
<file path=[Content_Types].xml><?xml version="1.0" encoding="utf-8"?>
<Types xmlns="http://schemas.openxmlformats.org/package/2006/content-types">
  <Override PartName="/_rels/.rels" ContentType="application/vnd.openxmlformats-package.relationships+xml"/>
  <Override PartName="/docProps/app.xml" ContentType="application/vnd.openxmlformats-officedocument.extended-properties+xml"/>
  <Override PartName="/docProps/core.xml" ContentType="application/vnd.openxmlformats-package.core-properties+xml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985" firstSheet="0" activeTab="0"/>
  </bookViews>
  <sheets>
    <sheet name="vmg" sheetId="1" state="visible" r:id="rId2"/>
    <sheet name="trax" sheetId="2" state="visible" r:id="rId3"/>
    <sheet name="timing" sheetId="3" state="visible" r:id="rId4"/>
    <sheet name="1" sheetId="4" state="hidden" r:id="rId5"/>
    <sheet name="2" sheetId="5" state="hidden" r:id="rId6"/>
    <sheet name="3" sheetId="6" state="hidden" r:id="rId7"/>
    <sheet name="4" sheetId="7" state="hidden" r:id="rId8"/>
    <sheet name="5" sheetId="8" state="hidden" r:id="rId9"/>
    <sheet name="polar_type21" sheetId="9" state="hidden" r:id="rId10"/>
    <sheet name="work" sheetId="10" state="hidden" r:id="rId11"/>
    <sheet name="allsails" sheetId="11" state="hidden" r:id="rId12"/>
  </sheets>
  <definedNames>
    <definedName function="false" hidden="false" name="Best" vbProcedure="false">vmg!$B$4</definedName>
    <definedName function="false" hidden="false" name="Delta" vbProcedure="false">polar_type21!$L$1</definedName>
    <definedName function="false" hidden="false" name="Factor" vbProcedure="false">polar_type21!$B$1</definedName>
    <definedName function="false" hidden="false" name="Speed" vbProcedure="false">vmg!$B$2</definedName>
    <definedName function="false" hidden="false" name="Speedhi" vbProcedure="false">vmg!$N$3</definedName>
    <definedName function="false" hidden="false" name="Speedk" vbProcedure="false">vmg!$L$3</definedName>
    <definedName function="false" hidden="false" name="Speedlo" vbProcedure="false">vmg!$M$3</definedName>
    <definedName function="false" hidden="false" name="Wind" vbProcedure="false">vmg!$B$3</definedName>
    <definedName function="false" hidden="false" name="Xhi" vbProcedure="false">vmg!$P$3</definedName>
    <definedName function="false" hidden="false" name="Xlo" vbProcedure="false">vmg!$O$3</definedName>
  </definedNames>
  <calcPr iterateCount="100" refMode="A1" iterate="false" iterateDelta="0.001"/>
  <extLst>
    <ext xmlns:loext="http://schemas.libreoffice.org/" uri="{7626C862-2A13-11E5-B345-FEFF819CDC9F}">
      <loext:extCalcPr stringRefSyntax="CalcA1ExcelA1"/>
    </ext>
  </extLst>
</workbook>
</file>

<file path=xl/sharedStrings.xml><?xml version="1.0" encoding="utf-8"?>
<sst xmlns="http://schemas.openxmlformats.org/spreadsheetml/2006/main" count="283" uniqueCount="79">
  <si>
    <t xml:space="preserve">Best VMC</t>
  </si>
  <si>
    <t xml:space="preserve">Other tack VMC</t>
  </si>
  <si>
    <t xml:space="preserve">Wind Speed (knots)</t>
  </si>
  <si>
    <t xml:space="preserve">Port Tack</t>
  </si>
  <si>
    <t xml:space="preserve">Starboard Tack</t>
  </si>
  <si>
    <t xml:space="preserve">Apparent Wind Speed</t>
  </si>
  <si>
    <t xml:space="preserve">Apparent Wind Angle</t>
  </si>
  <si>
    <t xml:space="preserve">Best Headsail</t>
  </si>
  <si>
    <t xml:space="preserve">Speed</t>
  </si>
  <si>
    <t xml:space="preserve">Speed_Lo</t>
  </si>
  <si>
    <t xml:space="preserve">Speed_Hi</t>
  </si>
  <si>
    <t xml:space="preserve">X_Lo</t>
  </si>
  <si>
    <t xml:space="preserve">X_Hi</t>
  </si>
  <si>
    <t xml:space="preserve">Bearing</t>
  </si>
  <si>
    <t xml:space="preserve">VMG 
(knots)</t>
  </si>
  <si>
    <t xml:space="preserve">Other tack Headsail</t>
  </si>
  <si>
    <t xml:space="preserve">Wind Direction</t>
  </si>
  <si>
    <t xml:space="preserve">Best Course</t>
  </si>
  <si>
    <t xml:space="preserve">VMG</t>
  </si>
  <si>
    <t xml:space="preserve">Heading</t>
  </si>
  <si>
    <t xml:space="preserve">A</t>
  </si>
  <si>
    <t xml:space="preserve">B</t>
  </si>
  <si>
    <t xml:space="preserve">For best VMC</t>
  </si>
  <si>
    <t xml:space="preserve">best VMC</t>
  </si>
  <si>
    <t xml:space="preserve">Sail 1</t>
  </si>
  <si>
    <t xml:space="preserve">Sail 2</t>
  </si>
  <si>
    <t xml:space="preserve">Sail 3</t>
  </si>
  <si>
    <t xml:space="preserve">Sail 4</t>
  </si>
  <si>
    <t xml:space="preserve">Sail 5</t>
  </si>
  <si>
    <t xml:space="preserve">Angle on the bow</t>
  </si>
  <si>
    <t xml:space="preserve">Boat Speed (knots)</t>
  </si>
  <si>
    <t xml:space="preserve">chosen</t>
  </si>
  <si>
    <t xml:space="preserve">Best</t>
  </si>
  <si>
    <t xml:space="preserve">low</t>
  </si>
  <si>
    <t xml:space="preserve">actual</t>
  </si>
  <si>
    <t xml:space="preserve">high</t>
  </si>
  <si>
    <t xml:space="preserve">Optimum Course</t>
  </si>
  <si>
    <t xml:space="preserve">Degrees</t>
  </si>
  <si>
    <t xml:space="preserve">Length</t>
  </si>
  <si>
    <t xml:space="preserve">Time</t>
  </si>
  <si>
    <t xml:space="preserve">Total Time</t>
  </si>
  <si>
    <t xml:space="preserve">Optimum Distance</t>
  </si>
  <si>
    <t xml:space="preserve">nm</t>
  </si>
  <si>
    <r>
      <rPr>
        <b val="true"/>
        <sz val="10"/>
        <rFont val="Arial"/>
        <family val="2"/>
        <charset val="1"/>
      </rPr>
      <t xml:space="preserve">1</t>
    </r>
    <r>
      <rPr>
        <b val="true"/>
        <vertAlign val="superscript"/>
        <sz val="10"/>
        <rFont val="Arial"/>
        <family val="2"/>
        <charset val="1"/>
      </rPr>
      <t xml:space="preserve">st</t>
    </r>
    <r>
      <rPr>
        <b val="true"/>
        <sz val="10"/>
        <rFont val="Arial"/>
        <family val="2"/>
        <charset val="1"/>
      </rPr>
      <t xml:space="preserve"> Leg</t>
    </r>
  </si>
  <si>
    <r>
      <rPr>
        <b val="true"/>
        <sz val="10"/>
        <rFont val="Arial"/>
        <family val="2"/>
        <charset val="1"/>
      </rPr>
      <t xml:space="preserve">2</t>
    </r>
    <r>
      <rPr>
        <b val="true"/>
        <vertAlign val="superscript"/>
        <sz val="10"/>
        <rFont val="Arial"/>
        <family val="2"/>
        <charset val="1"/>
      </rPr>
      <t xml:space="preserve">nd</t>
    </r>
    <r>
      <rPr>
        <b val="true"/>
        <sz val="10"/>
        <rFont val="Arial"/>
        <family val="2"/>
        <charset val="1"/>
      </rPr>
      <t xml:space="preserve"> leg</t>
    </r>
  </si>
  <si>
    <t xml:space="preserve">Avg Speed = Max 1/(T1+T2)</t>
  </si>
  <si>
    <t xml:space="preserve">Index 1</t>
  </si>
  <si>
    <t xml:space="preserve">Index2</t>
  </si>
  <si>
    <t xml:space="preserve">X1</t>
  </si>
  <si>
    <t xml:space="preserve">X2</t>
  </si>
  <si>
    <t xml:space="preserve">V1</t>
  </si>
  <si>
    <t xml:space="preserve">alpha1</t>
  </si>
  <si>
    <t xml:space="preserve">V2</t>
  </si>
  <si>
    <t xml:space="preserve">alpha2</t>
  </si>
  <si>
    <t xml:space="preserve">radians</t>
  </si>
  <si>
    <t xml:space="preserve">1/T1</t>
  </si>
  <si>
    <t xml:space="preserve">1/T2</t>
  </si>
  <si>
    <t xml:space="preserve">Date</t>
  </si>
  <si>
    <t xml:space="preserve">Start time</t>
  </si>
  <si>
    <t xml:space="preserve">distance</t>
  </si>
  <si>
    <t xml:space="preserve">miles</t>
  </si>
  <si>
    <t xml:space="preserve">speed</t>
  </si>
  <si>
    <t xml:space="preserve">knots</t>
  </si>
  <si>
    <t xml:space="preserve">ETA</t>
  </si>
  <si>
    <t xml:space="preserve">twa\Speed</t>
  </si>
  <si>
    <t xml:space="preserve">factor</t>
  </si>
  <si>
    <t xml:space="preserve">Sail ID</t>
  </si>
  <si>
    <t xml:space="preserve">delta</t>
  </si>
  <si>
    <t xml:space="preserve">Boat_Class</t>
  </si>
  <si>
    <t xml:space="preserve">VOR65</t>
  </si>
  <si>
    <t xml:space="preserve">J3-SJ</t>
  </si>
  <si>
    <t xml:space="preserve">J2</t>
  </si>
  <si>
    <t xml:space="preserve">J1-J0</t>
  </si>
  <si>
    <t xml:space="preserve">MH0-FR0</t>
  </si>
  <si>
    <t xml:space="preserve">A3</t>
  </si>
  <si>
    <t xml:space="preserve">Auto</t>
  </si>
  <si>
    <t xml:space="preserve">Wind Speed</t>
  </si>
  <si>
    <t xml:space="preserve">Sail/TWA</t>
  </si>
  <si>
    <t xml:space="preserve">TWS/TWA</t>
  </si>
</sst>
</file>

<file path=xl/styles.xml><?xml version="1.0" encoding="utf-8"?>
<styleSheet xmlns="http://schemas.openxmlformats.org/spreadsheetml/2006/main">
  <numFmts count="7">
    <numFmt numFmtId="164" formatCode="General"/>
    <numFmt numFmtId="165" formatCode="0.00"/>
    <numFmt numFmtId="166" formatCode="#"/>
    <numFmt numFmtId="167" formatCode="HH:MM:SS"/>
    <numFmt numFmtId="168" formatCode="DD/MM/YY"/>
    <numFmt numFmtId="169" formatCode="0"/>
    <numFmt numFmtId="170" formatCode="0.0000"/>
  </numFmts>
  <fonts count="8">
    <font>
      <sz val="10"/>
      <name val="Arial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10"/>
      <name val="Arial"/>
      <family val="2"/>
      <charset val="1"/>
    </font>
    <font>
      <b val="true"/>
      <sz val="10"/>
      <color rgb="FFFFFF66"/>
      <name val="Arial"/>
      <family val="2"/>
      <charset val="1"/>
    </font>
    <font>
      <sz val="10"/>
      <color rgb="FFFFFF66"/>
      <name val="Arial"/>
      <family val="2"/>
      <charset val="1"/>
    </font>
    <font>
      <b val="true"/>
      <vertAlign val="superscript"/>
      <sz val="10"/>
      <name val="Arial"/>
      <family val="2"/>
      <charset val="1"/>
    </font>
  </fonts>
  <fills count="12">
    <fill>
      <patternFill patternType="none"/>
    </fill>
    <fill>
      <patternFill patternType="gray125"/>
    </fill>
    <fill>
      <patternFill patternType="solid">
        <fgColor rgb="FFFFFF99"/>
        <bgColor rgb="FFFFFF66"/>
      </patternFill>
    </fill>
    <fill>
      <patternFill patternType="solid">
        <fgColor rgb="FFE6FF00"/>
        <bgColor rgb="FFFFFF00"/>
      </patternFill>
    </fill>
    <fill>
      <patternFill patternType="solid">
        <fgColor rgb="FFFFFF66"/>
        <bgColor rgb="FFFFFF99"/>
      </patternFill>
    </fill>
    <fill>
      <patternFill patternType="solid">
        <fgColor rgb="FFE6E64C"/>
        <bgColor rgb="FFFFFF66"/>
      </patternFill>
    </fill>
    <fill>
      <patternFill patternType="solid">
        <fgColor rgb="FFCCCC00"/>
        <bgColor rgb="FFE6E64C"/>
      </patternFill>
    </fill>
    <fill>
      <patternFill patternType="solid">
        <fgColor rgb="FFFF99CC"/>
        <bgColor rgb="FFFF8080"/>
      </patternFill>
    </fill>
    <fill>
      <patternFill patternType="solid">
        <fgColor rgb="FF00FF00"/>
        <bgColor rgb="FF33CCCC"/>
      </patternFill>
    </fill>
    <fill>
      <patternFill patternType="solid">
        <fgColor rgb="FF00FFFF"/>
        <bgColor rgb="FF00FFFF"/>
      </patternFill>
    </fill>
    <fill>
      <patternFill patternType="solid">
        <fgColor rgb="FFFFFF00"/>
        <bgColor rgb="FFE6FF00"/>
      </patternFill>
    </fill>
    <fill>
      <patternFill patternType="solid">
        <fgColor rgb="FFCCFFFF"/>
        <bgColor rgb="FFCCFFFF"/>
      </patternFill>
    </fill>
  </fills>
  <borders count="30">
    <border diagonalUp="false" diagonalDown="false">
      <left/>
      <right/>
      <top/>
      <bottom/>
      <diagonal/>
    </border>
    <border diagonalUp="false" diagonalDown="false">
      <left style="hair">
        <color rgb="FF1F1C1B"/>
      </left>
      <right/>
      <top style="hair">
        <color rgb="FF1F1C1B"/>
      </top>
      <bottom style="hair">
        <color rgb="FF1F1C1B"/>
      </bottom>
      <diagonal/>
    </border>
    <border diagonalUp="false" diagonalDown="false">
      <left/>
      <right/>
      <top style="hair">
        <color rgb="FF1F1C1B"/>
      </top>
      <bottom style="hair">
        <color rgb="FF1F1C1B"/>
      </bottom>
      <diagonal/>
    </border>
    <border diagonalUp="false" diagonalDown="false">
      <left/>
      <right style="medium">
        <color rgb="FF1F1C1B"/>
      </right>
      <top style="hair">
        <color rgb="FF1F1C1B"/>
      </top>
      <bottom style="hair">
        <color rgb="FF1F1C1B"/>
      </bottom>
      <diagonal/>
    </border>
    <border diagonalUp="false" diagonalDown="false">
      <left style="hair">
        <color rgb="FF1F1C1B"/>
      </left>
      <right style="hair">
        <color rgb="FF1F1C1B"/>
      </right>
      <top style="hair">
        <color rgb="FF1F1C1B"/>
      </top>
      <bottom/>
      <diagonal/>
    </border>
    <border diagonalUp="false" diagonalDown="false">
      <left style="hair">
        <color rgb="FF1F1C1B"/>
      </left>
      <right style="thick">
        <color rgb="FF1F1C1B"/>
      </right>
      <top style="hair">
        <color rgb="FF1F1C1B"/>
      </top>
      <bottom/>
      <diagonal/>
    </border>
    <border diagonalUp="false" diagonalDown="false">
      <left style="hair">
        <color rgb="FF1F1C1B"/>
      </left>
      <right style="medium">
        <color rgb="FF1F1C1B"/>
      </right>
      <top style="hair">
        <color rgb="FF1F1C1B"/>
      </top>
      <bottom/>
      <diagonal/>
    </border>
    <border diagonalUp="false" diagonalDown="false">
      <left style="hair">
        <color rgb="FF1F1C1B"/>
      </left>
      <right style="hair">
        <color rgb="FF1F1C1B"/>
      </right>
      <top style="hair">
        <color rgb="FF1F1C1B"/>
      </top>
      <bottom style="hair">
        <color rgb="FF1F1C1B"/>
      </bottom>
      <diagonal/>
    </border>
    <border diagonalUp="false" diagonalDown="false">
      <left/>
      <right style="hair">
        <color rgb="FF1F1C1B"/>
      </right>
      <top style="hair">
        <color rgb="FF1F1C1B"/>
      </top>
      <bottom style="hair">
        <color rgb="FF1F1C1B"/>
      </bottom>
      <diagonal/>
    </border>
    <border diagonalUp="false" diagonalDown="false">
      <left style="hair">
        <color rgb="FF1F1C1B"/>
      </left>
      <right style="medium">
        <color rgb="FF1F1C1B"/>
      </right>
      <top style="hair">
        <color rgb="FF1F1C1B"/>
      </top>
      <bottom style="hair">
        <color rgb="FF1F1C1B"/>
      </bottom>
      <diagonal/>
    </border>
    <border diagonalUp="false" diagonalDown="false">
      <left style="hair">
        <color rgb="FF1F1C1B"/>
      </left>
      <right style="thick"/>
      <top style="hair">
        <color rgb="FF1F1C1B"/>
      </top>
      <bottom/>
      <diagonal/>
    </border>
    <border diagonalUp="false" diagonalDown="false">
      <left style="hair">
        <color rgb="FF1F1C1B"/>
      </left>
      <right style="hair">
        <color rgb="FF1F1C1B"/>
      </right>
      <top/>
      <bottom/>
      <diagonal/>
    </border>
    <border diagonalUp="false" diagonalDown="false">
      <left style="hair">
        <color rgb="FF1F1C1B"/>
      </left>
      <right style="hair">
        <color rgb="FF1F1C1B"/>
      </right>
      <top/>
      <bottom style="hair">
        <color rgb="FF1F1C1B"/>
      </bottom>
      <diagonal/>
    </border>
    <border diagonalUp="false" diagonalDown="false">
      <left style="hair">
        <color rgb="FF1F1C1B"/>
      </left>
      <right style="thick"/>
      <top/>
      <bottom style="hair">
        <color rgb="FF1F1C1B"/>
      </bottom>
      <diagonal/>
    </border>
    <border diagonalUp="false" diagonalDown="false">
      <left/>
      <right style="hair">
        <color rgb="FF1F1C1B"/>
      </right>
      <top/>
      <bottom style="hair">
        <color rgb="FF1F1C1B"/>
      </bottom>
      <diagonal/>
    </border>
    <border diagonalUp="false" diagonalDown="false">
      <left style="hair">
        <color rgb="FF1F1C1B"/>
      </left>
      <right style="hair">
        <color rgb="FF1F1C1B"/>
      </right>
      <top style="hair">
        <color rgb="FF1F1C1B"/>
      </top>
      <bottom style="thin">
        <color rgb="FF1F1C1B"/>
      </bottom>
      <diagonal/>
    </border>
    <border diagonalUp="false" diagonalDown="false">
      <left/>
      <right style="hair">
        <color rgb="FF1F1C1B"/>
      </right>
      <top style="hair">
        <color rgb="FF1F1C1B"/>
      </top>
      <bottom style="thin">
        <color rgb="FF1F1C1B"/>
      </bottom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/>
      <top style="thin"/>
      <bottom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thin"/>
      <right/>
      <top/>
      <bottom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 style="thin"/>
      <right style="medium"/>
      <top style="thin"/>
      <bottom style="thin"/>
      <diagonal/>
    </border>
    <border diagonalUp="false" diagonalDown="false">
      <left style="thin"/>
      <right style="thin"/>
      <top style="medium"/>
      <bottom style="thin"/>
      <diagonal/>
    </border>
    <border diagonalUp="false" diagonalDown="false">
      <left style="thin"/>
      <right style="medium"/>
      <top style="medium"/>
      <bottom style="thin"/>
      <diagonal/>
    </border>
    <border diagonalUp="false" diagonalDown="false">
      <left style="thin"/>
      <right style="thin"/>
      <top style="thin"/>
      <bottom style="thin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115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5" fillId="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2" borderId="2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5" fillId="2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2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" fillId="2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" fillId="0" borderId="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3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5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6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2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" xfId="0" applyFont="fals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4" fillId="7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" fillId="8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" fillId="2" borderId="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" fillId="2" borderId="7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" fillId="2" borderId="9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4" fillId="0" borderId="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" fillId="0" borderId="1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1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1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4" fillId="0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1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4" fillId="7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8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1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4" fillId="0" borderId="1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4" fillId="0" borderId="1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" fillId="0" borderId="1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3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2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4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5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" fillId="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2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3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4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5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6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2" borderId="12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0" fillId="2" borderId="7" xfId="0" applyFont="fals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0" fillId="7" borderId="7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7" borderId="7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0" fillId="8" borderId="14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8" borderId="12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0" fillId="2" borderId="8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0" fillId="2" borderId="12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0" fillId="2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2" borderId="7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0" fillId="8" borderId="8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8" borderId="7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0" fillId="2" borderId="7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2" borderId="15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0" fillId="7" borderId="15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7" borderId="15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0" fillId="8" borderId="16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8" borderId="15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0" fillId="2" borderId="16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0" fillId="2" borderId="15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9" borderId="17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9" borderId="18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9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1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" fillId="9" borderId="2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center" vertical="bottom" textRotation="0" wrapText="false" indent="0" shrinkToFit="false"/>
      <protection locked="false" hidden="false"/>
    </xf>
    <xf numFmtId="164" fontId="4" fillId="9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5" fontId="4" fillId="0" borderId="1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4" fillId="0" borderId="21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5" fontId="4" fillId="0" borderId="22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4" fillId="0" borderId="2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4" fillId="0" borderId="2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4" fillId="0" borderId="2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" fillId="9" borderId="24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5" fontId="0" fillId="9" borderId="25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9" borderId="2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0" fillId="9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4" fillId="9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0" fillId="1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0" fillId="1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0" xfId="0" applyFont="false" applyBorder="false" applyAlignment="true" applyProtection="true">
      <alignment horizontal="center" vertical="bottom" textRotation="0" wrapText="false" indent="0" shrinkToFit="false"/>
      <protection locked="false" hidden="false"/>
    </xf>
    <xf numFmtId="164" fontId="4" fillId="0" borderId="2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27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28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29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0" fillId="0" borderId="26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9" fontId="0" fillId="1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0" fillId="11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0" fillId="1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0" fillId="11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</cellXfs>
  <cellStyles count="6">
    <cellStyle name="Normal" xfId="0" builtinId="0" customBuiltin="false"/>
    <cellStyle name="Comma" xfId="15" builtinId="3" customBuiltin="false"/>
    <cellStyle name="Comma [0]" xfId="16" builtinId="6" customBuiltin="false"/>
    <cellStyle name="Currency" xfId="17" builtinId="4" customBuiltin="false"/>
    <cellStyle name="Currency [0]" xfId="18" builtinId="7" customBuiltin="false"/>
    <cellStyle name="Percent" xfId="19" builtinId="5" customBuiltin="false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66"/>
      <rgbColor rgb="FFCCFFFF"/>
      <rgbColor rgb="FF660066"/>
      <rgbColor rgb="FFFF8080"/>
      <rgbColor rgb="FF0066CC"/>
      <rgbColor rgb="FFCCCCFF"/>
      <rgbColor rgb="FF000080"/>
      <rgbColor rgb="FFFF00FF"/>
      <rgbColor rgb="FFE6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CCCC00"/>
      <rgbColor rgb="FFE6E64C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1F1C1B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sharedStrings" Target="sharedStrings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P151"/>
  <sheetViews>
    <sheetView windowProtection="true" showFormulas="false" showGridLines="false" showRowColHeaders="true" showZeros="true" rightToLeft="false" tabSelected="true" showOutlineSymbols="true" defaultGridColor="true" view="normal" topLeftCell="A1" colorId="64" zoomScale="80" zoomScaleNormal="80" zoomScalePageLayoutView="100" workbookViewId="0">
      <pane xSplit="0" ySplit="5" topLeftCell="A50" activePane="bottomLeft" state="frozen"/>
      <selection pane="topLeft" activeCell="A1" activeCellId="0" sqref="A1"/>
      <selection pane="bottomLeft" activeCell="B150" activeCellId="0" sqref="B150"/>
    </sheetView>
  </sheetViews>
  <sheetFormatPr defaultRowHeight="14.1"/>
  <cols>
    <col collapsed="false" hidden="false" max="1" min="1" style="1" width="18.8979591836735"/>
    <col collapsed="false" hidden="false" max="2" min="2" style="1" width="18.3571428571429"/>
    <col collapsed="false" hidden="false" max="5" min="3" style="1" width="11.0714285714286"/>
    <col collapsed="false" hidden="false" max="6" min="6" style="1" width="10.6632653061225"/>
    <col collapsed="false" hidden="false" max="9" min="7" style="1" width="11.0714285714286"/>
    <col collapsed="false" hidden="true" max="14" min="10" style="0" width="0"/>
    <col collapsed="false" hidden="true" max="16" min="15" style="1" width="0"/>
    <col collapsed="false" hidden="false" max="17" min="17" style="0" width="15.2551020408163"/>
    <col collapsed="false" hidden="false" max="21" min="21" style="2" width="11.0714285714286"/>
    <col collapsed="false" hidden="true" max="23" min="23" style="1" width="0"/>
    <col collapsed="false" hidden="true" max="39" min="24" style="0" width="0"/>
  </cols>
  <sheetData>
    <row r="1" customFormat="false" ht="12.8" hidden="false" customHeight="true" outlineLevel="0" collapsed="false">
      <c r="A1" s="3"/>
      <c r="B1" s="4"/>
      <c r="C1" s="5"/>
      <c r="D1" s="5"/>
      <c r="E1" s="5"/>
      <c r="F1" s="5"/>
      <c r="G1" s="6"/>
      <c r="H1" s="6"/>
      <c r="I1" s="7"/>
      <c r="J1" s="8"/>
      <c r="K1" s="8"/>
      <c r="L1" s="9"/>
      <c r="M1" s="9"/>
      <c r="N1" s="9"/>
      <c r="O1" s="9"/>
      <c r="P1" s="9"/>
      <c r="Q1" s="10" t="s">
        <v>0</v>
      </c>
      <c r="R1" s="10"/>
      <c r="S1" s="10"/>
      <c r="T1" s="11" t="s">
        <v>1</v>
      </c>
      <c r="U1" s="11"/>
      <c r="V1" s="11"/>
      <c r="W1" s="0"/>
      <c r="Y1" s="12"/>
      <c r="Z1" s="12"/>
      <c r="AA1" s="12"/>
      <c r="AB1" s="13"/>
      <c r="AC1" s="13"/>
      <c r="AD1" s="13"/>
      <c r="AE1" s="14"/>
      <c r="AF1" s="14"/>
      <c r="AG1" s="14"/>
      <c r="AH1" s="15"/>
      <c r="AI1" s="15"/>
      <c r="AJ1" s="15"/>
      <c r="AK1" s="16"/>
      <c r="AL1" s="16"/>
      <c r="AM1" s="16"/>
    </row>
    <row r="2" customFormat="false" ht="14.1" hidden="false" customHeight="true" outlineLevel="0" collapsed="false">
      <c r="A2" s="17" t="s">
        <v>2</v>
      </c>
      <c r="B2" s="18" t="n">
        <v>11.6</v>
      </c>
      <c r="C2" s="19" t="s">
        <v>3</v>
      </c>
      <c r="D2" s="19"/>
      <c r="E2" s="20" t="s">
        <v>4</v>
      </c>
      <c r="F2" s="20"/>
      <c r="G2" s="21" t="s">
        <v>5</v>
      </c>
      <c r="H2" s="22" t="s">
        <v>6</v>
      </c>
      <c r="I2" s="23" t="s">
        <v>7</v>
      </c>
      <c r="J2" s="8"/>
      <c r="K2" s="8"/>
      <c r="L2" s="9" t="s">
        <v>8</v>
      </c>
      <c r="M2" s="9" t="s">
        <v>9</v>
      </c>
      <c r="N2" s="9" t="s">
        <v>10</v>
      </c>
      <c r="O2" s="9" t="s">
        <v>11</v>
      </c>
      <c r="P2" s="9" t="s">
        <v>12</v>
      </c>
      <c r="Q2" s="24" t="s">
        <v>13</v>
      </c>
      <c r="R2" s="25" t="s">
        <v>7</v>
      </c>
      <c r="S2" s="26" t="s">
        <v>14</v>
      </c>
      <c r="T2" s="24" t="s">
        <v>13</v>
      </c>
      <c r="U2" s="25" t="s">
        <v>15</v>
      </c>
      <c r="V2" s="26" t="s">
        <v>14</v>
      </c>
      <c r="W2" s="0"/>
      <c r="Y2" s="12"/>
      <c r="Z2" s="12"/>
      <c r="AA2" s="12"/>
      <c r="AB2" s="13"/>
      <c r="AC2" s="13"/>
      <c r="AD2" s="13"/>
      <c r="AE2" s="14"/>
      <c r="AF2" s="14"/>
      <c r="AG2" s="14"/>
      <c r="AH2" s="15"/>
      <c r="AI2" s="15"/>
      <c r="AJ2" s="15"/>
      <c r="AK2" s="16"/>
      <c r="AL2" s="16"/>
      <c r="AM2" s="16"/>
    </row>
    <row r="3" customFormat="false" ht="14.1" hidden="false" customHeight="true" outlineLevel="0" collapsed="false">
      <c r="A3" s="17" t="s">
        <v>16</v>
      </c>
      <c r="B3" s="18" t="n">
        <v>220</v>
      </c>
      <c r="C3" s="19"/>
      <c r="D3" s="19"/>
      <c r="E3" s="20"/>
      <c r="F3" s="20"/>
      <c r="G3" s="21"/>
      <c r="H3" s="22"/>
      <c r="I3" s="22"/>
      <c r="J3" s="27"/>
      <c r="K3" s="27"/>
      <c r="L3" s="28" t="n">
        <f aca="false">Speed*1</f>
        <v>11.6</v>
      </c>
      <c r="M3" s="28" t="n">
        <f aca="false">IF(_xlfn.FLOOR.MATH(Speedk,1,1)=Speedk,Speedk-1,_xlfn.FLOOR.MATH(Speedk,1,1))</f>
        <v>11</v>
      </c>
      <c r="N3" s="28" t="n">
        <f aca="false">_xlfn.CEILING.MATH(Speedk,1,1)</f>
        <v>12</v>
      </c>
      <c r="O3" s="29" t="n">
        <f aca="false">(N3-L3)</f>
        <v>0.4</v>
      </c>
      <c r="P3" s="29" t="n">
        <f aca="false">(L3-M3)</f>
        <v>0.6</v>
      </c>
      <c r="Q3" s="30" t="n">
        <f aca="false">IF(MAX($C$6:$C$151)&gt;MAX($E$6:$E$151),INDEX($D$6:$D$151,MATCH(MAX($C$6:$C$151),$C$6:$C$151,0)),INDEX($F$6:$F$151,MATCH(MAX($E$6:$E$151),$E$6:$E$151,0)))</f>
        <v>330</v>
      </c>
      <c r="R3" s="25"/>
      <c r="S3" s="26"/>
      <c r="T3" s="30" t="n">
        <f aca="false">IF(MAX($C$6:$C$151)&gt;MAX($E$6:$E$151),INDEX($F$6:$F$151,MATCH(MAX($E$6:$E$151),$E$6:$E$151,0)),INDEX($D$6:$D$151,MATCH(MAX($C$6:$C$151),$C$6:$C$151,0)))</f>
        <v>40</v>
      </c>
      <c r="U3" s="25"/>
      <c r="V3" s="26"/>
      <c r="W3" s="0"/>
      <c r="Y3" s="12"/>
      <c r="Z3" s="12"/>
      <c r="AA3" s="12"/>
      <c r="AB3" s="13"/>
      <c r="AC3" s="13"/>
      <c r="AD3" s="13"/>
      <c r="AE3" s="14"/>
      <c r="AF3" s="14"/>
      <c r="AG3" s="14"/>
      <c r="AH3" s="15"/>
      <c r="AI3" s="15"/>
      <c r="AJ3" s="15"/>
      <c r="AK3" s="16"/>
      <c r="AL3" s="16"/>
      <c r="AM3" s="16"/>
    </row>
    <row r="4" customFormat="false" ht="14.1" hidden="false" customHeight="true" outlineLevel="0" collapsed="false">
      <c r="A4" s="17" t="s">
        <v>17</v>
      </c>
      <c r="B4" s="31" t="n">
        <v>341</v>
      </c>
      <c r="C4" s="32" t="s">
        <v>18</v>
      </c>
      <c r="D4" s="32" t="s">
        <v>19</v>
      </c>
      <c r="E4" s="33" t="s">
        <v>18</v>
      </c>
      <c r="F4" s="33" t="s">
        <v>19</v>
      </c>
      <c r="G4" s="21"/>
      <c r="H4" s="22"/>
      <c r="I4" s="22"/>
      <c r="J4" s="28" t="s">
        <v>20</v>
      </c>
      <c r="K4" s="28" t="s">
        <v>21</v>
      </c>
      <c r="L4" s="27"/>
      <c r="M4" s="27"/>
      <c r="N4" s="27"/>
      <c r="O4" s="29"/>
      <c r="P4" s="29"/>
      <c r="Q4" s="34" t="s">
        <v>22</v>
      </c>
      <c r="R4" s="35" t="str">
        <f aca="false">IF(MAX($C$6:$C$151)&gt;MAX($E$6:$E$151),INDEX($I$6:$I$151,MATCH(MAX($C$6:$C$151),$C$6:$C$151,0)),INDEX($I$6:$I$151,MATCH(MAX($E$6:$E$151),$E$6:$E$151,0)))</f>
        <v>MH0-FR0</v>
      </c>
      <c r="S4" s="36" t="n">
        <f aca="false">IF(MAX($C$6:$C$151)&gt;MAX($E$6:$E$151),MAX($C$6:$C$151),MAX($E$6:$E$151))</f>
        <v>14.1959</v>
      </c>
      <c r="T4" s="37" t="s">
        <v>23</v>
      </c>
      <c r="U4" s="35" t="str">
        <f aca="false">IF(MAX($C$6:$C$151)&gt;MAX($E$6:$E$151),INDEX($I$6:$I$151,MATCH(MAX($E$6:$E$151),$E$6:$E$151,0)),INDEX($I$6:$I$151,MATCH(MAX($C$6:$C$151),$C$6:$C$151,0)))</f>
        <v>A3</v>
      </c>
      <c r="V4" s="36" t="n">
        <f aca="false">IF(MAX($C$6:$C$151)&gt;MAX($E$6:$E$151),MAX($E$6:$E$151),MAX($C$6:$C$151))</f>
        <v>3.7824</v>
      </c>
      <c r="W4" s="0"/>
      <c r="Y4" s="38" t="s">
        <v>24</v>
      </c>
      <c r="Z4" s="38"/>
      <c r="AA4" s="38"/>
      <c r="AB4" s="39" t="s">
        <v>25</v>
      </c>
      <c r="AC4" s="39"/>
      <c r="AD4" s="39"/>
      <c r="AE4" s="40" t="s">
        <v>26</v>
      </c>
      <c r="AF4" s="40"/>
      <c r="AG4" s="40"/>
      <c r="AH4" s="41" t="s">
        <v>27</v>
      </c>
      <c r="AI4" s="41"/>
      <c r="AJ4" s="41"/>
      <c r="AK4" s="42" t="s">
        <v>28</v>
      </c>
      <c r="AL4" s="42"/>
      <c r="AM4" s="42"/>
      <c r="AN4" s="43"/>
      <c r="AO4" s="43"/>
      <c r="AP4" s="43"/>
    </row>
    <row r="5" customFormat="false" ht="14.1" hidden="false" customHeight="true" outlineLevel="0" collapsed="false">
      <c r="A5" s="17" t="s">
        <v>29</v>
      </c>
      <c r="B5" s="44" t="s">
        <v>30</v>
      </c>
      <c r="C5" s="32"/>
      <c r="D5" s="32"/>
      <c r="E5" s="33"/>
      <c r="F5" s="33"/>
      <c r="G5" s="21"/>
      <c r="H5" s="22"/>
      <c r="I5" s="22"/>
      <c r="J5" s="45"/>
      <c r="K5" s="45"/>
      <c r="L5" s="45"/>
      <c r="M5" s="45"/>
      <c r="N5" s="45"/>
      <c r="O5" s="46"/>
      <c r="P5" s="46"/>
      <c r="Q5" s="34"/>
      <c r="R5" s="35"/>
      <c r="S5" s="36"/>
      <c r="T5" s="37"/>
      <c r="U5" s="35"/>
      <c r="V5" s="36"/>
      <c r="W5" s="1" t="s">
        <v>31</v>
      </c>
      <c r="X5" s="1" t="s">
        <v>32</v>
      </c>
      <c r="Y5" s="47" t="s">
        <v>33</v>
      </c>
      <c r="Z5" s="47" t="s">
        <v>34</v>
      </c>
      <c r="AA5" s="47" t="s">
        <v>35</v>
      </c>
      <c r="AB5" s="48" t="s">
        <v>33</v>
      </c>
      <c r="AC5" s="48" t="s">
        <v>34</v>
      </c>
      <c r="AD5" s="48" t="s">
        <v>35</v>
      </c>
      <c r="AE5" s="49" t="s">
        <v>33</v>
      </c>
      <c r="AF5" s="49" t="s">
        <v>34</v>
      </c>
      <c r="AG5" s="49" t="s">
        <v>35</v>
      </c>
      <c r="AH5" s="50" t="s">
        <v>33</v>
      </c>
      <c r="AI5" s="50" t="s">
        <v>34</v>
      </c>
      <c r="AJ5" s="50" t="s">
        <v>35</v>
      </c>
      <c r="AK5" s="51" t="s">
        <v>33</v>
      </c>
      <c r="AL5" s="51" t="s">
        <v>34</v>
      </c>
      <c r="AM5" s="51" t="s">
        <v>35</v>
      </c>
      <c r="AN5" s="1"/>
    </row>
    <row r="6" customFormat="false" ht="14.1" hidden="false" customHeight="true" outlineLevel="0" collapsed="false">
      <c r="A6" s="52" t="n">
        <v>35</v>
      </c>
      <c r="B6" s="53" t="n">
        <f aca="false">IF(X6&lt;=0,0,X6*Factor)</f>
        <v>7.2922</v>
      </c>
      <c r="C6" s="54" t="n">
        <f aca="false">ROUND($B6*COS(PI()*(D6-Best)/180),4)</f>
        <v>0.5087</v>
      </c>
      <c r="D6" s="55" t="n">
        <f aca="false">MOD(Wind+$A6+360,360)</f>
        <v>255</v>
      </c>
      <c r="E6" s="56" t="n">
        <f aca="false">ROUND($B6*COS(PI()*(F6-Best)/180),4)</f>
        <v>-6.6618</v>
      </c>
      <c r="F6" s="57" t="n">
        <f aca="false">MOD(Wind-$A6+360,360)</f>
        <v>185</v>
      </c>
      <c r="G6" s="58" t="n">
        <f aca="false">SQRT($J6^2+$K6^2)</f>
        <v>18.0643166853011</v>
      </c>
      <c r="H6" s="59" t="n">
        <f aca="false">IF($J6&lt;&gt;0,MOD(ATAN($K6/$J6)*180/PI(),180),0)</f>
        <v>21.6121726577111</v>
      </c>
      <c r="I6" s="60" t="str">
        <f aca="false">IF(B6=0,"anchor",W6)</f>
        <v>J1-J0</v>
      </c>
      <c r="J6" s="0" t="n">
        <f aca="false">$B6+Speed*COS(PI()*$A6/180)</f>
        <v>16.7943637137523</v>
      </c>
      <c r="K6" s="0" t="n">
        <f aca="false">Speed*SIN(PI()*$A6/180)</f>
        <v>6.65348666167213</v>
      </c>
      <c r="U6" s="0"/>
      <c r="W6" s="1" t="str">
        <f aca="false">IF(X6=Z6,polar_type21!$D$3,IF(X6=AC6,polar_type21!$E$3,IF(X6=AF6,polar_type21!$F$3,IF(X6=AI6,polar_type21!$G$3,polar_type21!$H$3))))</f>
        <v>J1-J0</v>
      </c>
      <c r="X6" s="0" t="n">
        <f aca="false">MAX(Z6,AC6,AF6,AI6,AL6)</f>
        <v>7.2922</v>
      </c>
      <c r="Y6" s="12" t="n">
        <f aca="false">LOOKUP(Speedlo,'1'!$B$1:$BJ$1,'1'!$B2:$BJ2)</f>
        <v>2.549</v>
      </c>
      <c r="Z6" s="12" t="n">
        <f aca="false">Xlo*Y6+Xhi*AA6</f>
        <v>2.6882</v>
      </c>
      <c r="AA6" s="12" t="n">
        <f aca="false">LOOKUP(Speedhi,'1'!$B$1:$BJ$1,'1'!$B2:$BJ2)</f>
        <v>2.781</v>
      </c>
      <c r="AB6" s="13" t="n">
        <f aca="false">LOOKUP(Speedlo,'2'!$B$1:$BJ$1,'2'!$B2:$BJ2)</f>
        <v>2.9275</v>
      </c>
      <c r="AC6" s="13" t="n">
        <f aca="false">Xlo*AB6+Xhi*AD6</f>
        <v>3.0874</v>
      </c>
      <c r="AD6" s="13" t="n">
        <f aca="false">LOOKUP(Speedhi,'2'!$B$1:$BJ$1,'2'!$B2:$BJ2)</f>
        <v>3.194</v>
      </c>
      <c r="AE6" s="14" t="n">
        <f aca="false">LOOKUP(Speedlo,'3'!$B$1:$BJ$1,'3'!$B2:$BJ2)</f>
        <v>6.946</v>
      </c>
      <c r="AF6" s="14" t="n">
        <f aca="false">Xlo*AE6+Xhi*AG6</f>
        <v>7.2922</v>
      </c>
      <c r="AG6" s="14" t="n">
        <f aca="false">LOOKUP(Speedhi,'3'!$B$1:$BJ$1,'3'!$B2:$BJ2)</f>
        <v>7.523</v>
      </c>
      <c r="AH6" s="15" t="n">
        <f aca="false">LOOKUP(Speedlo,'4'!$B$1:$BJ$1,'4'!$B2:$BJ2)</f>
        <v>3.22</v>
      </c>
      <c r="AI6" s="15" t="n">
        <f aca="false">Xlo*AH6+Xhi*AJ6</f>
        <v>3.2254</v>
      </c>
      <c r="AJ6" s="15" t="n">
        <f aca="false">LOOKUP(Speedhi,'4'!$B$1:$BJ$1,'4'!$B2:$BJ2)</f>
        <v>3.229</v>
      </c>
      <c r="AK6" s="16" t="n">
        <f aca="false">LOOKUP(Speedlo,'5'!$B$1:$BJ$1,'5'!$B2:$BJ2)</f>
        <v>0</v>
      </c>
      <c r="AL6" s="16" t="n">
        <f aca="false">Xlo*AK6+Xhi*AM6</f>
        <v>0</v>
      </c>
      <c r="AM6" s="16" t="n">
        <f aca="false">LOOKUP(Speedhi,'5'!$B$1:$BJ$1,'5'!$B2:$BJ2)</f>
        <v>0</v>
      </c>
    </row>
    <row r="7" customFormat="false" ht="14.1" hidden="false" customHeight="true" outlineLevel="0" collapsed="false">
      <c r="A7" s="61" t="n">
        <f aca="false">A6+1</f>
        <v>36</v>
      </c>
      <c r="B7" s="53" t="n">
        <f aca="false">IF(X7&lt;=0,0,X7*Factor)</f>
        <v>7.50812</v>
      </c>
      <c r="C7" s="54" t="n">
        <f aca="false">ROUND($B7*COS(PI()*(D7-Best)/180),4)</f>
        <v>0.6544</v>
      </c>
      <c r="D7" s="55" t="n">
        <f aca="false">MOD(Wind+$A7+360,360)</f>
        <v>256</v>
      </c>
      <c r="E7" s="62" t="n">
        <f aca="false">ROUND($B7*COS(PI()*(F7-Best)/180),4)</f>
        <v>-6.9113</v>
      </c>
      <c r="F7" s="63" t="n">
        <f aca="false">MOD(Wind-$A7+360,360)</f>
        <v>184</v>
      </c>
      <c r="G7" s="58" t="n">
        <f aca="false">SQRT($J7^2+$K7^2)</f>
        <v>18.2168391553834</v>
      </c>
      <c r="H7" s="64" t="n">
        <f aca="false">IF($J7&lt;&gt;0,MOD(ATAN($K7/$J7)*180/PI(),180),0)</f>
        <v>21.9801937736161</v>
      </c>
      <c r="I7" s="60" t="str">
        <f aca="false">IF(B7=0,"anchor",W7)</f>
        <v>J1-J0</v>
      </c>
      <c r="J7" s="0" t="n">
        <f aca="false">$B7+Speed*COS(PI()*$A7/180)</f>
        <v>16.8927171347494</v>
      </c>
      <c r="K7" s="0" t="n">
        <f aca="false">Speed*SIN(PI()*$A7/180)</f>
        <v>6.81830892659269</v>
      </c>
      <c r="U7" s="0"/>
      <c r="W7" s="1" t="str">
        <f aca="false">IF(X7=Z7,polar_type21!$D$3,IF(X7=AC7,polar_type21!$E$3,IF(X7=AF7,polar_type21!$F$3,IF(X7=AI7,polar_type21!$G$3,polar_type21!$H$3))))</f>
        <v>J1-J0</v>
      </c>
      <c r="X7" s="0" t="n">
        <f aca="false">MAX(Z7,AC7,AF7,AI7,AL7)</f>
        <v>7.50812</v>
      </c>
      <c r="Y7" s="12" t="n">
        <f aca="false">LOOKUP(Speedlo,'1'!$B$1:$BJ$1,'1'!$B3:$BJ3)</f>
        <v>2.6244</v>
      </c>
      <c r="Z7" s="12" t="n">
        <f aca="false">Xlo*Y7+Xhi*AA7</f>
        <v>2.76768</v>
      </c>
      <c r="AA7" s="12" t="n">
        <f aca="false">LOOKUP(Speedhi,'1'!$B$1:$BJ$1,'1'!$B3:$BJ3)</f>
        <v>2.8632</v>
      </c>
      <c r="AB7" s="13" t="n">
        <f aca="false">LOOKUP(Speedlo,'2'!$B$1:$BJ$1,'2'!$B3:$BJ3)</f>
        <v>3.0141</v>
      </c>
      <c r="AC7" s="13" t="n">
        <f aca="false">Xlo*AB7+Xhi*AD7</f>
        <v>3.17868</v>
      </c>
      <c r="AD7" s="13" t="n">
        <f aca="false">LOOKUP(Speedhi,'2'!$B$1:$BJ$1,'2'!$B3:$BJ3)</f>
        <v>3.2884</v>
      </c>
      <c r="AE7" s="14" t="n">
        <f aca="false">LOOKUP(Speedlo,'3'!$B$1:$BJ$1,'3'!$B3:$BJ3)</f>
        <v>7.1609</v>
      </c>
      <c r="AF7" s="14" t="n">
        <f aca="false">Xlo*AE7+Xhi*AG7</f>
        <v>7.50812</v>
      </c>
      <c r="AG7" s="14" t="n">
        <f aca="false">LOOKUP(Speedhi,'3'!$B$1:$BJ$1,'3'!$B3:$BJ3)</f>
        <v>7.7396</v>
      </c>
      <c r="AH7" s="15" t="n">
        <f aca="false">LOOKUP(Speedlo,'4'!$B$1:$BJ$1,'4'!$B3:$BJ3)</f>
        <v>3.435</v>
      </c>
      <c r="AI7" s="15" t="n">
        <f aca="false">Xlo*AH7+Xhi*AJ7</f>
        <v>3.44148</v>
      </c>
      <c r="AJ7" s="15" t="n">
        <f aca="false">LOOKUP(Speedhi,'4'!$B$1:$BJ$1,'4'!$B3:$BJ3)</f>
        <v>3.4458</v>
      </c>
      <c r="AK7" s="16" t="n">
        <f aca="false">LOOKUP(Speedlo,'5'!$B$1:$BJ$1,'5'!$B3:$BJ3)</f>
        <v>0</v>
      </c>
      <c r="AL7" s="16" t="n">
        <f aca="false">Xlo*AK7+Xhi*AM7</f>
        <v>0</v>
      </c>
      <c r="AM7" s="16" t="n">
        <f aca="false">LOOKUP(Speedhi,'5'!$B$1:$BJ$1,'5'!$B3:$BJ3)</f>
        <v>0</v>
      </c>
    </row>
    <row r="8" customFormat="false" ht="14.1" hidden="false" customHeight="true" outlineLevel="0" collapsed="false">
      <c r="A8" s="61" t="n">
        <f aca="false">A7+1</f>
        <v>37</v>
      </c>
      <c r="B8" s="53" t="n">
        <f aca="false">IF(X8&lt;=0,0,X8*Factor)</f>
        <v>7.72404</v>
      </c>
      <c r="C8" s="54" t="n">
        <f aca="false">ROUND($B8*COS(PI()*(D8-Best)/180),4)</f>
        <v>0.8074</v>
      </c>
      <c r="D8" s="55" t="n">
        <f aca="false">MOD(Wind+$A8+360,360)</f>
        <v>257</v>
      </c>
      <c r="E8" s="62" t="n">
        <f aca="false">ROUND($B8*COS(PI()*(F8-Best)/180),4)</f>
        <v>-7.1616</v>
      </c>
      <c r="F8" s="63" t="n">
        <f aca="false">MOD(Wind-$A8+360,360)</f>
        <v>183</v>
      </c>
      <c r="G8" s="58" t="n">
        <f aca="false">SQRT($J8^2+$K8^2)</f>
        <v>18.3666671669684</v>
      </c>
      <c r="H8" s="64" t="n">
        <f aca="false">IF($J8&lt;&gt;0,MOD(ATAN($K8/$J8)*180/PI(),180),0)</f>
        <v>22.3394860573397</v>
      </c>
      <c r="I8" s="60" t="str">
        <f aca="false">IF(B8=0,"anchor",W8)</f>
        <v>J1-J0</v>
      </c>
      <c r="J8" s="0" t="n">
        <f aca="false">$B8+Speed*COS(PI()*$A8/180)</f>
        <v>16.9882119165486</v>
      </c>
      <c r="K8" s="0" t="n">
        <f aca="false">Speed*SIN(PI()*$A8/180)</f>
        <v>6.98105426856376</v>
      </c>
      <c r="U8" s="0"/>
      <c r="W8" s="1" t="str">
        <f aca="false">IF(X8=Z8,polar_type21!$D$3,IF(X8=AC8,polar_type21!$E$3,IF(X8=AF8,polar_type21!$F$3,IF(X8=AI8,polar_type21!$G$3,polar_type21!$H$3))))</f>
        <v>J1-J0</v>
      </c>
      <c r="X8" s="0" t="n">
        <f aca="false">MAX(Z8,AC8,AF8,AI8,AL8)</f>
        <v>7.72404</v>
      </c>
      <c r="Y8" s="12" t="n">
        <f aca="false">LOOKUP(Speedlo,'1'!$B$1:$BJ$1,'1'!$B4:$BJ4)</f>
        <v>2.6998</v>
      </c>
      <c r="Z8" s="12" t="n">
        <f aca="false">Xlo*Y8+Xhi*AA8</f>
        <v>2.84716</v>
      </c>
      <c r="AA8" s="12" t="n">
        <f aca="false">LOOKUP(Speedhi,'1'!$B$1:$BJ$1,'1'!$B4:$BJ4)</f>
        <v>2.9454</v>
      </c>
      <c r="AB8" s="13" t="n">
        <f aca="false">LOOKUP(Speedlo,'2'!$B$1:$BJ$1,'2'!$B4:$BJ4)</f>
        <v>3.1007</v>
      </c>
      <c r="AC8" s="13" t="n">
        <f aca="false">Xlo*AB8+Xhi*AD8</f>
        <v>3.26996</v>
      </c>
      <c r="AD8" s="13" t="n">
        <f aca="false">LOOKUP(Speedhi,'2'!$B$1:$BJ$1,'2'!$B4:$BJ4)</f>
        <v>3.3828</v>
      </c>
      <c r="AE8" s="14" t="n">
        <f aca="false">LOOKUP(Speedlo,'3'!$B$1:$BJ$1,'3'!$B4:$BJ4)</f>
        <v>7.3758</v>
      </c>
      <c r="AF8" s="14" t="n">
        <f aca="false">Xlo*AE8+Xhi*AG8</f>
        <v>7.72404</v>
      </c>
      <c r="AG8" s="14" t="n">
        <f aca="false">LOOKUP(Speedhi,'3'!$B$1:$BJ$1,'3'!$B4:$BJ4)</f>
        <v>7.9562</v>
      </c>
      <c r="AH8" s="15" t="n">
        <f aca="false">LOOKUP(Speedlo,'4'!$B$1:$BJ$1,'4'!$B4:$BJ4)</f>
        <v>3.65</v>
      </c>
      <c r="AI8" s="15" t="n">
        <f aca="false">Xlo*AH8+Xhi*AJ8</f>
        <v>3.65756</v>
      </c>
      <c r="AJ8" s="15" t="n">
        <f aca="false">LOOKUP(Speedhi,'4'!$B$1:$BJ$1,'4'!$B4:$BJ4)</f>
        <v>3.6626</v>
      </c>
      <c r="AK8" s="16" t="n">
        <f aca="false">LOOKUP(Speedlo,'5'!$B$1:$BJ$1,'5'!$B4:$BJ4)</f>
        <v>0</v>
      </c>
      <c r="AL8" s="16" t="n">
        <f aca="false">Xlo*AK8+Xhi*AM8</f>
        <v>0</v>
      </c>
      <c r="AM8" s="16" t="n">
        <f aca="false">LOOKUP(Speedhi,'5'!$B$1:$BJ$1,'5'!$B4:$BJ4)</f>
        <v>0</v>
      </c>
    </row>
    <row r="9" customFormat="false" ht="14.1" hidden="false" customHeight="true" outlineLevel="0" collapsed="false">
      <c r="A9" s="61" t="n">
        <f aca="false">A8+1</f>
        <v>38</v>
      </c>
      <c r="B9" s="53" t="n">
        <f aca="false">IF(X9&lt;=0,0,X9*Factor)</f>
        <v>7.93996</v>
      </c>
      <c r="C9" s="54" t="n">
        <f aca="false">ROUND($B9*COS(PI()*(D9-Best)/180),4)</f>
        <v>0.9676</v>
      </c>
      <c r="D9" s="55" t="n">
        <f aca="false">MOD(Wind+$A9+360,360)</f>
        <v>258</v>
      </c>
      <c r="E9" s="62" t="n">
        <f aca="false">ROUND($B9*COS(PI()*(F9-Best)/180),4)</f>
        <v>-7.4126</v>
      </c>
      <c r="F9" s="63" t="n">
        <f aca="false">MOD(Wind-$A9+360,360)</f>
        <v>182</v>
      </c>
      <c r="G9" s="58" t="n">
        <f aca="false">SQRT($J9^2+$K9^2)</f>
        <v>18.513781851043</v>
      </c>
      <c r="H9" s="64" t="n">
        <f aca="false">IF($J9&lt;&gt;0,MOD(ATAN($K9/$J9)*180/PI(),180),0)</f>
        <v>22.6902479037931</v>
      </c>
      <c r="I9" s="60" t="str">
        <f aca="false">IF(B9=0,"anchor",W9)</f>
        <v>J1-J0</v>
      </c>
      <c r="J9" s="0" t="n">
        <f aca="false">$B9+Speed*COS(PI()*$A9/180)</f>
        <v>17.080884741838</v>
      </c>
      <c r="K9" s="0" t="n">
        <f aca="false">Speed*SIN(PI()*$A9/180)</f>
        <v>7.14167311377763</v>
      </c>
      <c r="U9" s="0"/>
      <c r="W9" s="1" t="str">
        <f aca="false">IF(X9=Z9,polar_type21!$D$3,IF(X9=AC9,polar_type21!$E$3,IF(X9=AF9,polar_type21!$F$3,IF(X9=AI9,polar_type21!$G$3,polar_type21!$H$3))))</f>
        <v>J1-J0</v>
      </c>
      <c r="X9" s="0" t="n">
        <f aca="false">MAX(Z9,AC9,AF9,AI9,AL9)</f>
        <v>7.93996</v>
      </c>
      <c r="Y9" s="12" t="n">
        <f aca="false">LOOKUP(Speedlo,'1'!$B$1:$BJ$1,'1'!$B5:$BJ5)</f>
        <v>2.7752</v>
      </c>
      <c r="Z9" s="12" t="n">
        <f aca="false">Xlo*Y9+Xhi*AA9</f>
        <v>2.92664</v>
      </c>
      <c r="AA9" s="12" t="n">
        <f aca="false">LOOKUP(Speedhi,'1'!$B$1:$BJ$1,'1'!$B5:$BJ5)</f>
        <v>3.0276</v>
      </c>
      <c r="AB9" s="13" t="n">
        <f aca="false">LOOKUP(Speedlo,'2'!$B$1:$BJ$1,'2'!$B5:$BJ5)</f>
        <v>3.1873</v>
      </c>
      <c r="AC9" s="13" t="n">
        <f aca="false">Xlo*AB9+Xhi*AD9</f>
        <v>3.36124</v>
      </c>
      <c r="AD9" s="13" t="n">
        <f aca="false">LOOKUP(Speedhi,'2'!$B$1:$BJ$1,'2'!$B5:$BJ5)</f>
        <v>3.4772</v>
      </c>
      <c r="AE9" s="14" t="n">
        <f aca="false">LOOKUP(Speedlo,'3'!$B$1:$BJ$1,'3'!$B5:$BJ5)</f>
        <v>7.5907</v>
      </c>
      <c r="AF9" s="14" t="n">
        <f aca="false">Xlo*AE9+Xhi*AG9</f>
        <v>7.93996</v>
      </c>
      <c r="AG9" s="14" t="n">
        <f aca="false">LOOKUP(Speedhi,'3'!$B$1:$BJ$1,'3'!$B5:$BJ5)</f>
        <v>8.1728</v>
      </c>
      <c r="AH9" s="15" t="n">
        <f aca="false">LOOKUP(Speedlo,'4'!$B$1:$BJ$1,'4'!$B5:$BJ5)</f>
        <v>3.865</v>
      </c>
      <c r="AI9" s="15" t="n">
        <f aca="false">Xlo*AH9+Xhi*AJ9</f>
        <v>3.87364</v>
      </c>
      <c r="AJ9" s="15" t="n">
        <f aca="false">LOOKUP(Speedhi,'4'!$B$1:$BJ$1,'4'!$B5:$BJ5)</f>
        <v>3.8794</v>
      </c>
      <c r="AK9" s="16" t="n">
        <f aca="false">LOOKUP(Speedlo,'5'!$B$1:$BJ$1,'5'!$B5:$BJ5)</f>
        <v>0</v>
      </c>
      <c r="AL9" s="16" t="n">
        <f aca="false">Xlo*AK9+Xhi*AM9</f>
        <v>0</v>
      </c>
      <c r="AM9" s="16" t="n">
        <f aca="false">LOOKUP(Speedhi,'5'!$B$1:$BJ$1,'5'!$B5:$BJ5)</f>
        <v>0</v>
      </c>
    </row>
    <row r="10" customFormat="false" ht="14.1" hidden="false" customHeight="true" outlineLevel="0" collapsed="false">
      <c r="A10" s="61" t="n">
        <f aca="false">A9+1</f>
        <v>39</v>
      </c>
      <c r="B10" s="53" t="n">
        <f aca="false">IF(X10&lt;=0,0,X10*Factor)</f>
        <v>8.15588</v>
      </c>
      <c r="C10" s="54" t="n">
        <f aca="false">ROUND($B10*COS(PI()*(D10-Best)/180),4)</f>
        <v>1.1351</v>
      </c>
      <c r="D10" s="55" t="n">
        <f aca="false">MOD(Wind+$A10+360,360)</f>
        <v>259</v>
      </c>
      <c r="E10" s="62" t="n">
        <f aca="false">ROUND($B10*COS(PI()*(F10-Best)/180),4)</f>
        <v>-7.664</v>
      </c>
      <c r="F10" s="63" t="n">
        <f aca="false">MOD(Wind-$A10+360,360)</f>
        <v>181</v>
      </c>
      <c r="G10" s="58" t="n">
        <f aca="false">SQRT($J10^2+$K10^2)</f>
        <v>18.6581658292063</v>
      </c>
      <c r="H10" s="64" t="n">
        <f aca="false">IF($J10&lt;&gt;0,MOD(ATAN($K10/$J10)*180/PI(),180),0)</f>
        <v>23.0326646662689</v>
      </c>
      <c r="I10" s="60" t="str">
        <f aca="false">IF(B10=0,"anchor",W10)</f>
        <v>J1-J0</v>
      </c>
      <c r="J10" s="0" t="n">
        <f aca="false">$B10+Speed*COS(PI()*$A10/180)</f>
        <v>17.1707731529009</v>
      </c>
      <c r="K10" s="0" t="n">
        <f aca="false">Speed*SIN(PI()*$A10/180)</f>
        <v>7.30011653617811</v>
      </c>
      <c r="U10" s="0"/>
      <c r="W10" s="1" t="str">
        <f aca="false">IF(X10=Z10,polar_type21!$D$3,IF(X10=AC10,polar_type21!$E$3,IF(X10=AF10,polar_type21!$F$3,IF(X10=AI10,polar_type21!$G$3,polar_type21!$H$3))))</f>
        <v>J1-J0</v>
      </c>
      <c r="X10" s="0" t="n">
        <f aca="false">MAX(Z10,AC10,AF10,AI10,AL10)</f>
        <v>8.15588</v>
      </c>
      <c r="Y10" s="12" t="n">
        <f aca="false">LOOKUP(Speedlo,'1'!$B$1:$BJ$1,'1'!$B6:$BJ6)</f>
        <v>2.8506</v>
      </c>
      <c r="Z10" s="12" t="n">
        <f aca="false">Xlo*Y10+Xhi*AA10</f>
        <v>3.00612</v>
      </c>
      <c r="AA10" s="12" t="n">
        <f aca="false">LOOKUP(Speedhi,'1'!$B$1:$BJ$1,'1'!$B6:$BJ6)</f>
        <v>3.1098</v>
      </c>
      <c r="AB10" s="13" t="n">
        <f aca="false">LOOKUP(Speedlo,'2'!$B$1:$BJ$1,'2'!$B6:$BJ6)</f>
        <v>3.2739</v>
      </c>
      <c r="AC10" s="13" t="n">
        <f aca="false">Xlo*AB10+Xhi*AD10</f>
        <v>3.45252</v>
      </c>
      <c r="AD10" s="13" t="n">
        <f aca="false">LOOKUP(Speedhi,'2'!$B$1:$BJ$1,'2'!$B6:$BJ6)</f>
        <v>3.5716</v>
      </c>
      <c r="AE10" s="14" t="n">
        <f aca="false">LOOKUP(Speedlo,'3'!$B$1:$BJ$1,'3'!$B6:$BJ6)</f>
        <v>7.8056</v>
      </c>
      <c r="AF10" s="14" t="n">
        <f aca="false">Xlo*AE10+Xhi*AG10</f>
        <v>8.15588</v>
      </c>
      <c r="AG10" s="14" t="n">
        <f aca="false">LOOKUP(Speedhi,'3'!$B$1:$BJ$1,'3'!$B6:$BJ6)</f>
        <v>8.3894</v>
      </c>
      <c r="AH10" s="15" t="n">
        <f aca="false">LOOKUP(Speedlo,'4'!$B$1:$BJ$1,'4'!$B6:$BJ6)</f>
        <v>4.08</v>
      </c>
      <c r="AI10" s="15" t="n">
        <f aca="false">Xlo*AH10+Xhi*AJ10</f>
        <v>4.08972</v>
      </c>
      <c r="AJ10" s="15" t="n">
        <f aca="false">LOOKUP(Speedhi,'4'!$B$1:$BJ$1,'4'!$B6:$BJ6)</f>
        <v>4.0962</v>
      </c>
      <c r="AK10" s="16" t="n">
        <f aca="false">LOOKUP(Speedlo,'5'!$B$1:$BJ$1,'5'!$B6:$BJ6)</f>
        <v>0</v>
      </c>
      <c r="AL10" s="16" t="n">
        <f aca="false">Xlo*AK10+Xhi*AM10</f>
        <v>0</v>
      </c>
      <c r="AM10" s="16" t="n">
        <f aca="false">LOOKUP(Speedhi,'5'!$B$1:$BJ$1,'5'!$B6:$BJ6)</f>
        <v>0</v>
      </c>
    </row>
    <row r="11" customFormat="false" ht="14.1" hidden="false" customHeight="true" outlineLevel="0" collapsed="false">
      <c r="A11" s="61" t="n">
        <f aca="false">A10+1</f>
        <v>40</v>
      </c>
      <c r="B11" s="53" t="n">
        <f aca="false">IF(X11&lt;=0,0,X11*Factor)</f>
        <v>8.3718</v>
      </c>
      <c r="C11" s="54" t="n">
        <f aca="false">ROUND($B11*COS(PI()*(D11-Best)/180),4)</f>
        <v>1.3096</v>
      </c>
      <c r="D11" s="55" t="n">
        <f aca="false">MOD(Wind+$A11+360,360)</f>
        <v>260</v>
      </c>
      <c r="E11" s="62" t="n">
        <f aca="false">ROUND($B11*COS(PI()*(F11-Best)/180),4)</f>
        <v>-7.9157</v>
      </c>
      <c r="F11" s="63" t="n">
        <f aca="false">MOD(Wind-$A11+360,360)</f>
        <v>180</v>
      </c>
      <c r="G11" s="58" t="n">
        <f aca="false">SQRT($J11^2+$K11^2)</f>
        <v>18.7998031744633</v>
      </c>
      <c r="H11" s="64" t="n">
        <f aca="false">IF($J11&lt;&gt;0,MOD(ATAN($K11/$J11)*180/PI(),180),0)</f>
        <v>23.3669093613758</v>
      </c>
      <c r="I11" s="60" t="str">
        <f aca="false">IF(B11=0,"anchor",W11)</f>
        <v>J1-J0</v>
      </c>
      <c r="J11" s="0" t="n">
        <f aca="false">$B11+Speed*COS(PI()*$A11/180)</f>
        <v>17.2579155401801</v>
      </c>
      <c r="K11" s="0" t="n">
        <f aca="false">Speed*SIN(PI()*$A11/180)</f>
        <v>7.45633627236386</v>
      </c>
      <c r="U11" s="0"/>
      <c r="W11" s="1" t="str">
        <f aca="false">IF(X11=Z11,polar_type21!$D$3,IF(X11=AC11,polar_type21!$E$3,IF(X11=AF11,polar_type21!$F$3,IF(X11=AI11,polar_type21!$G$3,polar_type21!$H$3))))</f>
        <v>J1-J0</v>
      </c>
      <c r="X11" s="0" t="n">
        <f aca="false">MAX(Z11,AC11,AF11,AI11,AL11)</f>
        <v>8.3718</v>
      </c>
      <c r="Y11" s="12" t="n">
        <f aca="false">LOOKUP(Speedlo,'1'!$B$1:$BJ$1,'1'!$B7:$BJ7)</f>
        <v>2.926</v>
      </c>
      <c r="Z11" s="12" t="n">
        <f aca="false">Xlo*Y11+Xhi*AA11</f>
        <v>3.0856</v>
      </c>
      <c r="AA11" s="12" t="n">
        <f aca="false">LOOKUP(Speedhi,'1'!$B$1:$BJ$1,'1'!$B7:$BJ7)</f>
        <v>3.192</v>
      </c>
      <c r="AB11" s="13" t="n">
        <f aca="false">LOOKUP(Speedlo,'2'!$B$1:$BJ$1,'2'!$B7:$BJ7)</f>
        <v>3.3605</v>
      </c>
      <c r="AC11" s="13" t="n">
        <f aca="false">Xlo*AB11+Xhi*AD11</f>
        <v>3.5438</v>
      </c>
      <c r="AD11" s="13" t="n">
        <f aca="false">LOOKUP(Speedhi,'2'!$B$1:$BJ$1,'2'!$B7:$BJ7)</f>
        <v>3.666</v>
      </c>
      <c r="AE11" s="14" t="n">
        <f aca="false">LOOKUP(Speedlo,'3'!$B$1:$BJ$1,'3'!$B7:$BJ7)</f>
        <v>8.0205</v>
      </c>
      <c r="AF11" s="14" t="n">
        <f aca="false">Xlo*AE11+Xhi*AG11</f>
        <v>8.3718</v>
      </c>
      <c r="AG11" s="14" t="n">
        <f aca="false">LOOKUP(Speedhi,'3'!$B$1:$BJ$1,'3'!$B7:$BJ7)</f>
        <v>8.606</v>
      </c>
      <c r="AH11" s="15" t="n">
        <f aca="false">LOOKUP(Speedlo,'4'!$B$1:$BJ$1,'4'!$B7:$BJ7)</f>
        <v>4.295</v>
      </c>
      <c r="AI11" s="15" t="n">
        <f aca="false">Xlo*AH11+Xhi*AJ11</f>
        <v>4.3058</v>
      </c>
      <c r="AJ11" s="15" t="n">
        <f aca="false">LOOKUP(Speedhi,'4'!$B$1:$BJ$1,'4'!$B7:$BJ7)</f>
        <v>4.313</v>
      </c>
      <c r="AK11" s="16" t="n">
        <f aca="false">LOOKUP(Speedlo,'5'!$B$1:$BJ$1,'5'!$B7:$BJ7)</f>
        <v>0</v>
      </c>
      <c r="AL11" s="16" t="n">
        <f aca="false">Xlo*AK11+Xhi*AM11</f>
        <v>0</v>
      </c>
      <c r="AM11" s="16" t="n">
        <f aca="false">LOOKUP(Speedhi,'5'!$B$1:$BJ$1,'5'!$B7:$BJ7)</f>
        <v>0</v>
      </c>
    </row>
    <row r="12" customFormat="false" ht="14.1" hidden="false" customHeight="true" outlineLevel="0" collapsed="false">
      <c r="A12" s="61" t="n">
        <f aca="false">A11+1</f>
        <v>41</v>
      </c>
      <c r="B12" s="53" t="n">
        <f aca="false">IF(X12&lt;=0,0,X12*Factor)</f>
        <v>8.55916</v>
      </c>
      <c r="C12" s="54" t="n">
        <f aca="false">ROUND($B12*COS(PI()*(D12-Best)/180),4)</f>
        <v>1.4863</v>
      </c>
      <c r="D12" s="55" t="n">
        <f aca="false">MOD(Wind+$A12+360,360)</f>
        <v>261</v>
      </c>
      <c r="E12" s="62" t="n">
        <f aca="false">ROUND($B12*COS(PI()*(F12-Best)/180),4)</f>
        <v>-8.1402</v>
      </c>
      <c r="F12" s="63" t="n">
        <f aca="false">MOD(Wind-$A12+360,360)</f>
        <v>179</v>
      </c>
      <c r="G12" s="58" t="n">
        <f aca="false">SQRT($J12^2+$K12^2)</f>
        <v>18.91253016074</v>
      </c>
      <c r="H12" s="64" t="n">
        <f aca="false">IF($J12&lt;&gt;0,MOD(ATAN($K12/$J12)*180/PI(),180),0)</f>
        <v>23.7279115437306</v>
      </c>
      <c r="I12" s="60" t="str">
        <f aca="false">IF(B12=0,"anchor",W12)</f>
        <v>J1-J0</v>
      </c>
      <c r="J12" s="0" t="n">
        <f aca="false">$B12+Speed*COS(PI()*$A12/180)</f>
        <v>17.3137911305842</v>
      </c>
      <c r="K12" s="0" t="n">
        <f aca="false">Speed*SIN(PI()*$A12/180)</f>
        <v>7.61028473628988</v>
      </c>
      <c r="U12" s="0"/>
      <c r="W12" s="1" t="str">
        <f aca="false">IF(X12=Z12,polar_type21!$D$3,IF(X12=AC12,polar_type21!$E$3,IF(X12=AF12,polar_type21!$F$3,IF(X12=AI12,polar_type21!$G$3,polar_type21!$H$3))))</f>
        <v>J1-J0</v>
      </c>
      <c r="X12" s="0" t="n">
        <f aca="false">MAX(Z12,AC12,AF12,AI12,AL12)</f>
        <v>8.55916</v>
      </c>
      <c r="Y12" s="12" t="n">
        <f aca="false">LOOKUP(Speedlo,'1'!$B$1:$BJ$1,'1'!$B8:$BJ8)</f>
        <v>3.001</v>
      </c>
      <c r="Z12" s="12" t="n">
        <f aca="false">Xlo*Y12+Xhi*AA12</f>
        <v>3.16468</v>
      </c>
      <c r="AA12" s="12" t="n">
        <f aca="false">LOOKUP(Speedhi,'1'!$B$1:$BJ$1,'1'!$B8:$BJ8)</f>
        <v>3.2738</v>
      </c>
      <c r="AB12" s="13" t="n">
        <f aca="false">LOOKUP(Speedlo,'2'!$B$1:$BJ$1,'2'!$B8:$BJ8)</f>
        <v>3.4465</v>
      </c>
      <c r="AC12" s="13" t="n">
        <f aca="false">Xlo*AB12+Xhi*AD12</f>
        <v>3.63448</v>
      </c>
      <c r="AD12" s="13" t="n">
        <f aca="false">LOOKUP(Speedhi,'2'!$B$1:$BJ$1,'2'!$B8:$BJ8)</f>
        <v>3.7598</v>
      </c>
      <c r="AE12" s="14" t="n">
        <f aca="false">LOOKUP(Speedlo,'3'!$B$1:$BJ$1,'3'!$B8:$BJ8)</f>
        <v>8.2219</v>
      </c>
      <c r="AF12" s="14" t="n">
        <f aca="false">Xlo*AE12+Xhi*AG12</f>
        <v>8.55916</v>
      </c>
      <c r="AG12" s="14" t="n">
        <f aca="false">LOOKUP(Speedhi,'3'!$B$1:$BJ$1,'3'!$B8:$BJ8)</f>
        <v>8.784</v>
      </c>
      <c r="AH12" s="15" t="n">
        <f aca="false">LOOKUP(Speedlo,'4'!$B$1:$BJ$1,'4'!$B8:$BJ8)</f>
        <v>4.5183</v>
      </c>
      <c r="AI12" s="15" t="n">
        <f aca="false">Xlo*AH12+Xhi*AJ12</f>
        <v>4.5306</v>
      </c>
      <c r="AJ12" s="15" t="n">
        <f aca="false">LOOKUP(Speedhi,'4'!$B$1:$BJ$1,'4'!$B8:$BJ8)</f>
        <v>4.5388</v>
      </c>
      <c r="AK12" s="16" t="n">
        <f aca="false">LOOKUP(Speedlo,'5'!$B$1:$BJ$1,'5'!$B8:$BJ8)</f>
        <v>0</v>
      </c>
      <c r="AL12" s="16" t="n">
        <f aca="false">Xlo*AK12+Xhi*AM12</f>
        <v>0</v>
      </c>
      <c r="AM12" s="16" t="n">
        <f aca="false">LOOKUP(Speedhi,'5'!$B$1:$BJ$1,'5'!$B8:$BJ8)</f>
        <v>0</v>
      </c>
    </row>
    <row r="13" customFormat="false" ht="14.1" hidden="false" customHeight="true" outlineLevel="0" collapsed="false">
      <c r="A13" s="61" t="n">
        <f aca="false">A12+1</f>
        <v>42</v>
      </c>
      <c r="B13" s="53" t="n">
        <f aca="false">IF(X13&lt;=0,0,X13*Factor)</f>
        <v>8.74652</v>
      </c>
      <c r="C13" s="54" t="n">
        <f aca="false">ROUND($B13*COS(PI()*(D13-Best)/180),4)</f>
        <v>1.6689</v>
      </c>
      <c r="D13" s="55" t="n">
        <f aca="false">MOD(Wind+$A13+360,360)</f>
        <v>262</v>
      </c>
      <c r="E13" s="62" t="n">
        <f aca="false">ROUND($B13*COS(PI()*(F13-Best)/180),4)</f>
        <v>-8.3643</v>
      </c>
      <c r="F13" s="63" t="n">
        <f aca="false">MOD(Wind-$A13+360,360)</f>
        <v>178</v>
      </c>
      <c r="G13" s="58" t="n">
        <f aca="false">SQRT($J13^2+$K13^2)</f>
        <v>19.0226184617597</v>
      </c>
      <c r="H13" s="64" t="n">
        <f aca="false">IF($J13&lt;&gt;0,MOD(ATAN($K13/$J13)*180/PI(),180),0)</f>
        <v>24.0815251908295</v>
      </c>
      <c r="I13" s="60" t="str">
        <f aca="false">IF(B13=0,"anchor",W13)</f>
        <v>J1-J0</v>
      </c>
      <c r="J13" s="0" t="n">
        <f aca="false">$B13+Speed*COS(PI()*$A13/180)</f>
        <v>17.3669999755378</v>
      </c>
      <c r="K13" s="0" t="n">
        <f aca="false">Speed*SIN(PI()*$A13/180)</f>
        <v>7.76191503376276</v>
      </c>
      <c r="U13" s="0"/>
      <c r="W13" s="1" t="str">
        <f aca="false">IF(X13=Z13,polar_type21!$D$3,IF(X13=AC13,polar_type21!$E$3,IF(X13=AF13,polar_type21!$F$3,IF(X13=AI13,polar_type21!$G$3,polar_type21!$H$3))))</f>
        <v>J1-J0</v>
      </c>
      <c r="X13" s="0" t="n">
        <f aca="false">MAX(Z13,AC13,AF13,AI13,AL13)</f>
        <v>8.74652</v>
      </c>
      <c r="Y13" s="12" t="n">
        <f aca="false">LOOKUP(Speedlo,'1'!$B$1:$BJ$1,'1'!$B9:$BJ9)</f>
        <v>3.076</v>
      </c>
      <c r="Z13" s="12" t="n">
        <f aca="false">Xlo*Y13+Xhi*AA13</f>
        <v>3.24376</v>
      </c>
      <c r="AA13" s="12" t="n">
        <f aca="false">LOOKUP(Speedhi,'1'!$B$1:$BJ$1,'1'!$B9:$BJ9)</f>
        <v>3.3556</v>
      </c>
      <c r="AB13" s="13" t="n">
        <f aca="false">LOOKUP(Speedlo,'2'!$B$1:$BJ$1,'2'!$B9:$BJ9)</f>
        <v>3.5325</v>
      </c>
      <c r="AC13" s="13" t="n">
        <f aca="false">Xlo*AB13+Xhi*AD13</f>
        <v>3.72516</v>
      </c>
      <c r="AD13" s="13" t="n">
        <f aca="false">LOOKUP(Speedhi,'2'!$B$1:$BJ$1,'2'!$B9:$BJ9)</f>
        <v>3.8536</v>
      </c>
      <c r="AE13" s="14" t="n">
        <f aca="false">LOOKUP(Speedlo,'3'!$B$1:$BJ$1,'3'!$B9:$BJ9)</f>
        <v>8.4233</v>
      </c>
      <c r="AF13" s="14" t="n">
        <f aca="false">Xlo*AE13+Xhi*AG13</f>
        <v>8.74652</v>
      </c>
      <c r="AG13" s="14" t="n">
        <f aca="false">LOOKUP(Speedhi,'3'!$B$1:$BJ$1,'3'!$B9:$BJ9)</f>
        <v>8.962</v>
      </c>
      <c r="AH13" s="15" t="n">
        <f aca="false">LOOKUP(Speedlo,'4'!$B$1:$BJ$1,'4'!$B9:$BJ9)</f>
        <v>4.7416</v>
      </c>
      <c r="AI13" s="15" t="n">
        <f aca="false">Xlo*AH13+Xhi*AJ13</f>
        <v>4.7554</v>
      </c>
      <c r="AJ13" s="15" t="n">
        <f aca="false">LOOKUP(Speedhi,'4'!$B$1:$BJ$1,'4'!$B9:$BJ9)</f>
        <v>4.7646</v>
      </c>
      <c r="AK13" s="16" t="n">
        <f aca="false">LOOKUP(Speedlo,'5'!$B$1:$BJ$1,'5'!$B9:$BJ9)</f>
        <v>0</v>
      </c>
      <c r="AL13" s="16" t="n">
        <f aca="false">Xlo*AK13+Xhi*AM13</f>
        <v>0</v>
      </c>
      <c r="AM13" s="16" t="n">
        <f aca="false">LOOKUP(Speedhi,'5'!$B$1:$BJ$1,'5'!$B9:$BJ9)</f>
        <v>0</v>
      </c>
    </row>
    <row r="14" customFormat="false" ht="14.1" hidden="false" customHeight="true" outlineLevel="0" collapsed="false">
      <c r="A14" s="61" t="n">
        <f aca="false">A13+1</f>
        <v>43</v>
      </c>
      <c r="B14" s="53" t="n">
        <f aca="false">IF(X14&lt;=0,0,X14*Factor)</f>
        <v>8.93388</v>
      </c>
      <c r="C14" s="54" t="n">
        <f aca="false">ROUND($B14*COS(PI()*(D14-Best)/180),4)</f>
        <v>1.8575</v>
      </c>
      <c r="D14" s="55" t="n">
        <f aca="false">MOD(Wind+$A14+360,360)</f>
        <v>263</v>
      </c>
      <c r="E14" s="62" t="n">
        <f aca="false">ROUND($B14*COS(PI()*(F14-Best)/180),4)</f>
        <v>-8.5878</v>
      </c>
      <c r="F14" s="63" t="n">
        <f aca="false">MOD(Wind-$A14+360,360)</f>
        <v>177</v>
      </c>
      <c r="G14" s="58" t="n">
        <f aca="false">SQRT($J14^2+$K14^2)</f>
        <v>19.13005436155</v>
      </c>
      <c r="H14" s="64" t="n">
        <f aca="false">IF($J14&lt;&gt;0,MOD(ATAN($K14/$J14)*180/PI(),180),0)</f>
        <v>24.427861857159</v>
      </c>
      <c r="I14" s="60" t="str">
        <f aca="false">IF(B14=0,"anchor",W14)</f>
        <v>J1-J0</v>
      </c>
      <c r="J14" s="0" t="n">
        <f aca="false">$B14+Speed*COS(PI()*$A14/180)</f>
        <v>17.4175829387824</v>
      </c>
      <c r="K14" s="0" t="n">
        <f aca="false">Speed*SIN(PI()*$A14/180)</f>
        <v>7.91118097672498</v>
      </c>
      <c r="U14" s="0"/>
      <c r="W14" s="1" t="str">
        <f aca="false">IF(X14=Z14,polar_type21!$D$3,IF(X14=AC14,polar_type21!$E$3,IF(X14=AF14,polar_type21!$F$3,IF(X14=AI14,polar_type21!$G$3,polar_type21!$H$3))))</f>
        <v>J1-J0</v>
      </c>
      <c r="X14" s="0" t="n">
        <f aca="false">MAX(Z14,AC14,AF14,AI14,AL14)</f>
        <v>8.93388</v>
      </c>
      <c r="Y14" s="12" t="n">
        <f aca="false">LOOKUP(Speedlo,'1'!$B$1:$BJ$1,'1'!$B10:$BJ10)</f>
        <v>3.151</v>
      </c>
      <c r="Z14" s="12" t="n">
        <f aca="false">Xlo*Y14+Xhi*AA14</f>
        <v>3.32284</v>
      </c>
      <c r="AA14" s="12" t="n">
        <f aca="false">LOOKUP(Speedhi,'1'!$B$1:$BJ$1,'1'!$B10:$BJ10)</f>
        <v>3.4374</v>
      </c>
      <c r="AB14" s="13" t="n">
        <f aca="false">LOOKUP(Speedlo,'2'!$B$1:$BJ$1,'2'!$B10:$BJ10)</f>
        <v>3.6185</v>
      </c>
      <c r="AC14" s="13" t="n">
        <f aca="false">Xlo*AB14+Xhi*AD14</f>
        <v>3.81584</v>
      </c>
      <c r="AD14" s="13" t="n">
        <f aca="false">LOOKUP(Speedhi,'2'!$B$1:$BJ$1,'2'!$B10:$BJ10)</f>
        <v>3.9474</v>
      </c>
      <c r="AE14" s="14" t="n">
        <f aca="false">LOOKUP(Speedlo,'3'!$B$1:$BJ$1,'3'!$B10:$BJ10)</f>
        <v>8.6247</v>
      </c>
      <c r="AF14" s="14" t="n">
        <f aca="false">Xlo*AE14+Xhi*AG14</f>
        <v>8.93388</v>
      </c>
      <c r="AG14" s="14" t="n">
        <f aca="false">LOOKUP(Speedhi,'3'!$B$1:$BJ$1,'3'!$B10:$BJ10)</f>
        <v>9.14</v>
      </c>
      <c r="AH14" s="15" t="n">
        <f aca="false">LOOKUP(Speedlo,'4'!$B$1:$BJ$1,'4'!$B10:$BJ10)</f>
        <v>4.9649</v>
      </c>
      <c r="AI14" s="15" t="n">
        <f aca="false">Xlo*AH14+Xhi*AJ14</f>
        <v>4.9802</v>
      </c>
      <c r="AJ14" s="15" t="n">
        <f aca="false">LOOKUP(Speedhi,'4'!$B$1:$BJ$1,'4'!$B10:$BJ10)</f>
        <v>4.9904</v>
      </c>
      <c r="AK14" s="16" t="n">
        <f aca="false">LOOKUP(Speedlo,'5'!$B$1:$BJ$1,'5'!$B10:$BJ10)</f>
        <v>0</v>
      </c>
      <c r="AL14" s="16" t="n">
        <f aca="false">Xlo*AK14+Xhi*AM14</f>
        <v>0</v>
      </c>
      <c r="AM14" s="16" t="n">
        <f aca="false">LOOKUP(Speedhi,'5'!$B$1:$BJ$1,'5'!$B10:$BJ10)</f>
        <v>0</v>
      </c>
    </row>
    <row r="15" customFormat="false" ht="14.1" hidden="false" customHeight="true" outlineLevel="0" collapsed="false">
      <c r="A15" s="61" t="n">
        <f aca="false">A14+1</f>
        <v>44</v>
      </c>
      <c r="B15" s="53" t="n">
        <f aca="false">IF(X15&lt;=0,0,X15*Factor)</f>
        <v>9.12124</v>
      </c>
      <c r="C15" s="54" t="n">
        <f aca="false">ROUND($B15*COS(PI()*(D15-Best)/180),4)</f>
        <v>2.0518</v>
      </c>
      <c r="D15" s="55" t="n">
        <f aca="false">MOD(Wind+$A15+360,360)</f>
        <v>264</v>
      </c>
      <c r="E15" s="62" t="n">
        <f aca="false">ROUND($B15*COS(PI()*(F15-Best)/180),4)</f>
        <v>-8.8104</v>
      </c>
      <c r="F15" s="63" t="n">
        <f aca="false">MOD(Wind-$A15+360,360)</f>
        <v>176</v>
      </c>
      <c r="G15" s="58" t="n">
        <f aca="false">SQRT($J15^2+$K15^2)</f>
        <v>19.23482532855</v>
      </c>
      <c r="H15" s="64" t="n">
        <f aca="false">IF($J15&lt;&gt;0,MOD(ATAN($K15/$J15)*180/PI(),180),0)</f>
        <v>24.7670251798548</v>
      </c>
      <c r="I15" s="60" t="str">
        <f aca="false">IF(B15=0,"anchor",W15)</f>
        <v>J1-J0</v>
      </c>
      <c r="J15" s="0" t="n">
        <f aca="false">$B15+Speed*COS(PI()*$A15/180)</f>
        <v>17.4655816839284</v>
      </c>
      <c r="K15" s="0" t="n">
        <f aca="false">Speed*SIN(PI()*$A15/180)</f>
        <v>8.05803709732437</v>
      </c>
      <c r="U15" s="0"/>
      <c r="W15" s="1" t="str">
        <f aca="false">IF(X15=Z15,polar_type21!$D$3,IF(X15=AC15,polar_type21!$E$3,IF(X15=AF15,polar_type21!$F$3,IF(X15=AI15,polar_type21!$G$3,polar_type21!$H$3))))</f>
        <v>J1-J0</v>
      </c>
      <c r="X15" s="0" t="n">
        <f aca="false">MAX(Z15,AC15,AF15,AI15,AL15)</f>
        <v>9.12124</v>
      </c>
      <c r="Y15" s="12" t="n">
        <f aca="false">LOOKUP(Speedlo,'1'!$B$1:$BJ$1,'1'!$B11:$BJ11)</f>
        <v>3.226</v>
      </c>
      <c r="Z15" s="12" t="n">
        <f aca="false">Xlo*Y15+Xhi*AA15</f>
        <v>3.40192</v>
      </c>
      <c r="AA15" s="12" t="n">
        <f aca="false">LOOKUP(Speedhi,'1'!$B$1:$BJ$1,'1'!$B11:$BJ11)</f>
        <v>3.5192</v>
      </c>
      <c r="AB15" s="13" t="n">
        <f aca="false">LOOKUP(Speedlo,'2'!$B$1:$BJ$1,'2'!$B11:$BJ11)</f>
        <v>3.7045</v>
      </c>
      <c r="AC15" s="13" t="n">
        <f aca="false">Xlo*AB15+Xhi*AD15</f>
        <v>3.90652</v>
      </c>
      <c r="AD15" s="13" t="n">
        <f aca="false">LOOKUP(Speedhi,'2'!$B$1:$BJ$1,'2'!$B11:$BJ11)</f>
        <v>4.0412</v>
      </c>
      <c r="AE15" s="14" t="n">
        <f aca="false">LOOKUP(Speedlo,'3'!$B$1:$BJ$1,'3'!$B11:$BJ11)</f>
        <v>8.8261</v>
      </c>
      <c r="AF15" s="14" t="n">
        <f aca="false">Xlo*AE15+Xhi*AG15</f>
        <v>9.12124</v>
      </c>
      <c r="AG15" s="14" t="n">
        <f aca="false">LOOKUP(Speedhi,'3'!$B$1:$BJ$1,'3'!$B11:$BJ11)</f>
        <v>9.318</v>
      </c>
      <c r="AH15" s="15" t="n">
        <f aca="false">LOOKUP(Speedlo,'4'!$B$1:$BJ$1,'4'!$B11:$BJ11)</f>
        <v>5.1882</v>
      </c>
      <c r="AI15" s="15" t="n">
        <f aca="false">Xlo*AH15+Xhi*AJ15</f>
        <v>5.205</v>
      </c>
      <c r="AJ15" s="15" t="n">
        <f aca="false">LOOKUP(Speedhi,'4'!$B$1:$BJ$1,'4'!$B11:$BJ11)</f>
        <v>5.2162</v>
      </c>
      <c r="AK15" s="16" t="n">
        <f aca="false">LOOKUP(Speedlo,'5'!$B$1:$BJ$1,'5'!$B11:$BJ11)</f>
        <v>0</v>
      </c>
      <c r="AL15" s="16" t="n">
        <f aca="false">Xlo*AK15+Xhi*AM15</f>
        <v>0</v>
      </c>
      <c r="AM15" s="16" t="n">
        <f aca="false">LOOKUP(Speedhi,'5'!$B$1:$BJ$1,'5'!$B11:$BJ11)</f>
        <v>0</v>
      </c>
    </row>
    <row r="16" customFormat="false" ht="14.1" hidden="false" customHeight="true" outlineLevel="0" collapsed="false">
      <c r="A16" s="61" t="n">
        <f aca="false">A15+1</f>
        <v>45</v>
      </c>
      <c r="B16" s="53" t="n">
        <f aca="false">IF(X16&lt;=0,0,X16*Factor)</f>
        <v>9.3086</v>
      </c>
      <c r="C16" s="54" t="n">
        <f aca="false">ROUND($B16*COS(PI()*(D16-Best)/180),4)</f>
        <v>2.252</v>
      </c>
      <c r="D16" s="55" t="n">
        <f aca="false">MOD(Wind+$A16+360,360)</f>
        <v>265</v>
      </c>
      <c r="E16" s="62" t="n">
        <f aca="false">ROUND($B16*COS(PI()*(F16-Best)/180),4)</f>
        <v>-9.0321</v>
      </c>
      <c r="F16" s="63" t="n">
        <f aca="false">MOD(Wind-$A16+360,360)</f>
        <v>175</v>
      </c>
      <c r="G16" s="58" t="n">
        <f aca="false">SQRT($J16^2+$K16^2)</f>
        <v>19.3369199981226</v>
      </c>
      <c r="H16" s="64" t="n">
        <f aca="false">IF($J16&lt;&gt;0,MOD(ATAN($K16/$J16)*180/PI(),180),0)</f>
        <v>25.0991111988502</v>
      </c>
      <c r="I16" s="60" t="str">
        <f aca="false">IF(B16=0,"anchor",W16)</f>
        <v>J1-J0</v>
      </c>
      <c r="J16" s="0" t="n">
        <f aca="false">$B16+Speed*COS(PI()*$A16/180)</f>
        <v>17.511038661764</v>
      </c>
      <c r="K16" s="0" t="n">
        <f aca="false">Speed*SIN(PI()*$A16/180)</f>
        <v>8.20243866176395</v>
      </c>
      <c r="U16" s="0"/>
      <c r="W16" s="1" t="str">
        <f aca="false">IF(X16=Z16,polar_type21!$D$3,IF(X16=AC16,polar_type21!$E$3,IF(X16=AF16,polar_type21!$F$3,IF(X16=AI16,polar_type21!$G$3,polar_type21!$H$3))))</f>
        <v>J1-J0</v>
      </c>
      <c r="X16" s="0" t="n">
        <f aca="false">MAX(Z16,AC16,AF16,AI16,AL16)</f>
        <v>9.3086</v>
      </c>
      <c r="Y16" s="12" t="n">
        <f aca="false">LOOKUP(Speedlo,'1'!$B$1:$BJ$1,'1'!$B12:$BJ12)</f>
        <v>3.301</v>
      </c>
      <c r="Z16" s="12" t="n">
        <f aca="false">Xlo*Y16+Xhi*AA16</f>
        <v>3.481</v>
      </c>
      <c r="AA16" s="12" t="n">
        <f aca="false">LOOKUP(Speedhi,'1'!$B$1:$BJ$1,'1'!$B12:$BJ12)</f>
        <v>3.601</v>
      </c>
      <c r="AB16" s="13" t="n">
        <f aca="false">LOOKUP(Speedlo,'2'!$B$1:$BJ$1,'2'!$B12:$BJ12)</f>
        <v>3.7905</v>
      </c>
      <c r="AC16" s="13" t="n">
        <f aca="false">Xlo*AB16+Xhi*AD16</f>
        <v>3.9972</v>
      </c>
      <c r="AD16" s="13" t="n">
        <f aca="false">LOOKUP(Speedhi,'2'!$B$1:$BJ$1,'2'!$B12:$BJ12)</f>
        <v>4.135</v>
      </c>
      <c r="AE16" s="14" t="n">
        <f aca="false">LOOKUP(Speedlo,'3'!$B$1:$BJ$1,'3'!$B12:$BJ12)</f>
        <v>9.0275</v>
      </c>
      <c r="AF16" s="14" t="n">
        <f aca="false">Xlo*AE16+Xhi*AG16</f>
        <v>9.3086</v>
      </c>
      <c r="AG16" s="14" t="n">
        <f aca="false">LOOKUP(Speedhi,'3'!$B$1:$BJ$1,'3'!$B12:$BJ12)</f>
        <v>9.496</v>
      </c>
      <c r="AH16" s="15" t="n">
        <f aca="false">LOOKUP(Speedlo,'4'!$B$1:$BJ$1,'4'!$B12:$BJ12)</f>
        <v>5.4115</v>
      </c>
      <c r="AI16" s="15" t="n">
        <f aca="false">Xlo*AH16+Xhi*AJ16</f>
        <v>5.4298</v>
      </c>
      <c r="AJ16" s="15" t="n">
        <f aca="false">LOOKUP(Speedhi,'4'!$B$1:$BJ$1,'4'!$B12:$BJ12)</f>
        <v>5.442</v>
      </c>
      <c r="AK16" s="16" t="n">
        <f aca="false">LOOKUP(Speedlo,'5'!$B$1:$BJ$1,'5'!$B12:$BJ12)</f>
        <v>0</v>
      </c>
      <c r="AL16" s="16" t="n">
        <f aca="false">Xlo*AK16+Xhi*AM16</f>
        <v>0</v>
      </c>
      <c r="AM16" s="16" t="n">
        <f aca="false">LOOKUP(Speedhi,'5'!$B$1:$BJ$1,'5'!$B12:$BJ12)</f>
        <v>0</v>
      </c>
    </row>
    <row r="17" customFormat="false" ht="14.1" hidden="false" customHeight="true" outlineLevel="0" collapsed="false">
      <c r="A17" s="61" t="n">
        <f aca="false">A16+1</f>
        <v>46</v>
      </c>
      <c r="B17" s="53" t="n">
        <f aca="false">IF(X17&lt;=0,0,X17*Factor)</f>
        <v>9.47172</v>
      </c>
      <c r="C17" s="54" t="n">
        <f aca="false">ROUND($B17*COS(PI()*(D17-Best)/180),4)</f>
        <v>2.4515</v>
      </c>
      <c r="D17" s="55" t="n">
        <f aca="false">MOD(Wind+$A17+360,360)</f>
        <v>266</v>
      </c>
      <c r="E17" s="62" t="n">
        <f aca="false">ROUND($B17*COS(PI()*(F17-Best)/180),4)</f>
        <v>-9.229</v>
      </c>
      <c r="F17" s="63" t="n">
        <f aca="false">MOD(Wind-$A17+360,360)</f>
        <v>174</v>
      </c>
      <c r="G17" s="58" t="n">
        <f aca="false">SQRT($J17^2+$K17^2)</f>
        <v>19.4144384937947</v>
      </c>
      <c r="H17" s="64" t="n">
        <f aca="false">IF($J17&lt;&gt;0,MOD(ATAN($K17/$J17)*180/PI(),180),0)</f>
        <v>25.4549206704499</v>
      </c>
      <c r="I17" s="60" t="str">
        <f aca="false">IF(B17=0,"anchor",W17)</f>
        <v>J1-J0</v>
      </c>
      <c r="J17" s="0" t="n">
        <f aca="false">$B17+Speed*COS(PI()*$A17/180)</f>
        <v>17.5297570973244</v>
      </c>
      <c r="K17" s="0" t="n">
        <f aca="false">Speed*SIN(PI()*$A17/180)</f>
        <v>8.34434168392835</v>
      </c>
      <c r="U17" s="0"/>
      <c r="W17" s="1" t="str">
        <f aca="false">IF(X17=Z17,polar_type21!$D$3,IF(X17=AC17,polar_type21!$E$3,IF(X17=AF17,polar_type21!$F$3,IF(X17=AI17,polar_type21!$G$3,polar_type21!$H$3))))</f>
        <v>J1-J0</v>
      </c>
      <c r="X17" s="0" t="n">
        <f aca="false">MAX(Z17,AC17,AF17,AI17,AL17)</f>
        <v>9.47172</v>
      </c>
      <c r="Y17" s="12" t="n">
        <f aca="false">LOOKUP(Speedlo,'1'!$B$1:$BJ$1,'1'!$B13:$BJ13)</f>
        <v>3.3751</v>
      </c>
      <c r="Z17" s="12" t="n">
        <f aca="false">Xlo*Y17+Xhi*AA17</f>
        <v>3.55912</v>
      </c>
      <c r="AA17" s="12" t="n">
        <f aca="false">LOOKUP(Speedhi,'1'!$B$1:$BJ$1,'1'!$B13:$BJ13)</f>
        <v>3.6818</v>
      </c>
      <c r="AB17" s="13" t="n">
        <f aca="false">LOOKUP(Speedlo,'2'!$B$1:$BJ$1,'2'!$B13:$BJ13)</f>
        <v>3.8752</v>
      </c>
      <c r="AC17" s="13" t="n">
        <f aca="false">Xlo*AB17+Xhi*AD17</f>
        <v>4.08652</v>
      </c>
      <c r="AD17" s="13" t="n">
        <f aca="false">LOOKUP(Speedhi,'2'!$B$1:$BJ$1,'2'!$B13:$BJ13)</f>
        <v>4.2274</v>
      </c>
      <c r="AE17" s="14" t="n">
        <f aca="false">LOOKUP(Speedlo,'3'!$B$1:$BJ$1,'3'!$B13:$BJ13)</f>
        <v>9.2019</v>
      </c>
      <c r="AF17" s="14" t="n">
        <f aca="false">Xlo*AE17+Xhi*AG17</f>
        <v>9.47172</v>
      </c>
      <c r="AG17" s="14" t="n">
        <f aca="false">LOOKUP(Speedhi,'3'!$B$1:$BJ$1,'3'!$B13:$BJ13)</f>
        <v>9.6516</v>
      </c>
      <c r="AH17" s="15" t="n">
        <f aca="false">LOOKUP(Speedlo,'4'!$B$1:$BJ$1,'4'!$B13:$BJ13)</f>
        <v>5.6384</v>
      </c>
      <c r="AI17" s="15" t="n">
        <f aca="false">Xlo*AH17+Xhi*AJ17</f>
        <v>5.6588</v>
      </c>
      <c r="AJ17" s="15" t="n">
        <f aca="false">LOOKUP(Speedhi,'4'!$B$1:$BJ$1,'4'!$B13:$BJ13)</f>
        <v>5.6724</v>
      </c>
      <c r="AK17" s="16" t="n">
        <f aca="false">LOOKUP(Speedlo,'5'!$B$1:$BJ$1,'5'!$B13:$BJ13)</f>
        <v>0.0629</v>
      </c>
      <c r="AL17" s="16" t="n">
        <f aca="false">Xlo*AK17+Xhi*AM17</f>
        <v>0.02516</v>
      </c>
      <c r="AM17" s="16" t="n">
        <f aca="false">LOOKUP(Speedhi,'5'!$B$1:$BJ$1,'5'!$B13:$BJ13)</f>
        <v>0</v>
      </c>
    </row>
    <row r="18" customFormat="false" ht="14.1" hidden="false" customHeight="true" outlineLevel="0" collapsed="false">
      <c r="A18" s="61" t="n">
        <f aca="false">A17+1</f>
        <v>47</v>
      </c>
      <c r="B18" s="53" t="n">
        <f aca="false">IF(X18&lt;=0,0,X18*Factor)</f>
        <v>9.63484</v>
      </c>
      <c r="C18" s="54" t="n">
        <f aca="false">ROUND($B18*COS(PI()*(D18-Best)/180),4)</f>
        <v>2.6557</v>
      </c>
      <c r="D18" s="55" t="n">
        <f aca="false">MOD(Wind+$A18+360,360)</f>
        <v>267</v>
      </c>
      <c r="E18" s="62" t="n">
        <f aca="false">ROUND($B18*COS(PI()*(F18-Best)/180),4)</f>
        <v>-9.4243</v>
      </c>
      <c r="F18" s="63" t="n">
        <f aca="false">MOD(Wind-$A18+360,360)</f>
        <v>173</v>
      </c>
      <c r="G18" s="58" t="n">
        <f aca="false">SQRT($J18^2+$K18^2)</f>
        <v>19.4893834604684</v>
      </c>
      <c r="H18" s="64" t="n">
        <f aca="false">IF($J18&lt;&gt;0,MOD(ATAN($K18/$J18)*180/PI(),180),0)</f>
        <v>25.8043010161921</v>
      </c>
      <c r="I18" s="60" t="str">
        <f aca="false">IF(B18=0,"anchor",W18)</f>
        <v>J1-J0</v>
      </c>
      <c r="J18" s="0" t="n">
        <f aca="false">$B18+Speed*COS(PI()*$A18/180)</f>
        <v>17.546020976725</v>
      </c>
      <c r="K18" s="0" t="n">
        <f aca="false">Speed*SIN(PI()*$A18/180)</f>
        <v>8.48370293878238</v>
      </c>
      <c r="U18" s="0"/>
      <c r="W18" s="1" t="str">
        <f aca="false">IF(X18=Z18,polar_type21!$D$3,IF(X18=AC18,polar_type21!$E$3,IF(X18=AF18,polar_type21!$F$3,IF(X18=AI18,polar_type21!$G$3,polar_type21!$H$3))))</f>
        <v>J1-J0</v>
      </c>
      <c r="X18" s="0" t="n">
        <f aca="false">MAX(Z18,AC18,AF18,AI18,AL18)</f>
        <v>9.63484</v>
      </c>
      <c r="Y18" s="12" t="n">
        <f aca="false">LOOKUP(Speedlo,'1'!$B$1:$BJ$1,'1'!$B14:$BJ14)</f>
        <v>3.4492</v>
      </c>
      <c r="Z18" s="12" t="n">
        <f aca="false">Xlo*Y18+Xhi*AA18</f>
        <v>3.63724</v>
      </c>
      <c r="AA18" s="12" t="n">
        <f aca="false">LOOKUP(Speedhi,'1'!$B$1:$BJ$1,'1'!$B14:$BJ14)</f>
        <v>3.7626</v>
      </c>
      <c r="AB18" s="13" t="n">
        <f aca="false">LOOKUP(Speedlo,'2'!$B$1:$BJ$1,'2'!$B14:$BJ14)</f>
        <v>3.9599</v>
      </c>
      <c r="AC18" s="13" t="n">
        <f aca="false">Xlo*AB18+Xhi*AD18</f>
        <v>4.17584</v>
      </c>
      <c r="AD18" s="13" t="n">
        <f aca="false">LOOKUP(Speedhi,'2'!$B$1:$BJ$1,'2'!$B14:$BJ14)</f>
        <v>4.3198</v>
      </c>
      <c r="AE18" s="14" t="n">
        <f aca="false">LOOKUP(Speedlo,'3'!$B$1:$BJ$1,'3'!$B14:$BJ14)</f>
        <v>9.3763</v>
      </c>
      <c r="AF18" s="14" t="n">
        <f aca="false">Xlo*AE18+Xhi*AG18</f>
        <v>9.63484</v>
      </c>
      <c r="AG18" s="14" t="n">
        <f aca="false">LOOKUP(Speedhi,'3'!$B$1:$BJ$1,'3'!$B14:$BJ14)</f>
        <v>9.8072</v>
      </c>
      <c r="AH18" s="15" t="n">
        <f aca="false">LOOKUP(Speedlo,'4'!$B$1:$BJ$1,'4'!$B14:$BJ14)</f>
        <v>5.8653</v>
      </c>
      <c r="AI18" s="15" t="n">
        <f aca="false">Xlo*AH18+Xhi*AJ18</f>
        <v>5.8878</v>
      </c>
      <c r="AJ18" s="15" t="n">
        <f aca="false">LOOKUP(Speedhi,'4'!$B$1:$BJ$1,'4'!$B14:$BJ14)</f>
        <v>5.9028</v>
      </c>
      <c r="AK18" s="16" t="n">
        <f aca="false">LOOKUP(Speedlo,'5'!$B$1:$BJ$1,'5'!$B14:$BJ14)</f>
        <v>0.1258</v>
      </c>
      <c r="AL18" s="16" t="n">
        <f aca="false">Xlo*AK18+Xhi*AM18</f>
        <v>0.05032</v>
      </c>
      <c r="AM18" s="16" t="n">
        <f aca="false">LOOKUP(Speedhi,'5'!$B$1:$BJ$1,'5'!$B14:$BJ14)</f>
        <v>0</v>
      </c>
    </row>
    <row r="19" customFormat="false" ht="14.1" hidden="false" customHeight="true" outlineLevel="0" collapsed="false">
      <c r="A19" s="61" t="n">
        <f aca="false">A18+1</f>
        <v>48</v>
      </c>
      <c r="B19" s="53" t="n">
        <f aca="false">IF(X19&lt;=0,0,X19*Factor)</f>
        <v>9.79796</v>
      </c>
      <c r="C19" s="54" t="n">
        <f aca="false">ROUND($B19*COS(PI()*(D19-Best)/180),4)</f>
        <v>2.8646</v>
      </c>
      <c r="D19" s="55" t="n">
        <f aca="false">MOD(Wind+$A19+360,360)</f>
        <v>268</v>
      </c>
      <c r="E19" s="62" t="n">
        <f aca="false">ROUND($B19*COS(PI()*(F19-Best)/180),4)</f>
        <v>-9.6179</v>
      </c>
      <c r="F19" s="63" t="n">
        <f aca="false">MOD(Wind-$A19+360,360)</f>
        <v>172</v>
      </c>
      <c r="G19" s="58" t="n">
        <f aca="false">SQRT($J19^2+$K19^2)</f>
        <v>19.5617454796348</v>
      </c>
      <c r="H19" s="64" t="n">
        <f aca="false">IF($J19&lt;&gt;0,MOD(ATAN($K19/$J19)*180/PI(),180),0)</f>
        <v>26.1473084157199</v>
      </c>
      <c r="I19" s="60" t="str">
        <f aca="false">IF(B19=0,"anchor",W19)</f>
        <v>J1-J0</v>
      </c>
      <c r="J19" s="0" t="n">
        <f aca="false">$B19+Speed*COS(PI()*$A19/180)</f>
        <v>17.5598750337628</v>
      </c>
      <c r="K19" s="0" t="n">
        <f aca="false">Speed*SIN(PI()*$A19/180)</f>
        <v>8.62047997553777</v>
      </c>
      <c r="U19" s="0"/>
      <c r="W19" s="1" t="str">
        <f aca="false">IF(X19=Z19,polar_type21!$D$3,IF(X19=AC19,polar_type21!$E$3,IF(X19=AF19,polar_type21!$F$3,IF(X19=AI19,polar_type21!$G$3,polar_type21!$H$3))))</f>
        <v>J1-J0</v>
      </c>
      <c r="X19" s="0" t="n">
        <f aca="false">MAX(Z19,AC19,AF19,AI19,AL19)</f>
        <v>9.79796</v>
      </c>
      <c r="Y19" s="12" t="n">
        <f aca="false">LOOKUP(Speedlo,'1'!$B$1:$BJ$1,'1'!$B15:$BJ15)</f>
        <v>3.5233</v>
      </c>
      <c r="Z19" s="12" t="n">
        <f aca="false">Xlo*Y19+Xhi*AA19</f>
        <v>3.71536</v>
      </c>
      <c r="AA19" s="12" t="n">
        <f aca="false">LOOKUP(Speedhi,'1'!$B$1:$BJ$1,'1'!$B15:$BJ15)</f>
        <v>3.8434</v>
      </c>
      <c r="AB19" s="13" t="n">
        <f aca="false">LOOKUP(Speedlo,'2'!$B$1:$BJ$1,'2'!$B15:$BJ15)</f>
        <v>4.0446</v>
      </c>
      <c r="AC19" s="13" t="n">
        <f aca="false">Xlo*AB19+Xhi*AD19</f>
        <v>4.26516</v>
      </c>
      <c r="AD19" s="13" t="n">
        <f aca="false">LOOKUP(Speedhi,'2'!$B$1:$BJ$1,'2'!$B15:$BJ15)</f>
        <v>4.4122</v>
      </c>
      <c r="AE19" s="14" t="n">
        <f aca="false">LOOKUP(Speedlo,'3'!$B$1:$BJ$1,'3'!$B15:$BJ15)</f>
        <v>9.5507</v>
      </c>
      <c r="AF19" s="14" t="n">
        <f aca="false">Xlo*AE19+Xhi*AG19</f>
        <v>9.79796</v>
      </c>
      <c r="AG19" s="14" t="n">
        <f aca="false">LOOKUP(Speedhi,'3'!$B$1:$BJ$1,'3'!$B15:$BJ15)</f>
        <v>9.9628</v>
      </c>
      <c r="AH19" s="15" t="n">
        <f aca="false">LOOKUP(Speedlo,'4'!$B$1:$BJ$1,'4'!$B15:$BJ15)</f>
        <v>6.0922</v>
      </c>
      <c r="AI19" s="15" t="n">
        <f aca="false">Xlo*AH19+Xhi*AJ19</f>
        <v>6.1168</v>
      </c>
      <c r="AJ19" s="15" t="n">
        <f aca="false">LOOKUP(Speedhi,'4'!$B$1:$BJ$1,'4'!$B15:$BJ15)</f>
        <v>6.1332</v>
      </c>
      <c r="AK19" s="16" t="n">
        <f aca="false">LOOKUP(Speedlo,'5'!$B$1:$BJ$1,'5'!$B15:$BJ15)</f>
        <v>0.1887</v>
      </c>
      <c r="AL19" s="16" t="n">
        <f aca="false">Xlo*AK19+Xhi*AM19</f>
        <v>0.0754800000000001</v>
      </c>
      <c r="AM19" s="16" t="n">
        <f aca="false">LOOKUP(Speedhi,'5'!$B$1:$BJ$1,'5'!$B15:$BJ15)</f>
        <v>0</v>
      </c>
    </row>
    <row r="20" customFormat="false" ht="14.1" hidden="false" customHeight="true" outlineLevel="0" collapsed="false">
      <c r="A20" s="61" t="n">
        <f aca="false">A19+1</f>
        <v>49</v>
      </c>
      <c r="B20" s="53" t="n">
        <f aca="false">IF(X20&lt;=0,0,X20*Factor)</f>
        <v>9.96108</v>
      </c>
      <c r="C20" s="54" t="n">
        <f aca="false">ROUND($B20*COS(PI()*(D20-Best)/180),4)</f>
        <v>3.0781</v>
      </c>
      <c r="D20" s="55" t="n">
        <f aca="false">MOD(Wind+$A20+360,360)</f>
        <v>269</v>
      </c>
      <c r="E20" s="62" t="n">
        <f aca="false">ROUND($B20*COS(PI()*(F20-Best)/180),4)</f>
        <v>-9.8097</v>
      </c>
      <c r="F20" s="63" t="n">
        <f aca="false">MOD(Wind-$A20+360,360)</f>
        <v>171</v>
      </c>
      <c r="G20" s="58" t="n">
        <f aca="false">SQRT($J20^2+$K20^2)</f>
        <v>19.6315161138493</v>
      </c>
      <c r="H20" s="64" t="n">
        <f aca="false">IF($J20&lt;&gt;0,MOD(ATAN($K20/$J20)*180/PI(),180),0)</f>
        <v>26.4839937444885</v>
      </c>
      <c r="I20" s="60" t="str">
        <f aca="false">IF(B20=0,"anchor",W20)</f>
        <v>J1-J0</v>
      </c>
      <c r="J20" s="0" t="n">
        <f aca="false">$B20+Speed*COS(PI()*$A20/180)</f>
        <v>17.5713647362899</v>
      </c>
      <c r="K20" s="0" t="n">
        <f aca="false">Speed*SIN(PI()*$A20/180)</f>
        <v>8.75463113058416</v>
      </c>
      <c r="U20" s="0"/>
      <c r="W20" s="1" t="str">
        <f aca="false">IF(X20=Z20,polar_type21!$D$3,IF(X20=AC20,polar_type21!$E$3,IF(X20=AF20,polar_type21!$F$3,IF(X20=AI20,polar_type21!$G$3,polar_type21!$H$3))))</f>
        <v>J1-J0</v>
      </c>
      <c r="X20" s="0" t="n">
        <f aca="false">MAX(Z20,AC20,AF20,AI20,AL20)</f>
        <v>9.96108</v>
      </c>
      <c r="Y20" s="12" t="n">
        <f aca="false">LOOKUP(Speedlo,'1'!$B$1:$BJ$1,'1'!$B16:$BJ16)</f>
        <v>3.5974</v>
      </c>
      <c r="Z20" s="12" t="n">
        <f aca="false">Xlo*Y20+Xhi*AA20</f>
        <v>3.79348</v>
      </c>
      <c r="AA20" s="12" t="n">
        <f aca="false">LOOKUP(Speedhi,'1'!$B$1:$BJ$1,'1'!$B16:$BJ16)</f>
        <v>3.9242</v>
      </c>
      <c r="AB20" s="13" t="n">
        <f aca="false">LOOKUP(Speedlo,'2'!$B$1:$BJ$1,'2'!$B16:$BJ16)</f>
        <v>4.1293</v>
      </c>
      <c r="AC20" s="13" t="n">
        <f aca="false">Xlo*AB20+Xhi*AD20</f>
        <v>4.35448</v>
      </c>
      <c r="AD20" s="13" t="n">
        <f aca="false">LOOKUP(Speedhi,'2'!$B$1:$BJ$1,'2'!$B16:$BJ16)</f>
        <v>4.5046</v>
      </c>
      <c r="AE20" s="14" t="n">
        <f aca="false">LOOKUP(Speedlo,'3'!$B$1:$BJ$1,'3'!$B16:$BJ16)</f>
        <v>9.7251</v>
      </c>
      <c r="AF20" s="14" t="n">
        <f aca="false">Xlo*AE20+Xhi*AG20</f>
        <v>9.96108</v>
      </c>
      <c r="AG20" s="14" t="n">
        <f aca="false">LOOKUP(Speedhi,'3'!$B$1:$BJ$1,'3'!$B16:$BJ16)</f>
        <v>10.1184</v>
      </c>
      <c r="AH20" s="15" t="n">
        <f aca="false">LOOKUP(Speedlo,'4'!$B$1:$BJ$1,'4'!$B16:$BJ16)</f>
        <v>6.3191</v>
      </c>
      <c r="AI20" s="15" t="n">
        <f aca="false">Xlo*AH20+Xhi*AJ20</f>
        <v>6.3458</v>
      </c>
      <c r="AJ20" s="15" t="n">
        <f aca="false">LOOKUP(Speedhi,'4'!$B$1:$BJ$1,'4'!$B16:$BJ16)</f>
        <v>6.3636</v>
      </c>
      <c r="AK20" s="16" t="n">
        <f aca="false">LOOKUP(Speedlo,'5'!$B$1:$BJ$1,'5'!$B16:$BJ16)</f>
        <v>0.2516</v>
      </c>
      <c r="AL20" s="16" t="n">
        <f aca="false">Xlo*AK20+Xhi*AM20</f>
        <v>0.10064</v>
      </c>
      <c r="AM20" s="16" t="n">
        <f aca="false">LOOKUP(Speedhi,'5'!$B$1:$BJ$1,'5'!$B16:$BJ16)</f>
        <v>0</v>
      </c>
    </row>
    <row r="21" customFormat="false" ht="14.1" hidden="false" customHeight="true" outlineLevel="0" collapsed="false">
      <c r="A21" s="61" t="n">
        <f aca="false">A20+1</f>
        <v>50</v>
      </c>
      <c r="B21" s="53" t="n">
        <f aca="false">IF(X21&lt;=0,0,X21*Factor)</f>
        <v>10.1242</v>
      </c>
      <c r="C21" s="54" t="n">
        <f aca="false">ROUND($B21*COS(PI()*(D21-Best)/180),4)</f>
        <v>3.2961</v>
      </c>
      <c r="D21" s="55" t="n">
        <f aca="false">MOD(Wind+$A21+360,360)</f>
        <v>270</v>
      </c>
      <c r="E21" s="62" t="n">
        <f aca="false">ROUND($B21*COS(PI()*(F21-Best)/180),4)</f>
        <v>-9.9996</v>
      </c>
      <c r="F21" s="63" t="n">
        <f aca="false">MOD(Wind-$A21+360,360)</f>
        <v>170</v>
      </c>
      <c r="G21" s="58" t="n">
        <f aca="false">SQRT($J21^2+$K21^2)</f>
        <v>19.6986879009068</v>
      </c>
      <c r="H21" s="64" t="n">
        <f aca="false">IF($J21&lt;&gt;0,MOD(ATAN($K21/$J21)*180/PI(),180),0)</f>
        <v>26.8144027154879</v>
      </c>
      <c r="I21" s="60" t="str">
        <f aca="false">IF(B21=0,"anchor",W21)</f>
        <v>J1-J0</v>
      </c>
      <c r="J21" s="0" t="n">
        <f aca="false">$B21+Speed*COS(PI()*$A21/180)</f>
        <v>17.5805362723639</v>
      </c>
      <c r="K21" s="0" t="n">
        <f aca="false">Speed*SIN(PI()*$A21/180)</f>
        <v>8.88611554018014</v>
      </c>
      <c r="U21" s="0"/>
      <c r="W21" s="1" t="str">
        <f aca="false">IF(X21=Z21,polar_type21!$D$3,IF(X21=AC21,polar_type21!$E$3,IF(X21=AF21,polar_type21!$F$3,IF(X21=AI21,polar_type21!$G$3,polar_type21!$H$3))))</f>
        <v>J1-J0</v>
      </c>
      <c r="X21" s="0" t="n">
        <f aca="false">MAX(Z21,AC21,AF21,AI21,AL21)</f>
        <v>10.1242</v>
      </c>
      <c r="Y21" s="12" t="n">
        <f aca="false">LOOKUP(Speedlo,'1'!$B$1:$BJ$1,'1'!$B17:$BJ17)</f>
        <v>3.6715</v>
      </c>
      <c r="Z21" s="12" t="n">
        <f aca="false">Xlo*Y21+Xhi*AA21</f>
        <v>3.8716</v>
      </c>
      <c r="AA21" s="12" t="n">
        <f aca="false">LOOKUP(Speedhi,'1'!$B$1:$BJ$1,'1'!$B17:$BJ17)</f>
        <v>4.005</v>
      </c>
      <c r="AB21" s="13" t="n">
        <f aca="false">LOOKUP(Speedlo,'2'!$B$1:$BJ$1,'2'!$B17:$BJ17)</f>
        <v>4.214</v>
      </c>
      <c r="AC21" s="13" t="n">
        <f aca="false">Xlo*AB21+Xhi*AD21</f>
        <v>4.4438</v>
      </c>
      <c r="AD21" s="13" t="n">
        <f aca="false">LOOKUP(Speedhi,'2'!$B$1:$BJ$1,'2'!$B17:$BJ17)</f>
        <v>4.597</v>
      </c>
      <c r="AE21" s="14" t="n">
        <f aca="false">LOOKUP(Speedlo,'3'!$B$1:$BJ$1,'3'!$B17:$BJ17)</f>
        <v>9.8995</v>
      </c>
      <c r="AF21" s="14" t="n">
        <f aca="false">Xlo*AE21+Xhi*AG21</f>
        <v>10.1242</v>
      </c>
      <c r="AG21" s="14" t="n">
        <f aca="false">LOOKUP(Speedhi,'3'!$B$1:$BJ$1,'3'!$B17:$BJ17)</f>
        <v>10.274</v>
      </c>
      <c r="AH21" s="15" t="n">
        <f aca="false">LOOKUP(Speedlo,'4'!$B$1:$BJ$1,'4'!$B17:$BJ17)</f>
        <v>6.546</v>
      </c>
      <c r="AI21" s="15" t="n">
        <f aca="false">Xlo*AH21+Xhi*AJ21</f>
        <v>6.5748</v>
      </c>
      <c r="AJ21" s="15" t="n">
        <f aca="false">LOOKUP(Speedhi,'4'!$B$1:$BJ$1,'4'!$B17:$BJ17)</f>
        <v>6.594</v>
      </c>
      <c r="AK21" s="16" t="n">
        <f aca="false">LOOKUP(Speedlo,'5'!$B$1:$BJ$1,'5'!$B17:$BJ17)</f>
        <v>0.3145</v>
      </c>
      <c r="AL21" s="16" t="n">
        <f aca="false">Xlo*AK21+Xhi*AM21</f>
        <v>0.1258</v>
      </c>
      <c r="AM21" s="16" t="n">
        <f aca="false">LOOKUP(Speedhi,'5'!$B$1:$BJ$1,'5'!$B17:$BJ17)</f>
        <v>0</v>
      </c>
    </row>
    <row r="22" customFormat="false" ht="14.1" hidden="false" customHeight="true" outlineLevel="0" collapsed="false">
      <c r="A22" s="61" t="n">
        <f aca="false">A21+1</f>
        <v>51</v>
      </c>
      <c r="B22" s="53" t="n">
        <f aca="false">IF(X22&lt;=0,0,X22*Factor)</f>
        <v>10.2352</v>
      </c>
      <c r="C22" s="54" t="n">
        <f aca="false">ROUND($B22*COS(PI()*(D22-Best)/180),4)</f>
        <v>3.5006</v>
      </c>
      <c r="D22" s="55" t="n">
        <f aca="false">MOD(Wind+$A22+360,360)</f>
        <v>271</v>
      </c>
      <c r="E22" s="62" t="n">
        <f aca="false">ROUND($B22*COS(PI()*(F22-Best)/180),4)</f>
        <v>-10.1356</v>
      </c>
      <c r="F22" s="63" t="n">
        <f aca="false">MOD(Wind-$A22+360,360)</f>
        <v>169</v>
      </c>
      <c r="G22" s="58" t="n">
        <f aca="false">SQRT($J22^2+$K22^2)</f>
        <v>19.716886787274</v>
      </c>
      <c r="H22" s="64" t="n">
        <f aca="false">IF($J22&lt;&gt;0,MOD(ATAN($K22/$J22)*180/PI(),180),0)</f>
        <v>27.2076621512107</v>
      </c>
      <c r="I22" s="60" t="str">
        <f aca="false">IF(B22=0,"anchor",W22)</f>
        <v>J1-J0</v>
      </c>
      <c r="J22" s="0" t="n">
        <f aca="false">$B22+Speed*COS(PI()*$A22/180)</f>
        <v>17.5353165361781</v>
      </c>
      <c r="K22" s="0" t="n">
        <f aca="false">Speed*SIN(PI()*$A22/180)</f>
        <v>9.01489315290086</v>
      </c>
      <c r="U22" s="0"/>
      <c r="W22" s="1" t="str">
        <f aca="false">IF(X22=Z22,polar_type21!$D$3,IF(X22=AC22,polar_type21!$E$3,IF(X22=AF22,polar_type21!$F$3,IF(X22=AI22,polar_type21!$G$3,polar_type21!$H$3))))</f>
        <v>J1-J0</v>
      </c>
      <c r="X22" s="0" t="n">
        <f aca="false">MAX(Z22,AC22,AF22,AI22,AL22)</f>
        <v>10.2352</v>
      </c>
      <c r="Y22" s="12" t="n">
        <f aca="false">LOOKUP(Speedlo,'1'!$B$1:$BJ$1,'1'!$B18:$BJ18)</f>
        <v>3.7444</v>
      </c>
      <c r="Z22" s="12" t="n">
        <f aca="false">Xlo*Y22+Xhi*AA22</f>
        <v>3.94852</v>
      </c>
      <c r="AA22" s="12" t="n">
        <f aca="false">LOOKUP(Speedhi,'1'!$B$1:$BJ$1,'1'!$B18:$BJ18)</f>
        <v>4.0846</v>
      </c>
      <c r="AB22" s="13" t="n">
        <f aca="false">LOOKUP(Speedlo,'2'!$B$1:$BJ$1,'2'!$B18:$BJ18)</f>
        <v>4.2971</v>
      </c>
      <c r="AC22" s="13" t="n">
        <f aca="false">Xlo*AB22+Xhi*AD22</f>
        <v>4.5314</v>
      </c>
      <c r="AD22" s="13" t="n">
        <f aca="false">LOOKUP(Speedhi,'2'!$B$1:$BJ$1,'2'!$B18:$BJ18)</f>
        <v>4.6876</v>
      </c>
      <c r="AE22" s="14" t="n">
        <f aca="false">LOOKUP(Speedlo,'3'!$B$1:$BJ$1,'3'!$B18:$BJ18)</f>
        <v>10.009</v>
      </c>
      <c r="AF22" s="14" t="n">
        <f aca="false">Xlo*AE22+Xhi*AG22</f>
        <v>10.2352</v>
      </c>
      <c r="AG22" s="14" t="n">
        <f aca="false">LOOKUP(Speedhi,'3'!$B$1:$BJ$1,'3'!$B18:$BJ18)</f>
        <v>10.386</v>
      </c>
      <c r="AH22" s="15" t="n">
        <f aca="false">LOOKUP(Speedlo,'4'!$B$1:$BJ$1,'4'!$B18:$BJ18)</f>
        <v>6.7723</v>
      </c>
      <c r="AI22" s="15" t="n">
        <f aca="false">Xlo*AH22+Xhi*AJ22</f>
        <v>6.80392</v>
      </c>
      <c r="AJ22" s="15" t="n">
        <f aca="false">LOOKUP(Speedhi,'4'!$B$1:$BJ$1,'4'!$B18:$BJ18)</f>
        <v>6.825</v>
      </c>
      <c r="AK22" s="16" t="n">
        <f aca="false">LOOKUP(Speedlo,'5'!$B$1:$BJ$1,'5'!$B18:$BJ18)</f>
        <v>0.467</v>
      </c>
      <c r="AL22" s="16" t="n">
        <f aca="false">Xlo*AK22+Xhi*AM22</f>
        <v>0.27404</v>
      </c>
      <c r="AM22" s="16" t="n">
        <f aca="false">LOOKUP(Speedhi,'5'!$B$1:$BJ$1,'5'!$B18:$BJ18)</f>
        <v>0.1454</v>
      </c>
    </row>
    <row r="23" customFormat="false" ht="14.1" hidden="false" customHeight="true" outlineLevel="0" collapsed="false">
      <c r="A23" s="61" t="n">
        <f aca="false">A22+1</f>
        <v>52</v>
      </c>
      <c r="B23" s="53" t="n">
        <f aca="false">IF(X23&lt;=0,0,X23*Factor)</f>
        <v>10.3462</v>
      </c>
      <c r="C23" s="54" t="n">
        <f aca="false">ROUND($B23*COS(PI()*(D23-Best)/180),4)</f>
        <v>3.7077</v>
      </c>
      <c r="D23" s="55" t="n">
        <f aca="false">MOD(Wind+$A23+360,360)</f>
        <v>272</v>
      </c>
      <c r="E23" s="62" t="n">
        <f aca="false">ROUND($B23*COS(PI()*(F23-Best)/180),4)</f>
        <v>-10.2691</v>
      </c>
      <c r="F23" s="63" t="n">
        <f aca="false">MOD(Wind-$A23+360,360)</f>
        <v>168</v>
      </c>
      <c r="G23" s="58" t="n">
        <f aca="false">SQRT($J23^2+$K23^2)</f>
        <v>19.7327699824311</v>
      </c>
      <c r="H23" s="64" t="n">
        <f aca="false">IF($J23&lt;&gt;0,MOD(ATAN($K23/$J23)*180/PI(),180),0)</f>
        <v>27.5961032359087</v>
      </c>
      <c r="I23" s="60" t="str">
        <f aca="false">IF(B23=0,"anchor",W23)</f>
        <v>J1-J0</v>
      </c>
      <c r="J23" s="0" t="n">
        <f aca="false">$B23+Speed*COS(PI()*$A23/180)</f>
        <v>17.4878731137776</v>
      </c>
      <c r="K23" s="0" t="n">
        <f aca="false">Speed*SIN(PI()*$A23/180)</f>
        <v>9.14092474183797</v>
      </c>
      <c r="U23" s="0"/>
      <c r="W23" s="1" t="str">
        <f aca="false">IF(X23=Z23,polar_type21!$D$3,IF(X23=AC23,polar_type21!$E$3,IF(X23=AF23,polar_type21!$F$3,IF(X23=AI23,polar_type21!$G$3,polar_type21!$H$3))))</f>
        <v>J1-J0</v>
      </c>
      <c r="X23" s="0" t="n">
        <f aca="false">MAX(Z23,AC23,AF23,AI23,AL23)</f>
        <v>10.3462</v>
      </c>
      <c r="Y23" s="12" t="n">
        <f aca="false">LOOKUP(Speedlo,'1'!$B$1:$BJ$1,'1'!$B19:$BJ19)</f>
        <v>3.8173</v>
      </c>
      <c r="Z23" s="12" t="n">
        <f aca="false">Xlo*Y23+Xhi*AA23</f>
        <v>4.02544</v>
      </c>
      <c r="AA23" s="12" t="n">
        <f aca="false">LOOKUP(Speedhi,'1'!$B$1:$BJ$1,'1'!$B19:$BJ19)</f>
        <v>4.1642</v>
      </c>
      <c r="AB23" s="13" t="n">
        <f aca="false">LOOKUP(Speedlo,'2'!$B$1:$BJ$1,'2'!$B19:$BJ19)</f>
        <v>4.3802</v>
      </c>
      <c r="AC23" s="13" t="n">
        <f aca="false">Xlo*AB23+Xhi*AD23</f>
        <v>4.619</v>
      </c>
      <c r="AD23" s="13" t="n">
        <f aca="false">LOOKUP(Speedhi,'2'!$B$1:$BJ$1,'2'!$B19:$BJ19)</f>
        <v>4.7782</v>
      </c>
      <c r="AE23" s="14" t="n">
        <f aca="false">LOOKUP(Speedlo,'3'!$B$1:$BJ$1,'3'!$B19:$BJ19)</f>
        <v>10.1185</v>
      </c>
      <c r="AF23" s="14" t="n">
        <f aca="false">Xlo*AE23+Xhi*AG23</f>
        <v>10.3462</v>
      </c>
      <c r="AG23" s="14" t="n">
        <f aca="false">LOOKUP(Speedhi,'3'!$B$1:$BJ$1,'3'!$B19:$BJ19)</f>
        <v>10.498</v>
      </c>
      <c r="AH23" s="15" t="n">
        <f aca="false">LOOKUP(Speedlo,'4'!$B$1:$BJ$1,'4'!$B19:$BJ19)</f>
        <v>6.9986</v>
      </c>
      <c r="AI23" s="15" t="n">
        <f aca="false">Xlo*AH23+Xhi*AJ23</f>
        <v>7.03304</v>
      </c>
      <c r="AJ23" s="15" t="n">
        <f aca="false">LOOKUP(Speedhi,'4'!$B$1:$BJ$1,'4'!$B19:$BJ19)</f>
        <v>7.056</v>
      </c>
      <c r="AK23" s="16" t="n">
        <f aca="false">LOOKUP(Speedlo,'5'!$B$1:$BJ$1,'5'!$B19:$BJ19)</f>
        <v>0.6195</v>
      </c>
      <c r="AL23" s="16" t="n">
        <f aca="false">Xlo*AK23+Xhi*AM23</f>
        <v>0.42228</v>
      </c>
      <c r="AM23" s="16" t="n">
        <f aca="false">LOOKUP(Speedhi,'5'!$B$1:$BJ$1,'5'!$B19:$BJ19)</f>
        <v>0.2908</v>
      </c>
    </row>
    <row r="24" customFormat="false" ht="14.1" hidden="false" customHeight="true" outlineLevel="0" collapsed="false">
      <c r="A24" s="61" t="n">
        <f aca="false">A23+1</f>
        <v>53</v>
      </c>
      <c r="B24" s="53" t="n">
        <f aca="false">IF(X24&lt;=0,0,X24*Factor)</f>
        <v>10.4572</v>
      </c>
      <c r="C24" s="54" t="n">
        <f aca="false">ROUND($B24*COS(PI()*(D24-Best)/180),4)</f>
        <v>3.9173</v>
      </c>
      <c r="D24" s="55" t="n">
        <f aca="false">MOD(Wind+$A24+360,360)</f>
        <v>273</v>
      </c>
      <c r="E24" s="62" t="n">
        <f aca="false">ROUND($B24*COS(PI()*(F24-Best)/180),4)</f>
        <v>-10.3999</v>
      </c>
      <c r="F24" s="63" t="n">
        <f aca="false">MOD(Wind-$A24+360,360)</f>
        <v>167</v>
      </c>
      <c r="G24" s="58" t="n">
        <f aca="false">SQRT($J24^2+$K24^2)</f>
        <v>19.7463311335157</v>
      </c>
      <c r="H24" s="64" t="n">
        <f aca="false">IF($J24&lt;&gt;0,MOD(ATAN($K24/$J24)*180/PI(),180),0)</f>
        <v>27.979728932053</v>
      </c>
      <c r="I24" s="60" t="str">
        <f aca="false">IF(B24=0,"anchor",W24)</f>
        <v>J1-J0</v>
      </c>
      <c r="J24" s="0" t="n">
        <f aca="false">$B24+Speed*COS(PI()*$A24/180)</f>
        <v>17.4382542685638</v>
      </c>
      <c r="K24" s="0" t="n">
        <f aca="false">Speed*SIN(PI()*$A24/180)</f>
        <v>9.2641719165486</v>
      </c>
      <c r="U24" s="0"/>
      <c r="W24" s="1" t="str">
        <f aca="false">IF(X24=Z24,polar_type21!$D$3,IF(X24=AC24,polar_type21!$E$3,IF(X24=AF24,polar_type21!$F$3,IF(X24=AI24,polar_type21!$G$3,polar_type21!$H$3))))</f>
        <v>J1-J0</v>
      </c>
      <c r="X24" s="0" t="n">
        <f aca="false">MAX(Z24,AC24,AF24,AI24,AL24)</f>
        <v>10.4572</v>
      </c>
      <c r="Y24" s="12" t="n">
        <f aca="false">LOOKUP(Speedlo,'1'!$B$1:$BJ$1,'1'!$B20:$BJ20)</f>
        <v>3.8902</v>
      </c>
      <c r="Z24" s="12" t="n">
        <f aca="false">Xlo*Y24+Xhi*AA24</f>
        <v>4.10236</v>
      </c>
      <c r="AA24" s="12" t="n">
        <f aca="false">LOOKUP(Speedhi,'1'!$B$1:$BJ$1,'1'!$B20:$BJ20)</f>
        <v>4.2438</v>
      </c>
      <c r="AB24" s="13" t="n">
        <f aca="false">LOOKUP(Speedlo,'2'!$B$1:$BJ$1,'2'!$B20:$BJ20)</f>
        <v>4.4633</v>
      </c>
      <c r="AC24" s="13" t="n">
        <f aca="false">Xlo*AB24+Xhi*AD24</f>
        <v>4.7066</v>
      </c>
      <c r="AD24" s="13" t="n">
        <f aca="false">LOOKUP(Speedhi,'2'!$B$1:$BJ$1,'2'!$B20:$BJ20)</f>
        <v>4.8688</v>
      </c>
      <c r="AE24" s="14" t="n">
        <f aca="false">LOOKUP(Speedlo,'3'!$B$1:$BJ$1,'3'!$B20:$BJ20)</f>
        <v>10.228</v>
      </c>
      <c r="AF24" s="14" t="n">
        <f aca="false">Xlo*AE24+Xhi*AG24</f>
        <v>10.4572</v>
      </c>
      <c r="AG24" s="14" t="n">
        <f aca="false">LOOKUP(Speedhi,'3'!$B$1:$BJ$1,'3'!$B20:$BJ20)</f>
        <v>10.61</v>
      </c>
      <c r="AH24" s="15" t="n">
        <f aca="false">LOOKUP(Speedlo,'4'!$B$1:$BJ$1,'4'!$B20:$BJ20)</f>
        <v>7.2249</v>
      </c>
      <c r="AI24" s="15" t="n">
        <f aca="false">Xlo*AH24+Xhi*AJ24</f>
        <v>7.26216</v>
      </c>
      <c r="AJ24" s="15" t="n">
        <f aca="false">LOOKUP(Speedhi,'4'!$B$1:$BJ$1,'4'!$B20:$BJ20)</f>
        <v>7.287</v>
      </c>
      <c r="AK24" s="16" t="n">
        <f aca="false">LOOKUP(Speedlo,'5'!$B$1:$BJ$1,'5'!$B20:$BJ20)</f>
        <v>0.772</v>
      </c>
      <c r="AL24" s="16" t="n">
        <f aca="false">Xlo*AK24+Xhi*AM24</f>
        <v>0.57052</v>
      </c>
      <c r="AM24" s="16" t="n">
        <f aca="false">LOOKUP(Speedhi,'5'!$B$1:$BJ$1,'5'!$B20:$BJ20)</f>
        <v>0.4362</v>
      </c>
    </row>
    <row r="25" customFormat="false" ht="14.1" hidden="false" customHeight="true" outlineLevel="0" collapsed="false">
      <c r="A25" s="61" t="n">
        <f aca="false">A24+1</f>
        <v>54</v>
      </c>
      <c r="B25" s="53" t="n">
        <f aca="false">IF(X25&lt;=0,0,X25*Factor)</f>
        <v>10.5682</v>
      </c>
      <c r="C25" s="54" t="n">
        <f aca="false">ROUND($B25*COS(PI()*(D25-Best)/180),4)</f>
        <v>4.1293</v>
      </c>
      <c r="D25" s="55" t="n">
        <f aca="false">MOD(Wind+$A25+360,360)</f>
        <v>274</v>
      </c>
      <c r="E25" s="62" t="n">
        <f aca="false">ROUND($B25*COS(PI()*(F25-Best)/180),4)</f>
        <v>-10.528</v>
      </c>
      <c r="F25" s="63" t="n">
        <f aca="false">MOD(Wind-$A25+360,360)</f>
        <v>166</v>
      </c>
      <c r="G25" s="58" t="n">
        <f aca="false">SQRT($J25^2+$K25^2)</f>
        <v>19.7575645269358</v>
      </c>
      <c r="H25" s="64" t="n">
        <f aca="false">IF($J25&lt;&gt;0,MOD(ATAN($K25/$J25)*180/PI(),180),0)</f>
        <v>28.3585393015004</v>
      </c>
      <c r="I25" s="60" t="str">
        <f aca="false">IF(B25=0,"anchor",W25)</f>
        <v>J1-J0</v>
      </c>
      <c r="J25" s="0" t="n">
        <f aca="false">$B25+Speed*COS(PI()*$A25/180)</f>
        <v>17.3865089265927</v>
      </c>
      <c r="K25" s="0" t="n">
        <f aca="false">Speed*SIN(PI()*$A25/180)</f>
        <v>9.38459713474939</v>
      </c>
      <c r="U25" s="0"/>
      <c r="W25" s="1" t="str">
        <f aca="false">IF(X25=Z25,polar_type21!$D$3,IF(X25=AC25,polar_type21!$E$3,IF(X25=AF25,polar_type21!$F$3,IF(X25=AI25,polar_type21!$G$3,polar_type21!$H$3))))</f>
        <v>J1-J0</v>
      </c>
      <c r="X25" s="0" t="n">
        <f aca="false">MAX(Z25,AC25,AF25,AI25,AL25)</f>
        <v>10.5682</v>
      </c>
      <c r="Y25" s="12" t="n">
        <f aca="false">LOOKUP(Speedlo,'1'!$B$1:$BJ$1,'1'!$B21:$BJ21)</f>
        <v>3.9631</v>
      </c>
      <c r="Z25" s="12" t="n">
        <f aca="false">Xlo*Y25+Xhi*AA25</f>
        <v>4.17928</v>
      </c>
      <c r="AA25" s="12" t="n">
        <f aca="false">LOOKUP(Speedhi,'1'!$B$1:$BJ$1,'1'!$B21:$BJ21)</f>
        <v>4.3234</v>
      </c>
      <c r="AB25" s="13" t="n">
        <f aca="false">LOOKUP(Speedlo,'2'!$B$1:$BJ$1,'2'!$B21:$BJ21)</f>
        <v>4.5464</v>
      </c>
      <c r="AC25" s="13" t="n">
        <f aca="false">Xlo*AB25+Xhi*AD25</f>
        <v>4.7942</v>
      </c>
      <c r="AD25" s="13" t="n">
        <f aca="false">LOOKUP(Speedhi,'2'!$B$1:$BJ$1,'2'!$B21:$BJ21)</f>
        <v>4.9594</v>
      </c>
      <c r="AE25" s="14" t="n">
        <f aca="false">LOOKUP(Speedlo,'3'!$B$1:$BJ$1,'3'!$B21:$BJ21)</f>
        <v>10.3375</v>
      </c>
      <c r="AF25" s="14" t="n">
        <f aca="false">Xlo*AE25+Xhi*AG25</f>
        <v>10.5682</v>
      </c>
      <c r="AG25" s="14" t="n">
        <f aca="false">LOOKUP(Speedhi,'3'!$B$1:$BJ$1,'3'!$B21:$BJ21)</f>
        <v>10.722</v>
      </c>
      <c r="AH25" s="15" t="n">
        <f aca="false">LOOKUP(Speedlo,'4'!$B$1:$BJ$1,'4'!$B21:$BJ21)</f>
        <v>7.4512</v>
      </c>
      <c r="AI25" s="15" t="n">
        <f aca="false">Xlo*AH25+Xhi*AJ25</f>
        <v>7.49128</v>
      </c>
      <c r="AJ25" s="15" t="n">
        <f aca="false">LOOKUP(Speedhi,'4'!$B$1:$BJ$1,'4'!$B21:$BJ21)</f>
        <v>7.518</v>
      </c>
      <c r="AK25" s="16" t="n">
        <f aca="false">LOOKUP(Speedlo,'5'!$B$1:$BJ$1,'5'!$B21:$BJ21)</f>
        <v>0.9245</v>
      </c>
      <c r="AL25" s="16" t="n">
        <f aca="false">Xlo*AK25+Xhi*AM25</f>
        <v>0.71876</v>
      </c>
      <c r="AM25" s="16" t="n">
        <f aca="false">LOOKUP(Speedhi,'5'!$B$1:$BJ$1,'5'!$B21:$BJ21)</f>
        <v>0.5816</v>
      </c>
    </row>
    <row r="26" customFormat="false" ht="14.1" hidden="false" customHeight="true" outlineLevel="0" collapsed="false">
      <c r="A26" s="61" t="n">
        <f aca="false">A25+1</f>
        <v>55</v>
      </c>
      <c r="B26" s="53" t="n">
        <f aca="false">IF(X26&lt;=0,0,X26*Factor)</f>
        <v>10.6792</v>
      </c>
      <c r="C26" s="54" t="n">
        <f aca="false">ROUND($B26*COS(PI()*(D26-Best)/180),4)</f>
        <v>4.3436</v>
      </c>
      <c r="D26" s="55" t="n">
        <f aca="false">MOD(Wind+$A26+360,360)</f>
        <v>275</v>
      </c>
      <c r="E26" s="62" t="n">
        <f aca="false">ROUND($B26*COS(PI()*(F26-Best)/180),4)</f>
        <v>-10.6532</v>
      </c>
      <c r="F26" s="63" t="n">
        <f aca="false">MOD(Wind-$A26+360,360)</f>
        <v>165</v>
      </c>
      <c r="G26" s="58" t="n">
        <f aca="false">SQRT($J26^2+$K26^2)</f>
        <v>19.7664650900119</v>
      </c>
      <c r="H26" s="64" t="n">
        <f aca="false">IF($J26&lt;&gt;0,MOD(ATAN($K26/$J26)*180/PI(),180),0)</f>
        <v>28.7325315041281</v>
      </c>
      <c r="I26" s="60" t="str">
        <f aca="false">IF(B26=0,"anchor",W26)</f>
        <v>J1-J0</v>
      </c>
      <c r="J26" s="0" t="n">
        <f aca="false">$B26+Speed*COS(PI()*$A26/180)</f>
        <v>17.3326866616721</v>
      </c>
      <c r="K26" s="0" t="n">
        <f aca="false">Speed*SIN(PI()*$A26/180)</f>
        <v>9.50216371375231</v>
      </c>
      <c r="U26" s="0"/>
      <c r="W26" s="1" t="str">
        <f aca="false">IF(X26=Z26,polar_type21!$D$3,IF(X26=AC26,polar_type21!$E$3,IF(X26=AF26,polar_type21!$F$3,IF(X26=AI26,polar_type21!$G$3,polar_type21!$H$3))))</f>
        <v>J1-J0</v>
      </c>
      <c r="X26" s="0" t="n">
        <f aca="false">MAX(Z26,AC26,AF26,AI26,AL26)</f>
        <v>10.6792</v>
      </c>
      <c r="Y26" s="12" t="n">
        <f aca="false">LOOKUP(Speedlo,'1'!$B$1:$BJ$1,'1'!$B22:$BJ22)</f>
        <v>4.036</v>
      </c>
      <c r="Z26" s="12" t="n">
        <f aca="false">Xlo*Y26+Xhi*AA26</f>
        <v>4.2562</v>
      </c>
      <c r="AA26" s="12" t="n">
        <f aca="false">LOOKUP(Speedhi,'1'!$B$1:$BJ$1,'1'!$B22:$BJ22)</f>
        <v>4.403</v>
      </c>
      <c r="AB26" s="13" t="n">
        <f aca="false">LOOKUP(Speedlo,'2'!$B$1:$BJ$1,'2'!$B22:$BJ22)</f>
        <v>4.6295</v>
      </c>
      <c r="AC26" s="13" t="n">
        <f aca="false">Xlo*AB26+Xhi*AD26</f>
        <v>4.8818</v>
      </c>
      <c r="AD26" s="13" t="n">
        <f aca="false">LOOKUP(Speedhi,'2'!$B$1:$BJ$1,'2'!$B22:$BJ22)</f>
        <v>5.05</v>
      </c>
      <c r="AE26" s="14" t="n">
        <f aca="false">LOOKUP(Speedlo,'3'!$B$1:$BJ$1,'3'!$B22:$BJ22)</f>
        <v>10.447</v>
      </c>
      <c r="AF26" s="14" t="n">
        <f aca="false">Xlo*AE26+Xhi*AG26</f>
        <v>10.6792</v>
      </c>
      <c r="AG26" s="14" t="n">
        <f aca="false">LOOKUP(Speedhi,'3'!$B$1:$BJ$1,'3'!$B22:$BJ22)</f>
        <v>10.834</v>
      </c>
      <c r="AH26" s="15" t="n">
        <f aca="false">LOOKUP(Speedlo,'4'!$B$1:$BJ$1,'4'!$B22:$BJ22)</f>
        <v>7.6775</v>
      </c>
      <c r="AI26" s="15" t="n">
        <f aca="false">Xlo*AH26+Xhi*AJ26</f>
        <v>7.7204</v>
      </c>
      <c r="AJ26" s="15" t="n">
        <f aca="false">LOOKUP(Speedhi,'4'!$B$1:$BJ$1,'4'!$B22:$BJ22)</f>
        <v>7.749</v>
      </c>
      <c r="AK26" s="16" t="n">
        <f aca="false">LOOKUP(Speedlo,'5'!$B$1:$BJ$1,'5'!$B22:$BJ22)</f>
        <v>1.077</v>
      </c>
      <c r="AL26" s="16" t="n">
        <f aca="false">Xlo*AK26+Xhi*AM26</f>
        <v>0.867</v>
      </c>
      <c r="AM26" s="16" t="n">
        <f aca="false">LOOKUP(Speedhi,'5'!$B$1:$BJ$1,'5'!$B22:$BJ22)</f>
        <v>0.727</v>
      </c>
    </row>
    <row r="27" customFormat="false" ht="14.1" hidden="false" customHeight="true" outlineLevel="0" collapsed="false">
      <c r="A27" s="61" t="n">
        <f aca="false">A26+1</f>
        <v>56</v>
      </c>
      <c r="B27" s="53" t="n">
        <f aca="false">IF(X27&lt;=0,0,X27*Factor)</f>
        <v>10.77724</v>
      </c>
      <c r="C27" s="54" t="n">
        <f aca="false">ROUND($B27*COS(PI()*(D27-Best)/180),4)</f>
        <v>4.5547</v>
      </c>
      <c r="D27" s="55" t="n">
        <f aca="false">MOD(Wind+$A27+360,360)</f>
        <v>276</v>
      </c>
      <c r="E27" s="62" t="n">
        <f aca="false">ROUND($B27*COS(PI()*(F27-Best)/180),4)</f>
        <v>-10.7625</v>
      </c>
      <c r="F27" s="63" t="n">
        <f aca="false">MOD(Wind-$A27+360,360)</f>
        <v>164</v>
      </c>
      <c r="G27" s="58" t="n">
        <f aca="false">SQRT($J27^2+$K27^2)</f>
        <v>19.7617054973508</v>
      </c>
      <c r="H27" s="64" t="n">
        <f aca="false">IF($J27&lt;&gt;0,MOD(ATAN($K27/$J27)*180/PI(),180),0)</f>
        <v>29.1199749970336</v>
      </c>
      <c r="I27" s="60" t="str">
        <f aca="false">IF(B27=0,"anchor",W27)</f>
        <v>J1-J0</v>
      </c>
      <c r="J27" s="0" t="n">
        <f aca="false">$B27+Speed*COS(PI()*$A27/180)</f>
        <v>17.2638776802607</v>
      </c>
      <c r="K27" s="0" t="n">
        <f aca="false">Speed*SIN(PI()*$A27/180)</f>
        <v>9.61683584163848</v>
      </c>
      <c r="U27" s="0"/>
      <c r="W27" s="1" t="str">
        <f aca="false">IF(X27=Z27,polar_type21!$D$3,IF(X27=AC27,polar_type21!$E$3,IF(X27=AF27,polar_type21!$F$3,IF(X27=AI27,polar_type21!$G$3,polar_type21!$H$3))))</f>
        <v>J1-J0</v>
      </c>
      <c r="X27" s="0" t="n">
        <f aca="false">MAX(Z27,AC27,AF27,AI27,AL27)</f>
        <v>10.77724</v>
      </c>
      <c r="Y27" s="12" t="n">
        <f aca="false">LOOKUP(Speedlo,'1'!$B$1:$BJ$1,'1'!$B23:$BJ23)</f>
        <v>4.1074</v>
      </c>
      <c r="Z27" s="12" t="n">
        <f aca="false">Xlo*Y27+Xhi*AA27</f>
        <v>4.33144</v>
      </c>
      <c r="AA27" s="12" t="n">
        <f aca="false">LOOKUP(Speedhi,'1'!$B$1:$BJ$1,'1'!$B23:$BJ23)</f>
        <v>4.4808</v>
      </c>
      <c r="AB27" s="13" t="n">
        <f aca="false">LOOKUP(Speedlo,'2'!$B$1:$BJ$1,'2'!$B23:$BJ23)</f>
        <v>4.7106</v>
      </c>
      <c r="AC27" s="13" t="n">
        <f aca="false">Xlo*AB27+Xhi*AD27</f>
        <v>4.9674</v>
      </c>
      <c r="AD27" s="13" t="n">
        <f aca="false">LOOKUP(Speedhi,'2'!$B$1:$BJ$1,'2'!$B23:$BJ23)</f>
        <v>5.1386</v>
      </c>
      <c r="AE27" s="14" t="n">
        <f aca="false">LOOKUP(Speedlo,'3'!$B$1:$BJ$1,'3'!$B23:$BJ23)</f>
        <v>10.5427</v>
      </c>
      <c r="AF27" s="14" t="n">
        <f aca="false">Xlo*AE27+Xhi*AG27</f>
        <v>10.77724</v>
      </c>
      <c r="AG27" s="14" t="n">
        <f aca="false">LOOKUP(Speedhi,'3'!$B$1:$BJ$1,'3'!$B23:$BJ23)</f>
        <v>10.9336</v>
      </c>
      <c r="AH27" s="15" t="n">
        <f aca="false">LOOKUP(Speedlo,'4'!$B$1:$BJ$1,'4'!$B23:$BJ23)</f>
        <v>7.8994</v>
      </c>
      <c r="AI27" s="15" t="n">
        <f aca="false">Xlo*AH27+Xhi*AJ27</f>
        <v>7.94596</v>
      </c>
      <c r="AJ27" s="15" t="n">
        <f aca="false">LOOKUP(Speedhi,'4'!$B$1:$BJ$1,'4'!$B23:$BJ23)</f>
        <v>7.977</v>
      </c>
      <c r="AK27" s="16" t="n">
        <f aca="false">LOOKUP(Speedlo,'5'!$B$1:$BJ$1,'5'!$B23:$BJ23)</f>
        <v>1.2588</v>
      </c>
      <c r="AL27" s="16" t="n">
        <f aca="false">Xlo*AK27+Xhi*AM27</f>
        <v>1.04928</v>
      </c>
      <c r="AM27" s="16" t="n">
        <f aca="false">LOOKUP(Speedhi,'5'!$B$1:$BJ$1,'5'!$B23:$BJ23)</f>
        <v>0.9096</v>
      </c>
    </row>
    <row r="28" customFormat="false" ht="14.1" hidden="false" customHeight="true" outlineLevel="0" collapsed="false">
      <c r="A28" s="61" t="n">
        <f aca="false">A27+1</f>
        <v>57</v>
      </c>
      <c r="B28" s="53" t="n">
        <f aca="false">IF(X28&lt;=0,0,X28*Factor)</f>
        <v>10.87528</v>
      </c>
      <c r="C28" s="54" t="n">
        <f aca="false">ROUND($B28*COS(PI()*(D28-Best)/180),4)</f>
        <v>4.7674</v>
      </c>
      <c r="D28" s="55" t="n">
        <f aca="false">MOD(Wind+$A28+360,360)</f>
        <v>277</v>
      </c>
      <c r="E28" s="62" t="n">
        <f aca="false">ROUND($B28*COS(PI()*(F28-Best)/180),4)</f>
        <v>-10.8687</v>
      </c>
      <c r="F28" s="63" t="n">
        <f aca="false">MOD(Wind-$A28+360,360)</f>
        <v>163</v>
      </c>
      <c r="G28" s="58" t="n">
        <f aca="false">SQRT($J28^2+$K28^2)</f>
        <v>19.7546875851749</v>
      </c>
      <c r="H28" s="64" t="n">
        <f aca="false">IF($J28&lt;&gt;0,MOD(ATAN($K28/$J28)*180/PI(),180),0)</f>
        <v>29.5030158527549</v>
      </c>
      <c r="I28" s="60" t="str">
        <f aca="false">IF(B28=0,"anchor",W28)</f>
        <v>J1-J0</v>
      </c>
      <c r="J28" s="0" t="n">
        <f aca="false">$B28+Speed*COS(PI()*$A28/180)</f>
        <v>17.1930928061743</v>
      </c>
      <c r="K28" s="0" t="n">
        <f aca="false">Speed*SIN(PI()*$A28/180)</f>
        <v>9.72857858816692</v>
      </c>
      <c r="U28" s="0"/>
      <c r="W28" s="1" t="str">
        <f aca="false">IF(X28=Z28,polar_type21!$D$3,IF(X28=AC28,polar_type21!$E$3,IF(X28=AF28,polar_type21!$F$3,IF(X28=AI28,polar_type21!$G$3,polar_type21!$H$3))))</f>
        <v>J1-J0</v>
      </c>
      <c r="X28" s="0" t="n">
        <f aca="false">MAX(Z28,AC28,AF28,AI28,AL28)</f>
        <v>10.87528</v>
      </c>
      <c r="Y28" s="12" t="n">
        <f aca="false">LOOKUP(Speedlo,'1'!$B$1:$BJ$1,'1'!$B24:$BJ24)</f>
        <v>4.1788</v>
      </c>
      <c r="Z28" s="12" t="n">
        <f aca="false">Xlo*Y28+Xhi*AA28</f>
        <v>4.40668</v>
      </c>
      <c r="AA28" s="12" t="n">
        <f aca="false">LOOKUP(Speedhi,'1'!$B$1:$BJ$1,'1'!$B24:$BJ24)</f>
        <v>4.5586</v>
      </c>
      <c r="AB28" s="13" t="n">
        <f aca="false">LOOKUP(Speedlo,'2'!$B$1:$BJ$1,'2'!$B24:$BJ24)</f>
        <v>4.7917</v>
      </c>
      <c r="AC28" s="13" t="n">
        <f aca="false">Xlo*AB28+Xhi*AD28</f>
        <v>5.053</v>
      </c>
      <c r="AD28" s="13" t="n">
        <f aca="false">LOOKUP(Speedhi,'2'!$B$1:$BJ$1,'2'!$B24:$BJ24)</f>
        <v>5.2272</v>
      </c>
      <c r="AE28" s="14" t="n">
        <f aca="false">LOOKUP(Speedlo,'3'!$B$1:$BJ$1,'3'!$B24:$BJ24)</f>
        <v>10.6384</v>
      </c>
      <c r="AF28" s="14" t="n">
        <f aca="false">Xlo*AE28+Xhi*AG28</f>
        <v>10.87528</v>
      </c>
      <c r="AG28" s="14" t="n">
        <f aca="false">LOOKUP(Speedhi,'3'!$B$1:$BJ$1,'3'!$B24:$BJ24)</f>
        <v>11.0332</v>
      </c>
      <c r="AH28" s="15" t="n">
        <f aca="false">LOOKUP(Speedlo,'4'!$B$1:$BJ$1,'4'!$B24:$BJ24)</f>
        <v>8.1213</v>
      </c>
      <c r="AI28" s="15" t="n">
        <f aca="false">Xlo*AH28+Xhi*AJ28</f>
        <v>8.17152</v>
      </c>
      <c r="AJ28" s="15" t="n">
        <f aca="false">LOOKUP(Speedhi,'4'!$B$1:$BJ$1,'4'!$B24:$BJ24)</f>
        <v>8.205</v>
      </c>
      <c r="AK28" s="16" t="n">
        <f aca="false">LOOKUP(Speedlo,'5'!$B$1:$BJ$1,'5'!$B24:$BJ24)</f>
        <v>1.4406</v>
      </c>
      <c r="AL28" s="16" t="n">
        <f aca="false">Xlo*AK28+Xhi*AM28</f>
        <v>1.23156</v>
      </c>
      <c r="AM28" s="16" t="n">
        <f aca="false">LOOKUP(Speedhi,'5'!$B$1:$BJ$1,'5'!$B24:$BJ24)</f>
        <v>1.0922</v>
      </c>
    </row>
    <row r="29" customFormat="false" ht="14.1" hidden="false" customHeight="true" outlineLevel="0" collapsed="false">
      <c r="A29" s="61" t="n">
        <f aca="false">A28+1</f>
        <v>58</v>
      </c>
      <c r="B29" s="53" t="n">
        <f aca="false">IF(X29&lt;=0,0,X29*Factor)</f>
        <v>10.97332</v>
      </c>
      <c r="C29" s="54" t="n">
        <f aca="false">ROUND($B29*COS(PI()*(D29-Best)/180),4)</f>
        <v>4.9818</v>
      </c>
      <c r="D29" s="55" t="n">
        <f aca="false">MOD(Wind+$A29+360,360)</f>
        <v>278</v>
      </c>
      <c r="E29" s="62" t="n">
        <f aca="false">ROUND($B29*COS(PI()*(F29-Best)/180),4)</f>
        <v>-10.9716</v>
      </c>
      <c r="F29" s="63" t="n">
        <f aca="false">MOD(Wind-$A29+360,360)</f>
        <v>162</v>
      </c>
      <c r="G29" s="58" t="n">
        <f aca="false">SQRT($J29^2+$K29^2)</f>
        <v>19.7454080927241</v>
      </c>
      <c r="H29" s="64" t="n">
        <f aca="false">IF($J29&lt;&gt;0,MOD(ATAN($K29/$J29)*180/PI(),180),0)</f>
        <v>29.8816388526572</v>
      </c>
      <c r="I29" s="60" t="str">
        <f aca="false">IF(B29=0,"anchor",W29)</f>
        <v>J1-J0</v>
      </c>
      <c r="J29" s="0" t="n">
        <f aca="false">$B29+Speed*COS(PI()*$A29/180)</f>
        <v>17.1203834651052</v>
      </c>
      <c r="K29" s="0" t="n">
        <f aca="false">Speed*SIN(PI()*$A29/180)</f>
        <v>9.83735791541454</v>
      </c>
      <c r="U29" s="0"/>
      <c r="W29" s="1" t="str">
        <f aca="false">IF(X29=Z29,polar_type21!$D$3,IF(X29=AC29,polar_type21!$E$3,IF(X29=AF29,polar_type21!$F$3,IF(X29=AI29,polar_type21!$G$3,polar_type21!$H$3))))</f>
        <v>J1-J0</v>
      </c>
      <c r="X29" s="0" t="n">
        <f aca="false">MAX(Z29,AC29,AF29,AI29,AL29)</f>
        <v>10.97332</v>
      </c>
      <c r="Y29" s="12" t="n">
        <f aca="false">LOOKUP(Speedlo,'1'!$B$1:$BJ$1,'1'!$B25:$BJ25)</f>
        <v>4.2502</v>
      </c>
      <c r="Z29" s="12" t="n">
        <f aca="false">Xlo*Y29+Xhi*AA29</f>
        <v>4.48192</v>
      </c>
      <c r="AA29" s="12" t="n">
        <f aca="false">LOOKUP(Speedhi,'1'!$B$1:$BJ$1,'1'!$B25:$BJ25)</f>
        <v>4.6364</v>
      </c>
      <c r="AB29" s="13" t="n">
        <f aca="false">LOOKUP(Speedlo,'2'!$B$1:$BJ$1,'2'!$B25:$BJ25)</f>
        <v>4.8728</v>
      </c>
      <c r="AC29" s="13" t="n">
        <f aca="false">Xlo*AB29+Xhi*AD29</f>
        <v>5.1386</v>
      </c>
      <c r="AD29" s="13" t="n">
        <f aca="false">LOOKUP(Speedhi,'2'!$B$1:$BJ$1,'2'!$B25:$BJ25)</f>
        <v>5.3158</v>
      </c>
      <c r="AE29" s="14" t="n">
        <f aca="false">LOOKUP(Speedlo,'3'!$B$1:$BJ$1,'3'!$B25:$BJ25)</f>
        <v>10.7341</v>
      </c>
      <c r="AF29" s="14" t="n">
        <f aca="false">Xlo*AE29+Xhi*AG29</f>
        <v>10.97332</v>
      </c>
      <c r="AG29" s="14" t="n">
        <f aca="false">LOOKUP(Speedhi,'3'!$B$1:$BJ$1,'3'!$B25:$BJ25)</f>
        <v>11.1328</v>
      </c>
      <c r="AH29" s="15" t="n">
        <f aca="false">LOOKUP(Speedlo,'4'!$B$1:$BJ$1,'4'!$B25:$BJ25)</f>
        <v>8.3432</v>
      </c>
      <c r="AI29" s="15" t="n">
        <f aca="false">Xlo*AH29+Xhi*AJ29</f>
        <v>8.39708</v>
      </c>
      <c r="AJ29" s="15" t="n">
        <f aca="false">LOOKUP(Speedhi,'4'!$B$1:$BJ$1,'4'!$B25:$BJ25)</f>
        <v>8.433</v>
      </c>
      <c r="AK29" s="16" t="n">
        <f aca="false">LOOKUP(Speedlo,'5'!$B$1:$BJ$1,'5'!$B25:$BJ25)</f>
        <v>1.6224</v>
      </c>
      <c r="AL29" s="16" t="n">
        <f aca="false">Xlo*AK29+Xhi*AM29</f>
        <v>1.41384</v>
      </c>
      <c r="AM29" s="16" t="n">
        <f aca="false">LOOKUP(Speedhi,'5'!$B$1:$BJ$1,'5'!$B25:$BJ25)</f>
        <v>1.2748</v>
      </c>
    </row>
    <row r="30" customFormat="false" ht="14.1" hidden="false" customHeight="true" outlineLevel="0" collapsed="false">
      <c r="A30" s="61" t="n">
        <f aca="false">A29+1</f>
        <v>59</v>
      </c>
      <c r="B30" s="53" t="n">
        <f aca="false">IF(X30&lt;=0,0,X30*Factor)</f>
        <v>11.07136</v>
      </c>
      <c r="C30" s="54" t="n">
        <f aca="false">ROUND($B30*COS(PI()*(D30-Best)/180),4)</f>
        <v>5.1977</v>
      </c>
      <c r="D30" s="55" t="n">
        <f aca="false">MOD(Wind+$A30+360,360)</f>
        <v>279</v>
      </c>
      <c r="E30" s="62" t="n">
        <f aca="false">ROUND($B30*COS(PI()*(F30-Best)/180),4)</f>
        <v>-11.0714</v>
      </c>
      <c r="F30" s="63" t="n">
        <f aca="false">MOD(Wind-$A30+360,360)</f>
        <v>161</v>
      </c>
      <c r="G30" s="58" t="n">
        <f aca="false">SQRT($J30^2+$K30^2)</f>
        <v>19.7338643271317</v>
      </c>
      <c r="H30" s="64" t="n">
        <f aca="false">IF($J30&lt;&gt;0,MOD(ATAN($K30/$J30)*180/PI(),180),0)</f>
        <v>30.2558261880358</v>
      </c>
      <c r="I30" s="60" t="str">
        <f aca="false">IF(B30=0,"anchor",W30)</f>
        <v>J1-J0</v>
      </c>
      <c r="J30" s="0" t="n">
        <f aca="false">$B30+Speed*COS(PI()*$A30/180)</f>
        <v>17.0458016689566</v>
      </c>
      <c r="K30" s="0" t="n">
        <f aca="false">Speed*SIN(PI()*$A30/180)</f>
        <v>9.9431406881445</v>
      </c>
      <c r="U30" s="0"/>
      <c r="W30" s="1" t="str">
        <f aca="false">IF(X30=Z30,polar_type21!$D$3,IF(X30=AC30,polar_type21!$E$3,IF(X30=AF30,polar_type21!$F$3,IF(X30=AI30,polar_type21!$G$3,polar_type21!$H$3))))</f>
        <v>J1-J0</v>
      </c>
      <c r="X30" s="0" t="n">
        <f aca="false">MAX(Z30,AC30,AF30,AI30,AL30)</f>
        <v>11.07136</v>
      </c>
      <c r="Y30" s="12" t="n">
        <f aca="false">LOOKUP(Speedlo,'1'!$B$1:$BJ$1,'1'!$B26:$BJ26)</f>
        <v>4.3216</v>
      </c>
      <c r="Z30" s="12" t="n">
        <f aca="false">Xlo*Y30+Xhi*AA30</f>
        <v>4.55716</v>
      </c>
      <c r="AA30" s="12" t="n">
        <f aca="false">LOOKUP(Speedhi,'1'!$B$1:$BJ$1,'1'!$B26:$BJ26)</f>
        <v>4.7142</v>
      </c>
      <c r="AB30" s="13" t="n">
        <f aca="false">LOOKUP(Speedlo,'2'!$B$1:$BJ$1,'2'!$B26:$BJ26)</f>
        <v>4.9539</v>
      </c>
      <c r="AC30" s="13" t="n">
        <f aca="false">Xlo*AB30+Xhi*AD30</f>
        <v>5.2242</v>
      </c>
      <c r="AD30" s="13" t="n">
        <f aca="false">LOOKUP(Speedhi,'2'!$B$1:$BJ$1,'2'!$B26:$BJ26)</f>
        <v>5.4044</v>
      </c>
      <c r="AE30" s="14" t="n">
        <f aca="false">LOOKUP(Speedlo,'3'!$B$1:$BJ$1,'3'!$B26:$BJ26)</f>
        <v>10.8298</v>
      </c>
      <c r="AF30" s="14" t="n">
        <f aca="false">Xlo*AE30+Xhi*AG30</f>
        <v>11.07136</v>
      </c>
      <c r="AG30" s="14" t="n">
        <f aca="false">LOOKUP(Speedhi,'3'!$B$1:$BJ$1,'3'!$B26:$BJ26)</f>
        <v>11.2324</v>
      </c>
      <c r="AH30" s="15" t="n">
        <f aca="false">LOOKUP(Speedlo,'4'!$B$1:$BJ$1,'4'!$B26:$BJ26)</f>
        <v>8.5651</v>
      </c>
      <c r="AI30" s="15" t="n">
        <f aca="false">Xlo*AH30+Xhi*AJ30</f>
        <v>8.62264</v>
      </c>
      <c r="AJ30" s="15" t="n">
        <f aca="false">LOOKUP(Speedhi,'4'!$B$1:$BJ$1,'4'!$B26:$BJ26)</f>
        <v>8.661</v>
      </c>
      <c r="AK30" s="16" t="n">
        <f aca="false">LOOKUP(Speedlo,'5'!$B$1:$BJ$1,'5'!$B26:$BJ26)</f>
        <v>1.8042</v>
      </c>
      <c r="AL30" s="16" t="n">
        <f aca="false">Xlo*AK30+Xhi*AM30</f>
        <v>1.59612</v>
      </c>
      <c r="AM30" s="16" t="n">
        <f aca="false">LOOKUP(Speedhi,'5'!$B$1:$BJ$1,'5'!$B26:$BJ26)</f>
        <v>1.4574</v>
      </c>
    </row>
    <row r="31" customFormat="false" ht="14.1" hidden="false" customHeight="true" outlineLevel="0" collapsed="false">
      <c r="A31" s="61" t="n">
        <f aca="false">A30+1</f>
        <v>60</v>
      </c>
      <c r="B31" s="53" t="n">
        <f aca="false">IF(X31&lt;=0,0,X31*Factor)</f>
        <v>11.1694</v>
      </c>
      <c r="C31" s="54" t="n">
        <f aca="false">ROUND($B31*COS(PI()*(D31-Best)/180),4)</f>
        <v>5.415</v>
      </c>
      <c r="D31" s="55" t="n">
        <f aca="false">MOD(Wind+$A31+360,360)</f>
        <v>280</v>
      </c>
      <c r="E31" s="62" t="n">
        <f aca="false">ROUND($B31*COS(PI()*(F31-Best)/180),4)</f>
        <v>-11.1677</v>
      </c>
      <c r="F31" s="63" t="n">
        <f aca="false">MOD(Wind-$A31+360,360)</f>
        <v>160</v>
      </c>
      <c r="G31" s="58" t="n">
        <f aca="false">SQRT($J31^2+$K31^2)</f>
        <v>19.7200541672684</v>
      </c>
      <c r="H31" s="64" t="n">
        <f aca="false">IF($J31&lt;&gt;0,MOD(ATAN($K31/$J31)*180/PI(),180),0)</f>
        <v>30.6255574303219</v>
      </c>
      <c r="I31" s="60" t="str">
        <f aca="false">IF(B31=0,"anchor",W31)</f>
        <v>J1-J0</v>
      </c>
      <c r="J31" s="0" t="n">
        <f aca="false">$B31+Speed*COS(PI()*$A31/180)</f>
        <v>16.9694</v>
      </c>
      <c r="K31" s="0" t="n">
        <f aca="false">Speed*SIN(PI()*$A31/180)</f>
        <v>10.0458946838995</v>
      </c>
      <c r="U31" s="0"/>
      <c r="W31" s="1" t="str">
        <f aca="false">IF(X31=Z31,polar_type21!$D$3,IF(X31=AC31,polar_type21!$E$3,IF(X31=AF31,polar_type21!$F$3,IF(X31=AI31,polar_type21!$G$3,polar_type21!$H$3))))</f>
        <v>J1-J0</v>
      </c>
      <c r="X31" s="0" t="n">
        <f aca="false">MAX(Z31,AC31,AF31,AI31,AL31)</f>
        <v>11.1694</v>
      </c>
      <c r="Y31" s="12" t="n">
        <f aca="false">LOOKUP(Speedlo,'1'!$B$1:$BJ$1,'1'!$B27:$BJ27)</f>
        <v>4.393</v>
      </c>
      <c r="Z31" s="12" t="n">
        <f aca="false">Xlo*Y31+Xhi*AA31</f>
        <v>4.6324</v>
      </c>
      <c r="AA31" s="12" t="n">
        <f aca="false">LOOKUP(Speedhi,'1'!$B$1:$BJ$1,'1'!$B27:$BJ27)</f>
        <v>4.792</v>
      </c>
      <c r="AB31" s="13" t="n">
        <f aca="false">LOOKUP(Speedlo,'2'!$B$1:$BJ$1,'2'!$B27:$BJ27)</f>
        <v>5.035</v>
      </c>
      <c r="AC31" s="13" t="n">
        <f aca="false">Xlo*AB31+Xhi*AD31</f>
        <v>5.3098</v>
      </c>
      <c r="AD31" s="13" t="n">
        <f aca="false">LOOKUP(Speedhi,'2'!$B$1:$BJ$1,'2'!$B27:$BJ27)</f>
        <v>5.493</v>
      </c>
      <c r="AE31" s="14" t="n">
        <f aca="false">LOOKUP(Speedlo,'3'!$B$1:$BJ$1,'3'!$B27:$BJ27)</f>
        <v>10.9255</v>
      </c>
      <c r="AF31" s="14" t="n">
        <f aca="false">Xlo*AE31+Xhi*AG31</f>
        <v>11.1694</v>
      </c>
      <c r="AG31" s="14" t="n">
        <f aca="false">LOOKUP(Speedhi,'3'!$B$1:$BJ$1,'3'!$B27:$BJ27)</f>
        <v>11.332</v>
      </c>
      <c r="AH31" s="15" t="n">
        <f aca="false">LOOKUP(Speedlo,'4'!$B$1:$BJ$1,'4'!$B27:$BJ27)</f>
        <v>8.787</v>
      </c>
      <c r="AI31" s="15" t="n">
        <f aca="false">Xlo*AH31+Xhi*AJ31</f>
        <v>8.8482</v>
      </c>
      <c r="AJ31" s="15" t="n">
        <f aca="false">LOOKUP(Speedhi,'4'!$B$1:$BJ$1,'4'!$B27:$BJ27)</f>
        <v>8.889</v>
      </c>
      <c r="AK31" s="16" t="n">
        <f aca="false">LOOKUP(Speedlo,'5'!$B$1:$BJ$1,'5'!$B27:$BJ27)</f>
        <v>1.986</v>
      </c>
      <c r="AL31" s="16" t="n">
        <f aca="false">Xlo*AK31+Xhi*AM31</f>
        <v>1.7784</v>
      </c>
      <c r="AM31" s="16" t="n">
        <f aca="false">LOOKUP(Speedhi,'5'!$B$1:$BJ$1,'5'!$B27:$BJ27)</f>
        <v>1.64</v>
      </c>
    </row>
    <row r="32" customFormat="false" ht="14.1" hidden="false" customHeight="true" outlineLevel="0" collapsed="false">
      <c r="A32" s="61" t="n">
        <f aca="false">A31+1</f>
        <v>61</v>
      </c>
      <c r="B32" s="53" t="n">
        <f aca="false">IF(X32&lt;=0,0,X32*Factor)</f>
        <v>11.25508</v>
      </c>
      <c r="C32" s="54" t="n">
        <f aca="false">ROUND($B32*COS(PI()*(D32-Best)/180),4)</f>
        <v>5.6275</v>
      </c>
      <c r="D32" s="55" t="n">
        <f aca="false">MOD(Wind+$A32+360,360)</f>
        <v>281</v>
      </c>
      <c r="E32" s="62" t="n">
        <f aca="false">ROUND($B32*COS(PI()*(F32-Best)/180),4)</f>
        <v>-11.2482</v>
      </c>
      <c r="F32" s="63" t="n">
        <f aca="false">MOD(Wind-$A32+360,360)</f>
        <v>159</v>
      </c>
      <c r="G32" s="58" t="n">
        <f aca="false">SQRT($J32^2+$K32^2)</f>
        <v>19.6933814875277</v>
      </c>
      <c r="H32" s="64" t="n">
        <f aca="false">IF($J32&lt;&gt;0,MOD(ATAN($K32/$J32)*180/PI(),180),0)</f>
        <v>31.0093253711285</v>
      </c>
      <c r="I32" s="60" t="str">
        <f aca="false">IF(B32=0,"anchor",W32)</f>
        <v>J1-J0</v>
      </c>
      <c r="J32" s="0" t="n">
        <f aca="false">$B32+Speed*COS(PI()*$A32/180)</f>
        <v>16.8788715948575</v>
      </c>
      <c r="K32" s="0" t="n">
        <f aca="false">Speed*SIN(PI()*$A32/180)</f>
        <v>10.145588602817</v>
      </c>
      <c r="U32" s="0"/>
      <c r="W32" s="1" t="str">
        <f aca="false">IF(X32=Z32,polar_type21!$D$3,IF(X32=AC32,polar_type21!$E$3,IF(X32=AF32,polar_type21!$F$3,IF(X32=AI32,polar_type21!$G$3,polar_type21!$H$3))))</f>
        <v>J1-J0</v>
      </c>
      <c r="X32" s="0" t="n">
        <f aca="false">MAX(Z32,AC32,AF32,AI32,AL32)</f>
        <v>11.25508</v>
      </c>
      <c r="Y32" s="12" t="n">
        <f aca="false">LOOKUP(Speedlo,'1'!$B$1:$BJ$1,'1'!$B28:$BJ28)</f>
        <v>4.4626</v>
      </c>
      <c r="Z32" s="12" t="n">
        <f aca="false">Xlo*Y32+Xhi*AA32</f>
        <v>4.70584</v>
      </c>
      <c r="AA32" s="12" t="n">
        <f aca="false">LOOKUP(Speedhi,'1'!$B$1:$BJ$1,'1'!$B28:$BJ28)</f>
        <v>4.868</v>
      </c>
      <c r="AB32" s="13" t="n">
        <f aca="false">LOOKUP(Speedlo,'2'!$B$1:$BJ$1,'2'!$B28:$BJ28)</f>
        <v>5.1137</v>
      </c>
      <c r="AC32" s="13" t="n">
        <f aca="false">Xlo*AB32+Xhi*AD32</f>
        <v>5.39276</v>
      </c>
      <c r="AD32" s="13" t="n">
        <f aca="false">LOOKUP(Speedhi,'2'!$B$1:$BJ$1,'2'!$B28:$BJ28)</f>
        <v>5.5788</v>
      </c>
      <c r="AE32" s="14" t="n">
        <f aca="false">LOOKUP(Speedlo,'3'!$B$1:$BJ$1,'3'!$B28:$BJ28)</f>
        <v>11.0095</v>
      </c>
      <c r="AF32" s="14" t="n">
        <f aca="false">Xlo*AE32+Xhi*AG32</f>
        <v>11.25508</v>
      </c>
      <c r="AG32" s="14" t="n">
        <f aca="false">LOOKUP(Speedhi,'3'!$B$1:$BJ$1,'3'!$B28:$BJ28)</f>
        <v>11.4188</v>
      </c>
      <c r="AH32" s="15" t="n">
        <f aca="false">LOOKUP(Speedlo,'4'!$B$1:$BJ$1,'4'!$B28:$BJ28)</f>
        <v>9.0001</v>
      </c>
      <c r="AI32" s="15" t="n">
        <f aca="false">Xlo*AH32+Xhi*AJ32</f>
        <v>9.06616</v>
      </c>
      <c r="AJ32" s="15" t="n">
        <f aca="false">LOOKUP(Speedhi,'4'!$B$1:$BJ$1,'4'!$B28:$BJ28)</f>
        <v>9.1102</v>
      </c>
      <c r="AK32" s="16" t="n">
        <f aca="false">LOOKUP(Speedlo,'5'!$B$1:$BJ$1,'5'!$B28:$BJ28)</f>
        <v>2.1866</v>
      </c>
      <c r="AL32" s="16" t="n">
        <f aca="false">Xlo*AK32+Xhi*AM32</f>
        <v>1.98212</v>
      </c>
      <c r="AM32" s="16" t="n">
        <f aca="false">LOOKUP(Speedhi,'5'!$B$1:$BJ$1,'5'!$B28:$BJ28)</f>
        <v>1.8458</v>
      </c>
    </row>
    <row r="33" customFormat="false" ht="14.1" hidden="false" customHeight="true" outlineLevel="0" collapsed="false">
      <c r="A33" s="61" t="n">
        <f aca="false">A32+1</f>
        <v>62</v>
      </c>
      <c r="B33" s="53" t="n">
        <f aca="false">IF(X33&lt;=0,0,X33*Factor)</f>
        <v>11.34076</v>
      </c>
      <c r="C33" s="54" t="n">
        <f aca="false">ROUND($B33*COS(PI()*(D33-Best)/180),4)</f>
        <v>5.8409</v>
      </c>
      <c r="D33" s="55" t="n">
        <f aca="false">MOD(Wind+$A33+360,360)</f>
        <v>282</v>
      </c>
      <c r="E33" s="62" t="n">
        <f aca="false">ROUND($B33*COS(PI()*(F33-Best)/180),4)</f>
        <v>-11.3252</v>
      </c>
      <c r="F33" s="63" t="n">
        <f aca="false">MOD(Wind-$A33+360,360)</f>
        <v>158</v>
      </c>
      <c r="G33" s="58" t="n">
        <f aca="false">SQRT($J33^2+$K33^2)</f>
        <v>19.6645226133362</v>
      </c>
      <c r="H33" s="64" t="n">
        <f aca="false">IF($J33&lt;&gt;0,MOD(ATAN($K33/$J33)*180/PI(),180),0)</f>
        <v>31.3890307321708</v>
      </c>
      <c r="I33" s="60" t="str">
        <f aca="false">IF(B33=0,"anchor",W33)</f>
        <v>J1-J0</v>
      </c>
      <c r="J33" s="0" t="n">
        <f aca="false">$B33+Speed*COS(PI()*$A33/180)</f>
        <v>16.7866301283163</v>
      </c>
      <c r="K33" s="0" t="n">
        <f aca="false">Speed*SIN(PI()*$A33/180)</f>
        <v>10.2421920771636</v>
      </c>
      <c r="U33" s="0"/>
      <c r="W33" s="1" t="str">
        <f aca="false">IF(X33=Z33,polar_type21!$D$3,IF(X33=AC33,polar_type21!$E$3,IF(X33=AF33,polar_type21!$F$3,IF(X33=AI33,polar_type21!$G$3,polar_type21!$H$3))))</f>
        <v>J1-J0</v>
      </c>
      <c r="X33" s="0" t="n">
        <f aca="false">MAX(Z33,AC33,AF33,AI33,AL33)</f>
        <v>11.34076</v>
      </c>
      <c r="Y33" s="12" t="n">
        <f aca="false">LOOKUP(Speedlo,'1'!$B$1:$BJ$1,'1'!$B29:$BJ29)</f>
        <v>4.5322</v>
      </c>
      <c r="Z33" s="12" t="n">
        <f aca="false">Xlo*Y33+Xhi*AA33</f>
        <v>4.77928</v>
      </c>
      <c r="AA33" s="12" t="n">
        <f aca="false">LOOKUP(Speedhi,'1'!$B$1:$BJ$1,'1'!$B29:$BJ29)</f>
        <v>4.944</v>
      </c>
      <c r="AB33" s="13" t="n">
        <f aca="false">LOOKUP(Speedlo,'2'!$B$1:$BJ$1,'2'!$B29:$BJ29)</f>
        <v>5.1924</v>
      </c>
      <c r="AC33" s="13" t="n">
        <f aca="false">Xlo*AB33+Xhi*AD33</f>
        <v>5.47572</v>
      </c>
      <c r="AD33" s="13" t="n">
        <f aca="false">LOOKUP(Speedhi,'2'!$B$1:$BJ$1,'2'!$B29:$BJ29)</f>
        <v>5.6646</v>
      </c>
      <c r="AE33" s="14" t="n">
        <f aca="false">LOOKUP(Speedlo,'3'!$B$1:$BJ$1,'3'!$B29:$BJ29)</f>
        <v>11.0935</v>
      </c>
      <c r="AF33" s="14" t="n">
        <f aca="false">Xlo*AE33+Xhi*AG33</f>
        <v>11.34076</v>
      </c>
      <c r="AG33" s="14" t="n">
        <f aca="false">LOOKUP(Speedhi,'3'!$B$1:$BJ$1,'3'!$B29:$BJ29)</f>
        <v>11.5056</v>
      </c>
      <c r="AH33" s="15" t="n">
        <f aca="false">LOOKUP(Speedlo,'4'!$B$1:$BJ$1,'4'!$B29:$BJ29)</f>
        <v>9.2132</v>
      </c>
      <c r="AI33" s="15" t="n">
        <f aca="false">Xlo*AH33+Xhi*AJ33</f>
        <v>9.28412</v>
      </c>
      <c r="AJ33" s="15" t="n">
        <f aca="false">LOOKUP(Speedhi,'4'!$B$1:$BJ$1,'4'!$B29:$BJ29)</f>
        <v>9.3314</v>
      </c>
      <c r="AK33" s="16" t="n">
        <f aca="false">LOOKUP(Speedlo,'5'!$B$1:$BJ$1,'5'!$B29:$BJ29)</f>
        <v>2.3872</v>
      </c>
      <c r="AL33" s="16" t="n">
        <f aca="false">Xlo*AK33+Xhi*AM33</f>
        <v>2.18584</v>
      </c>
      <c r="AM33" s="16" t="n">
        <f aca="false">LOOKUP(Speedhi,'5'!$B$1:$BJ$1,'5'!$B29:$BJ29)</f>
        <v>2.0516</v>
      </c>
    </row>
    <row r="34" customFormat="false" ht="14.1" hidden="false" customHeight="true" outlineLevel="0" collapsed="false">
      <c r="A34" s="61" t="n">
        <f aca="false">A33+1</f>
        <v>63</v>
      </c>
      <c r="B34" s="53" t="n">
        <f aca="false">IF(X34&lt;=0,0,X34*Factor)</f>
        <v>11.42644</v>
      </c>
      <c r="C34" s="54" t="n">
        <f aca="false">ROUND($B34*COS(PI()*(D34-Best)/180),4)</f>
        <v>6.0551</v>
      </c>
      <c r="D34" s="55" t="n">
        <f aca="false">MOD(Wind+$A34+360,360)</f>
        <v>283</v>
      </c>
      <c r="E34" s="62" t="n">
        <f aca="false">ROUND($B34*COS(PI()*(F34-Best)/180),4)</f>
        <v>-11.3986</v>
      </c>
      <c r="F34" s="63" t="n">
        <f aca="false">MOD(Wind-$A34+360,360)</f>
        <v>157</v>
      </c>
      <c r="G34" s="58" t="n">
        <f aca="false">SQRT($J34^2+$K34^2)</f>
        <v>19.6334770188365</v>
      </c>
      <c r="H34" s="64" t="n">
        <f aca="false">IF($J34&lt;&gt;0,MOD(ATAN($K34/$J34)*180/PI(),180),0)</f>
        <v>31.764643786322</v>
      </c>
      <c r="I34" s="60" t="str">
        <f aca="false">IF(B34=0,"anchor",W34)</f>
        <v>J1-J0</v>
      </c>
      <c r="J34" s="0" t="n">
        <f aca="false">$B34+Speed*COS(PI()*$A34/180)</f>
        <v>16.6927297969787</v>
      </c>
      <c r="K34" s="0" t="n">
        <f aca="false">Speed*SIN(PI()*$A34/180)</f>
        <v>10.3356756805851</v>
      </c>
      <c r="U34" s="0"/>
      <c r="W34" s="1" t="str">
        <f aca="false">IF(X34=Z34,polar_type21!$D$3,IF(X34=AC34,polar_type21!$E$3,IF(X34=AF34,polar_type21!$F$3,IF(X34=AI34,polar_type21!$G$3,polar_type21!$H$3))))</f>
        <v>J1-J0</v>
      </c>
      <c r="X34" s="0" t="n">
        <f aca="false">MAX(Z34,AC34,AF34,AI34,AL34)</f>
        <v>11.42644</v>
      </c>
      <c r="Y34" s="12" t="n">
        <f aca="false">LOOKUP(Speedlo,'1'!$B$1:$BJ$1,'1'!$B30:$BJ30)</f>
        <v>4.6018</v>
      </c>
      <c r="Z34" s="12" t="n">
        <f aca="false">Xlo*Y34+Xhi*AA34</f>
        <v>4.85272</v>
      </c>
      <c r="AA34" s="12" t="n">
        <f aca="false">LOOKUP(Speedhi,'1'!$B$1:$BJ$1,'1'!$B30:$BJ30)</f>
        <v>5.02</v>
      </c>
      <c r="AB34" s="13" t="n">
        <f aca="false">LOOKUP(Speedlo,'2'!$B$1:$BJ$1,'2'!$B30:$BJ30)</f>
        <v>5.2711</v>
      </c>
      <c r="AC34" s="13" t="n">
        <f aca="false">Xlo*AB34+Xhi*AD34</f>
        <v>5.55868</v>
      </c>
      <c r="AD34" s="13" t="n">
        <f aca="false">LOOKUP(Speedhi,'2'!$B$1:$BJ$1,'2'!$B30:$BJ30)</f>
        <v>5.7504</v>
      </c>
      <c r="AE34" s="14" t="n">
        <f aca="false">LOOKUP(Speedlo,'3'!$B$1:$BJ$1,'3'!$B30:$BJ30)</f>
        <v>11.1775</v>
      </c>
      <c r="AF34" s="14" t="n">
        <f aca="false">Xlo*AE34+Xhi*AG34</f>
        <v>11.42644</v>
      </c>
      <c r="AG34" s="14" t="n">
        <f aca="false">LOOKUP(Speedhi,'3'!$B$1:$BJ$1,'3'!$B30:$BJ30)</f>
        <v>11.5924</v>
      </c>
      <c r="AH34" s="15" t="n">
        <f aca="false">LOOKUP(Speedlo,'4'!$B$1:$BJ$1,'4'!$B30:$BJ30)</f>
        <v>9.4263</v>
      </c>
      <c r="AI34" s="15" t="n">
        <f aca="false">Xlo*AH34+Xhi*AJ34</f>
        <v>9.50208</v>
      </c>
      <c r="AJ34" s="15" t="n">
        <f aca="false">LOOKUP(Speedhi,'4'!$B$1:$BJ$1,'4'!$B30:$BJ30)</f>
        <v>9.5526</v>
      </c>
      <c r="AK34" s="16" t="n">
        <f aca="false">LOOKUP(Speedlo,'5'!$B$1:$BJ$1,'5'!$B30:$BJ30)</f>
        <v>2.5878</v>
      </c>
      <c r="AL34" s="16" t="n">
        <f aca="false">Xlo*AK34+Xhi*AM34</f>
        <v>2.38956</v>
      </c>
      <c r="AM34" s="16" t="n">
        <f aca="false">LOOKUP(Speedhi,'5'!$B$1:$BJ$1,'5'!$B30:$BJ30)</f>
        <v>2.2574</v>
      </c>
    </row>
    <row r="35" customFormat="false" ht="14.1" hidden="false" customHeight="true" outlineLevel="0" collapsed="false">
      <c r="A35" s="61" t="n">
        <f aca="false">A34+1</f>
        <v>64</v>
      </c>
      <c r="B35" s="53" t="n">
        <f aca="false">IF(X35&lt;=0,0,X35*Factor)</f>
        <v>11.51212</v>
      </c>
      <c r="C35" s="54" t="n">
        <f aca="false">ROUND($B35*COS(PI()*(D35-Best)/180),4)</f>
        <v>6.2699</v>
      </c>
      <c r="D35" s="55" t="n">
        <f aca="false">MOD(Wind+$A35+360,360)</f>
        <v>284</v>
      </c>
      <c r="E35" s="62" t="n">
        <f aca="false">ROUND($B35*COS(PI()*(F35-Best)/180),4)</f>
        <v>-11.4683</v>
      </c>
      <c r="F35" s="63" t="n">
        <f aca="false">MOD(Wind-$A35+360,360)</f>
        <v>156</v>
      </c>
      <c r="G35" s="58" t="n">
        <f aca="false">SQRT($J35^2+$K35^2)</f>
        <v>19.60024468751</v>
      </c>
      <c r="H35" s="64" t="n">
        <f aca="false">IF($J35&lt;&gt;0,MOD(ATAN($K35/$J35)*180/PI(),180),0)</f>
        <v>32.1361323381896</v>
      </c>
      <c r="I35" s="60" t="str">
        <f aca="false">IF(B35=0,"anchor",W35)</f>
        <v>J1-J0</v>
      </c>
      <c r="J35" s="0" t="n">
        <f aca="false">$B35+Speed*COS(PI()*$A35/180)</f>
        <v>16.5972253027533</v>
      </c>
      <c r="K35" s="0" t="n">
        <f aca="false">Speed*SIN(PI()*$A35/180)</f>
        <v>10.4260109370703</v>
      </c>
      <c r="U35" s="0"/>
      <c r="W35" s="1" t="str">
        <f aca="false">IF(X35=Z35,polar_type21!$D$3,IF(X35=AC35,polar_type21!$E$3,IF(X35=AF35,polar_type21!$F$3,IF(X35=AI35,polar_type21!$G$3,polar_type21!$H$3))))</f>
        <v>J1-J0</v>
      </c>
      <c r="X35" s="0" t="n">
        <f aca="false">MAX(Z35,AC35,AF35,AI35,AL35)</f>
        <v>11.51212</v>
      </c>
      <c r="Y35" s="12" t="n">
        <f aca="false">LOOKUP(Speedlo,'1'!$B$1:$BJ$1,'1'!$B31:$BJ31)</f>
        <v>4.6714</v>
      </c>
      <c r="Z35" s="12" t="n">
        <f aca="false">Xlo*Y35+Xhi*AA35</f>
        <v>4.92616</v>
      </c>
      <c r="AA35" s="12" t="n">
        <f aca="false">LOOKUP(Speedhi,'1'!$B$1:$BJ$1,'1'!$B31:$BJ31)</f>
        <v>5.096</v>
      </c>
      <c r="AB35" s="13" t="n">
        <f aca="false">LOOKUP(Speedlo,'2'!$B$1:$BJ$1,'2'!$B31:$BJ31)</f>
        <v>5.3498</v>
      </c>
      <c r="AC35" s="13" t="n">
        <f aca="false">Xlo*AB35+Xhi*AD35</f>
        <v>5.64164</v>
      </c>
      <c r="AD35" s="13" t="n">
        <f aca="false">LOOKUP(Speedhi,'2'!$B$1:$BJ$1,'2'!$B31:$BJ31)</f>
        <v>5.8362</v>
      </c>
      <c r="AE35" s="14" t="n">
        <f aca="false">LOOKUP(Speedlo,'3'!$B$1:$BJ$1,'3'!$B31:$BJ31)</f>
        <v>11.2615</v>
      </c>
      <c r="AF35" s="14" t="n">
        <f aca="false">Xlo*AE35+Xhi*AG35</f>
        <v>11.51212</v>
      </c>
      <c r="AG35" s="14" t="n">
        <f aca="false">LOOKUP(Speedhi,'3'!$B$1:$BJ$1,'3'!$B31:$BJ31)</f>
        <v>11.6792</v>
      </c>
      <c r="AH35" s="15" t="n">
        <f aca="false">LOOKUP(Speedlo,'4'!$B$1:$BJ$1,'4'!$B31:$BJ31)</f>
        <v>9.6394</v>
      </c>
      <c r="AI35" s="15" t="n">
        <f aca="false">Xlo*AH35+Xhi*AJ35</f>
        <v>9.72004</v>
      </c>
      <c r="AJ35" s="15" t="n">
        <f aca="false">LOOKUP(Speedhi,'4'!$B$1:$BJ$1,'4'!$B31:$BJ31)</f>
        <v>9.7738</v>
      </c>
      <c r="AK35" s="16" t="n">
        <f aca="false">LOOKUP(Speedlo,'5'!$B$1:$BJ$1,'5'!$B31:$BJ31)</f>
        <v>2.7884</v>
      </c>
      <c r="AL35" s="16" t="n">
        <f aca="false">Xlo*AK35+Xhi*AM35</f>
        <v>2.59328</v>
      </c>
      <c r="AM35" s="16" t="n">
        <f aca="false">LOOKUP(Speedhi,'5'!$B$1:$BJ$1,'5'!$B31:$BJ31)</f>
        <v>2.4632</v>
      </c>
    </row>
    <row r="36" customFormat="false" ht="14.1" hidden="false" customHeight="true" outlineLevel="0" collapsed="false">
      <c r="A36" s="61" t="n">
        <f aca="false">A35+1</f>
        <v>65</v>
      </c>
      <c r="B36" s="53" t="n">
        <f aca="false">IF(X36&lt;=0,0,X36*Factor)</f>
        <v>11.5978</v>
      </c>
      <c r="C36" s="54" t="n">
        <f aca="false">ROUND($B36*COS(PI()*(D36-Best)/180),4)</f>
        <v>6.4854</v>
      </c>
      <c r="D36" s="55" t="n">
        <f aca="false">MOD(Wind+$A36+360,360)</f>
        <v>285</v>
      </c>
      <c r="E36" s="62" t="n">
        <f aca="false">ROUND($B36*COS(PI()*(F36-Best)/180),4)</f>
        <v>-11.5343</v>
      </c>
      <c r="F36" s="63" t="n">
        <f aca="false">MOD(Wind-$A36+360,360)</f>
        <v>155</v>
      </c>
      <c r="G36" s="58" t="n">
        <f aca="false">SQRT($J36^2+$K36^2)</f>
        <v>19.5648261173867</v>
      </c>
      <c r="H36" s="64" t="n">
        <f aca="false">IF($J36&lt;&gt;0,MOD(ATAN($K36/$J36)*180/PI(),180),0)</f>
        <v>32.5034616714402</v>
      </c>
      <c r="I36" s="60" t="str">
        <f aca="false">IF(B36=0,"anchor",W36)</f>
        <v>J1-J0</v>
      </c>
      <c r="J36" s="0" t="n">
        <f aca="false">$B36+Speed*COS(PI()*$A36/180)</f>
        <v>16.5001718361921</v>
      </c>
      <c r="K36" s="0" t="n">
        <f aca="false">Speed*SIN(PI()*$A36/180)</f>
        <v>10.5131703296251</v>
      </c>
      <c r="U36" s="0"/>
      <c r="W36" s="1" t="str">
        <f aca="false">IF(X36=Z36,polar_type21!$D$3,IF(X36=AC36,polar_type21!$E$3,IF(X36=AF36,polar_type21!$F$3,IF(X36=AI36,polar_type21!$G$3,polar_type21!$H$3))))</f>
        <v>J1-J0</v>
      </c>
      <c r="X36" s="0" t="n">
        <f aca="false">MAX(Z36,AC36,AF36,AI36,AL36)</f>
        <v>11.5978</v>
      </c>
      <c r="Y36" s="12" t="n">
        <f aca="false">LOOKUP(Speedlo,'1'!$B$1:$BJ$1,'1'!$B32:$BJ32)</f>
        <v>4.741</v>
      </c>
      <c r="Z36" s="12" t="n">
        <f aca="false">Xlo*Y36+Xhi*AA36</f>
        <v>4.9996</v>
      </c>
      <c r="AA36" s="12" t="n">
        <f aca="false">LOOKUP(Speedhi,'1'!$B$1:$BJ$1,'1'!$B32:$BJ32)</f>
        <v>5.172</v>
      </c>
      <c r="AB36" s="13" t="n">
        <f aca="false">LOOKUP(Speedlo,'2'!$B$1:$BJ$1,'2'!$B32:$BJ32)</f>
        <v>5.4285</v>
      </c>
      <c r="AC36" s="13" t="n">
        <f aca="false">Xlo*AB36+Xhi*AD36</f>
        <v>5.7246</v>
      </c>
      <c r="AD36" s="13" t="n">
        <f aca="false">LOOKUP(Speedhi,'2'!$B$1:$BJ$1,'2'!$B32:$BJ32)</f>
        <v>5.922</v>
      </c>
      <c r="AE36" s="14" t="n">
        <f aca="false">LOOKUP(Speedlo,'3'!$B$1:$BJ$1,'3'!$B32:$BJ32)</f>
        <v>11.3455</v>
      </c>
      <c r="AF36" s="14" t="n">
        <f aca="false">Xlo*AE36+Xhi*AG36</f>
        <v>11.5978</v>
      </c>
      <c r="AG36" s="14" t="n">
        <f aca="false">LOOKUP(Speedhi,'3'!$B$1:$BJ$1,'3'!$B32:$BJ32)</f>
        <v>11.766</v>
      </c>
      <c r="AH36" s="15" t="n">
        <f aca="false">LOOKUP(Speedlo,'4'!$B$1:$BJ$1,'4'!$B32:$BJ32)</f>
        <v>9.8525</v>
      </c>
      <c r="AI36" s="15" t="n">
        <f aca="false">Xlo*AH36+Xhi*AJ36</f>
        <v>9.938</v>
      </c>
      <c r="AJ36" s="15" t="n">
        <f aca="false">LOOKUP(Speedhi,'4'!$B$1:$BJ$1,'4'!$B32:$BJ32)</f>
        <v>9.995</v>
      </c>
      <c r="AK36" s="16" t="n">
        <f aca="false">LOOKUP(Speedlo,'5'!$B$1:$BJ$1,'5'!$B32:$BJ32)</f>
        <v>2.989</v>
      </c>
      <c r="AL36" s="16" t="n">
        <f aca="false">Xlo*AK36+Xhi*AM36</f>
        <v>2.797</v>
      </c>
      <c r="AM36" s="16" t="n">
        <f aca="false">LOOKUP(Speedhi,'5'!$B$1:$BJ$1,'5'!$B32:$BJ32)</f>
        <v>2.669</v>
      </c>
    </row>
    <row r="37" customFormat="false" ht="14.1" hidden="false" customHeight="true" outlineLevel="0" collapsed="false">
      <c r="A37" s="61" t="n">
        <f aca="false">A36+1</f>
        <v>66</v>
      </c>
      <c r="B37" s="53" t="n">
        <f aca="false">IF(X37&lt;=0,0,X37*Factor)</f>
        <v>11.68588</v>
      </c>
      <c r="C37" s="54" t="n">
        <f aca="false">ROUND($B37*COS(PI()*(D37-Best)/180),4)</f>
        <v>6.7027</v>
      </c>
      <c r="D37" s="55" t="n">
        <f aca="false">MOD(Wind+$A37+360,360)</f>
        <v>286</v>
      </c>
      <c r="E37" s="62" t="n">
        <f aca="false">ROUND($B37*COS(PI()*(F37-Best)/180),4)</f>
        <v>-11.5988</v>
      </c>
      <c r="F37" s="63" t="n">
        <f aca="false">MOD(Wind-$A37+360,360)</f>
        <v>154</v>
      </c>
      <c r="G37" s="58" t="n">
        <f aca="false">SQRT($J37^2+$K37^2)</f>
        <v>19.5292382174628</v>
      </c>
      <c r="H37" s="64" t="n">
        <f aca="false">IF($J37&lt;&gt;0,MOD(ATAN($K37/$J37)*180/PI(),180),0)</f>
        <v>32.8627733235839</v>
      </c>
      <c r="I37" s="60" t="str">
        <f aca="false">IF(B37=0,"anchor",W37)</f>
        <v>J1-J0</v>
      </c>
      <c r="J37" s="0" t="n">
        <f aca="false">$B37+Speed*COS(PI()*$A37/180)</f>
        <v>16.4040250596793</v>
      </c>
      <c r="K37" s="0" t="n">
        <f aca="false">Speed*SIN(PI()*$A37/180)</f>
        <v>10.5971273086542</v>
      </c>
      <c r="U37" s="0"/>
      <c r="W37" s="1" t="str">
        <f aca="false">IF(X37=Z37,polar_type21!$D$3,IF(X37=AC37,polar_type21!$E$3,IF(X37=AF37,polar_type21!$F$3,IF(X37=AI37,polar_type21!$G$3,polar_type21!$H$3))))</f>
        <v>J1-J0</v>
      </c>
      <c r="X37" s="0" t="n">
        <f aca="false">MAX(Z37,AC37,AF37,AI37,AL37)</f>
        <v>11.68588</v>
      </c>
      <c r="Y37" s="12" t="n">
        <f aca="false">LOOKUP(Speedlo,'1'!$B$1:$BJ$1,'1'!$B33:$BJ33)</f>
        <v>4.8084</v>
      </c>
      <c r="Z37" s="12" t="n">
        <f aca="false">Xlo*Y37+Xhi*AA37</f>
        <v>5.07072</v>
      </c>
      <c r="AA37" s="12" t="n">
        <f aca="false">LOOKUP(Speedhi,'1'!$B$1:$BJ$1,'1'!$B33:$BJ33)</f>
        <v>5.2456</v>
      </c>
      <c r="AB37" s="13" t="n">
        <f aca="false">LOOKUP(Speedlo,'2'!$B$1:$BJ$1,'2'!$B33:$BJ33)</f>
        <v>5.5044</v>
      </c>
      <c r="AC37" s="13" t="n">
        <f aca="false">Xlo*AB37+Xhi*AD37</f>
        <v>5.80464</v>
      </c>
      <c r="AD37" s="13" t="n">
        <f aca="false">LOOKUP(Speedhi,'2'!$B$1:$BJ$1,'2'!$B33:$BJ33)</f>
        <v>6.0048</v>
      </c>
      <c r="AE37" s="14" t="n">
        <f aca="false">LOOKUP(Speedlo,'3'!$B$1:$BJ$1,'3'!$B33:$BJ33)</f>
        <v>11.4319</v>
      </c>
      <c r="AF37" s="14" t="n">
        <f aca="false">Xlo*AE37+Xhi*AG37</f>
        <v>11.68588</v>
      </c>
      <c r="AG37" s="14" t="n">
        <f aca="false">LOOKUP(Speedhi,'3'!$B$1:$BJ$1,'3'!$B33:$BJ33)</f>
        <v>11.8552</v>
      </c>
      <c r="AH37" s="15" t="n">
        <f aca="false">LOOKUP(Speedlo,'4'!$B$1:$BJ$1,'4'!$B33:$BJ33)</f>
        <v>10.0518</v>
      </c>
      <c r="AI37" s="15" t="n">
        <f aca="false">Xlo*AH37+Xhi*AJ37</f>
        <v>10.1436</v>
      </c>
      <c r="AJ37" s="15" t="n">
        <f aca="false">LOOKUP(Speedhi,'4'!$B$1:$BJ$1,'4'!$B33:$BJ33)</f>
        <v>10.2048</v>
      </c>
      <c r="AK37" s="16" t="n">
        <f aca="false">LOOKUP(Speedlo,'5'!$B$1:$BJ$1,'5'!$B33:$BJ33)</f>
        <v>3.2019</v>
      </c>
      <c r="AL37" s="16" t="n">
        <f aca="false">Xlo*AK37+Xhi*AM37</f>
        <v>3.01512</v>
      </c>
      <c r="AM37" s="16" t="n">
        <f aca="false">LOOKUP(Speedhi,'5'!$B$1:$BJ$1,'5'!$B33:$BJ33)</f>
        <v>2.8906</v>
      </c>
    </row>
    <row r="38" customFormat="false" ht="14.1" hidden="false" customHeight="true" outlineLevel="0" collapsed="false">
      <c r="A38" s="61" t="n">
        <f aca="false">A37+1</f>
        <v>67</v>
      </c>
      <c r="B38" s="53" t="n">
        <f aca="false">IF(X38&lt;=0,0,X38*Factor)</f>
        <v>11.77396</v>
      </c>
      <c r="C38" s="54" t="n">
        <f aca="false">ROUND($B38*COS(PI()*(D38-Best)/180),4)</f>
        <v>6.9206</v>
      </c>
      <c r="D38" s="55" t="n">
        <f aca="false">MOD(Wind+$A38+360,360)</f>
        <v>287</v>
      </c>
      <c r="E38" s="62" t="n">
        <f aca="false">ROUND($B38*COS(PI()*(F38-Best)/180),4)</f>
        <v>-11.6594</v>
      </c>
      <c r="F38" s="63" t="n">
        <f aca="false">MOD(Wind-$A38+360,360)</f>
        <v>153</v>
      </c>
      <c r="G38" s="58" t="n">
        <f aca="false">SQRT($J38^2+$K38^2)</f>
        <v>19.4914503360225</v>
      </c>
      <c r="H38" s="64" t="n">
        <f aca="false">IF($J38&lt;&gt;0,MOD(ATAN($K38/$J38)*180/PI(),180),0)</f>
        <v>33.2177596322814</v>
      </c>
      <c r="I38" s="60" t="str">
        <f aca="false">IF(B38=0,"anchor",W38)</f>
        <v>J1-J0</v>
      </c>
      <c r="J38" s="0" t="n">
        <f aca="false">$B38+Speed*COS(PI()*$A38/180)</f>
        <v>16.3064410904756</v>
      </c>
      <c r="K38" s="0" t="n">
        <f aca="false">Speed*SIN(PI()*$A38/180)</f>
        <v>10.6778563000483</v>
      </c>
      <c r="U38" s="0"/>
      <c r="W38" s="1" t="str">
        <f aca="false">IF(X38=Z38,polar_type21!$D$3,IF(X38=AC38,polar_type21!$E$3,IF(X38=AF38,polar_type21!$F$3,IF(X38=AI38,polar_type21!$G$3,polar_type21!$H$3))))</f>
        <v>J1-J0</v>
      </c>
      <c r="X38" s="0" t="n">
        <f aca="false">MAX(Z38,AC38,AF38,AI38,AL38)</f>
        <v>11.77396</v>
      </c>
      <c r="Y38" s="12" t="n">
        <f aca="false">LOOKUP(Speedlo,'1'!$B$1:$BJ$1,'1'!$B34:$BJ34)</f>
        <v>4.8758</v>
      </c>
      <c r="Z38" s="12" t="n">
        <f aca="false">Xlo*Y38+Xhi*AA38</f>
        <v>5.14184</v>
      </c>
      <c r="AA38" s="12" t="n">
        <f aca="false">LOOKUP(Speedhi,'1'!$B$1:$BJ$1,'1'!$B34:$BJ34)</f>
        <v>5.3192</v>
      </c>
      <c r="AB38" s="13" t="n">
        <f aca="false">LOOKUP(Speedlo,'2'!$B$1:$BJ$1,'2'!$B34:$BJ34)</f>
        <v>5.5803</v>
      </c>
      <c r="AC38" s="13" t="n">
        <f aca="false">Xlo*AB38+Xhi*AD38</f>
        <v>5.88468</v>
      </c>
      <c r="AD38" s="13" t="n">
        <f aca="false">LOOKUP(Speedhi,'2'!$B$1:$BJ$1,'2'!$B34:$BJ34)</f>
        <v>6.0876</v>
      </c>
      <c r="AE38" s="14" t="n">
        <f aca="false">LOOKUP(Speedlo,'3'!$B$1:$BJ$1,'3'!$B34:$BJ34)</f>
        <v>11.5183</v>
      </c>
      <c r="AF38" s="14" t="n">
        <f aca="false">Xlo*AE38+Xhi*AG38</f>
        <v>11.77396</v>
      </c>
      <c r="AG38" s="14" t="n">
        <f aca="false">LOOKUP(Speedhi,'3'!$B$1:$BJ$1,'3'!$B34:$BJ34)</f>
        <v>11.9444</v>
      </c>
      <c r="AH38" s="15" t="n">
        <f aca="false">LOOKUP(Speedlo,'4'!$B$1:$BJ$1,'4'!$B34:$BJ34)</f>
        <v>10.2511</v>
      </c>
      <c r="AI38" s="15" t="n">
        <f aca="false">Xlo*AH38+Xhi*AJ38</f>
        <v>10.3492</v>
      </c>
      <c r="AJ38" s="15" t="n">
        <f aca="false">LOOKUP(Speedhi,'4'!$B$1:$BJ$1,'4'!$B34:$BJ34)</f>
        <v>10.4146</v>
      </c>
      <c r="AK38" s="16" t="n">
        <f aca="false">LOOKUP(Speedlo,'5'!$B$1:$BJ$1,'5'!$B34:$BJ34)</f>
        <v>3.4148</v>
      </c>
      <c r="AL38" s="16" t="n">
        <f aca="false">Xlo*AK38+Xhi*AM38</f>
        <v>3.23324</v>
      </c>
      <c r="AM38" s="16" t="n">
        <f aca="false">LOOKUP(Speedhi,'5'!$B$1:$BJ$1,'5'!$B34:$BJ34)</f>
        <v>3.1122</v>
      </c>
    </row>
    <row r="39" customFormat="false" ht="14.1" hidden="false" customHeight="true" outlineLevel="0" collapsed="false">
      <c r="A39" s="61" t="n">
        <f aca="false">A38+1</f>
        <v>68</v>
      </c>
      <c r="B39" s="53" t="n">
        <f aca="false">IF(X39&lt;=0,0,X39*Factor)</f>
        <v>11.86204</v>
      </c>
      <c r="C39" s="54" t="n">
        <f aca="false">ROUND($B39*COS(PI()*(D39-Best)/180),4)</f>
        <v>7.1388</v>
      </c>
      <c r="D39" s="55" t="n">
        <f aca="false">MOD(Wind+$A39+360,360)</f>
        <v>288</v>
      </c>
      <c r="E39" s="62" t="n">
        <f aca="false">ROUND($B39*COS(PI()*(F39-Best)/180),4)</f>
        <v>-11.716</v>
      </c>
      <c r="F39" s="63" t="n">
        <f aca="false">MOD(Wind-$A39+360,360)</f>
        <v>152</v>
      </c>
      <c r="G39" s="58" t="n">
        <f aca="false">SQRT($J39^2+$K39^2)</f>
        <v>19.4514646166819</v>
      </c>
      <c r="H39" s="64" t="n">
        <f aca="false">IF($J39&lt;&gt;0,MOD(ATAN($K39/$J39)*180/PI(),180),0)</f>
        <v>33.5683778988014</v>
      </c>
      <c r="I39" s="60" t="str">
        <f aca="false">IF(B39=0,"anchor",W39)</f>
        <v>J1-J0</v>
      </c>
      <c r="J39" s="0" t="n">
        <f aca="false">$B39+Speed*COS(PI()*$A39/180)</f>
        <v>16.2074764836246</v>
      </c>
      <c r="K39" s="0" t="n">
        <f aca="false">Speed*SIN(PI()*$A39/180)</f>
        <v>10.7553327129747</v>
      </c>
      <c r="U39" s="0"/>
      <c r="W39" s="1" t="str">
        <f aca="false">IF(X39=Z39,polar_type21!$D$3,IF(X39=AC39,polar_type21!$E$3,IF(X39=AF39,polar_type21!$F$3,IF(X39=AI39,polar_type21!$G$3,polar_type21!$H$3))))</f>
        <v>J1-J0</v>
      </c>
      <c r="X39" s="0" t="n">
        <f aca="false">MAX(Z39,AC39,AF39,AI39,AL39)</f>
        <v>11.86204</v>
      </c>
      <c r="Y39" s="12" t="n">
        <f aca="false">LOOKUP(Speedlo,'1'!$B$1:$BJ$1,'1'!$B35:$BJ35)</f>
        <v>4.9432</v>
      </c>
      <c r="Z39" s="12" t="n">
        <f aca="false">Xlo*Y39+Xhi*AA39</f>
        <v>5.21296</v>
      </c>
      <c r="AA39" s="12" t="n">
        <f aca="false">LOOKUP(Speedhi,'1'!$B$1:$BJ$1,'1'!$B35:$BJ35)</f>
        <v>5.3928</v>
      </c>
      <c r="AB39" s="13" t="n">
        <f aca="false">LOOKUP(Speedlo,'2'!$B$1:$BJ$1,'2'!$B35:$BJ35)</f>
        <v>5.6562</v>
      </c>
      <c r="AC39" s="13" t="n">
        <f aca="false">Xlo*AB39+Xhi*AD39</f>
        <v>5.96472</v>
      </c>
      <c r="AD39" s="13" t="n">
        <f aca="false">LOOKUP(Speedhi,'2'!$B$1:$BJ$1,'2'!$B35:$BJ35)</f>
        <v>6.1704</v>
      </c>
      <c r="AE39" s="14" t="n">
        <f aca="false">LOOKUP(Speedlo,'3'!$B$1:$BJ$1,'3'!$B35:$BJ35)</f>
        <v>11.6047</v>
      </c>
      <c r="AF39" s="14" t="n">
        <f aca="false">Xlo*AE39+Xhi*AG39</f>
        <v>11.86204</v>
      </c>
      <c r="AG39" s="14" t="n">
        <f aca="false">LOOKUP(Speedhi,'3'!$B$1:$BJ$1,'3'!$B35:$BJ35)</f>
        <v>12.0336</v>
      </c>
      <c r="AH39" s="15" t="n">
        <f aca="false">LOOKUP(Speedlo,'4'!$B$1:$BJ$1,'4'!$B35:$BJ35)</f>
        <v>10.4504</v>
      </c>
      <c r="AI39" s="15" t="n">
        <f aca="false">Xlo*AH39+Xhi*AJ39</f>
        <v>10.5548</v>
      </c>
      <c r="AJ39" s="15" t="n">
        <f aca="false">LOOKUP(Speedhi,'4'!$B$1:$BJ$1,'4'!$B35:$BJ35)</f>
        <v>10.6244</v>
      </c>
      <c r="AK39" s="16" t="n">
        <f aca="false">LOOKUP(Speedlo,'5'!$B$1:$BJ$1,'5'!$B35:$BJ35)</f>
        <v>3.6277</v>
      </c>
      <c r="AL39" s="16" t="n">
        <f aca="false">Xlo*AK39+Xhi*AM39</f>
        <v>3.45136</v>
      </c>
      <c r="AM39" s="16" t="n">
        <f aca="false">LOOKUP(Speedhi,'5'!$B$1:$BJ$1,'5'!$B35:$BJ35)</f>
        <v>3.3338</v>
      </c>
    </row>
    <row r="40" customFormat="false" ht="14.1" hidden="false" customHeight="true" outlineLevel="0" collapsed="false">
      <c r="A40" s="61" t="n">
        <f aca="false">A39+1</f>
        <v>69</v>
      </c>
      <c r="B40" s="53" t="n">
        <f aca="false">IF(X40&lt;=0,0,X40*Factor)</f>
        <v>11.95012</v>
      </c>
      <c r="C40" s="54" t="n">
        <f aca="false">ROUND($B40*COS(PI()*(D40-Best)/180),4)</f>
        <v>7.3572</v>
      </c>
      <c r="D40" s="55" t="n">
        <f aca="false">MOD(Wind+$A40+360,360)</f>
        <v>289</v>
      </c>
      <c r="E40" s="62" t="n">
        <f aca="false">ROUND($B40*COS(PI()*(F40-Best)/180),4)</f>
        <v>-11.7686</v>
      </c>
      <c r="F40" s="63" t="n">
        <f aca="false">MOD(Wind-$A40+360,360)</f>
        <v>151</v>
      </c>
      <c r="G40" s="58" t="n">
        <f aca="false">SQRT($J40^2+$K40^2)</f>
        <v>19.4092837591373</v>
      </c>
      <c r="H40" s="64" t="n">
        <f aca="false">IF($J40&lt;&gt;0,MOD(ATAN($K40/$J40)*180/PI(),180),0)</f>
        <v>33.9145826004274</v>
      </c>
      <c r="I40" s="60" t="str">
        <f aca="false">IF(B40=0,"anchor",W40)</f>
        <v>J1-J0</v>
      </c>
      <c r="J40" s="0" t="n">
        <f aca="false">$B40+Speed*COS(PI()*$A40/180)</f>
        <v>16.1071882147255</v>
      </c>
      <c r="K40" s="0" t="n">
        <f aca="false">Speed*SIN(PI()*$A40/180)</f>
        <v>10.8295329473675</v>
      </c>
      <c r="U40" s="0"/>
      <c r="W40" s="1" t="str">
        <f aca="false">IF(X40=Z40,polar_type21!$D$3,IF(X40=AC40,polar_type21!$E$3,IF(X40=AF40,polar_type21!$F$3,IF(X40=AI40,polar_type21!$G$3,polar_type21!$H$3))))</f>
        <v>J1-J0</v>
      </c>
      <c r="X40" s="0" t="n">
        <f aca="false">MAX(Z40,AC40,AF40,AI40,AL40)</f>
        <v>11.95012</v>
      </c>
      <c r="Y40" s="12" t="n">
        <f aca="false">LOOKUP(Speedlo,'1'!$B$1:$BJ$1,'1'!$B36:$BJ36)</f>
        <v>5.0106</v>
      </c>
      <c r="Z40" s="12" t="n">
        <f aca="false">Xlo*Y40+Xhi*AA40</f>
        <v>5.28408</v>
      </c>
      <c r="AA40" s="12" t="n">
        <f aca="false">LOOKUP(Speedhi,'1'!$B$1:$BJ$1,'1'!$B36:$BJ36)</f>
        <v>5.4664</v>
      </c>
      <c r="AB40" s="13" t="n">
        <f aca="false">LOOKUP(Speedlo,'2'!$B$1:$BJ$1,'2'!$B36:$BJ36)</f>
        <v>5.7321</v>
      </c>
      <c r="AC40" s="13" t="n">
        <f aca="false">Xlo*AB40+Xhi*AD40</f>
        <v>6.04476</v>
      </c>
      <c r="AD40" s="13" t="n">
        <f aca="false">LOOKUP(Speedhi,'2'!$B$1:$BJ$1,'2'!$B36:$BJ36)</f>
        <v>6.2532</v>
      </c>
      <c r="AE40" s="14" t="n">
        <f aca="false">LOOKUP(Speedlo,'3'!$B$1:$BJ$1,'3'!$B36:$BJ36)</f>
        <v>11.6911</v>
      </c>
      <c r="AF40" s="14" t="n">
        <f aca="false">Xlo*AE40+Xhi*AG40</f>
        <v>11.95012</v>
      </c>
      <c r="AG40" s="14" t="n">
        <f aca="false">LOOKUP(Speedhi,'3'!$B$1:$BJ$1,'3'!$B36:$BJ36)</f>
        <v>12.1228</v>
      </c>
      <c r="AH40" s="15" t="n">
        <f aca="false">LOOKUP(Speedlo,'4'!$B$1:$BJ$1,'4'!$B36:$BJ36)</f>
        <v>10.6497</v>
      </c>
      <c r="AI40" s="15" t="n">
        <f aca="false">Xlo*AH40+Xhi*AJ40</f>
        <v>10.7604</v>
      </c>
      <c r="AJ40" s="15" t="n">
        <f aca="false">LOOKUP(Speedhi,'4'!$B$1:$BJ$1,'4'!$B36:$BJ36)</f>
        <v>10.8342</v>
      </c>
      <c r="AK40" s="16" t="n">
        <f aca="false">LOOKUP(Speedlo,'5'!$B$1:$BJ$1,'5'!$B36:$BJ36)</f>
        <v>3.8406</v>
      </c>
      <c r="AL40" s="16" t="n">
        <f aca="false">Xlo*AK40+Xhi*AM40</f>
        <v>3.66948</v>
      </c>
      <c r="AM40" s="16" t="n">
        <f aca="false">LOOKUP(Speedhi,'5'!$B$1:$BJ$1,'5'!$B36:$BJ36)</f>
        <v>3.5554</v>
      </c>
    </row>
    <row r="41" customFormat="false" ht="14.1" hidden="false" customHeight="true" outlineLevel="0" collapsed="false">
      <c r="A41" s="61" t="n">
        <f aca="false">A40+1</f>
        <v>70</v>
      </c>
      <c r="B41" s="53" t="n">
        <f aca="false">IF(X41&lt;=0,0,X41*Factor)</f>
        <v>12.0382</v>
      </c>
      <c r="C41" s="54" t="n">
        <f aca="false">ROUND($B41*COS(PI()*(D41-Best)/180),4)</f>
        <v>7.5759</v>
      </c>
      <c r="D41" s="55" t="n">
        <f aca="false">MOD(Wind+$A41+360,360)</f>
        <v>290</v>
      </c>
      <c r="E41" s="62" t="n">
        <f aca="false">ROUND($B41*COS(PI()*(F41-Best)/180),4)</f>
        <v>-11.817</v>
      </c>
      <c r="F41" s="63" t="n">
        <f aca="false">MOD(Wind-$A41+360,360)</f>
        <v>150</v>
      </c>
      <c r="G41" s="58" t="n">
        <f aca="false">SQRT($J41^2+$K41^2)</f>
        <v>19.3649110267434</v>
      </c>
      <c r="H41" s="64" t="n">
        <f aca="false">IF($J41&lt;&gt;0,MOD(ATAN($K41/$J41)*180/PI(),180),0)</f>
        <v>34.2563253198569</v>
      </c>
      <c r="I41" s="60" t="str">
        <f aca="false">IF(B41=0,"anchor",W41)</f>
        <v>J1-J0</v>
      </c>
      <c r="J41" s="0" t="n">
        <f aca="false">$B41+Speed*COS(PI()*$A41/180)</f>
        <v>16.0056336625778</v>
      </c>
      <c r="K41" s="0" t="n">
        <f aca="false">Speed*SIN(PI()*$A41/180)</f>
        <v>10.9004344011165</v>
      </c>
      <c r="U41" s="0"/>
      <c r="W41" s="1" t="str">
        <f aca="false">IF(X41=Z41,polar_type21!$D$3,IF(X41=AC41,polar_type21!$E$3,IF(X41=AF41,polar_type21!$F$3,IF(X41=AI41,polar_type21!$G$3,polar_type21!$H$3))))</f>
        <v>J1-J0</v>
      </c>
      <c r="X41" s="0" t="n">
        <f aca="false">MAX(Z41,AC41,AF41,AI41,AL41)</f>
        <v>12.0382</v>
      </c>
      <c r="Y41" s="12" t="n">
        <f aca="false">LOOKUP(Speedlo,'1'!$B$1:$BJ$1,'1'!$B37:$BJ37)</f>
        <v>5.078</v>
      </c>
      <c r="Z41" s="12" t="n">
        <f aca="false">Xlo*Y41+Xhi*AA41</f>
        <v>5.3552</v>
      </c>
      <c r="AA41" s="12" t="n">
        <f aca="false">LOOKUP(Speedhi,'1'!$B$1:$BJ$1,'1'!$B37:$BJ37)</f>
        <v>5.54</v>
      </c>
      <c r="AB41" s="13" t="n">
        <f aca="false">LOOKUP(Speedlo,'2'!$B$1:$BJ$1,'2'!$B37:$BJ37)</f>
        <v>5.808</v>
      </c>
      <c r="AC41" s="13" t="n">
        <f aca="false">Xlo*AB41+Xhi*AD41</f>
        <v>6.1248</v>
      </c>
      <c r="AD41" s="13" t="n">
        <f aca="false">LOOKUP(Speedhi,'2'!$B$1:$BJ$1,'2'!$B37:$BJ37)</f>
        <v>6.336</v>
      </c>
      <c r="AE41" s="14" t="n">
        <f aca="false">LOOKUP(Speedlo,'3'!$B$1:$BJ$1,'3'!$B37:$BJ37)</f>
        <v>11.7775</v>
      </c>
      <c r="AF41" s="14" t="n">
        <f aca="false">Xlo*AE41+Xhi*AG41</f>
        <v>12.0382</v>
      </c>
      <c r="AG41" s="14" t="n">
        <f aca="false">LOOKUP(Speedhi,'3'!$B$1:$BJ$1,'3'!$B37:$BJ37)</f>
        <v>12.212</v>
      </c>
      <c r="AH41" s="15" t="n">
        <f aca="false">LOOKUP(Speedlo,'4'!$B$1:$BJ$1,'4'!$B37:$BJ37)</f>
        <v>10.849</v>
      </c>
      <c r="AI41" s="15" t="n">
        <f aca="false">Xlo*AH41+Xhi*AJ41</f>
        <v>10.966</v>
      </c>
      <c r="AJ41" s="15" t="n">
        <f aca="false">LOOKUP(Speedhi,'4'!$B$1:$BJ$1,'4'!$B37:$BJ37)</f>
        <v>11.044</v>
      </c>
      <c r="AK41" s="16" t="n">
        <f aca="false">LOOKUP(Speedlo,'5'!$B$1:$BJ$1,'5'!$B37:$BJ37)</f>
        <v>4.0535</v>
      </c>
      <c r="AL41" s="16" t="n">
        <f aca="false">Xlo*AK41+Xhi*AM41</f>
        <v>3.8876</v>
      </c>
      <c r="AM41" s="16" t="n">
        <f aca="false">LOOKUP(Speedhi,'5'!$B$1:$BJ$1,'5'!$B37:$BJ37)</f>
        <v>3.777</v>
      </c>
    </row>
    <row r="42" customFormat="false" ht="14.1" hidden="false" customHeight="true" outlineLevel="0" collapsed="false">
      <c r="A42" s="61" t="n">
        <f aca="false">A41+1</f>
        <v>71</v>
      </c>
      <c r="B42" s="53" t="n">
        <f aca="false">IF(X42&lt;=0,0,X42*Factor)</f>
        <v>12.12892</v>
      </c>
      <c r="C42" s="54" t="n">
        <f aca="false">ROUND($B42*COS(PI()*(D42-Best)/180),4)</f>
        <v>7.7963</v>
      </c>
      <c r="D42" s="55" t="n">
        <f aca="false">MOD(Wind+$A42+360,360)</f>
        <v>291</v>
      </c>
      <c r="E42" s="62" t="n">
        <f aca="false">ROUND($B42*COS(PI()*(F42-Best)/180),4)</f>
        <v>-11.8639</v>
      </c>
      <c r="F42" s="63" t="n">
        <f aca="false">MOD(Wind-$A42+360,360)</f>
        <v>149</v>
      </c>
      <c r="G42" s="58" t="n">
        <f aca="false">SQRT($J42^2+$K42^2)</f>
        <v>19.3205235613696</v>
      </c>
      <c r="H42" s="64" t="n">
        <f aca="false">IF($J42&lt;&gt;0,MOD(ATAN($K42/$J42)*180/PI(),180),0)</f>
        <v>34.5891097326028</v>
      </c>
      <c r="I42" s="60" t="str">
        <f aca="false">IF(B42=0,"anchor",W42)</f>
        <v>J1-J0</v>
      </c>
      <c r="J42" s="0" t="n">
        <f aca="false">$B42+Speed*COS(PI()*$A42/180)</f>
        <v>15.905510591703</v>
      </c>
      <c r="K42" s="0" t="n">
        <f aca="false">Speed*SIN(PI()*$A42/180)</f>
        <v>10.9680154769521</v>
      </c>
      <c r="U42" s="0"/>
      <c r="W42" s="1" t="str">
        <f aca="false">IF(X42=Z42,polar_type21!$D$3,IF(X42=AC42,polar_type21!$E$3,IF(X42=AF42,polar_type21!$F$3,IF(X42=AI42,polar_type21!$G$3,polar_type21!$H$3))))</f>
        <v>J1-J0</v>
      </c>
      <c r="X42" s="0" t="n">
        <f aca="false">MAX(Z42,AC42,AF42,AI42,AL42)</f>
        <v>12.12892</v>
      </c>
      <c r="Y42" s="12" t="n">
        <f aca="false">LOOKUP(Speedlo,'1'!$B$1:$BJ$1,'1'!$B38:$BJ38)</f>
        <v>5.1429</v>
      </c>
      <c r="Z42" s="12" t="n">
        <f aca="false">Xlo*Y42+Xhi*AA42</f>
        <v>5.42364</v>
      </c>
      <c r="AA42" s="12" t="n">
        <f aca="false">LOOKUP(Speedhi,'1'!$B$1:$BJ$1,'1'!$B38:$BJ38)</f>
        <v>5.6108</v>
      </c>
      <c r="AB42" s="13" t="n">
        <f aca="false">LOOKUP(Speedlo,'2'!$B$1:$BJ$1,'2'!$B38:$BJ38)</f>
        <v>5.8806</v>
      </c>
      <c r="AC42" s="13" t="n">
        <f aca="false">Xlo*AB42+Xhi*AD42</f>
        <v>6.20136</v>
      </c>
      <c r="AD42" s="13" t="n">
        <f aca="false">LOOKUP(Speedhi,'2'!$B$1:$BJ$1,'2'!$B38:$BJ38)</f>
        <v>6.4152</v>
      </c>
      <c r="AE42" s="14" t="n">
        <f aca="false">LOOKUP(Speedlo,'3'!$B$1:$BJ$1,'3'!$B38:$BJ38)</f>
        <v>11.8645</v>
      </c>
      <c r="AF42" s="14" t="n">
        <f aca="false">Xlo*AE42+Xhi*AG42</f>
        <v>12.12892</v>
      </c>
      <c r="AG42" s="14" t="n">
        <f aca="false">LOOKUP(Speedhi,'3'!$B$1:$BJ$1,'3'!$B38:$BJ38)</f>
        <v>12.3052</v>
      </c>
      <c r="AH42" s="15" t="n">
        <f aca="false">LOOKUP(Speedlo,'4'!$B$1:$BJ$1,'4'!$B38:$BJ38)</f>
        <v>11.0287</v>
      </c>
      <c r="AI42" s="15" t="n">
        <f aca="false">Xlo*AH42+Xhi*AJ42</f>
        <v>11.1544</v>
      </c>
      <c r="AJ42" s="15" t="n">
        <f aca="false">LOOKUP(Speedhi,'4'!$B$1:$BJ$1,'4'!$B38:$BJ38)</f>
        <v>11.2382</v>
      </c>
      <c r="AK42" s="16" t="n">
        <f aca="false">LOOKUP(Speedlo,'5'!$B$1:$BJ$1,'5'!$B38:$BJ38)</f>
        <v>4.2735</v>
      </c>
      <c r="AL42" s="16" t="n">
        <f aca="false">Xlo*AK42+Xhi*AM42</f>
        <v>4.11432</v>
      </c>
      <c r="AM42" s="16" t="n">
        <f aca="false">LOOKUP(Speedhi,'5'!$B$1:$BJ$1,'5'!$B38:$BJ38)</f>
        <v>4.0082</v>
      </c>
    </row>
    <row r="43" customFormat="false" ht="14.1" hidden="false" customHeight="true" outlineLevel="0" collapsed="false">
      <c r="A43" s="61" t="n">
        <f aca="false">A42+1</f>
        <v>72</v>
      </c>
      <c r="B43" s="53" t="n">
        <f aca="false">IF(X43&lt;=0,0,X43*Factor)</f>
        <v>12.21964</v>
      </c>
      <c r="C43" s="54" t="n">
        <f aca="false">ROUND($B43*COS(PI()*(D43-Best)/180),4)</f>
        <v>8.0168</v>
      </c>
      <c r="D43" s="55" t="n">
        <f aca="false">MOD(Wind+$A43+360,360)</f>
        <v>292</v>
      </c>
      <c r="E43" s="62" t="n">
        <f aca="false">ROUND($B43*COS(PI()*(F43-Best)/180),4)</f>
        <v>-11.9065</v>
      </c>
      <c r="F43" s="63" t="n">
        <f aca="false">MOD(Wind-$A43+360,360)</f>
        <v>148</v>
      </c>
      <c r="G43" s="58" t="n">
        <f aca="false">SQRT($J43^2+$K43^2)</f>
        <v>19.2739351143698</v>
      </c>
      <c r="H43" s="64" t="n">
        <f aca="false">IF($J43&lt;&gt;0,MOD(ATAN($K43/$J43)*180/PI(),180),0)</f>
        <v>34.9172299843635</v>
      </c>
      <c r="I43" s="60" t="str">
        <f aca="false">IF(B43=0,"anchor",W43)</f>
        <v>J1-J0</v>
      </c>
      <c r="J43" s="0" t="n">
        <f aca="false">$B43+Speed*COS(PI()*$A43/180)</f>
        <v>15.8042371347494</v>
      </c>
      <c r="K43" s="0" t="n">
        <f aca="false">Speed*SIN(PI()*$A43/180)</f>
        <v>11.0322555890238</v>
      </c>
      <c r="U43" s="0"/>
      <c r="W43" s="1" t="str">
        <f aca="false">IF(X43=Z43,polar_type21!$D$3,IF(X43=AC43,polar_type21!$E$3,IF(X43=AF43,polar_type21!$F$3,IF(X43=AI43,polar_type21!$G$3,polar_type21!$H$3))))</f>
        <v>J1-J0</v>
      </c>
      <c r="X43" s="0" t="n">
        <f aca="false">MAX(Z43,AC43,AF43,AI43,AL43)</f>
        <v>12.21964</v>
      </c>
      <c r="Y43" s="12" t="n">
        <f aca="false">LOOKUP(Speedlo,'1'!$B$1:$BJ$1,'1'!$B39:$BJ39)</f>
        <v>5.2078</v>
      </c>
      <c r="Z43" s="12" t="n">
        <f aca="false">Xlo*Y43+Xhi*AA43</f>
        <v>5.49208</v>
      </c>
      <c r="AA43" s="12" t="n">
        <f aca="false">LOOKUP(Speedhi,'1'!$B$1:$BJ$1,'1'!$B39:$BJ39)</f>
        <v>5.6816</v>
      </c>
      <c r="AB43" s="13" t="n">
        <f aca="false">LOOKUP(Speedlo,'2'!$B$1:$BJ$1,'2'!$B39:$BJ39)</f>
        <v>5.9532</v>
      </c>
      <c r="AC43" s="13" t="n">
        <f aca="false">Xlo*AB43+Xhi*AD43</f>
        <v>6.27792</v>
      </c>
      <c r="AD43" s="13" t="n">
        <f aca="false">LOOKUP(Speedhi,'2'!$B$1:$BJ$1,'2'!$B39:$BJ39)</f>
        <v>6.4944</v>
      </c>
      <c r="AE43" s="14" t="n">
        <f aca="false">LOOKUP(Speedlo,'3'!$B$1:$BJ$1,'3'!$B39:$BJ39)</f>
        <v>11.9515</v>
      </c>
      <c r="AF43" s="14" t="n">
        <f aca="false">Xlo*AE43+Xhi*AG43</f>
        <v>12.21964</v>
      </c>
      <c r="AG43" s="14" t="n">
        <f aca="false">LOOKUP(Speedhi,'3'!$B$1:$BJ$1,'3'!$B39:$BJ39)</f>
        <v>12.3984</v>
      </c>
      <c r="AH43" s="15" t="n">
        <f aca="false">LOOKUP(Speedlo,'4'!$B$1:$BJ$1,'4'!$B39:$BJ39)</f>
        <v>11.2084</v>
      </c>
      <c r="AI43" s="15" t="n">
        <f aca="false">Xlo*AH43+Xhi*AJ43</f>
        <v>11.3428</v>
      </c>
      <c r="AJ43" s="15" t="n">
        <f aca="false">LOOKUP(Speedhi,'4'!$B$1:$BJ$1,'4'!$B39:$BJ39)</f>
        <v>11.4324</v>
      </c>
      <c r="AK43" s="16" t="n">
        <f aca="false">LOOKUP(Speedlo,'5'!$B$1:$BJ$1,'5'!$B39:$BJ39)</f>
        <v>4.4935</v>
      </c>
      <c r="AL43" s="16" t="n">
        <f aca="false">Xlo*AK43+Xhi*AM43</f>
        <v>4.34104</v>
      </c>
      <c r="AM43" s="16" t="n">
        <f aca="false">LOOKUP(Speedhi,'5'!$B$1:$BJ$1,'5'!$B39:$BJ39)</f>
        <v>4.2394</v>
      </c>
    </row>
    <row r="44" customFormat="false" ht="14.1" hidden="false" customHeight="true" outlineLevel="0" collapsed="false">
      <c r="A44" s="61" t="n">
        <f aca="false">A43+1</f>
        <v>73</v>
      </c>
      <c r="B44" s="53" t="n">
        <f aca="false">IF(X44&lt;=0,0,X44*Factor)</f>
        <v>12.31036</v>
      </c>
      <c r="C44" s="54" t="n">
        <f aca="false">ROUND($B44*COS(PI()*(D44-Best)/180),4)</f>
        <v>8.2372</v>
      </c>
      <c r="D44" s="55" t="n">
        <f aca="false">MOD(Wind+$A44+360,360)</f>
        <v>293</v>
      </c>
      <c r="E44" s="62" t="n">
        <f aca="false">ROUND($B44*COS(PI()*(F44-Best)/180),4)</f>
        <v>-11.9447</v>
      </c>
      <c r="F44" s="63" t="n">
        <f aca="false">MOD(Wind-$A44+360,360)</f>
        <v>147</v>
      </c>
      <c r="G44" s="58" t="n">
        <f aca="false">SQRT($J44^2+$K44^2)</f>
        <v>19.2251508476072</v>
      </c>
      <c r="H44" s="64" t="n">
        <f aca="false">IF($J44&lt;&gt;0,MOD(ATAN($K44/$J44)*180/PI(),180),0)</f>
        <v>35.2406282625115</v>
      </c>
      <c r="I44" s="60" t="str">
        <f aca="false">IF(B44=0,"anchor",W44)</f>
        <v>J1-J0</v>
      </c>
      <c r="J44" s="0" t="n">
        <f aca="false">$B44+Speed*COS(PI()*$A44/180)</f>
        <v>15.7018717747837</v>
      </c>
      <c r="K44" s="0" t="n">
        <f aca="false">Speed*SIN(PI()*$A44/180)</f>
        <v>11.0931351691712</v>
      </c>
      <c r="U44" s="0"/>
      <c r="W44" s="1" t="str">
        <f aca="false">IF(X44=Z44,polar_type21!$D$3,IF(X44=AC44,polar_type21!$E$3,IF(X44=AF44,polar_type21!$F$3,IF(X44=AI44,polar_type21!$G$3,polar_type21!$H$3))))</f>
        <v>J1-J0</v>
      </c>
      <c r="X44" s="0" t="n">
        <f aca="false">MAX(Z44,AC44,AF44,AI44,AL44)</f>
        <v>12.31036</v>
      </c>
      <c r="Y44" s="12" t="n">
        <f aca="false">LOOKUP(Speedlo,'1'!$B$1:$BJ$1,'1'!$B40:$BJ40)</f>
        <v>5.2727</v>
      </c>
      <c r="Z44" s="12" t="n">
        <f aca="false">Xlo*Y44+Xhi*AA44</f>
        <v>5.56052</v>
      </c>
      <c r="AA44" s="12" t="n">
        <f aca="false">LOOKUP(Speedhi,'1'!$B$1:$BJ$1,'1'!$B40:$BJ40)</f>
        <v>5.7524</v>
      </c>
      <c r="AB44" s="13" t="n">
        <f aca="false">LOOKUP(Speedlo,'2'!$B$1:$BJ$1,'2'!$B40:$BJ40)</f>
        <v>6.0258</v>
      </c>
      <c r="AC44" s="13" t="n">
        <f aca="false">Xlo*AB44+Xhi*AD44</f>
        <v>6.35448</v>
      </c>
      <c r="AD44" s="13" t="n">
        <f aca="false">LOOKUP(Speedhi,'2'!$B$1:$BJ$1,'2'!$B40:$BJ40)</f>
        <v>6.5736</v>
      </c>
      <c r="AE44" s="14" t="n">
        <f aca="false">LOOKUP(Speedlo,'3'!$B$1:$BJ$1,'3'!$B40:$BJ40)</f>
        <v>12.0385</v>
      </c>
      <c r="AF44" s="14" t="n">
        <f aca="false">Xlo*AE44+Xhi*AG44</f>
        <v>12.31036</v>
      </c>
      <c r="AG44" s="14" t="n">
        <f aca="false">LOOKUP(Speedhi,'3'!$B$1:$BJ$1,'3'!$B40:$BJ40)</f>
        <v>12.4916</v>
      </c>
      <c r="AH44" s="15" t="n">
        <f aca="false">LOOKUP(Speedlo,'4'!$B$1:$BJ$1,'4'!$B40:$BJ40)</f>
        <v>11.3881</v>
      </c>
      <c r="AI44" s="15" t="n">
        <f aca="false">Xlo*AH44+Xhi*AJ44</f>
        <v>11.5312</v>
      </c>
      <c r="AJ44" s="15" t="n">
        <f aca="false">LOOKUP(Speedhi,'4'!$B$1:$BJ$1,'4'!$B40:$BJ40)</f>
        <v>11.6266</v>
      </c>
      <c r="AK44" s="16" t="n">
        <f aca="false">LOOKUP(Speedlo,'5'!$B$1:$BJ$1,'5'!$B40:$BJ40)</f>
        <v>4.7135</v>
      </c>
      <c r="AL44" s="16" t="n">
        <f aca="false">Xlo*AK44+Xhi*AM44</f>
        <v>4.56776</v>
      </c>
      <c r="AM44" s="16" t="n">
        <f aca="false">LOOKUP(Speedhi,'5'!$B$1:$BJ$1,'5'!$B40:$BJ40)</f>
        <v>4.4706</v>
      </c>
    </row>
    <row r="45" customFormat="false" ht="14.1" hidden="false" customHeight="true" outlineLevel="0" collapsed="false">
      <c r="A45" s="61" t="n">
        <f aca="false">A44+1</f>
        <v>74</v>
      </c>
      <c r="B45" s="53" t="n">
        <f aca="false">IF(X45&lt;=0,0,X45*Factor)</f>
        <v>12.40108</v>
      </c>
      <c r="C45" s="54" t="n">
        <f aca="false">ROUND($B45*COS(PI()*(D45-Best)/180),4)</f>
        <v>8.4575</v>
      </c>
      <c r="D45" s="55" t="n">
        <f aca="false">MOD(Wind+$A45+360,360)</f>
        <v>294</v>
      </c>
      <c r="E45" s="62" t="n">
        <f aca="false">ROUND($B45*COS(PI()*(F45-Best)/180),4)</f>
        <v>-11.9785</v>
      </c>
      <c r="F45" s="63" t="n">
        <f aca="false">MOD(Wind-$A45+360,360)</f>
        <v>146</v>
      </c>
      <c r="G45" s="58" t="n">
        <f aca="false">SQRT($J45^2+$K45^2)</f>
        <v>19.1741765418341</v>
      </c>
      <c r="H45" s="64" t="n">
        <f aca="false">IF($J45&lt;&gt;0,MOD(ATAN($K45/$J45)*180/PI(),180),0)</f>
        <v>35.5592434773672</v>
      </c>
      <c r="I45" s="60" t="str">
        <f aca="false">IF(B45=0,"anchor",W45)</f>
        <v>J1-J0</v>
      </c>
      <c r="J45" s="0" t="n">
        <f aca="false">$B45+Speed*COS(PI()*$A45/180)</f>
        <v>15.5984733274772</v>
      </c>
      <c r="K45" s="0" t="n">
        <f aca="false">Speed*SIN(PI()*$A45/180)</f>
        <v>11.1506356728845</v>
      </c>
      <c r="U45" s="0"/>
      <c r="W45" s="1" t="str">
        <f aca="false">IF(X45=Z45,polar_type21!$D$3,IF(X45=AC45,polar_type21!$E$3,IF(X45=AF45,polar_type21!$F$3,IF(X45=AI45,polar_type21!$G$3,polar_type21!$H$3))))</f>
        <v>J1-J0</v>
      </c>
      <c r="X45" s="0" t="n">
        <f aca="false">MAX(Z45,AC45,AF45,AI45,AL45)</f>
        <v>12.40108</v>
      </c>
      <c r="Y45" s="12" t="n">
        <f aca="false">LOOKUP(Speedlo,'1'!$B$1:$BJ$1,'1'!$B41:$BJ41)</f>
        <v>5.3376</v>
      </c>
      <c r="Z45" s="12" t="n">
        <f aca="false">Xlo*Y45+Xhi*AA45</f>
        <v>5.62896</v>
      </c>
      <c r="AA45" s="12" t="n">
        <f aca="false">LOOKUP(Speedhi,'1'!$B$1:$BJ$1,'1'!$B41:$BJ41)</f>
        <v>5.8232</v>
      </c>
      <c r="AB45" s="13" t="n">
        <f aca="false">LOOKUP(Speedlo,'2'!$B$1:$BJ$1,'2'!$B41:$BJ41)</f>
        <v>6.0984</v>
      </c>
      <c r="AC45" s="13" t="n">
        <f aca="false">Xlo*AB45+Xhi*AD45</f>
        <v>6.43104</v>
      </c>
      <c r="AD45" s="13" t="n">
        <f aca="false">LOOKUP(Speedhi,'2'!$B$1:$BJ$1,'2'!$B41:$BJ41)</f>
        <v>6.6528</v>
      </c>
      <c r="AE45" s="14" t="n">
        <f aca="false">LOOKUP(Speedlo,'3'!$B$1:$BJ$1,'3'!$B41:$BJ41)</f>
        <v>12.1255</v>
      </c>
      <c r="AF45" s="14" t="n">
        <f aca="false">Xlo*AE45+Xhi*AG45</f>
        <v>12.40108</v>
      </c>
      <c r="AG45" s="14" t="n">
        <f aca="false">LOOKUP(Speedhi,'3'!$B$1:$BJ$1,'3'!$B41:$BJ41)</f>
        <v>12.5848</v>
      </c>
      <c r="AH45" s="15" t="n">
        <f aca="false">LOOKUP(Speedlo,'4'!$B$1:$BJ$1,'4'!$B41:$BJ41)</f>
        <v>11.5678</v>
      </c>
      <c r="AI45" s="15" t="n">
        <f aca="false">Xlo*AH45+Xhi*AJ45</f>
        <v>11.7196</v>
      </c>
      <c r="AJ45" s="15" t="n">
        <f aca="false">LOOKUP(Speedhi,'4'!$B$1:$BJ$1,'4'!$B41:$BJ41)</f>
        <v>11.8208</v>
      </c>
      <c r="AK45" s="16" t="n">
        <f aca="false">LOOKUP(Speedlo,'5'!$B$1:$BJ$1,'5'!$B41:$BJ41)</f>
        <v>4.9335</v>
      </c>
      <c r="AL45" s="16" t="n">
        <f aca="false">Xlo*AK45+Xhi*AM45</f>
        <v>4.79448</v>
      </c>
      <c r="AM45" s="16" t="n">
        <f aca="false">LOOKUP(Speedhi,'5'!$B$1:$BJ$1,'5'!$B41:$BJ41)</f>
        <v>4.7018</v>
      </c>
    </row>
    <row r="46" customFormat="false" ht="14.1" hidden="false" customHeight="true" outlineLevel="0" collapsed="false">
      <c r="A46" s="61" t="n">
        <f aca="false">A45+1</f>
        <v>75</v>
      </c>
      <c r="B46" s="53" t="n">
        <f aca="false">IF(X46&lt;=0,0,X46*Factor)</f>
        <v>12.4918</v>
      </c>
      <c r="C46" s="54" t="n">
        <f aca="false">ROUND($B46*COS(PI()*(D46-Best)/180),4)</f>
        <v>8.6775</v>
      </c>
      <c r="D46" s="55" t="n">
        <f aca="false">MOD(Wind+$A46+360,360)</f>
        <v>295</v>
      </c>
      <c r="E46" s="62" t="n">
        <f aca="false">ROUND($B46*COS(PI()*(F46-Best)/180),4)</f>
        <v>-12.0079</v>
      </c>
      <c r="F46" s="63" t="n">
        <f aca="false">MOD(Wind-$A46+360,360)</f>
        <v>145</v>
      </c>
      <c r="G46" s="58" t="n">
        <f aca="false">SQRT($J46^2+$K46^2)</f>
        <v>19.1210186074014</v>
      </c>
      <c r="H46" s="64" t="n">
        <f aca="false">IF($J46&lt;&gt;0,MOD(ATAN($K46/$J46)*180/PI(),180),0)</f>
        <v>35.8730111700911</v>
      </c>
      <c r="I46" s="60" t="str">
        <f aca="false">IF(B46=0,"anchor",W46)</f>
        <v>J1-J0</v>
      </c>
      <c r="J46" s="0" t="n">
        <f aca="false">$B46+Speed*COS(PI()*$A46/180)</f>
        <v>15.4941009231892</v>
      </c>
      <c r="K46" s="0" t="n">
        <f aca="false">Speed*SIN(PI()*$A46/180)</f>
        <v>11.2047395849532</v>
      </c>
      <c r="U46" s="0"/>
      <c r="W46" s="1" t="str">
        <f aca="false">IF(X46=Z46,polar_type21!$D$3,IF(X46=AC46,polar_type21!$E$3,IF(X46=AF46,polar_type21!$F$3,IF(X46=AI46,polar_type21!$G$3,polar_type21!$H$3))))</f>
        <v>J1-J0</v>
      </c>
      <c r="X46" s="0" t="n">
        <f aca="false">MAX(Z46,AC46,AF46,AI46,AL46)</f>
        <v>12.4918</v>
      </c>
      <c r="Y46" s="12" t="n">
        <f aca="false">LOOKUP(Speedlo,'1'!$B$1:$BJ$1,'1'!$B42:$BJ42)</f>
        <v>5.4025</v>
      </c>
      <c r="Z46" s="12" t="n">
        <f aca="false">Xlo*Y46+Xhi*AA46</f>
        <v>5.6974</v>
      </c>
      <c r="AA46" s="12" t="n">
        <f aca="false">LOOKUP(Speedhi,'1'!$B$1:$BJ$1,'1'!$B42:$BJ42)</f>
        <v>5.894</v>
      </c>
      <c r="AB46" s="13" t="n">
        <f aca="false">LOOKUP(Speedlo,'2'!$B$1:$BJ$1,'2'!$B42:$BJ42)</f>
        <v>6.171</v>
      </c>
      <c r="AC46" s="13" t="n">
        <f aca="false">Xlo*AB46+Xhi*AD46</f>
        <v>6.5076</v>
      </c>
      <c r="AD46" s="13" t="n">
        <f aca="false">LOOKUP(Speedhi,'2'!$B$1:$BJ$1,'2'!$B42:$BJ42)</f>
        <v>6.732</v>
      </c>
      <c r="AE46" s="14" t="n">
        <f aca="false">LOOKUP(Speedlo,'3'!$B$1:$BJ$1,'3'!$B42:$BJ42)</f>
        <v>12.2125</v>
      </c>
      <c r="AF46" s="14" t="n">
        <f aca="false">Xlo*AE46+Xhi*AG46</f>
        <v>12.4918</v>
      </c>
      <c r="AG46" s="14" t="n">
        <f aca="false">LOOKUP(Speedhi,'3'!$B$1:$BJ$1,'3'!$B42:$BJ42)</f>
        <v>12.678</v>
      </c>
      <c r="AH46" s="15" t="n">
        <f aca="false">LOOKUP(Speedlo,'4'!$B$1:$BJ$1,'4'!$B42:$BJ42)</f>
        <v>11.7475</v>
      </c>
      <c r="AI46" s="15" t="n">
        <f aca="false">Xlo*AH46+Xhi*AJ46</f>
        <v>11.908</v>
      </c>
      <c r="AJ46" s="15" t="n">
        <f aca="false">LOOKUP(Speedhi,'4'!$B$1:$BJ$1,'4'!$B42:$BJ42)</f>
        <v>12.015</v>
      </c>
      <c r="AK46" s="16" t="n">
        <f aca="false">LOOKUP(Speedlo,'5'!$B$1:$BJ$1,'5'!$B42:$BJ42)</f>
        <v>5.1535</v>
      </c>
      <c r="AL46" s="16" t="n">
        <f aca="false">Xlo*AK46+Xhi*AM46</f>
        <v>5.0212</v>
      </c>
      <c r="AM46" s="16" t="n">
        <f aca="false">LOOKUP(Speedhi,'5'!$B$1:$BJ$1,'5'!$B42:$BJ42)</f>
        <v>4.933</v>
      </c>
    </row>
    <row r="47" customFormat="false" ht="14.1" hidden="false" customHeight="true" outlineLevel="0" collapsed="false">
      <c r="A47" s="61" t="n">
        <f aca="false">A46+1</f>
        <v>76</v>
      </c>
      <c r="B47" s="53" t="n">
        <f aca="false">IF(X47&lt;=0,0,X47*Factor)</f>
        <v>12.57912</v>
      </c>
      <c r="C47" s="54" t="n">
        <f aca="false">ROUND($B47*COS(PI()*(D47-Best)/180),4)</f>
        <v>8.8948</v>
      </c>
      <c r="D47" s="55" t="n">
        <f aca="false">MOD(Wind+$A47+360,360)</f>
        <v>296</v>
      </c>
      <c r="E47" s="62" t="n">
        <f aca="false">ROUND($B47*COS(PI()*(F47-Best)/180),4)</f>
        <v>-12.0295</v>
      </c>
      <c r="F47" s="63" t="n">
        <f aca="false">MOD(Wind-$A47+360,360)</f>
        <v>144</v>
      </c>
      <c r="G47" s="58" t="n">
        <f aca="false">SQRT($J47^2+$K47^2)</f>
        <v>19.0629399007372</v>
      </c>
      <c r="H47" s="64" t="n">
        <f aca="false">IF($J47&lt;&gt;0,MOD(ATAN($K47/$J47)*180/PI(),180),0)</f>
        <v>36.1878962496816</v>
      </c>
      <c r="I47" s="60" t="str">
        <f aca="false">IF(B47=0,"anchor",W47)</f>
        <v>J1-J0</v>
      </c>
      <c r="J47" s="0" t="n">
        <f aca="false">$B47+Speed*COS(PI()*$A47/180)</f>
        <v>15.3854139889561</v>
      </c>
      <c r="K47" s="0" t="n">
        <f aca="false">Speed*SIN(PI()*$A47/180)</f>
        <v>11.2554304248016</v>
      </c>
      <c r="U47" s="0"/>
      <c r="W47" s="1" t="str">
        <f aca="false">IF(X47=Z47,polar_type21!$D$3,IF(X47=AC47,polar_type21!$E$3,IF(X47=AF47,polar_type21!$F$3,IF(X47=AI47,polar_type21!$G$3,polar_type21!$H$3))))</f>
        <v>J1-J0</v>
      </c>
      <c r="X47" s="0" t="n">
        <f aca="false">MAX(Z47,AC47,AF47,AI47,AL47)</f>
        <v>12.57912</v>
      </c>
      <c r="Y47" s="12" t="n">
        <f aca="false">LOOKUP(Speedlo,'1'!$B$1:$BJ$1,'1'!$B43:$BJ43)</f>
        <v>5.4645</v>
      </c>
      <c r="Z47" s="12" t="n">
        <f aca="false">Xlo*Y47+Xhi*AA47</f>
        <v>5.76276</v>
      </c>
      <c r="AA47" s="12" t="n">
        <f aca="false">LOOKUP(Speedhi,'1'!$B$1:$BJ$1,'1'!$B43:$BJ43)</f>
        <v>5.9616</v>
      </c>
      <c r="AB47" s="13" t="n">
        <f aca="false">LOOKUP(Speedlo,'2'!$B$1:$BJ$1,'2'!$B43:$BJ43)</f>
        <v>6.2397</v>
      </c>
      <c r="AC47" s="13" t="n">
        <f aca="false">Xlo*AB47+Xhi*AD47</f>
        <v>6.58008</v>
      </c>
      <c r="AD47" s="13" t="n">
        <f aca="false">LOOKUP(Speedhi,'2'!$B$1:$BJ$1,'2'!$B43:$BJ43)</f>
        <v>6.807</v>
      </c>
      <c r="AE47" s="14" t="n">
        <f aca="false">LOOKUP(Speedlo,'3'!$B$1:$BJ$1,'3'!$B43:$BJ43)</f>
        <v>12.2952</v>
      </c>
      <c r="AF47" s="14" t="n">
        <f aca="false">Xlo*AE47+Xhi*AG47</f>
        <v>12.57912</v>
      </c>
      <c r="AG47" s="14" t="n">
        <f aca="false">LOOKUP(Speedhi,'3'!$B$1:$BJ$1,'3'!$B43:$BJ43)</f>
        <v>12.7684</v>
      </c>
      <c r="AH47" s="15" t="n">
        <f aca="false">LOOKUP(Speedlo,'4'!$B$1:$BJ$1,'4'!$B43:$BJ43)</f>
        <v>11.8976</v>
      </c>
      <c r="AI47" s="15" t="n">
        <f aca="false">Xlo*AH47+Xhi*AJ47</f>
        <v>12.07112</v>
      </c>
      <c r="AJ47" s="15" t="n">
        <f aca="false">LOOKUP(Speedhi,'4'!$B$1:$BJ$1,'4'!$B43:$BJ43)</f>
        <v>12.1868</v>
      </c>
      <c r="AK47" s="16" t="n">
        <f aca="false">LOOKUP(Speedlo,'5'!$B$1:$BJ$1,'5'!$B43:$BJ43)</f>
        <v>5.376</v>
      </c>
      <c r="AL47" s="16" t="n">
        <f aca="false">Xlo*AK47+Xhi*AM47</f>
        <v>5.2518</v>
      </c>
      <c r="AM47" s="16" t="n">
        <f aca="false">LOOKUP(Speedhi,'5'!$B$1:$BJ$1,'5'!$B43:$BJ43)</f>
        <v>5.169</v>
      </c>
    </row>
    <row r="48" customFormat="false" ht="14.1" hidden="false" customHeight="true" outlineLevel="0" collapsed="false">
      <c r="A48" s="61" t="n">
        <f aca="false">A47+1</f>
        <v>77</v>
      </c>
      <c r="B48" s="53" t="n">
        <f aca="false">IF(X48&lt;=0,0,X48*Factor)</f>
        <v>12.66644</v>
      </c>
      <c r="C48" s="54" t="n">
        <f aca="false">ROUND($B48*COS(PI()*(D48-Best)/180),4)</f>
        <v>9.1115</v>
      </c>
      <c r="D48" s="55" t="n">
        <f aca="false">MOD(Wind+$A48+360,360)</f>
        <v>297</v>
      </c>
      <c r="E48" s="62" t="n">
        <f aca="false">ROUND($B48*COS(PI()*(F48-Best)/180),4)</f>
        <v>-12.0465</v>
      </c>
      <c r="F48" s="63" t="n">
        <f aca="false">MOD(Wind-$A48+360,360)</f>
        <v>143</v>
      </c>
      <c r="G48" s="58" t="n">
        <f aca="false">SQRT($J48^2+$K48^2)</f>
        <v>19.0027139070758</v>
      </c>
      <c r="H48" s="64" t="n">
        <f aca="false">IF($J48&lt;&gt;0,MOD(ATAN($K48/$J48)*180/PI(),180),0)</f>
        <v>36.4979202238867</v>
      </c>
      <c r="I48" s="60" t="str">
        <f aca="false">IF(B48=0,"anchor",W48)</f>
        <v>J1-J0</v>
      </c>
      <c r="J48" s="0" t="n">
        <f aca="false">$B48+Speed*COS(PI()*$A48/180)</f>
        <v>15.2758722303888</v>
      </c>
      <c r="K48" s="0" t="n">
        <f aca="false">Speed*SIN(PI()*$A48/180)</f>
        <v>11.3026927515087</v>
      </c>
      <c r="U48" s="0"/>
      <c r="W48" s="1" t="str">
        <f aca="false">IF(X48=Z48,polar_type21!$D$3,IF(X48=AC48,polar_type21!$E$3,IF(X48=AF48,polar_type21!$F$3,IF(X48=AI48,polar_type21!$G$3,polar_type21!$H$3))))</f>
        <v>J1-J0</v>
      </c>
      <c r="X48" s="0" t="n">
        <f aca="false">MAX(Z48,AC48,AF48,AI48,AL48)</f>
        <v>12.66644</v>
      </c>
      <c r="Y48" s="12" t="n">
        <f aca="false">LOOKUP(Speedlo,'1'!$B$1:$BJ$1,'1'!$B44:$BJ44)</f>
        <v>5.5265</v>
      </c>
      <c r="Z48" s="12" t="n">
        <f aca="false">Xlo*Y48+Xhi*AA48</f>
        <v>5.82812</v>
      </c>
      <c r="AA48" s="12" t="n">
        <f aca="false">LOOKUP(Speedhi,'1'!$B$1:$BJ$1,'1'!$B44:$BJ44)</f>
        <v>6.0292</v>
      </c>
      <c r="AB48" s="13" t="n">
        <f aca="false">LOOKUP(Speedlo,'2'!$B$1:$BJ$1,'2'!$B44:$BJ44)</f>
        <v>6.3084</v>
      </c>
      <c r="AC48" s="13" t="n">
        <f aca="false">Xlo*AB48+Xhi*AD48</f>
        <v>6.65256</v>
      </c>
      <c r="AD48" s="13" t="n">
        <f aca="false">LOOKUP(Speedhi,'2'!$B$1:$BJ$1,'2'!$B44:$BJ44)</f>
        <v>6.882</v>
      </c>
      <c r="AE48" s="14" t="n">
        <f aca="false">LOOKUP(Speedlo,'3'!$B$1:$BJ$1,'3'!$B44:$BJ44)</f>
        <v>12.3779</v>
      </c>
      <c r="AF48" s="14" t="n">
        <f aca="false">Xlo*AE48+Xhi*AG48</f>
        <v>12.66644</v>
      </c>
      <c r="AG48" s="14" t="n">
        <f aca="false">LOOKUP(Speedhi,'3'!$B$1:$BJ$1,'3'!$B44:$BJ44)</f>
        <v>12.8588</v>
      </c>
      <c r="AH48" s="15" t="n">
        <f aca="false">LOOKUP(Speedlo,'4'!$B$1:$BJ$1,'4'!$B44:$BJ44)</f>
        <v>12.0477</v>
      </c>
      <c r="AI48" s="15" t="n">
        <f aca="false">Xlo*AH48+Xhi*AJ48</f>
        <v>12.23424</v>
      </c>
      <c r="AJ48" s="15" t="n">
        <f aca="false">LOOKUP(Speedhi,'4'!$B$1:$BJ$1,'4'!$B44:$BJ44)</f>
        <v>12.3586</v>
      </c>
      <c r="AK48" s="16" t="n">
        <f aca="false">LOOKUP(Speedlo,'5'!$B$1:$BJ$1,'5'!$B44:$BJ44)</f>
        <v>5.5985</v>
      </c>
      <c r="AL48" s="16" t="n">
        <f aca="false">Xlo*AK48+Xhi*AM48</f>
        <v>5.4824</v>
      </c>
      <c r="AM48" s="16" t="n">
        <f aca="false">LOOKUP(Speedhi,'5'!$B$1:$BJ$1,'5'!$B44:$BJ44)</f>
        <v>5.405</v>
      </c>
    </row>
    <row r="49" customFormat="false" ht="14.1" hidden="false" customHeight="true" outlineLevel="0" collapsed="false">
      <c r="A49" s="61" t="n">
        <f aca="false">A48+1</f>
        <v>78</v>
      </c>
      <c r="B49" s="53" t="n">
        <f aca="false">IF(X49&lt;=0,0,X49*Factor)</f>
        <v>12.75376</v>
      </c>
      <c r="C49" s="54" t="n">
        <f aca="false">ROUND($B49*COS(PI()*(D49-Best)/180),4)</f>
        <v>9.3275</v>
      </c>
      <c r="D49" s="55" t="n">
        <f aca="false">MOD(Wind+$A49+360,360)</f>
        <v>298</v>
      </c>
      <c r="E49" s="62" t="n">
        <f aca="false">ROUND($B49*COS(PI()*(F49-Best)/180),4)</f>
        <v>-12.0589</v>
      </c>
      <c r="F49" s="63" t="n">
        <f aca="false">MOD(Wind-$A49+360,360)</f>
        <v>142</v>
      </c>
      <c r="G49" s="58" t="n">
        <f aca="false">SQRT($J49^2+$K49^2)</f>
        <v>18.940348698852</v>
      </c>
      <c r="H49" s="64" t="n">
        <f aca="false">IF($J49&lt;&gt;0,MOD(ATAN($K49/$J49)*180/PI(),180),0)</f>
        <v>36.8030085102153</v>
      </c>
      <c r="I49" s="60" t="str">
        <f aca="false">IF(B49=0,"anchor",W49)</f>
        <v>J1-J0</v>
      </c>
      <c r="J49" s="0" t="n">
        <f aca="false">$B49+Speed*COS(PI()*$A49/180)</f>
        <v>15.165535613486</v>
      </c>
      <c r="K49" s="0" t="n">
        <f aca="false">Speed*SIN(PI()*$A49/180)</f>
        <v>11.3465121685121</v>
      </c>
      <c r="U49" s="0"/>
      <c r="W49" s="1" t="str">
        <f aca="false">IF(X49=Z49,polar_type21!$D$3,IF(X49=AC49,polar_type21!$E$3,IF(X49=AF49,polar_type21!$F$3,IF(X49=AI49,polar_type21!$G$3,polar_type21!$H$3))))</f>
        <v>J1-J0</v>
      </c>
      <c r="X49" s="0" t="n">
        <f aca="false">MAX(Z49,AC49,AF49,AI49,AL49)</f>
        <v>12.75376</v>
      </c>
      <c r="Y49" s="12" t="n">
        <f aca="false">LOOKUP(Speedlo,'1'!$B$1:$BJ$1,'1'!$B45:$BJ45)</f>
        <v>5.5885</v>
      </c>
      <c r="Z49" s="12" t="n">
        <f aca="false">Xlo*Y49+Xhi*AA49</f>
        <v>5.89348</v>
      </c>
      <c r="AA49" s="12" t="n">
        <f aca="false">LOOKUP(Speedhi,'1'!$B$1:$BJ$1,'1'!$B45:$BJ45)</f>
        <v>6.0968</v>
      </c>
      <c r="AB49" s="13" t="n">
        <f aca="false">LOOKUP(Speedlo,'2'!$B$1:$BJ$1,'2'!$B45:$BJ45)</f>
        <v>6.3771</v>
      </c>
      <c r="AC49" s="13" t="n">
        <f aca="false">Xlo*AB49+Xhi*AD49</f>
        <v>6.72504</v>
      </c>
      <c r="AD49" s="13" t="n">
        <f aca="false">LOOKUP(Speedhi,'2'!$B$1:$BJ$1,'2'!$B45:$BJ45)</f>
        <v>6.957</v>
      </c>
      <c r="AE49" s="14" t="n">
        <f aca="false">LOOKUP(Speedlo,'3'!$B$1:$BJ$1,'3'!$B45:$BJ45)</f>
        <v>12.4606</v>
      </c>
      <c r="AF49" s="14" t="n">
        <f aca="false">Xlo*AE49+Xhi*AG49</f>
        <v>12.75376</v>
      </c>
      <c r="AG49" s="14" t="n">
        <f aca="false">LOOKUP(Speedhi,'3'!$B$1:$BJ$1,'3'!$B45:$BJ45)</f>
        <v>12.9492</v>
      </c>
      <c r="AH49" s="15" t="n">
        <f aca="false">LOOKUP(Speedlo,'4'!$B$1:$BJ$1,'4'!$B45:$BJ45)</f>
        <v>12.1978</v>
      </c>
      <c r="AI49" s="15" t="n">
        <f aca="false">Xlo*AH49+Xhi*AJ49</f>
        <v>12.39736</v>
      </c>
      <c r="AJ49" s="15" t="n">
        <f aca="false">LOOKUP(Speedhi,'4'!$B$1:$BJ$1,'4'!$B45:$BJ45)</f>
        <v>12.5304</v>
      </c>
      <c r="AK49" s="16" t="n">
        <f aca="false">LOOKUP(Speedlo,'5'!$B$1:$BJ$1,'5'!$B45:$BJ45)</f>
        <v>5.821</v>
      </c>
      <c r="AL49" s="16" t="n">
        <f aca="false">Xlo*AK49+Xhi*AM49</f>
        <v>5.713</v>
      </c>
      <c r="AM49" s="16" t="n">
        <f aca="false">LOOKUP(Speedhi,'5'!$B$1:$BJ$1,'5'!$B45:$BJ45)</f>
        <v>5.641</v>
      </c>
    </row>
    <row r="50" customFormat="false" ht="14.1" hidden="false" customHeight="true" outlineLevel="0" collapsed="false">
      <c r="A50" s="61" t="n">
        <f aca="false">A49+1</f>
        <v>79</v>
      </c>
      <c r="B50" s="53" t="n">
        <f aca="false">IF(X50&lt;=0,0,X50*Factor)</f>
        <v>12.84108</v>
      </c>
      <c r="C50" s="54" t="n">
        <f aca="false">ROUND($B50*COS(PI()*(D50-Best)/180),4)</f>
        <v>9.5428</v>
      </c>
      <c r="D50" s="55" t="n">
        <f aca="false">MOD(Wind+$A50+360,360)</f>
        <v>299</v>
      </c>
      <c r="E50" s="62" t="n">
        <f aca="false">ROUND($B50*COS(PI()*(F50-Best)/180),4)</f>
        <v>-12.0667</v>
      </c>
      <c r="F50" s="63" t="n">
        <f aca="false">MOD(Wind-$A50+360,360)</f>
        <v>141</v>
      </c>
      <c r="G50" s="58" t="n">
        <f aca="false">SQRT($J50^2+$K50^2)</f>
        <v>18.8758530003631</v>
      </c>
      <c r="H50" s="64" t="n">
        <f aca="false">IF($J50&lt;&gt;0,MOD(ATAN($K50/$J50)*180/PI(),180),0)</f>
        <v>37.1030828022025</v>
      </c>
      <c r="I50" s="60" t="str">
        <f aca="false">IF(B50=0,"anchor",W50)</f>
        <v>J1-J0</v>
      </c>
      <c r="J50" s="0" t="n">
        <f aca="false">$B50+Speed*COS(PI()*$A50/180)</f>
        <v>15.0544643463679</v>
      </c>
      <c r="K50" s="0" t="n">
        <f aca="false">Speed*SIN(PI()*$A50/180)</f>
        <v>11.3868753279929</v>
      </c>
      <c r="U50" s="0"/>
      <c r="W50" s="1" t="str">
        <f aca="false">IF(X50=Z50,polar_type21!$D$3,IF(X50=AC50,polar_type21!$E$3,IF(X50=AF50,polar_type21!$F$3,IF(X50=AI50,polar_type21!$G$3,polar_type21!$H$3))))</f>
        <v>J1-J0</v>
      </c>
      <c r="X50" s="0" t="n">
        <f aca="false">MAX(Z50,AC50,AF50,AI50,AL50)</f>
        <v>12.84108</v>
      </c>
      <c r="Y50" s="12" t="n">
        <f aca="false">LOOKUP(Speedlo,'1'!$B$1:$BJ$1,'1'!$B46:$BJ46)</f>
        <v>5.6505</v>
      </c>
      <c r="Z50" s="12" t="n">
        <f aca="false">Xlo*Y50+Xhi*AA50</f>
        <v>5.95884</v>
      </c>
      <c r="AA50" s="12" t="n">
        <f aca="false">LOOKUP(Speedhi,'1'!$B$1:$BJ$1,'1'!$B46:$BJ46)</f>
        <v>6.1644</v>
      </c>
      <c r="AB50" s="13" t="n">
        <f aca="false">LOOKUP(Speedlo,'2'!$B$1:$BJ$1,'2'!$B46:$BJ46)</f>
        <v>6.4458</v>
      </c>
      <c r="AC50" s="13" t="n">
        <f aca="false">Xlo*AB50+Xhi*AD50</f>
        <v>6.79752</v>
      </c>
      <c r="AD50" s="13" t="n">
        <f aca="false">LOOKUP(Speedhi,'2'!$B$1:$BJ$1,'2'!$B46:$BJ46)</f>
        <v>7.032</v>
      </c>
      <c r="AE50" s="14" t="n">
        <f aca="false">LOOKUP(Speedlo,'3'!$B$1:$BJ$1,'3'!$B46:$BJ46)</f>
        <v>12.5433</v>
      </c>
      <c r="AF50" s="14" t="n">
        <f aca="false">Xlo*AE50+Xhi*AG50</f>
        <v>12.84108</v>
      </c>
      <c r="AG50" s="14" t="n">
        <f aca="false">LOOKUP(Speedhi,'3'!$B$1:$BJ$1,'3'!$B46:$BJ46)</f>
        <v>13.0396</v>
      </c>
      <c r="AH50" s="15" t="n">
        <f aca="false">LOOKUP(Speedlo,'4'!$B$1:$BJ$1,'4'!$B46:$BJ46)</f>
        <v>12.3479</v>
      </c>
      <c r="AI50" s="15" t="n">
        <f aca="false">Xlo*AH50+Xhi*AJ50</f>
        <v>12.56048</v>
      </c>
      <c r="AJ50" s="15" t="n">
        <f aca="false">LOOKUP(Speedhi,'4'!$B$1:$BJ$1,'4'!$B46:$BJ46)</f>
        <v>12.7022</v>
      </c>
      <c r="AK50" s="16" t="n">
        <f aca="false">LOOKUP(Speedlo,'5'!$B$1:$BJ$1,'5'!$B46:$BJ46)</f>
        <v>6.0435</v>
      </c>
      <c r="AL50" s="16" t="n">
        <f aca="false">Xlo*AK50+Xhi*AM50</f>
        <v>5.9436</v>
      </c>
      <c r="AM50" s="16" t="n">
        <f aca="false">LOOKUP(Speedhi,'5'!$B$1:$BJ$1,'5'!$B46:$BJ46)</f>
        <v>5.877</v>
      </c>
    </row>
    <row r="51" customFormat="false" ht="14.1" hidden="false" customHeight="true" outlineLevel="0" collapsed="false">
      <c r="A51" s="61" t="n">
        <f aca="false">A50+1</f>
        <v>80</v>
      </c>
      <c r="B51" s="53" t="n">
        <f aca="false">IF(X51&lt;=0,0,X51*Factor)</f>
        <v>12.9284</v>
      </c>
      <c r="C51" s="54" t="n">
        <f aca="false">ROUND($B51*COS(PI()*(D51-Best)/180),4)</f>
        <v>9.7572</v>
      </c>
      <c r="D51" s="55" t="n">
        <f aca="false">MOD(Wind+$A51+360,360)</f>
        <v>300</v>
      </c>
      <c r="E51" s="62" t="n">
        <f aca="false">ROUND($B51*COS(PI()*(F51-Best)/180),4)</f>
        <v>-12.0697</v>
      </c>
      <c r="F51" s="63" t="n">
        <f aca="false">MOD(Wind-$A51+360,360)</f>
        <v>140</v>
      </c>
      <c r="G51" s="58" t="n">
        <f aca="false">SQRT($J51^2+$K51^2)</f>
        <v>18.8092362014905</v>
      </c>
      <c r="H51" s="64" t="n">
        <f aca="false">IF($J51&lt;&gt;0,MOD(ATAN($K51/$J51)*180/PI(),180),0)</f>
        <v>37.3980609481362</v>
      </c>
      <c r="I51" s="60" t="str">
        <f aca="false">IF(B51=0,"anchor",W51)</f>
        <v>J1-J0</v>
      </c>
      <c r="J51" s="0" t="n">
        <f aca="false">$B51+Speed*COS(PI()*$A51/180)</f>
        <v>14.9427188609364</v>
      </c>
      <c r="K51" s="0" t="n">
        <f aca="false">Speed*SIN(PI()*$A51/180)</f>
        <v>11.4237699349416</v>
      </c>
      <c r="U51" s="0"/>
      <c r="W51" s="1" t="str">
        <f aca="false">IF(X51=Z51,polar_type21!$D$3,IF(X51=AC51,polar_type21!$E$3,IF(X51=AF51,polar_type21!$F$3,IF(X51=AI51,polar_type21!$G$3,polar_type21!$H$3))))</f>
        <v>J1-J0</v>
      </c>
      <c r="X51" s="0" t="n">
        <f aca="false">MAX(Z51,AC51,AF51,AI51,AL51)</f>
        <v>12.9284</v>
      </c>
      <c r="Y51" s="12" t="n">
        <f aca="false">LOOKUP(Speedlo,'1'!$B$1:$BJ$1,'1'!$B47:$BJ47)</f>
        <v>5.7125</v>
      </c>
      <c r="Z51" s="12" t="n">
        <f aca="false">Xlo*Y51+Xhi*AA51</f>
        <v>6.0242</v>
      </c>
      <c r="AA51" s="12" t="n">
        <f aca="false">LOOKUP(Speedhi,'1'!$B$1:$BJ$1,'1'!$B47:$BJ47)</f>
        <v>6.232</v>
      </c>
      <c r="AB51" s="13" t="n">
        <f aca="false">LOOKUP(Speedlo,'2'!$B$1:$BJ$1,'2'!$B47:$BJ47)</f>
        <v>6.5145</v>
      </c>
      <c r="AC51" s="13" t="n">
        <f aca="false">Xlo*AB51+Xhi*AD51</f>
        <v>6.87</v>
      </c>
      <c r="AD51" s="13" t="n">
        <f aca="false">LOOKUP(Speedhi,'2'!$B$1:$BJ$1,'2'!$B47:$BJ47)</f>
        <v>7.107</v>
      </c>
      <c r="AE51" s="14" t="n">
        <f aca="false">LOOKUP(Speedlo,'3'!$B$1:$BJ$1,'3'!$B47:$BJ47)</f>
        <v>12.626</v>
      </c>
      <c r="AF51" s="14" t="n">
        <f aca="false">Xlo*AE51+Xhi*AG51</f>
        <v>12.9284</v>
      </c>
      <c r="AG51" s="14" t="n">
        <f aca="false">LOOKUP(Speedhi,'3'!$B$1:$BJ$1,'3'!$B47:$BJ47)</f>
        <v>13.13</v>
      </c>
      <c r="AH51" s="15" t="n">
        <f aca="false">LOOKUP(Speedlo,'4'!$B$1:$BJ$1,'4'!$B47:$BJ47)</f>
        <v>12.498</v>
      </c>
      <c r="AI51" s="15" t="n">
        <f aca="false">Xlo*AH51+Xhi*AJ51</f>
        <v>12.7236</v>
      </c>
      <c r="AJ51" s="15" t="n">
        <f aca="false">LOOKUP(Speedhi,'4'!$B$1:$BJ$1,'4'!$B47:$BJ47)</f>
        <v>12.874</v>
      </c>
      <c r="AK51" s="16" t="n">
        <f aca="false">LOOKUP(Speedlo,'5'!$B$1:$BJ$1,'5'!$B47:$BJ47)</f>
        <v>6.266</v>
      </c>
      <c r="AL51" s="16" t="n">
        <f aca="false">Xlo*AK51+Xhi*AM51</f>
        <v>6.1742</v>
      </c>
      <c r="AM51" s="16" t="n">
        <f aca="false">LOOKUP(Speedhi,'5'!$B$1:$BJ$1,'5'!$B47:$BJ47)</f>
        <v>6.113</v>
      </c>
    </row>
    <row r="52" customFormat="false" ht="14.1" hidden="false" customHeight="true" outlineLevel="0" collapsed="false">
      <c r="A52" s="61" t="n">
        <f aca="false">A51+1</f>
        <v>81</v>
      </c>
      <c r="B52" s="53" t="n">
        <f aca="false">IF(X52&lt;=0,0,X52*Factor)</f>
        <v>13.01288</v>
      </c>
      <c r="C52" s="54" t="n">
        <f aca="false">ROUND($B52*COS(PI()*(D52-Best)/180),4)</f>
        <v>9.9684</v>
      </c>
      <c r="D52" s="55" t="n">
        <f aca="false">MOD(Wind+$A52+360,360)</f>
        <v>301</v>
      </c>
      <c r="E52" s="62" t="n">
        <f aca="false">ROUND($B52*COS(PI()*(F52-Best)/180),4)</f>
        <v>-12.0653</v>
      </c>
      <c r="F52" s="63" t="n">
        <f aca="false">MOD(Wind-$A52+360,360)</f>
        <v>139</v>
      </c>
      <c r="G52" s="58" t="n">
        <f aca="false">SQRT($J52^2+$K52^2)</f>
        <v>18.7382610098066</v>
      </c>
      <c r="H52" s="64" t="n">
        <f aca="false">IF($J52&lt;&gt;0,MOD(ATAN($K52/$J52)*180/PI(),180),0)</f>
        <v>37.693165768691</v>
      </c>
      <c r="I52" s="60" t="str">
        <f aca="false">IF(B52=0,"anchor",W52)</f>
        <v>J1-J0</v>
      </c>
      <c r="J52" s="0" t="n">
        <f aca="false">$B52+Speed*COS(PI()*$A52/180)</f>
        <v>14.8275197944667</v>
      </c>
      <c r="K52" s="0" t="n">
        <f aca="false">Speed*SIN(PI()*$A52/180)</f>
        <v>11.4571847509036</v>
      </c>
      <c r="U52" s="0"/>
      <c r="W52" s="1" t="str">
        <f aca="false">IF(X52=Z52,polar_type21!$D$3,IF(X52=AC52,polar_type21!$E$3,IF(X52=AF52,polar_type21!$F$3,IF(X52=AI52,polar_type21!$G$3,polar_type21!$H$3))))</f>
        <v>J1-J0</v>
      </c>
      <c r="X52" s="0" t="n">
        <f aca="false">MAX(Z52,AC52,AF52,AI52,AL52)</f>
        <v>13.01288</v>
      </c>
      <c r="Y52" s="12" t="n">
        <f aca="false">LOOKUP(Speedlo,'1'!$B$1:$BJ$1,'1'!$B48:$BJ48)</f>
        <v>5.7712</v>
      </c>
      <c r="Z52" s="12" t="n">
        <f aca="false">Xlo*Y52+Xhi*AA52</f>
        <v>6.08608</v>
      </c>
      <c r="AA52" s="12" t="n">
        <f aca="false">LOOKUP(Speedhi,'1'!$B$1:$BJ$1,'1'!$B48:$BJ48)</f>
        <v>6.296</v>
      </c>
      <c r="AB52" s="13" t="n">
        <f aca="false">LOOKUP(Speedlo,'2'!$B$1:$BJ$1,'2'!$B48:$BJ48)</f>
        <v>6.5789</v>
      </c>
      <c r="AC52" s="13" t="n">
        <f aca="false">Xlo*AB52+Xhi*AD52</f>
        <v>6.93788</v>
      </c>
      <c r="AD52" s="13" t="n">
        <f aca="false">LOOKUP(Speedhi,'2'!$B$1:$BJ$1,'2'!$B48:$BJ48)</f>
        <v>7.1772</v>
      </c>
      <c r="AE52" s="14" t="n">
        <f aca="false">LOOKUP(Speedlo,'3'!$B$1:$BJ$1,'3'!$B48:$BJ48)</f>
        <v>12.7055</v>
      </c>
      <c r="AF52" s="14" t="n">
        <f aca="false">Xlo*AE52+Xhi*AG52</f>
        <v>13.01288</v>
      </c>
      <c r="AG52" s="14" t="n">
        <f aca="false">LOOKUP(Speedhi,'3'!$B$1:$BJ$1,'3'!$B48:$BJ48)</f>
        <v>13.2178</v>
      </c>
      <c r="AH52" s="15" t="n">
        <f aca="false">LOOKUP(Speedlo,'4'!$B$1:$BJ$1,'4'!$B48:$BJ48)</f>
        <v>12.6031</v>
      </c>
      <c r="AI52" s="15" t="n">
        <f aca="false">Xlo*AH52+Xhi*AJ52</f>
        <v>12.84904</v>
      </c>
      <c r="AJ52" s="15" t="n">
        <f aca="false">LOOKUP(Speedhi,'4'!$B$1:$BJ$1,'4'!$B48:$BJ48)</f>
        <v>13.013</v>
      </c>
      <c r="AK52" s="16" t="n">
        <f aca="false">LOOKUP(Speedlo,'5'!$B$1:$BJ$1,'5'!$B48:$BJ48)</f>
        <v>6.487</v>
      </c>
      <c r="AL52" s="16" t="n">
        <f aca="false">Xlo*AK52+Xhi*AM52</f>
        <v>6.40444</v>
      </c>
      <c r="AM52" s="16" t="n">
        <f aca="false">LOOKUP(Speedhi,'5'!$B$1:$BJ$1,'5'!$B48:$BJ48)</f>
        <v>6.3494</v>
      </c>
    </row>
    <row r="53" customFormat="false" ht="14.1" hidden="false" customHeight="true" outlineLevel="0" collapsed="false">
      <c r="A53" s="61" t="n">
        <f aca="false">A52+1</f>
        <v>82</v>
      </c>
      <c r="B53" s="53" t="n">
        <f aca="false">IF(X53&lt;=0,0,X53*Factor)</f>
        <v>13.09736</v>
      </c>
      <c r="C53" s="54" t="n">
        <f aca="false">ROUND($B53*COS(PI()*(D53-Best)/180),4)</f>
        <v>10.1786</v>
      </c>
      <c r="D53" s="55" t="n">
        <f aca="false">MOD(Wind+$A53+360,360)</f>
        <v>302</v>
      </c>
      <c r="E53" s="62" t="n">
        <f aca="false">ROUND($B53*COS(PI()*(F53-Best)/180),4)</f>
        <v>-12.0562</v>
      </c>
      <c r="F53" s="63" t="n">
        <f aca="false">MOD(Wind-$A53+360,360)</f>
        <v>138</v>
      </c>
      <c r="G53" s="58" t="n">
        <f aca="false">SQRT($J53^2+$K53^2)</f>
        <v>18.6652030189681</v>
      </c>
      <c r="H53" s="64" t="n">
        <f aca="false">IF($J53&lt;&gt;0,MOD(ATAN($K53/$J53)*180/PI(),180),0)</f>
        <v>37.9831080335039</v>
      </c>
      <c r="I53" s="60" t="str">
        <f aca="false">IF(B53=0,"anchor",W53)</f>
        <v>J1-J0</v>
      </c>
      <c r="J53" s="0" t="n">
        <f aca="false">$B53+Speed*COS(PI()*$A53/180)</f>
        <v>14.7117679711368</v>
      </c>
      <c r="K53" s="0" t="n">
        <f aca="false">Speed*SIN(PI()*$A53/180)</f>
        <v>11.4871095974022</v>
      </c>
      <c r="U53" s="0"/>
      <c r="W53" s="1" t="str">
        <f aca="false">IF(X53=Z53,polar_type21!$D$3,IF(X53=AC53,polar_type21!$E$3,IF(X53=AF53,polar_type21!$F$3,IF(X53=AI53,polar_type21!$G$3,polar_type21!$H$3))))</f>
        <v>J1-J0</v>
      </c>
      <c r="X53" s="0" t="n">
        <f aca="false">MAX(Z53,AC53,AF53,AI53,AL53)</f>
        <v>13.09736</v>
      </c>
      <c r="Y53" s="12" t="n">
        <f aca="false">LOOKUP(Speedlo,'1'!$B$1:$BJ$1,'1'!$B49:$BJ49)</f>
        <v>5.8299</v>
      </c>
      <c r="Z53" s="12" t="n">
        <f aca="false">Xlo*Y53+Xhi*AA53</f>
        <v>6.14796</v>
      </c>
      <c r="AA53" s="12" t="n">
        <f aca="false">LOOKUP(Speedhi,'1'!$B$1:$BJ$1,'1'!$B49:$BJ49)</f>
        <v>6.36</v>
      </c>
      <c r="AB53" s="13" t="n">
        <f aca="false">LOOKUP(Speedlo,'2'!$B$1:$BJ$1,'2'!$B49:$BJ49)</f>
        <v>6.6433</v>
      </c>
      <c r="AC53" s="13" t="n">
        <f aca="false">Xlo*AB53+Xhi*AD53</f>
        <v>7.00576</v>
      </c>
      <c r="AD53" s="13" t="n">
        <f aca="false">LOOKUP(Speedhi,'2'!$B$1:$BJ$1,'2'!$B49:$BJ49)</f>
        <v>7.2474</v>
      </c>
      <c r="AE53" s="14" t="n">
        <f aca="false">LOOKUP(Speedlo,'3'!$B$1:$BJ$1,'3'!$B49:$BJ49)</f>
        <v>12.785</v>
      </c>
      <c r="AF53" s="14" t="n">
        <f aca="false">Xlo*AE53+Xhi*AG53</f>
        <v>13.09736</v>
      </c>
      <c r="AG53" s="14" t="n">
        <f aca="false">LOOKUP(Speedhi,'3'!$B$1:$BJ$1,'3'!$B49:$BJ49)</f>
        <v>13.3056</v>
      </c>
      <c r="AH53" s="15" t="n">
        <f aca="false">LOOKUP(Speedlo,'4'!$B$1:$BJ$1,'4'!$B49:$BJ49)</f>
        <v>12.7082</v>
      </c>
      <c r="AI53" s="15" t="n">
        <f aca="false">Xlo*AH53+Xhi*AJ53</f>
        <v>12.97448</v>
      </c>
      <c r="AJ53" s="15" t="n">
        <f aca="false">LOOKUP(Speedhi,'4'!$B$1:$BJ$1,'4'!$B49:$BJ49)</f>
        <v>13.152</v>
      </c>
      <c r="AK53" s="16" t="n">
        <f aca="false">LOOKUP(Speedlo,'5'!$B$1:$BJ$1,'5'!$B49:$BJ49)</f>
        <v>6.708</v>
      </c>
      <c r="AL53" s="16" t="n">
        <f aca="false">Xlo*AK53+Xhi*AM53</f>
        <v>6.63468</v>
      </c>
      <c r="AM53" s="16" t="n">
        <f aca="false">LOOKUP(Speedhi,'5'!$B$1:$BJ$1,'5'!$B49:$BJ49)</f>
        <v>6.5858</v>
      </c>
    </row>
    <row r="54" customFormat="false" ht="14.1" hidden="false" customHeight="true" outlineLevel="0" collapsed="false">
      <c r="A54" s="61" t="n">
        <f aca="false">A53+1</f>
        <v>83</v>
      </c>
      <c r="B54" s="53" t="n">
        <f aca="false">IF(X54&lt;=0,0,X54*Factor)</f>
        <v>13.18184</v>
      </c>
      <c r="C54" s="54" t="n">
        <f aca="false">ROUND($B54*COS(PI()*(D54-Best)/180),4)</f>
        <v>10.3874</v>
      </c>
      <c r="D54" s="55" t="n">
        <f aca="false">MOD(Wind+$A54+360,360)</f>
        <v>303</v>
      </c>
      <c r="E54" s="62" t="n">
        <f aca="false">ROUND($B54*COS(PI()*(F54-Best)/180),4)</f>
        <v>-12.0422</v>
      </c>
      <c r="F54" s="63" t="n">
        <f aca="false">MOD(Wind-$A54+360,360)</f>
        <v>137</v>
      </c>
      <c r="G54" s="58" t="n">
        <f aca="false">SQRT($J54^2+$K54^2)</f>
        <v>18.590073385901</v>
      </c>
      <c r="H54" s="64" t="n">
        <f aca="false">IF($J54&lt;&gt;0,MOD(ATAN($K54/$J54)*180/PI(),180),0)</f>
        <v>38.2677940417912</v>
      </c>
      <c r="I54" s="60" t="str">
        <f aca="false">IF(B54=0,"anchor",W54)</f>
        <v>J1-J0</v>
      </c>
      <c r="J54" s="0" t="n">
        <f aca="false">$B54+Speed*COS(PI()*$A54/180)</f>
        <v>14.5955243834997</v>
      </c>
      <c r="K54" s="0" t="n">
        <f aca="false">Speed*SIN(PI()*$A54/180)</f>
        <v>11.5135353590393</v>
      </c>
      <c r="U54" s="0"/>
      <c r="W54" s="1" t="str">
        <f aca="false">IF(X54=Z54,polar_type21!$D$3,IF(X54=AC54,polar_type21!$E$3,IF(X54=AF54,polar_type21!$F$3,IF(X54=AI54,polar_type21!$G$3,polar_type21!$H$3))))</f>
        <v>J1-J0</v>
      </c>
      <c r="X54" s="0" t="n">
        <f aca="false">MAX(Z54,AC54,AF54,AI54,AL54)</f>
        <v>13.18184</v>
      </c>
      <c r="Y54" s="12" t="n">
        <f aca="false">LOOKUP(Speedlo,'1'!$B$1:$BJ$1,'1'!$B50:$BJ50)</f>
        <v>5.8886</v>
      </c>
      <c r="Z54" s="12" t="n">
        <f aca="false">Xlo*Y54+Xhi*AA54</f>
        <v>6.20984</v>
      </c>
      <c r="AA54" s="12" t="n">
        <f aca="false">LOOKUP(Speedhi,'1'!$B$1:$BJ$1,'1'!$B50:$BJ50)</f>
        <v>6.424</v>
      </c>
      <c r="AB54" s="13" t="n">
        <f aca="false">LOOKUP(Speedlo,'2'!$B$1:$BJ$1,'2'!$B50:$BJ50)</f>
        <v>6.7077</v>
      </c>
      <c r="AC54" s="13" t="n">
        <f aca="false">Xlo*AB54+Xhi*AD54</f>
        <v>7.07364</v>
      </c>
      <c r="AD54" s="13" t="n">
        <f aca="false">LOOKUP(Speedhi,'2'!$B$1:$BJ$1,'2'!$B50:$BJ50)</f>
        <v>7.3176</v>
      </c>
      <c r="AE54" s="14" t="n">
        <f aca="false">LOOKUP(Speedlo,'3'!$B$1:$BJ$1,'3'!$B50:$BJ50)</f>
        <v>12.8645</v>
      </c>
      <c r="AF54" s="14" t="n">
        <f aca="false">Xlo*AE54+Xhi*AG54</f>
        <v>13.18184</v>
      </c>
      <c r="AG54" s="14" t="n">
        <f aca="false">LOOKUP(Speedhi,'3'!$B$1:$BJ$1,'3'!$B50:$BJ50)</f>
        <v>13.3934</v>
      </c>
      <c r="AH54" s="15" t="n">
        <f aca="false">LOOKUP(Speedlo,'4'!$B$1:$BJ$1,'4'!$B50:$BJ50)</f>
        <v>12.8133</v>
      </c>
      <c r="AI54" s="15" t="n">
        <f aca="false">Xlo*AH54+Xhi*AJ54</f>
        <v>13.09992</v>
      </c>
      <c r="AJ54" s="15" t="n">
        <f aca="false">LOOKUP(Speedhi,'4'!$B$1:$BJ$1,'4'!$B50:$BJ50)</f>
        <v>13.291</v>
      </c>
      <c r="AK54" s="16" t="n">
        <f aca="false">LOOKUP(Speedlo,'5'!$B$1:$BJ$1,'5'!$B50:$BJ50)</f>
        <v>6.929</v>
      </c>
      <c r="AL54" s="16" t="n">
        <f aca="false">Xlo*AK54+Xhi*AM54</f>
        <v>6.86492</v>
      </c>
      <c r="AM54" s="16" t="n">
        <f aca="false">LOOKUP(Speedhi,'5'!$B$1:$BJ$1,'5'!$B50:$BJ50)</f>
        <v>6.8222</v>
      </c>
    </row>
    <row r="55" customFormat="false" ht="14.1" hidden="false" customHeight="true" outlineLevel="0" collapsed="false">
      <c r="A55" s="61" t="n">
        <f aca="false">A54+1</f>
        <v>84</v>
      </c>
      <c r="B55" s="53" t="n">
        <f aca="false">IF(X55&lt;=0,0,X55*Factor)</f>
        <v>13.26632</v>
      </c>
      <c r="C55" s="54" t="n">
        <f aca="false">ROUND($B55*COS(PI()*(D55-Best)/180),4)</f>
        <v>10.595</v>
      </c>
      <c r="D55" s="55" t="n">
        <f aca="false">MOD(Wind+$A55+360,360)</f>
        <v>304</v>
      </c>
      <c r="E55" s="62" t="n">
        <f aca="false">ROUND($B55*COS(PI()*(F55-Best)/180),4)</f>
        <v>-12.0234</v>
      </c>
      <c r="F55" s="63" t="n">
        <f aca="false">MOD(Wind-$A55+360,360)</f>
        <v>136</v>
      </c>
      <c r="G55" s="58" t="n">
        <f aca="false">SQRT($J55^2+$K55^2)</f>
        <v>18.5128839713253</v>
      </c>
      <c r="H55" s="64" t="n">
        <f aca="false">IF($J55&lt;&gt;0,MOD(ATAN($K55/$J55)*180/PI(),180),0)</f>
        <v>38.5471257493115</v>
      </c>
      <c r="I55" s="60" t="str">
        <f aca="false">IF(B55=0,"anchor",W55)</f>
        <v>J1-J0</v>
      </c>
      <c r="J55" s="0" t="n">
        <f aca="false">$B55+Speed*COS(PI()*$A55/180)</f>
        <v>14.4788501739048</v>
      </c>
      <c r="K55" s="0" t="n">
        <f aca="false">Speed*SIN(PI()*$A55/180)</f>
        <v>11.536453986272</v>
      </c>
      <c r="U55" s="0"/>
      <c r="W55" s="1" t="str">
        <f aca="false">IF(X55=Z55,polar_type21!$D$3,IF(X55=AC55,polar_type21!$E$3,IF(X55=AF55,polar_type21!$F$3,IF(X55=AI55,polar_type21!$G$3,polar_type21!$H$3))))</f>
        <v>J1-J0</v>
      </c>
      <c r="X55" s="0" t="n">
        <f aca="false">MAX(Z55,AC55,AF55,AI55,AL55)</f>
        <v>13.26632</v>
      </c>
      <c r="Y55" s="12" t="n">
        <f aca="false">LOOKUP(Speedlo,'1'!$B$1:$BJ$1,'1'!$B51:$BJ51)</f>
        <v>5.9473</v>
      </c>
      <c r="Z55" s="12" t="n">
        <f aca="false">Xlo*Y55+Xhi*AA55</f>
        <v>6.27172</v>
      </c>
      <c r="AA55" s="12" t="n">
        <f aca="false">LOOKUP(Speedhi,'1'!$B$1:$BJ$1,'1'!$B51:$BJ51)</f>
        <v>6.488</v>
      </c>
      <c r="AB55" s="13" t="n">
        <f aca="false">LOOKUP(Speedlo,'2'!$B$1:$BJ$1,'2'!$B51:$BJ51)</f>
        <v>6.7721</v>
      </c>
      <c r="AC55" s="13" t="n">
        <f aca="false">Xlo*AB55+Xhi*AD55</f>
        <v>7.14152</v>
      </c>
      <c r="AD55" s="13" t="n">
        <f aca="false">LOOKUP(Speedhi,'2'!$B$1:$BJ$1,'2'!$B51:$BJ51)</f>
        <v>7.3878</v>
      </c>
      <c r="AE55" s="14" t="n">
        <f aca="false">LOOKUP(Speedlo,'3'!$B$1:$BJ$1,'3'!$B51:$BJ51)</f>
        <v>12.944</v>
      </c>
      <c r="AF55" s="14" t="n">
        <f aca="false">Xlo*AE55+Xhi*AG55</f>
        <v>13.26632</v>
      </c>
      <c r="AG55" s="14" t="n">
        <f aca="false">LOOKUP(Speedhi,'3'!$B$1:$BJ$1,'3'!$B51:$BJ51)</f>
        <v>13.4812</v>
      </c>
      <c r="AH55" s="15" t="n">
        <f aca="false">LOOKUP(Speedlo,'4'!$B$1:$BJ$1,'4'!$B51:$BJ51)</f>
        <v>12.9184</v>
      </c>
      <c r="AI55" s="15" t="n">
        <f aca="false">Xlo*AH55+Xhi*AJ55</f>
        <v>13.22536</v>
      </c>
      <c r="AJ55" s="15" t="n">
        <f aca="false">LOOKUP(Speedhi,'4'!$B$1:$BJ$1,'4'!$B51:$BJ51)</f>
        <v>13.43</v>
      </c>
      <c r="AK55" s="16" t="n">
        <f aca="false">LOOKUP(Speedlo,'5'!$B$1:$BJ$1,'5'!$B51:$BJ51)</f>
        <v>7.15</v>
      </c>
      <c r="AL55" s="16" t="n">
        <f aca="false">Xlo*AK55+Xhi*AM55</f>
        <v>7.09516</v>
      </c>
      <c r="AM55" s="16" t="n">
        <f aca="false">LOOKUP(Speedhi,'5'!$B$1:$BJ$1,'5'!$B51:$BJ51)</f>
        <v>7.0586</v>
      </c>
    </row>
    <row r="56" customFormat="false" ht="14.1" hidden="false" customHeight="true" outlineLevel="0" collapsed="false">
      <c r="A56" s="61" t="n">
        <f aca="false">A55+1</f>
        <v>85</v>
      </c>
      <c r="B56" s="53" t="n">
        <f aca="false">IF(X56&lt;=0,0,X56*Factor)</f>
        <v>13.3508</v>
      </c>
      <c r="C56" s="54" t="n">
        <f aca="false">ROUND($B56*COS(PI()*(D56-Best)/180),4)</f>
        <v>10.801</v>
      </c>
      <c r="D56" s="55" t="n">
        <f aca="false">MOD(Wind+$A56+360,360)</f>
        <v>305</v>
      </c>
      <c r="E56" s="62" t="n">
        <f aca="false">ROUND($B56*COS(PI()*(F56-Best)/180),4)</f>
        <v>-11.9996</v>
      </c>
      <c r="F56" s="63" t="n">
        <f aca="false">MOD(Wind-$A56+360,360)</f>
        <v>135</v>
      </c>
      <c r="G56" s="58" t="n">
        <f aca="false">SQRT($J56^2+$K56^2)</f>
        <v>18.4336473573297</v>
      </c>
      <c r="H56" s="64" t="n">
        <f aca="false">IF($J56&lt;&gt;0,MOD(ATAN($K56/$J56)*180/PI(),180),0)</f>
        <v>38.821000611378</v>
      </c>
      <c r="I56" s="60" t="str">
        <f aca="false">IF(B56=0,"anchor",W56)</f>
        <v>J1-J0</v>
      </c>
      <c r="J56" s="0" t="n">
        <f aca="false">$B56+Speed*COS(PI()*$A56/180)</f>
        <v>14.3618066158728</v>
      </c>
      <c r="K56" s="0" t="n">
        <f aca="false">Speed*SIN(PI()*$A56/180)</f>
        <v>11.5558584978642</v>
      </c>
      <c r="U56" s="0"/>
      <c r="W56" s="1" t="str">
        <f aca="false">IF(X56=Z56,polar_type21!$D$3,IF(X56=AC56,polar_type21!$E$3,IF(X56=AF56,polar_type21!$F$3,IF(X56=AI56,polar_type21!$G$3,polar_type21!$H$3))))</f>
        <v>J1-J0</v>
      </c>
      <c r="X56" s="0" t="n">
        <f aca="false">MAX(Z56,AC56,AF56,AI56,AL56)</f>
        <v>13.3508</v>
      </c>
      <c r="Y56" s="12" t="n">
        <f aca="false">LOOKUP(Speedlo,'1'!$B$1:$BJ$1,'1'!$B52:$BJ52)</f>
        <v>6.006</v>
      </c>
      <c r="Z56" s="12" t="n">
        <f aca="false">Xlo*Y56+Xhi*AA56</f>
        <v>6.3336</v>
      </c>
      <c r="AA56" s="12" t="n">
        <f aca="false">LOOKUP(Speedhi,'1'!$B$1:$BJ$1,'1'!$B52:$BJ52)</f>
        <v>6.552</v>
      </c>
      <c r="AB56" s="13" t="n">
        <f aca="false">LOOKUP(Speedlo,'2'!$B$1:$BJ$1,'2'!$B52:$BJ52)</f>
        <v>6.8365</v>
      </c>
      <c r="AC56" s="13" t="n">
        <f aca="false">Xlo*AB56+Xhi*AD56</f>
        <v>7.2094</v>
      </c>
      <c r="AD56" s="13" t="n">
        <f aca="false">LOOKUP(Speedhi,'2'!$B$1:$BJ$1,'2'!$B52:$BJ52)</f>
        <v>7.458</v>
      </c>
      <c r="AE56" s="14" t="n">
        <f aca="false">LOOKUP(Speedlo,'3'!$B$1:$BJ$1,'3'!$B52:$BJ52)</f>
        <v>13.0235</v>
      </c>
      <c r="AF56" s="14" t="n">
        <f aca="false">Xlo*AE56+Xhi*AG56</f>
        <v>13.3508</v>
      </c>
      <c r="AG56" s="14" t="n">
        <f aca="false">LOOKUP(Speedhi,'3'!$B$1:$BJ$1,'3'!$B52:$BJ52)</f>
        <v>13.569</v>
      </c>
      <c r="AH56" s="15" t="n">
        <f aca="false">LOOKUP(Speedlo,'4'!$B$1:$BJ$1,'4'!$B52:$BJ52)</f>
        <v>13.0235</v>
      </c>
      <c r="AI56" s="15" t="n">
        <f aca="false">Xlo*AH56+Xhi*AJ56</f>
        <v>13.3508</v>
      </c>
      <c r="AJ56" s="15" t="n">
        <f aca="false">LOOKUP(Speedhi,'4'!$B$1:$BJ$1,'4'!$B52:$BJ52)</f>
        <v>13.569</v>
      </c>
      <c r="AK56" s="16" t="n">
        <f aca="false">LOOKUP(Speedlo,'5'!$B$1:$BJ$1,'5'!$B52:$BJ52)</f>
        <v>7.371</v>
      </c>
      <c r="AL56" s="16" t="n">
        <f aca="false">Xlo*AK56+Xhi*AM56</f>
        <v>7.3254</v>
      </c>
      <c r="AM56" s="16" t="n">
        <f aca="false">LOOKUP(Speedhi,'5'!$B$1:$BJ$1,'5'!$B52:$BJ52)</f>
        <v>7.295</v>
      </c>
    </row>
    <row r="57" customFormat="false" ht="14.1" hidden="false" customHeight="true" outlineLevel="0" collapsed="false">
      <c r="A57" s="61" t="n">
        <f aca="false">A56+1</f>
        <v>86</v>
      </c>
      <c r="B57" s="53" t="n">
        <f aca="false">IF(X57&lt;=0,0,X57*Factor)</f>
        <v>13.4342</v>
      </c>
      <c r="C57" s="54" t="n">
        <f aca="false">ROUND($B57*COS(PI()*(D57-Best)/180),4)</f>
        <v>11.0047</v>
      </c>
      <c r="D57" s="55" t="n">
        <f aca="false">MOD(Wind+$A57+360,360)</f>
        <v>306</v>
      </c>
      <c r="E57" s="62" t="n">
        <f aca="false">ROUND($B57*COS(PI()*(F57-Best)/180),4)</f>
        <v>-11.97</v>
      </c>
      <c r="F57" s="63" t="n">
        <f aca="false">MOD(Wind-$A57+360,360)</f>
        <v>134</v>
      </c>
      <c r="G57" s="58" t="n">
        <f aca="false">SQRT($J57^2+$K57^2)</f>
        <v>18.3515386214372</v>
      </c>
      <c r="H57" s="64" t="n">
        <f aca="false">IF($J57&lt;&gt;0,MOD(ATAN($K57/$J57)*180/PI(),180),0)</f>
        <v>39.0914375018117</v>
      </c>
      <c r="I57" s="60" t="str">
        <f aca="false">IF(B57=0,"anchor",W57)</f>
        <v>MH0-FR0</v>
      </c>
      <c r="J57" s="0" t="n">
        <f aca="false">$B57+Speed*COS(PI()*$A57/180)</f>
        <v>14.2433750954319</v>
      </c>
      <c r="K57" s="0" t="n">
        <f aca="false">Speed*SIN(PI()*$A57/180)</f>
        <v>11.571742983014</v>
      </c>
      <c r="U57" s="0"/>
      <c r="W57" s="1" t="str">
        <f aca="false">IF(X57=Z57,polar_type21!$D$3,IF(X57=AC57,polar_type21!$E$3,IF(X57=AF57,polar_type21!$F$3,IF(X57=AI57,polar_type21!$G$3,polar_type21!$H$3))))</f>
        <v>MH0-FR0</v>
      </c>
      <c r="X57" s="0" t="n">
        <f aca="false">MAX(Z57,AC57,AF57,AI57,AL57)</f>
        <v>13.4342</v>
      </c>
      <c r="Y57" s="12" t="n">
        <f aca="false">LOOKUP(Speedlo,'1'!$B$1:$BJ$1,'1'!$B53:$BJ53)</f>
        <v>6.061</v>
      </c>
      <c r="Z57" s="12" t="n">
        <f aca="false">Xlo*Y57+Xhi*AA57</f>
        <v>6.3916</v>
      </c>
      <c r="AA57" s="12" t="n">
        <f aca="false">LOOKUP(Speedhi,'1'!$B$1:$BJ$1,'1'!$B53:$BJ53)</f>
        <v>6.612</v>
      </c>
      <c r="AB57" s="13" t="n">
        <f aca="false">LOOKUP(Speedlo,'2'!$B$1:$BJ$1,'2'!$B53:$BJ53)</f>
        <v>6.8959</v>
      </c>
      <c r="AC57" s="13" t="n">
        <f aca="false">Xlo*AB57+Xhi*AD57</f>
        <v>7.27204</v>
      </c>
      <c r="AD57" s="13" t="n">
        <f aca="false">LOOKUP(Speedhi,'2'!$B$1:$BJ$1,'2'!$B53:$BJ53)</f>
        <v>7.5228</v>
      </c>
      <c r="AE57" s="14" t="n">
        <f aca="false">LOOKUP(Speedlo,'3'!$B$1:$BJ$1,'3'!$B53:$BJ53)</f>
        <v>13.0217</v>
      </c>
      <c r="AF57" s="14" t="n">
        <f aca="false">Xlo*AE57+Xhi*AG57</f>
        <v>13.40216</v>
      </c>
      <c r="AG57" s="14" t="n">
        <f aca="false">LOOKUP(Speedhi,'3'!$B$1:$BJ$1,'3'!$B53:$BJ53)</f>
        <v>13.6558</v>
      </c>
      <c r="AH57" s="15" t="n">
        <f aca="false">LOOKUP(Speedlo,'4'!$B$1:$BJ$1,'4'!$B53:$BJ53)</f>
        <v>13.1018</v>
      </c>
      <c r="AI57" s="15" t="n">
        <f aca="false">Xlo*AH57+Xhi*AJ57</f>
        <v>13.4342</v>
      </c>
      <c r="AJ57" s="15" t="n">
        <f aca="false">LOOKUP(Speedhi,'4'!$B$1:$BJ$1,'4'!$B53:$BJ53)</f>
        <v>13.6558</v>
      </c>
      <c r="AK57" s="16" t="n">
        <f aca="false">LOOKUP(Speedlo,'5'!$B$1:$BJ$1,'5'!$B53:$BJ53)</f>
        <v>7.586</v>
      </c>
      <c r="AL57" s="16" t="n">
        <f aca="false">Xlo*AK57+Xhi*AM57</f>
        <v>7.5506</v>
      </c>
      <c r="AM57" s="16" t="n">
        <f aca="false">LOOKUP(Speedhi,'5'!$B$1:$BJ$1,'5'!$B53:$BJ53)</f>
        <v>7.527</v>
      </c>
    </row>
    <row r="58" customFormat="false" ht="14.1" hidden="false" customHeight="true" outlineLevel="0" collapsed="false">
      <c r="A58" s="61" t="n">
        <f aca="false">A57+1</f>
        <v>87</v>
      </c>
      <c r="B58" s="53" t="n">
        <f aca="false">IF(X58&lt;=0,0,X58*Factor)</f>
        <v>13.5176</v>
      </c>
      <c r="C58" s="54" t="n">
        <f aca="false">ROUND($B58*COS(PI()*(D58-Best)/180),4)</f>
        <v>11.2066</v>
      </c>
      <c r="D58" s="55" t="n">
        <f aca="false">MOD(Wind+$A58+360,360)</f>
        <v>307</v>
      </c>
      <c r="E58" s="62" t="n">
        <f aca="false">ROUND($B58*COS(PI()*(F58-Best)/180),4)</f>
        <v>-11.9353</v>
      </c>
      <c r="F58" s="63" t="n">
        <f aca="false">MOD(Wind-$A58+360,360)</f>
        <v>133</v>
      </c>
      <c r="G58" s="58" t="n">
        <f aca="false">SQRT($J58^2+$K58^2)</f>
        <v>18.2674163765143</v>
      </c>
      <c r="H58" s="64" t="n">
        <f aca="false">IF($J58&lt;&gt;0,MOD(ATAN($K58/$J58)*180/PI(),180),0)</f>
        <v>39.3562419288758</v>
      </c>
      <c r="I58" s="60" t="str">
        <f aca="false">IF(B58=0,"anchor",W58)</f>
        <v>MH0-FR0</v>
      </c>
      <c r="J58" s="0" t="n">
        <f aca="false">$B58+Speed*COS(PI()*$A58/180)</f>
        <v>14.1246970924181</v>
      </c>
      <c r="K58" s="0" t="n">
        <f aca="false">Speed*SIN(PI()*$A58/180)</f>
        <v>11.5841026031531</v>
      </c>
      <c r="U58" s="0"/>
      <c r="W58" s="1" t="str">
        <f aca="false">IF(X58=Z58,polar_type21!$D$3,IF(X58=AC58,polar_type21!$E$3,IF(X58=AF58,polar_type21!$F$3,IF(X58=AI58,polar_type21!$G$3,polar_type21!$H$3))))</f>
        <v>MH0-FR0</v>
      </c>
      <c r="X58" s="0" t="n">
        <f aca="false">MAX(Z58,AC58,AF58,AI58,AL58)</f>
        <v>13.5176</v>
      </c>
      <c r="Y58" s="12" t="n">
        <f aca="false">LOOKUP(Speedlo,'1'!$B$1:$BJ$1,'1'!$B54:$BJ54)</f>
        <v>6.116</v>
      </c>
      <c r="Z58" s="12" t="n">
        <f aca="false">Xlo*Y58+Xhi*AA58</f>
        <v>6.4496</v>
      </c>
      <c r="AA58" s="12" t="n">
        <f aca="false">LOOKUP(Speedhi,'1'!$B$1:$BJ$1,'1'!$B54:$BJ54)</f>
        <v>6.672</v>
      </c>
      <c r="AB58" s="13" t="n">
        <f aca="false">LOOKUP(Speedlo,'2'!$B$1:$BJ$1,'2'!$B54:$BJ54)</f>
        <v>6.9553</v>
      </c>
      <c r="AC58" s="13" t="n">
        <f aca="false">Xlo*AB58+Xhi*AD58</f>
        <v>7.33468</v>
      </c>
      <c r="AD58" s="13" t="n">
        <f aca="false">LOOKUP(Speedhi,'2'!$B$1:$BJ$1,'2'!$B54:$BJ54)</f>
        <v>7.5876</v>
      </c>
      <c r="AE58" s="14" t="n">
        <f aca="false">LOOKUP(Speedlo,'3'!$B$1:$BJ$1,'3'!$B54:$BJ54)</f>
        <v>13.0199</v>
      </c>
      <c r="AF58" s="14" t="n">
        <f aca="false">Xlo*AE58+Xhi*AG58</f>
        <v>13.45352</v>
      </c>
      <c r="AG58" s="14" t="n">
        <f aca="false">LOOKUP(Speedhi,'3'!$B$1:$BJ$1,'3'!$B54:$BJ54)</f>
        <v>13.7426</v>
      </c>
      <c r="AH58" s="15" t="n">
        <f aca="false">LOOKUP(Speedlo,'4'!$B$1:$BJ$1,'4'!$B54:$BJ54)</f>
        <v>13.1801</v>
      </c>
      <c r="AI58" s="15" t="n">
        <f aca="false">Xlo*AH58+Xhi*AJ58</f>
        <v>13.5176</v>
      </c>
      <c r="AJ58" s="15" t="n">
        <f aca="false">LOOKUP(Speedhi,'4'!$B$1:$BJ$1,'4'!$B54:$BJ54)</f>
        <v>13.7426</v>
      </c>
      <c r="AK58" s="16" t="n">
        <f aca="false">LOOKUP(Speedlo,'5'!$B$1:$BJ$1,'5'!$B54:$BJ54)</f>
        <v>7.801</v>
      </c>
      <c r="AL58" s="16" t="n">
        <f aca="false">Xlo*AK58+Xhi*AM58</f>
        <v>7.7758</v>
      </c>
      <c r="AM58" s="16" t="n">
        <f aca="false">LOOKUP(Speedhi,'5'!$B$1:$BJ$1,'5'!$B54:$BJ54)</f>
        <v>7.759</v>
      </c>
    </row>
    <row r="59" customFormat="false" ht="14.1" hidden="false" customHeight="true" outlineLevel="0" collapsed="false">
      <c r="A59" s="61" t="n">
        <f aca="false">A58+1</f>
        <v>88</v>
      </c>
      <c r="B59" s="53" t="n">
        <f aca="false">IF(X59&lt;=0,0,X59*Factor)</f>
        <v>13.601</v>
      </c>
      <c r="C59" s="54" t="n">
        <f aca="false">ROUND($B59*COS(PI()*(D59-Best)/180),4)</f>
        <v>11.4068</v>
      </c>
      <c r="D59" s="55" t="n">
        <f aca="false">MOD(Wind+$A59+360,360)</f>
        <v>308</v>
      </c>
      <c r="E59" s="62" t="n">
        <f aca="false">ROUND($B59*COS(PI()*(F59-Best)/180),4)</f>
        <v>-11.8957</v>
      </c>
      <c r="F59" s="63" t="n">
        <f aca="false">MOD(Wind-$A59+360,360)</f>
        <v>132</v>
      </c>
      <c r="G59" s="58" t="n">
        <f aca="false">SQRT($J59^2+$K59^2)</f>
        <v>18.1812953297585</v>
      </c>
      <c r="H59" s="64" t="n">
        <f aca="false">IF($J59&lt;&gt;0,MOD(ATAN($K59/$J59)*180/PI(),180),0)</f>
        <v>39.6152972149625</v>
      </c>
      <c r="I59" s="60" t="str">
        <f aca="false">IF(B59=0,"anchor",W59)</f>
        <v>MH0-FR0</v>
      </c>
      <c r="J59" s="0" t="n">
        <f aca="false">$B59+Speed*COS(PI()*$A59/180)</f>
        <v>14.005834161749</v>
      </c>
      <c r="K59" s="0" t="n">
        <f aca="false">Speed*SIN(PI()*$A59/180)</f>
        <v>11.5929335934215</v>
      </c>
      <c r="U59" s="0"/>
      <c r="W59" s="1" t="str">
        <f aca="false">IF(X59=Z59,polar_type21!$D$3,IF(X59=AC59,polar_type21!$E$3,IF(X59=AF59,polar_type21!$F$3,IF(X59=AI59,polar_type21!$G$3,polar_type21!$H$3))))</f>
        <v>MH0-FR0</v>
      </c>
      <c r="X59" s="0" t="n">
        <f aca="false">MAX(Z59,AC59,AF59,AI59,AL59)</f>
        <v>13.601</v>
      </c>
      <c r="Y59" s="12" t="n">
        <f aca="false">LOOKUP(Speedlo,'1'!$B$1:$BJ$1,'1'!$B55:$BJ55)</f>
        <v>6.171</v>
      </c>
      <c r="Z59" s="12" t="n">
        <f aca="false">Xlo*Y59+Xhi*AA59</f>
        <v>6.5076</v>
      </c>
      <c r="AA59" s="12" t="n">
        <f aca="false">LOOKUP(Speedhi,'1'!$B$1:$BJ$1,'1'!$B55:$BJ55)</f>
        <v>6.732</v>
      </c>
      <c r="AB59" s="13" t="n">
        <f aca="false">LOOKUP(Speedlo,'2'!$B$1:$BJ$1,'2'!$B55:$BJ55)</f>
        <v>7.0147</v>
      </c>
      <c r="AC59" s="13" t="n">
        <f aca="false">Xlo*AB59+Xhi*AD59</f>
        <v>7.39732</v>
      </c>
      <c r="AD59" s="13" t="n">
        <f aca="false">LOOKUP(Speedhi,'2'!$B$1:$BJ$1,'2'!$B55:$BJ55)</f>
        <v>7.6524</v>
      </c>
      <c r="AE59" s="14" t="n">
        <f aca="false">LOOKUP(Speedlo,'3'!$B$1:$BJ$1,'3'!$B55:$BJ55)</f>
        <v>13.0181</v>
      </c>
      <c r="AF59" s="14" t="n">
        <f aca="false">Xlo*AE59+Xhi*AG59</f>
        <v>13.50488</v>
      </c>
      <c r="AG59" s="14" t="n">
        <f aca="false">LOOKUP(Speedhi,'3'!$B$1:$BJ$1,'3'!$B55:$BJ55)</f>
        <v>13.8294</v>
      </c>
      <c r="AH59" s="15" t="n">
        <f aca="false">LOOKUP(Speedlo,'4'!$B$1:$BJ$1,'4'!$B55:$BJ55)</f>
        <v>13.2584</v>
      </c>
      <c r="AI59" s="15" t="n">
        <f aca="false">Xlo*AH59+Xhi*AJ59</f>
        <v>13.601</v>
      </c>
      <c r="AJ59" s="15" t="n">
        <f aca="false">LOOKUP(Speedhi,'4'!$B$1:$BJ$1,'4'!$B55:$BJ55)</f>
        <v>13.8294</v>
      </c>
      <c r="AK59" s="16" t="n">
        <f aca="false">LOOKUP(Speedlo,'5'!$B$1:$BJ$1,'5'!$B55:$BJ55)</f>
        <v>8.016</v>
      </c>
      <c r="AL59" s="16" t="n">
        <f aca="false">Xlo*AK59+Xhi*AM59</f>
        <v>8.001</v>
      </c>
      <c r="AM59" s="16" t="n">
        <f aca="false">LOOKUP(Speedhi,'5'!$B$1:$BJ$1,'5'!$B55:$BJ55)</f>
        <v>7.991</v>
      </c>
    </row>
    <row r="60" customFormat="false" ht="14.1" hidden="false" customHeight="true" outlineLevel="0" collapsed="false">
      <c r="A60" s="61" t="n">
        <f aca="false">A59+1</f>
        <v>89</v>
      </c>
      <c r="B60" s="53" t="n">
        <f aca="false">IF(X60&lt;=0,0,X60*Factor)</f>
        <v>13.6844</v>
      </c>
      <c r="C60" s="54" t="n">
        <f aca="false">ROUND($B60*COS(PI()*(D60-Best)/180),4)</f>
        <v>11.605</v>
      </c>
      <c r="D60" s="55" t="n">
        <f aca="false">MOD(Wind+$A60+360,360)</f>
        <v>309</v>
      </c>
      <c r="E60" s="62" t="n">
        <f aca="false">ROUND($B60*COS(PI()*(F60-Best)/180),4)</f>
        <v>-11.851</v>
      </c>
      <c r="F60" s="63" t="n">
        <f aca="false">MOD(Wind-$A60+360,360)</f>
        <v>131</v>
      </c>
      <c r="G60" s="58" t="n">
        <f aca="false">SQRT($J60^2+$K60^2)</f>
        <v>18.0931909802303</v>
      </c>
      <c r="H60" s="64" t="n">
        <f aca="false">IF($J60&lt;&gt;0,MOD(ATAN($K60/$J60)*180/PI(),180),0)</f>
        <v>39.8684814902155</v>
      </c>
      <c r="I60" s="60" t="str">
        <f aca="false">IF(B60=0,"anchor",W60)</f>
        <v>MH0-FR0</v>
      </c>
      <c r="J60" s="0" t="n">
        <f aca="false">$B60+Speed*COS(PI()*$A60/180)</f>
        <v>13.8868479146725</v>
      </c>
      <c r="K60" s="0" t="n">
        <f aca="false">Speed*SIN(PI()*$A60/180)</f>
        <v>11.5982332638141</v>
      </c>
      <c r="U60" s="0"/>
      <c r="W60" s="1" t="str">
        <f aca="false">IF(X60=Z60,polar_type21!$D$3,IF(X60=AC60,polar_type21!$E$3,IF(X60=AF60,polar_type21!$F$3,IF(X60=AI60,polar_type21!$G$3,polar_type21!$H$3))))</f>
        <v>MH0-FR0</v>
      </c>
      <c r="X60" s="0" t="n">
        <f aca="false">MAX(Z60,AC60,AF60,AI60,AL60)</f>
        <v>13.6844</v>
      </c>
      <c r="Y60" s="12" t="n">
        <f aca="false">LOOKUP(Speedlo,'1'!$B$1:$BJ$1,'1'!$B56:$BJ56)</f>
        <v>6.226</v>
      </c>
      <c r="Z60" s="12" t="n">
        <f aca="false">Xlo*Y60+Xhi*AA60</f>
        <v>6.5656</v>
      </c>
      <c r="AA60" s="12" t="n">
        <f aca="false">LOOKUP(Speedhi,'1'!$B$1:$BJ$1,'1'!$B56:$BJ56)</f>
        <v>6.792</v>
      </c>
      <c r="AB60" s="13" t="n">
        <f aca="false">LOOKUP(Speedlo,'2'!$B$1:$BJ$1,'2'!$B56:$BJ56)</f>
        <v>7.0741</v>
      </c>
      <c r="AC60" s="13" t="n">
        <f aca="false">Xlo*AB60+Xhi*AD60</f>
        <v>7.45996</v>
      </c>
      <c r="AD60" s="13" t="n">
        <f aca="false">LOOKUP(Speedhi,'2'!$B$1:$BJ$1,'2'!$B56:$BJ56)</f>
        <v>7.7172</v>
      </c>
      <c r="AE60" s="14" t="n">
        <f aca="false">LOOKUP(Speedlo,'3'!$B$1:$BJ$1,'3'!$B56:$BJ56)</f>
        <v>13.0163</v>
      </c>
      <c r="AF60" s="14" t="n">
        <f aca="false">Xlo*AE60+Xhi*AG60</f>
        <v>13.55624</v>
      </c>
      <c r="AG60" s="14" t="n">
        <f aca="false">LOOKUP(Speedhi,'3'!$B$1:$BJ$1,'3'!$B56:$BJ56)</f>
        <v>13.9162</v>
      </c>
      <c r="AH60" s="15" t="n">
        <f aca="false">LOOKUP(Speedlo,'4'!$B$1:$BJ$1,'4'!$B56:$BJ56)</f>
        <v>13.3367</v>
      </c>
      <c r="AI60" s="15" t="n">
        <f aca="false">Xlo*AH60+Xhi*AJ60</f>
        <v>13.6844</v>
      </c>
      <c r="AJ60" s="15" t="n">
        <f aca="false">LOOKUP(Speedhi,'4'!$B$1:$BJ$1,'4'!$B56:$BJ56)</f>
        <v>13.9162</v>
      </c>
      <c r="AK60" s="16" t="n">
        <f aca="false">LOOKUP(Speedlo,'5'!$B$1:$BJ$1,'5'!$B56:$BJ56)</f>
        <v>8.231</v>
      </c>
      <c r="AL60" s="16" t="n">
        <f aca="false">Xlo*AK60+Xhi*AM60</f>
        <v>8.2262</v>
      </c>
      <c r="AM60" s="16" t="n">
        <f aca="false">LOOKUP(Speedhi,'5'!$B$1:$BJ$1,'5'!$B56:$BJ56)</f>
        <v>8.223</v>
      </c>
    </row>
    <row r="61" customFormat="false" ht="14.1" hidden="false" customHeight="true" outlineLevel="0" collapsed="false">
      <c r="A61" s="61" t="n">
        <f aca="false">A60+1</f>
        <v>90</v>
      </c>
      <c r="B61" s="53" t="n">
        <f aca="false">IF(X61&lt;=0,0,X61*Factor)</f>
        <v>13.7678</v>
      </c>
      <c r="C61" s="54" t="n">
        <f aca="false">ROUND($B61*COS(PI()*(D61-Best)/180),4)</f>
        <v>11.8013</v>
      </c>
      <c r="D61" s="55" t="n">
        <f aca="false">MOD(Wind+$A61+360,360)</f>
        <v>310</v>
      </c>
      <c r="E61" s="62" t="n">
        <f aca="false">ROUND($B61*COS(PI()*(F61-Best)/180),4)</f>
        <v>-11.8013</v>
      </c>
      <c r="F61" s="63" t="n">
        <f aca="false">MOD(Wind-$A61+360,360)</f>
        <v>130</v>
      </c>
      <c r="G61" s="58" t="n">
        <f aca="false">SQRT($J61^2+$K61^2)</f>
        <v>18.0031196418843</v>
      </c>
      <c r="H61" s="64" t="n">
        <f aca="false">IF($J61&lt;&gt;0,MOD(ATAN($K61/$J61)*180/PI(),180),0)</f>
        <v>40.1156674921453</v>
      </c>
      <c r="I61" s="60" t="str">
        <f aca="false">IF(B61=0,"anchor",W61)</f>
        <v>MH0-FR0</v>
      </c>
      <c r="J61" s="0" t="n">
        <f aca="false">$B61+Speed*COS(PI()*$A61/180)</f>
        <v>13.7678</v>
      </c>
      <c r="K61" s="0" t="n">
        <f aca="false">Speed*SIN(PI()*$A61/180)</f>
        <v>11.6</v>
      </c>
      <c r="U61" s="0"/>
      <c r="W61" s="1" t="str">
        <f aca="false">IF(X61=Z61,polar_type21!$D$3,IF(X61=AC61,polar_type21!$E$3,IF(X61=AF61,polar_type21!$F$3,IF(X61=AI61,polar_type21!$G$3,polar_type21!$H$3))))</f>
        <v>MH0-FR0</v>
      </c>
      <c r="X61" s="0" t="n">
        <f aca="false">MAX(Z61,AC61,AF61,AI61,AL61)</f>
        <v>13.7678</v>
      </c>
      <c r="Y61" s="12" t="n">
        <f aca="false">LOOKUP(Speedlo,'1'!$B$1:$BJ$1,'1'!$B57:$BJ57)</f>
        <v>6.281</v>
      </c>
      <c r="Z61" s="12" t="n">
        <f aca="false">Xlo*Y61+Xhi*AA61</f>
        <v>6.6236</v>
      </c>
      <c r="AA61" s="12" t="n">
        <f aca="false">LOOKUP(Speedhi,'1'!$B$1:$BJ$1,'1'!$B57:$BJ57)</f>
        <v>6.852</v>
      </c>
      <c r="AB61" s="13" t="n">
        <f aca="false">LOOKUP(Speedlo,'2'!$B$1:$BJ$1,'2'!$B57:$BJ57)</f>
        <v>7.1335</v>
      </c>
      <c r="AC61" s="13" t="n">
        <f aca="false">Xlo*AB61+Xhi*AD61</f>
        <v>7.5226</v>
      </c>
      <c r="AD61" s="13" t="n">
        <f aca="false">LOOKUP(Speedhi,'2'!$B$1:$BJ$1,'2'!$B57:$BJ57)</f>
        <v>7.782</v>
      </c>
      <c r="AE61" s="14" t="n">
        <f aca="false">LOOKUP(Speedlo,'3'!$B$1:$BJ$1,'3'!$B57:$BJ57)</f>
        <v>13.0145</v>
      </c>
      <c r="AF61" s="14" t="n">
        <f aca="false">Xlo*AE61+Xhi*AG61</f>
        <v>13.6076</v>
      </c>
      <c r="AG61" s="14" t="n">
        <f aca="false">LOOKUP(Speedhi,'3'!$B$1:$BJ$1,'3'!$B57:$BJ57)</f>
        <v>14.003</v>
      </c>
      <c r="AH61" s="15" t="n">
        <f aca="false">LOOKUP(Speedlo,'4'!$B$1:$BJ$1,'4'!$B57:$BJ57)</f>
        <v>13.415</v>
      </c>
      <c r="AI61" s="15" t="n">
        <f aca="false">Xlo*AH61+Xhi*AJ61</f>
        <v>13.7678</v>
      </c>
      <c r="AJ61" s="15" t="n">
        <f aca="false">LOOKUP(Speedhi,'4'!$B$1:$BJ$1,'4'!$B57:$BJ57)</f>
        <v>14.003</v>
      </c>
      <c r="AK61" s="16" t="n">
        <f aca="false">LOOKUP(Speedlo,'5'!$B$1:$BJ$1,'5'!$B57:$BJ57)</f>
        <v>8.446</v>
      </c>
      <c r="AL61" s="16" t="n">
        <f aca="false">Xlo*AK61+Xhi*AM61</f>
        <v>8.4514</v>
      </c>
      <c r="AM61" s="16" t="n">
        <f aca="false">LOOKUP(Speedhi,'5'!$B$1:$BJ$1,'5'!$B57:$BJ57)</f>
        <v>8.455</v>
      </c>
    </row>
    <row r="62" customFormat="false" ht="14.1" hidden="false" customHeight="true" outlineLevel="0" collapsed="false">
      <c r="A62" s="61" t="n">
        <f aca="false">A61+1</f>
        <v>91</v>
      </c>
      <c r="B62" s="53" t="n">
        <f aca="false">IF(X62&lt;=0,0,X62*Factor)</f>
        <v>13.80368</v>
      </c>
      <c r="C62" s="54" t="n">
        <f aca="false">ROUND($B62*COS(PI()*(D62-Best)/180),4)</f>
        <v>11.9543</v>
      </c>
      <c r="D62" s="55" t="n">
        <f aca="false">MOD(Wind+$A62+360,360)</f>
        <v>311</v>
      </c>
      <c r="E62" s="62" t="n">
        <f aca="false">ROUND($B62*COS(PI()*(F62-Best)/180),4)</f>
        <v>-11.7062</v>
      </c>
      <c r="F62" s="63" t="n">
        <f aca="false">MOD(Wind-$A62+360,360)</f>
        <v>129</v>
      </c>
      <c r="G62" s="58" t="n">
        <f aca="false">SQRT($J62^2+$K62^2)</f>
        <v>17.8749134006514</v>
      </c>
      <c r="H62" s="64" t="n">
        <f aca="false">IF($J62&lt;&gt;0,MOD(ATAN($K62/$J62)*180/PI(),180),0)</f>
        <v>40.4553559704486</v>
      </c>
      <c r="I62" s="60" t="str">
        <f aca="false">IF(B62=0,"anchor",W62)</f>
        <v>MH0-FR0</v>
      </c>
      <c r="J62" s="0" t="n">
        <f aca="false">$B62+Speed*COS(PI()*$A62/180)</f>
        <v>13.6012320853275</v>
      </c>
      <c r="K62" s="0" t="n">
        <f aca="false">Speed*SIN(PI()*$A62/180)</f>
        <v>11.5982332638141</v>
      </c>
      <c r="U62" s="0"/>
      <c r="W62" s="1" t="str">
        <f aca="false">IF(X62=Z62,polar_type21!$D$3,IF(X62=AC62,polar_type21!$E$3,IF(X62=AF62,polar_type21!$F$3,IF(X62=AI62,polar_type21!$G$3,polar_type21!$H$3))))</f>
        <v>MH0-FR0</v>
      </c>
      <c r="X62" s="0" t="n">
        <f aca="false">MAX(Z62,AC62,AF62,AI62,AL62)</f>
        <v>13.80368</v>
      </c>
      <c r="Y62" s="12" t="n">
        <f aca="false">LOOKUP(Speedlo,'1'!$B$1:$BJ$1,'1'!$B58:$BJ58)</f>
        <v>6.3316</v>
      </c>
      <c r="Z62" s="12" t="n">
        <f aca="false">Xlo*Y62+Xhi*AA62</f>
        <v>6.67696</v>
      </c>
      <c r="AA62" s="12" t="n">
        <f aca="false">LOOKUP(Speedhi,'1'!$B$1:$BJ$1,'1'!$B58:$BJ58)</f>
        <v>6.9072</v>
      </c>
      <c r="AB62" s="13" t="n">
        <f aca="false">LOOKUP(Speedlo,'2'!$B$1:$BJ$1,'2'!$B58:$BJ58)</f>
        <v>7.1872</v>
      </c>
      <c r="AC62" s="13" t="n">
        <f aca="false">Xlo*AB62+Xhi*AD62</f>
        <v>7.57924</v>
      </c>
      <c r="AD62" s="13" t="n">
        <f aca="false">LOOKUP(Speedhi,'2'!$B$1:$BJ$1,'2'!$B58:$BJ58)</f>
        <v>7.8406</v>
      </c>
      <c r="AE62" s="14" t="n">
        <f aca="false">LOOKUP(Speedlo,'3'!$B$1:$BJ$1,'3'!$B58:$BJ58)</f>
        <v>12.9167</v>
      </c>
      <c r="AF62" s="14" t="n">
        <f aca="false">Xlo*AE62+Xhi*AG62</f>
        <v>13.50536</v>
      </c>
      <c r="AG62" s="14" t="n">
        <f aca="false">LOOKUP(Speedhi,'3'!$B$1:$BJ$1,'3'!$B58:$BJ58)</f>
        <v>13.8978</v>
      </c>
      <c r="AH62" s="15" t="n">
        <f aca="false">LOOKUP(Speedlo,'4'!$B$1:$BJ$1,'4'!$B58:$BJ58)</f>
        <v>13.4366</v>
      </c>
      <c r="AI62" s="15" t="n">
        <f aca="false">Xlo*AH62+Xhi*AJ62</f>
        <v>13.80368</v>
      </c>
      <c r="AJ62" s="15" t="n">
        <f aca="false">LOOKUP(Speedhi,'4'!$B$1:$BJ$1,'4'!$B58:$BJ58)</f>
        <v>14.0484</v>
      </c>
      <c r="AK62" s="16" t="n">
        <f aca="false">LOOKUP(Speedlo,'5'!$B$1:$BJ$1,'5'!$B58:$BJ58)</f>
        <v>8.6506</v>
      </c>
      <c r="AL62" s="16" t="n">
        <f aca="false">Xlo*AK62+Xhi*AM62</f>
        <v>8.66716</v>
      </c>
      <c r="AM62" s="16" t="n">
        <f aca="false">LOOKUP(Speedhi,'5'!$B$1:$BJ$1,'5'!$B58:$BJ58)</f>
        <v>8.6782</v>
      </c>
    </row>
    <row r="63" customFormat="false" ht="14.1" hidden="false" customHeight="true" outlineLevel="0" collapsed="false">
      <c r="A63" s="61" t="n">
        <f aca="false">A62+1</f>
        <v>92</v>
      </c>
      <c r="B63" s="53" t="n">
        <f aca="false">IF(X63&lt;=0,0,X63*Factor)</f>
        <v>13.83956</v>
      </c>
      <c r="C63" s="54" t="n">
        <f aca="false">ROUND($B63*COS(PI()*(D63-Best)/180),4)</f>
        <v>12.1044</v>
      </c>
      <c r="D63" s="55" t="n">
        <f aca="false">MOD(Wind+$A63+360,360)</f>
        <v>312</v>
      </c>
      <c r="E63" s="62" t="n">
        <f aca="false">ROUND($B63*COS(PI()*(F63-Best)/180),4)</f>
        <v>-11.6068</v>
      </c>
      <c r="F63" s="63" t="n">
        <f aca="false">MOD(Wind-$A63+360,360)</f>
        <v>128</v>
      </c>
      <c r="G63" s="58" t="n">
        <f aca="false">SQRT($J63^2+$K63^2)</f>
        <v>17.7450829147246</v>
      </c>
      <c r="H63" s="64" t="n">
        <f aca="false">IF($J63&lt;&gt;0,MOD(ATAN($K63/$J63)*180/PI(),180),0)</f>
        <v>40.7911747767964</v>
      </c>
      <c r="I63" s="60" t="str">
        <f aca="false">IF(B63=0,"anchor",W63)</f>
        <v>MH0-FR0</v>
      </c>
      <c r="J63" s="0" t="n">
        <f aca="false">$B63+Speed*COS(PI()*$A63/180)</f>
        <v>13.434725838251</v>
      </c>
      <c r="K63" s="0" t="n">
        <f aca="false">Speed*SIN(PI()*$A63/180)</f>
        <v>11.5929335934215</v>
      </c>
      <c r="U63" s="0"/>
      <c r="W63" s="1" t="str">
        <f aca="false">IF(X63=Z63,polar_type21!$D$3,IF(X63=AC63,polar_type21!$E$3,IF(X63=AF63,polar_type21!$F$3,IF(X63=AI63,polar_type21!$G$3,polar_type21!$H$3))))</f>
        <v>MH0-FR0</v>
      </c>
      <c r="X63" s="0" t="n">
        <f aca="false">MAX(Z63,AC63,AF63,AI63,AL63)</f>
        <v>13.83956</v>
      </c>
      <c r="Y63" s="12" t="n">
        <f aca="false">LOOKUP(Speedlo,'1'!$B$1:$BJ$1,'1'!$B59:$BJ59)</f>
        <v>6.3822</v>
      </c>
      <c r="Z63" s="12" t="n">
        <f aca="false">Xlo*Y63+Xhi*AA63</f>
        <v>6.73032</v>
      </c>
      <c r="AA63" s="12" t="n">
        <f aca="false">LOOKUP(Speedhi,'1'!$B$1:$BJ$1,'1'!$B59:$BJ59)</f>
        <v>6.9624</v>
      </c>
      <c r="AB63" s="13" t="n">
        <f aca="false">LOOKUP(Speedlo,'2'!$B$1:$BJ$1,'2'!$B59:$BJ59)</f>
        <v>7.2409</v>
      </c>
      <c r="AC63" s="13" t="n">
        <f aca="false">Xlo*AB63+Xhi*AD63</f>
        <v>7.63588</v>
      </c>
      <c r="AD63" s="13" t="n">
        <f aca="false">LOOKUP(Speedhi,'2'!$B$1:$BJ$1,'2'!$B59:$BJ59)</f>
        <v>7.8992</v>
      </c>
      <c r="AE63" s="14" t="n">
        <f aca="false">LOOKUP(Speedlo,'3'!$B$1:$BJ$1,'3'!$B59:$BJ59)</f>
        <v>12.8189</v>
      </c>
      <c r="AF63" s="14" t="n">
        <f aca="false">Xlo*AE63+Xhi*AG63</f>
        <v>13.40312</v>
      </c>
      <c r="AG63" s="14" t="n">
        <f aca="false">LOOKUP(Speedhi,'3'!$B$1:$BJ$1,'3'!$B59:$BJ59)</f>
        <v>13.7926</v>
      </c>
      <c r="AH63" s="15" t="n">
        <f aca="false">LOOKUP(Speedlo,'4'!$B$1:$BJ$1,'4'!$B59:$BJ59)</f>
        <v>13.4582</v>
      </c>
      <c r="AI63" s="15" t="n">
        <f aca="false">Xlo*AH63+Xhi*AJ63</f>
        <v>13.83956</v>
      </c>
      <c r="AJ63" s="15" t="n">
        <f aca="false">LOOKUP(Speedhi,'4'!$B$1:$BJ$1,'4'!$B59:$BJ59)</f>
        <v>14.0938</v>
      </c>
      <c r="AK63" s="16" t="n">
        <f aca="false">LOOKUP(Speedlo,'5'!$B$1:$BJ$1,'5'!$B59:$BJ59)</f>
        <v>8.8552</v>
      </c>
      <c r="AL63" s="16" t="n">
        <f aca="false">Xlo*AK63+Xhi*AM63</f>
        <v>8.88292</v>
      </c>
      <c r="AM63" s="16" t="n">
        <f aca="false">LOOKUP(Speedhi,'5'!$B$1:$BJ$1,'5'!$B59:$BJ59)</f>
        <v>8.9014</v>
      </c>
    </row>
    <row r="64" customFormat="false" ht="14.1" hidden="false" customHeight="true" outlineLevel="0" collapsed="false">
      <c r="A64" s="61" t="n">
        <f aca="false">A63+1</f>
        <v>93</v>
      </c>
      <c r="B64" s="53" t="n">
        <f aca="false">IF(X64&lt;=0,0,X64*Factor)</f>
        <v>13.87544</v>
      </c>
      <c r="C64" s="54" t="n">
        <f aca="false">ROUND($B64*COS(PI()*(D64-Best)/180),4)</f>
        <v>12.2513</v>
      </c>
      <c r="D64" s="55" t="n">
        <f aca="false">MOD(Wind+$A64+360,360)</f>
        <v>313</v>
      </c>
      <c r="E64" s="62" t="n">
        <f aca="false">ROUND($B64*COS(PI()*(F64-Best)/180),4)</f>
        <v>-11.5033</v>
      </c>
      <c r="F64" s="63" t="n">
        <f aca="false">MOD(Wind-$A64+360,360)</f>
        <v>127</v>
      </c>
      <c r="G64" s="58" t="n">
        <f aca="false">SQRT($J64^2+$K64^2)</f>
        <v>17.6136412088346</v>
      </c>
      <c r="H64" s="64" t="n">
        <f aca="false">IF($J64&lt;&gt;0,MOD(ATAN($K64/$J64)*180/PI(),180),0)</f>
        <v>41.1230159578416</v>
      </c>
      <c r="I64" s="60" t="str">
        <f aca="false">IF(B64=0,"anchor",W64)</f>
        <v>MH0-FR0</v>
      </c>
      <c r="J64" s="0" t="n">
        <f aca="false">$B64+Speed*COS(PI()*$A64/180)</f>
        <v>13.2683429075819</v>
      </c>
      <c r="K64" s="0" t="n">
        <f aca="false">Speed*SIN(PI()*$A64/180)</f>
        <v>11.5841026031531</v>
      </c>
      <c r="U64" s="0"/>
      <c r="W64" s="1" t="str">
        <f aca="false">IF(X64=Z64,polar_type21!$D$3,IF(X64=AC64,polar_type21!$E$3,IF(X64=AF64,polar_type21!$F$3,IF(X64=AI64,polar_type21!$G$3,polar_type21!$H$3))))</f>
        <v>MH0-FR0</v>
      </c>
      <c r="X64" s="0" t="n">
        <f aca="false">MAX(Z64,AC64,AF64,AI64,AL64)</f>
        <v>13.87544</v>
      </c>
      <c r="Y64" s="12" t="n">
        <f aca="false">LOOKUP(Speedlo,'1'!$B$1:$BJ$1,'1'!$B60:$BJ60)</f>
        <v>6.4328</v>
      </c>
      <c r="Z64" s="12" t="n">
        <f aca="false">Xlo*Y64+Xhi*AA64</f>
        <v>6.78368</v>
      </c>
      <c r="AA64" s="12" t="n">
        <f aca="false">LOOKUP(Speedhi,'1'!$B$1:$BJ$1,'1'!$B60:$BJ60)</f>
        <v>7.0176</v>
      </c>
      <c r="AB64" s="13" t="n">
        <f aca="false">LOOKUP(Speedlo,'2'!$B$1:$BJ$1,'2'!$B60:$BJ60)</f>
        <v>7.2946</v>
      </c>
      <c r="AC64" s="13" t="n">
        <f aca="false">Xlo*AB64+Xhi*AD64</f>
        <v>7.69252</v>
      </c>
      <c r="AD64" s="13" t="n">
        <f aca="false">LOOKUP(Speedhi,'2'!$B$1:$BJ$1,'2'!$B60:$BJ60)</f>
        <v>7.9578</v>
      </c>
      <c r="AE64" s="14" t="n">
        <f aca="false">LOOKUP(Speedlo,'3'!$B$1:$BJ$1,'3'!$B60:$BJ60)</f>
        <v>12.7211</v>
      </c>
      <c r="AF64" s="14" t="n">
        <f aca="false">Xlo*AE64+Xhi*AG64</f>
        <v>13.30088</v>
      </c>
      <c r="AG64" s="14" t="n">
        <f aca="false">LOOKUP(Speedhi,'3'!$B$1:$BJ$1,'3'!$B60:$BJ60)</f>
        <v>13.6874</v>
      </c>
      <c r="AH64" s="15" t="n">
        <f aca="false">LOOKUP(Speedlo,'4'!$B$1:$BJ$1,'4'!$B60:$BJ60)</f>
        <v>13.4798</v>
      </c>
      <c r="AI64" s="15" t="n">
        <f aca="false">Xlo*AH64+Xhi*AJ64</f>
        <v>13.87544</v>
      </c>
      <c r="AJ64" s="15" t="n">
        <f aca="false">LOOKUP(Speedhi,'4'!$B$1:$BJ$1,'4'!$B60:$BJ60)</f>
        <v>14.1392</v>
      </c>
      <c r="AK64" s="16" t="n">
        <f aca="false">LOOKUP(Speedlo,'5'!$B$1:$BJ$1,'5'!$B60:$BJ60)</f>
        <v>9.0598</v>
      </c>
      <c r="AL64" s="16" t="n">
        <f aca="false">Xlo*AK64+Xhi*AM64</f>
        <v>9.09868</v>
      </c>
      <c r="AM64" s="16" t="n">
        <f aca="false">LOOKUP(Speedhi,'5'!$B$1:$BJ$1,'5'!$B60:$BJ60)</f>
        <v>9.1246</v>
      </c>
    </row>
    <row r="65" customFormat="false" ht="14.1" hidden="false" customHeight="true" outlineLevel="0" collapsed="false">
      <c r="A65" s="61" t="n">
        <f aca="false">A64+1</f>
        <v>94</v>
      </c>
      <c r="B65" s="53" t="n">
        <f aca="false">IF(X65&lt;=0,0,X65*Factor)</f>
        <v>13.91132</v>
      </c>
      <c r="C65" s="54" t="n">
        <f aca="false">ROUND($B65*COS(PI()*(D65-Best)/180),4)</f>
        <v>12.3951</v>
      </c>
      <c r="D65" s="55" t="n">
        <f aca="false">MOD(Wind+$A65+360,360)</f>
        <v>314</v>
      </c>
      <c r="E65" s="62" t="n">
        <f aca="false">ROUND($B65*COS(PI()*(F65-Best)/180),4)</f>
        <v>-11.3955</v>
      </c>
      <c r="F65" s="63" t="n">
        <f aca="false">MOD(Wind-$A65+360,360)</f>
        <v>126</v>
      </c>
      <c r="G65" s="58" t="n">
        <f aca="false">SQRT($J65^2+$K65^2)</f>
        <v>17.4806017277791</v>
      </c>
      <c r="H65" s="64" t="n">
        <f aca="false">IF($J65&lt;&gt;0,MOD(ATAN($K65/$J65)*180/PI(),180),0)</f>
        <v>41.4507667116097</v>
      </c>
      <c r="I65" s="60" t="str">
        <f aca="false">IF(B65=0,"anchor",W65)</f>
        <v>MH0-FR0</v>
      </c>
      <c r="J65" s="0" t="n">
        <f aca="false">$B65+Speed*COS(PI()*$A65/180)</f>
        <v>13.1021449045681</v>
      </c>
      <c r="K65" s="0" t="n">
        <f aca="false">Speed*SIN(PI()*$A65/180)</f>
        <v>11.571742983014</v>
      </c>
      <c r="U65" s="0"/>
      <c r="W65" s="1" t="str">
        <f aca="false">IF(X65=Z65,polar_type21!$D$3,IF(X65=AC65,polar_type21!$E$3,IF(X65=AF65,polar_type21!$F$3,IF(X65=AI65,polar_type21!$G$3,polar_type21!$H$3))))</f>
        <v>MH0-FR0</v>
      </c>
      <c r="X65" s="0" t="n">
        <f aca="false">MAX(Z65,AC65,AF65,AI65,AL65)</f>
        <v>13.91132</v>
      </c>
      <c r="Y65" s="12" t="n">
        <f aca="false">LOOKUP(Speedlo,'1'!$B$1:$BJ$1,'1'!$B61:$BJ61)</f>
        <v>6.4834</v>
      </c>
      <c r="Z65" s="12" t="n">
        <f aca="false">Xlo*Y65+Xhi*AA65</f>
        <v>6.83704</v>
      </c>
      <c r="AA65" s="12" t="n">
        <f aca="false">LOOKUP(Speedhi,'1'!$B$1:$BJ$1,'1'!$B61:$BJ61)</f>
        <v>7.0728</v>
      </c>
      <c r="AB65" s="13" t="n">
        <f aca="false">LOOKUP(Speedlo,'2'!$B$1:$BJ$1,'2'!$B61:$BJ61)</f>
        <v>7.3483</v>
      </c>
      <c r="AC65" s="13" t="n">
        <f aca="false">Xlo*AB65+Xhi*AD65</f>
        <v>7.74916</v>
      </c>
      <c r="AD65" s="13" t="n">
        <f aca="false">LOOKUP(Speedhi,'2'!$B$1:$BJ$1,'2'!$B61:$BJ61)</f>
        <v>8.0164</v>
      </c>
      <c r="AE65" s="14" t="n">
        <f aca="false">LOOKUP(Speedlo,'3'!$B$1:$BJ$1,'3'!$B61:$BJ61)</f>
        <v>12.6233</v>
      </c>
      <c r="AF65" s="14" t="n">
        <f aca="false">Xlo*AE65+Xhi*AG65</f>
        <v>13.19864</v>
      </c>
      <c r="AG65" s="14" t="n">
        <f aca="false">LOOKUP(Speedhi,'3'!$B$1:$BJ$1,'3'!$B61:$BJ61)</f>
        <v>13.5822</v>
      </c>
      <c r="AH65" s="15" t="n">
        <f aca="false">LOOKUP(Speedlo,'4'!$B$1:$BJ$1,'4'!$B61:$BJ61)</f>
        <v>13.5014</v>
      </c>
      <c r="AI65" s="15" t="n">
        <f aca="false">Xlo*AH65+Xhi*AJ65</f>
        <v>13.91132</v>
      </c>
      <c r="AJ65" s="15" t="n">
        <f aca="false">LOOKUP(Speedhi,'4'!$B$1:$BJ$1,'4'!$B61:$BJ61)</f>
        <v>14.1846</v>
      </c>
      <c r="AK65" s="16" t="n">
        <f aca="false">LOOKUP(Speedlo,'5'!$B$1:$BJ$1,'5'!$B61:$BJ61)</f>
        <v>9.2644</v>
      </c>
      <c r="AL65" s="16" t="n">
        <f aca="false">Xlo*AK65+Xhi*AM65</f>
        <v>9.31444</v>
      </c>
      <c r="AM65" s="16" t="n">
        <f aca="false">LOOKUP(Speedhi,'5'!$B$1:$BJ$1,'5'!$B61:$BJ61)</f>
        <v>9.3478</v>
      </c>
    </row>
    <row r="66" customFormat="false" ht="14.1" hidden="false" customHeight="true" outlineLevel="0" collapsed="false">
      <c r="A66" s="61" t="n">
        <f aca="false">A65+1</f>
        <v>95</v>
      </c>
      <c r="B66" s="53" t="n">
        <f aca="false">IF(X66&lt;=0,0,X66*Factor)</f>
        <v>13.9472</v>
      </c>
      <c r="C66" s="54" t="n">
        <f aca="false">ROUND($B66*COS(PI()*(D66-Best)/180),4)</f>
        <v>12.5357</v>
      </c>
      <c r="D66" s="55" t="n">
        <f aca="false">MOD(Wind+$A66+360,360)</f>
        <v>315</v>
      </c>
      <c r="E66" s="62" t="n">
        <f aca="false">ROUND($B66*COS(PI()*(F66-Best)/180),4)</f>
        <v>-11.2835</v>
      </c>
      <c r="F66" s="63" t="n">
        <f aca="false">MOD(Wind-$A66+360,360)</f>
        <v>125</v>
      </c>
      <c r="G66" s="58" t="n">
        <f aca="false">SQRT($J66^2+$K66^2)</f>
        <v>17.3459783492946</v>
      </c>
      <c r="H66" s="64" t="n">
        <f aca="false">IF($J66&lt;&gt;0,MOD(ATAN($K66/$J66)*180/PI(),180),0)</f>
        <v>41.7743091352291</v>
      </c>
      <c r="I66" s="60" t="str">
        <f aca="false">IF(B66=0,"anchor",W66)</f>
        <v>MH0-FR0</v>
      </c>
      <c r="J66" s="0" t="n">
        <f aca="false">$B66+Speed*COS(PI()*$A66/180)</f>
        <v>12.9361933841272</v>
      </c>
      <c r="K66" s="0" t="n">
        <f aca="false">Speed*SIN(PI()*$A66/180)</f>
        <v>11.5558584978642</v>
      </c>
      <c r="U66" s="0"/>
      <c r="W66" s="1" t="str">
        <f aca="false">IF(X66=Z66,polar_type21!$D$3,IF(X66=AC66,polar_type21!$E$3,IF(X66=AF66,polar_type21!$F$3,IF(X66=AI66,polar_type21!$G$3,polar_type21!$H$3))))</f>
        <v>MH0-FR0</v>
      </c>
      <c r="X66" s="0" t="n">
        <f aca="false">MAX(Z66,AC66,AF66,AI66,AL66)</f>
        <v>13.9472</v>
      </c>
      <c r="Y66" s="12" t="n">
        <f aca="false">LOOKUP(Speedlo,'1'!$B$1:$BJ$1,'1'!$B62:$BJ62)</f>
        <v>6.534</v>
      </c>
      <c r="Z66" s="12" t="n">
        <f aca="false">Xlo*Y66+Xhi*AA66</f>
        <v>6.8904</v>
      </c>
      <c r="AA66" s="12" t="n">
        <f aca="false">LOOKUP(Speedhi,'1'!$B$1:$BJ$1,'1'!$B62:$BJ62)</f>
        <v>7.128</v>
      </c>
      <c r="AB66" s="13" t="n">
        <f aca="false">LOOKUP(Speedlo,'2'!$B$1:$BJ$1,'2'!$B62:$BJ62)</f>
        <v>7.402</v>
      </c>
      <c r="AC66" s="13" t="n">
        <f aca="false">Xlo*AB66+Xhi*AD66</f>
        <v>7.8058</v>
      </c>
      <c r="AD66" s="13" t="n">
        <f aca="false">LOOKUP(Speedhi,'2'!$B$1:$BJ$1,'2'!$B62:$BJ62)</f>
        <v>8.075</v>
      </c>
      <c r="AE66" s="14" t="n">
        <f aca="false">LOOKUP(Speedlo,'3'!$B$1:$BJ$1,'3'!$B62:$BJ62)</f>
        <v>12.5255</v>
      </c>
      <c r="AF66" s="14" t="n">
        <f aca="false">Xlo*AE66+Xhi*AG66</f>
        <v>13.0964</v>
      </c>
      <c r="AG66" s="14" t="n">
        <f aca="false">LOOKUP(Speedhi,'3'!$B$1:$BJ$1,'3'!$B62:$BJ62)</f>
        <v>13.477</v>
      </c>
      <c r="AH66" s="15" t="n">
        <f aca="false">LOOKUP(Speedlo,'4'!$B$1:$BJ$1,'4'!$B62:$BJ62)</f>
        <v>13.523</v>
      </c>
      <c r="AI66" s="15" t="n">
        <f aca="false">Xlo*AH66+Xhi*AJ66</f>
        <v>13.9472</v>
      </c>
      <c r="AJ66" s="15" t="n">
        <f aca="false">LOOKUP(Speedhi,'4'!$B$1:$BJ$1,'4'!$B62:$BJ62)</f>
        <v>14.23</v>
      </c>
      <c r="AK66" s="16" t="n">
        <f aca="false">LOOKUP(Speedlo,'5'!$B$1:$BJ$1,'5'!$B62:$BJ62)</f>
        <v>9.469</v>
      </c>
      <c r="AL66" s="16" t="n">
        <f aca="false">Xlo*AK66+Xhi*AM66</f>
        <v>9.5302</v>
      </c>
      <c r="AM66" s="16" t="n">
        <f aca="false">LOOKUP(Speedhi,'5'!$B$1:$BJ$1,'5'!$B62:$BJ62)</f>
        <v>9.571</v>
      </c>
    </row>
    <row r="67" customFormat="false" ht="14.1" hidden="false" customHeight="true" outlineLevel="0" collapsed="false">
      <c r="A67" s="61" t="n">
        <f aca="false">A66+1</f>
        <v>96</v>
      </c>
      <c r="B67" s="53" t="n">
        <f aca="false">IF(X67&lt;=0,0,X67*Factor)</f>
        <v>13.98372</v>
      </c>
      <c r="C67" s="54" t="n">
        <f aca="false">ROUND($B67*COS(PI()*(D67-Best)/180),4)</f>
        <v>12.6736</v>
      </c>
      <c r="D67" s="55" t="n">
        <f aca="false">MOD(Wind+$A67+360,360)</f>
        <v>316</v>
      </c>
      <c r="E67" s="62" t="n">
        <f aca="false">ROUND($B67*COS(PI()*(F67-Best)/180),4)</f>
        <v>-11.1679</v>
      </c>
      <c r="F67" s="63" t="n">
        <f aca="false">MOD(Wind-$A67+360,360)</f>
        <v>124</v>
      </c>
      <c r="G67" s="58" t="n">
        <f aca="false">SQRT($J67^2+$K67^2)</f>
        <v>17.2102603162047</v>
      </c>
      <c r="H67" s="64" t="n">
        <f aca="false">IF($J67&lt;&gt;0,MOD(ATAN($K67/$J67)*180/PI(),180),0)</f>
        <v>42.0920916811964</v>
      </c>
      <c r="I67" s="60" t="str">
        <f aca="false">IF(B67=0,"anchor",W67)</f>
        <v>MH0-FR0</v>
      </c>
      <c r="J67" s="0" t="n">
        <f aca="false">$B67+Speed*COS(PI()*$A67/180)</f>
        <v>12.7711898260952</v>
      </c>
      <c r="K67" s="0" t="n">
        <f aca="false">Speed*SIN(PI()*$A67/180)</f>
        <v>11.536453986272</v>
      </c>
      <c r="U67" s="0"/>
      <c r="W67" s="1" t="str">
        <f aca="false">IF(X67=Z67,polar_type21!$D$3,IF(X67=AC67,polar_type21!$E$3,IF(X67=AF67,polar_type21!$F$3,IF(X67=AI67,polar_type21!$G$3,polar_type21!$H$3))))</f>
        <v>MH0-FR0</v>
      </c>
      <c r="X67" s="0" t="n">
        <f aca="false">MAX(Z67,AC67,AF67,AI67,AL67)</f>
        <v>13.98372</v>
      </c>
      <c r="Y67" s="12" t="n">
        <f aca="false">LOOKUP(Speedlo,'1'!$B$1:$BJ$1,'1'!$B63:$BJ63)</f>
        <v>6.5798</v>
      </c>
      <c r="Z67" s="12" t="n">
        <f aca="false">Xlo*Y67+Xhi*AA67</f>
        <v>6.93872</v>
      </c>
      <c r="AA67" s="12" t="n">
        <f aca="false">LOOKUP(Speedhi,'1'!$B$1:$BJ$1,'1'!$B63:$BJ63)</f>
        <v>7.178</v>
      </c>
      <c r="AB67" s="13" t="n">
        <f aca="false">LOOKUP(Speedlo,'2'!$B$1:$BJ$1,'2'!$B63:$BJ63)</f>
        <v>7.4493</v>
      </c>
      <c r="AC67" s="13" t="n">
        <f aca="false">Xlo*AB67+Xhi*AD67</f>
        <v>7.85568</v>
      </c>
      <c r="AD67" s="13" t="n">
        <f aca="false">LOOKUP(Speedhi,'2'!$B$1:$BJ$1,'2'!$B63:$BJ63)</f>
        <v>8.1266</v>
      </c>
      <c r="AE67" s="14" t="n">
        <f aca="false">LOOKUP(Speedlo,'3'!$B$1:$BJ$1,'3'!$B63:$BJ63)</f>
        <v>12.4276</v>
      </c>
      <c r="AF67" s="14" t="n">
        <f aca="false">Xlo*AE67+Xhi*AG67</f>
        <v>12.99412</v>
      </c>
      <c r="AG67" s="14" t="n">
        <f aca="false">LOOKUP(Speedhi,'3'!$B$1:$BJ$1,'3'!$B63:$BJ63)</f>
        <v>13.3718</v>
      </c>
      <c r="AH67" s="15" t="n">
        <f aca="false">LOOKUP(Speedlo,'4'!$B$1:$BJ$1,'4'!$B63:$BJ63)</f>
        <v>13.5453</v>
      </c>
      <c r="AI67" s="15" t="n">
        <f aca="false">Xlo*AH67+Xhi*AJ67</f>
        <v>13.98372</v>
      </c>
      <c r="AJ67" s="15" t="n">
        <f aca="false">LOOKUP(Speedhi,'4'!$B$1:$BJ$1,'4'!$B63:$BJ63)</f>
        <v>14.276</v>
      </c>
      <c r="AK67" s="16" t="n">
        <f aca="false">LOOKUP(Speedlo,'5'!$B$1:$BJ$1,'5'!$B63:$BJ63)</f>
        <v>9.6584</v>
      </c>
      <c r="AL67" s="16" t="n">
        <f aca="false">Xlo*AK67+Xhi*AM67</f>
        <v>9.73172</v>
      </c>
      <c r="AM67" s="16" t="n">
        <f aca="false">LOOKUP(Speedhi,'5'!$B$1:$BJ$1,'5'!$B63:$BJ63)</f>
        <v>9.7806</v>
      </c>
    </row>
    <row r="68" customFormat="false" ht="14.1" hidden="false" customHeight="true" outlineLevel="0" collapsed="false">
      <c r="A68" s="61" t="n">
        <f aca="false">A67+1</f>
        <v>97</v>
      </c>
      <c r="B68" s="53" t="n">
        <f aca="false">IF(X68&lt;=0,0,X68*Factor)</f>
        <v>14.02024</v>
      </c>
      <c r="C68" s="54" t="n">
        <f aca="false">ROUND($B68*COS(PI()*(D68-Best)/180),4)</f>
        <v>12.8081</v>
      </c>
      <c r="D68" s="55" t="n">
        <f aca="false">MOD(Wind+$A68+360,360)</f>
        <v>317</v>
      </c>
      <c r="E68" s="62" t="n">
        <f aca="false">ROUND($B68*COS(PI()*(F68-Best)/180),4)</f>
        <v>-11.0481</v>
      </c>
      <c r="F68" s="63" t="n">
        <f aca="false">MOD(Wind-$A68+360,360)</f>
        <v>123</v>
      </c>
      <c r="G68" s="58" t="n">
        <f aca="false">SQRT($J68^2+$K68^2)</f>
        <v>17.0729827791093</v>
      </c>
      <c r="H68" s="64" t="n">
        <f aca="false">IF($J68&lt;&gt;0,MOD(ATAN($K68/$J68)*180/PI(),180),0)</f>
        <v>42.4053732640854</v>
      </c>
      <c r="I68" s="60" t="str">
        <f aca="false">IF(B68=0,"anchor",W68)</f>
        <v>MH0-FR0</v>
      </c>
      <c r="J68" s="0" t="n">
        <f aca="false">$B68+Speed*COS(PI()*$A68/180)</f>
        <v>12.6065556165003</v>
      </c>
      <c r="K68" s="0" t="n">
        <f aca="false">Speed*SIN(PI()*$A68/180)</f>
        <v>11.5135353590393</v>
      </c>
      <c r="U68" s="0"/>
      <c r="W68" s="1" t="str">
        <f aca="false">IF(X68=Z68,polar_type21!$D$3,IF(X68=AC68,polar_type21!$E$3,IF(X68=AF68,polar_type21!$F$3,IF(X68=AI68,polar_type21!$G$3,polar_type21!$H$3))))</f>
        <v>MH0-FR0</v>
      </c>
      <c r="X68" s="0" t="n">
        <f aca="false">MAX(Z68,AC68,AF68,AI68,AL68)</f>
        <v>14.02024</v>
      </c>
      <c r="Y68" s="12" t="n">
        <f aca="false">LOOKUP(Speedlo,'1'!$B$1:$BJ$1,'1'!$B64:$BJ64)</f>
        <v>6.6256</v>
      </c>
      <c r="Z68" s="12" t="n">
        <f aca="false">Xlo*Y68+Xhi*AA68</f>
        <v>6.98704</v>
      </c>
      <c r="AA68" s="12" t="n">
        <f aca="false">LOOKUP(Speedhi,'1'!$B$1:$BJ$1,'1'!$B64:$BJ64)</f>
        <v>7.228</v>
      </c>
      <c r="AB68" s="13" t="n">
        <f aca="false">LOOKUP(Speedlo,'2'!$B$1:$BJ$1,'2'!$B64:$BJ64)</f>
        <v>7.4966</v>
      </c>
      <c r="AC68" s="13" t="n">
        <f aca="false">Xlo*AB68+Xhi*AD68</f>
        <v>7.90556</v>
      </c>
      <c r="AD68" s="13" t="n">
        <f aca="false">LOOKUP(Speedhi,'2'!$B$1:$BJ$1,'2'!$B64:$BJ64)</f>
        <v>8.1782</v>
      </c>
      <c r="AE68" s="14" t="n">
        <f aca="false">LOOKUP(Speedlo,'3'!$B$1:$BJ$1,'3'!$B64:$BJ64)</f>
        <v>12.3297</v>
      </c>
      <c r="AF68" s="14" t="n">
        <f aca="false">Xlo*AE68+Xhi*AG68</f>
        <v>12.89184</v>
      </c>
      <c r="AG68" s="14" t="n">
        <f aca="false">LOOKUP(Speedhi,'3'!$B$1:$BJ$1,'3'!$B64:$BJ64)</f>
        <v>13.2666</v>
      </c>
      <c r="AH68" s="15" t="n">
        <f aca="false">LOOKUP(Speedlo,'4'!$B$1:$BJ$1,'4'!$B64:$BJ64)</f>
        <v>13.5676</v>
      </c>
      <c r="AI68" s="15" t="n">
        <f aca="false">Xlo*AH68+Xhi*AJ68</f>
        <v>14.02024</v>
      </c>
      <c r="AJ68" s="15" t="n">
        <f aca="false">LOOKUP(Speedhi,'4'!$B$1:$BJ$1,'4'!$B64:$BJ64)</f>
        <v>14.322</v>
      </c>
      <c r="AK68" s="16" t="n">
        <f aca="false">LOOKUP(Speedlo,'5'!$B$1:$BJ$1,'5'!$B64:$BJ64)</f>
        <v>9.8478</v>
      </c>
      <c r="AL68" s="16" t="n">
        <f aca="false">Xlo*AK68+Xhi*AM68</f>
        <v>9.93324</v>
      </c>
      <c r="AM68" s="16" t="n">
        <f aca="false">LOOKUP(Speedhi,'5'!$B$1:$BJ$1,'5'!$B64:$BJ64)</f>
        <v>9.9902</v>
      </c>
    </row>
    <row r="69" customFormat="false" ht="14.1" hidden="false" customHeight="true" outlineLevel="0" collapsed="false">
      <c r="A69" s="61" t="n">
        <f aca="false">A68+1</f>
        <v>98</v>
      </c>
      <c r="B69" s="53" t="n">
        <f aca="false">IF(X69&lt;=0,0,X69*Factor)</f>
        <v>14.05676</v>
      </c>
      <c r="C69" s="54" t="n">
        <f aca="false">ROUND($B69*COS(PI()*(D69-Best)/180),4)</f>
        <v>12.9393</v>
      </c>
      <c r="D69" s="55" t="n">
        <f aca="false">MOD(Wind+$A69+360,360)</f>
        <v>318</v>
      </c>
      <c r="E69" s="62" t="n">
        <f aca="false">ROUND($B69*COS(PI()*(F69-Best)/180),4)</f>
        <v>-10.9242</v>
      </c>
      <c r="F69" s="63" t="n">
        <f aca="false">MOD(Wind-$A69+360,360)</f>
        <v>122</v>
      </c>
      <c r="G69" s="58" t="n">
        <f aca="false">SQRT($J69^2+$K69^2)</f>
        <v>16.9341610631554</v>
      </c>
      <c r="H69" s="64" t="n">
        <f aca="false">IF($J69&lt;&gt;0,MOD(ATAN($K69/$J69)*180/PI(),180),0)</f>
        <v>42.7140181313689</v>
      </c>
      <c r="I69" s="60" t="str">
        <f aca="false">IF(B69=0,"anchor",W69)</f>
        <v>MH0-FR0</v>
      </c>
      <c r="J69" s="0" t="n">
        <f aca="false">$B69+Speed*COS(PI()*$A69/180)</f>
        <v>12.4423520288632</v>
      </c>
      <c r="K69" s="0" t="n">
        <f aca="false">Speed*SIN(PI()*$A69/180)</f>
        <v>11.4871095974022</v>
      </c>
      <c r="U69" s="0"/>
      <c r="W69" s="1" t="str">
        <f aca="false">IF(X69=Z69,polar_type21!$D$3,IF(X69=AC69,polar_type21!$E$3,IF(X69=AF69,polar_type21!$F$3,IF(X69=AI69,polar_type21!$G$3,polar_type21!$H$3))))</f>
        <v>MH0-FR0</v>
      </c>
      <c r="X69" s="0" t="n">
        <f aca="false">MAX(Z69,AC69,AF69,AI69,AL69)</f>
        <v>14.05676</v>
      </c>
      <c r="Y69" s="12" t="n">
        <f aca="false">LOOKUP(Speedlo,'1'!$B$1:$BJ$1,'1'!$B65:$BJ65)</f>
        <v>6.6714</v>
      </c>
      <c r="Z69" s="12" t="n">
        <f aca="false">Xlo*Y69+Xhi*AA69</f>
        <v>7.03536</v>
      </c>
      <c r="AA69" s="12" t="n">
        <f aca="false">LOOKUP(Speedhi,'1'!$B$1:$BJ$1,'1'!$B65:$BJ65)</f>
        <v>7.278</v>
      </c>
      <c r="AB69" s="13" t="n">
        <f aca="false">LOOKUP(Speedlo,'2'!$B$1:$BJ$1,'2'!$B65:$BJ65)</f>
        <v>7.5439</v>
      </c>
      <c r="AC69" s="13" t="n">
        <f aca="false">Xlo*AB69+Xhi*AD69</f>
        <v>7.95544</v>
      </c>
      <c r="AD69" s="13" t="n">
        <f aca="false">LOOKUP(Speedhi,'2'!$B$1:$BJ$1,'2'!$B65:$BJ65)</f>
        <v>8.2298</v>
      </c>
      <c r="AE69" s="14" t="n">
        <f aca="false">LOOKUP(Speedlo,'3'!$B$1:$BJ$1,'3'!$B65:$BJ65)</f>
        <v>12.2318</v>
      </c>
      <c r="AF69" s="14" t="n">
        <f aca="false">Xlo*AE69+Xhi*AG69</f>
        <v>12.78956</v>
      </c>
      <c r="AG69" s="14" t="n">
        <f aca="false">LOOKUP(Speedhi,'3'!$B$1:$BJ$1,'3'!$B65:$BJ65)</f>
        <v>13.1614</v>
      </c>
      <c r="AH69" s="15" t="n">
        <f aca="false">LOOKUP(Speedlo,'4'!$B$1:$BJ$1,'4'!$B65:$BJ65)</f>
        <v>13.5899</v>
      </c>
      <c r="AI69" s="15" t="n">
        <f aca="false">Xlo*AH69+Xhi*AJ69</f>
        <v>14.05676</v>
      </c>
      <c r="AJ69" s="15" t="n">
        <f aca="false">LOOKUP(Speedhi,'4'!$B$1:$BJ$1,'4'!$B65:$BJ65)</f>
        <v>14.368</v>
      </c>
      <c r="AK69" s="16" t="n">
        <f aca="false">LOOKUP(Speedlo,'5'!$B$1:$BJ$1,'5'!$B65:$BJ65)</f>
        <v>10.0372</v>
      </c>
      <c r="AL69" s="16" t="n">
        <f aca="false">Xlo*AK69+Xhi*AM69</f>
        <v>10.13476</v>
      </c>
      <c r="AM69" s="16" t="n">
        <f aca="false">LOOKUP(Speedhi,'5'!$B$1:$BJ$1,'5'!$B65:$BJ65)</f>
        <v>10.1998</v>
      </c>
    </row>
    <row r="70" customFormat="false" ht="14.1" hidden="false" customHeight="true" outlineLevel="0" collapsed="false">
      <c r="A70" s="61" t="n">
        <f aca="false">A69+1</f>
        <v>99</v>
      </c>
      <c r="B70" s="53" t="n">
        <f aca="false">IF(X70&lt;=0,0,X70*Factor)</f>
        <v>14.09328</v>
      </c>
      <c r="C70" s="54" t="n">
        <f aca="false">ROUND($B70*COS(PI()*(D70-Best)/180),4)</f>
        <v>13.0671</v>
      </c>
      <c r="D70" s="55" t="n">
        <f aca="false">MOD(Wind+$A70+360,360)</f>
        <v>319</v>
      </c>
      <c r="E70" s="62" t="n">
        <f aca="false">ROUND($B70*COS(PI()*(F70-Best)/180),4)</f>
        <v>-10.7961</v>
      </c>
      <c r="F70" s="63" t="n">
        <f aca="false">MOD(Wind-$A70+360,360)</f>
        <v>121</v>
      </c>
      <c r="G70" s="58" t="n">
        <f aca="false">SQRT($J70^2+$K70^2)</f>
        <v>16.7938109943299</v>
      </c>
      <c r="H70" s="64" t="n">
        <f aca="false">IF($J70&lt;&gt;0,MOD(ATAN($K70/$J70)*180/PI(),180),0)</f>
        <v>43.0178842147465</v>
      </c>
      <c r="I70" s="60" t="str">
        <f aca="false">IF(B70=0,"anchor",W70)</f>
        <v>MH0-FR0</v>
      </c>
      <c r="J70" s="0" t="n">
        <f aca="false">$B70+Speed*COS(PI()*$A70/180)</f>
        <v>12.2786402055333</v>
      </c>
      <c r="K70" s="0" t="n">
        <f aca="false">Speed*SIN(PI()*$A70/180)</f>
        <v>11.4571847509036</v>
      </c>
      <c r="U70" s="0"/>
      <c r="W70" s="1" t="str">
        <f aca="false">IF(X70=Z70,polar_type21!$D$3,IF(X70=AC70,polar_type21!$E$3,IF(X70=AF70,polar_type21!$F$3,IF(X70=AI70,polar_type21!$G$3,polar_type21!$H$3))))</f>
        <v>MH0-FR0</v>
      </c>
      <c r="X70" s="0" t="n">
        <f aca="false">MAX(Z70,AC70,AF70,AI70,AL70)</f>
        <v>14.09328</v>
      </c>
      <c r="Y70" s="12" t="n">
        <f aca="false">LOOKUP(Speedlo,'1'!$B$1:$BJ$1,'1'!$B66:$BJ66)</f>
        <v>6.7172</v>
      </c>
      <c r="Z70" s="12" t="n">
        <f aca="false">Xlo*Y70+Xhi*AA70</f>
        <v>7.08368</v>
      </c>
      <c r="AA70" s="12" t="n">
        <f aca="false">LOOKUP(Speedhi,'1'!$B$1:$BJ$1,'1'!$B66:$BJ66)</f>
        <v>7.328</v>
      </c>
      <c r="AB70" s="13" t="n">
        <f aca="false">LOOKUP(Speedlo,'2'!$B$1:$BJ$1,'2'!$B66:$BJ66)</f>
        <v>7.5912</v>
      </c>
      <c r="AC70" s="13" t="n">
        <f aca="false">Xlo*AB70+Xhi*AD70</f>
        <v>8.00532</v>
      </c>
      <c r="AD70" s="13" t="n">
        <f aca="false">LOOKUP(Speedhi,'2'!$B$1:$BJ$1,'2'!$B66:$BJ66)</f>
        <v>8.2814</v>
      </c>
      <c r="AE70" s="14" t="n">
        <f aca="false">LOOKUP(Speedlo,'3'!$B$1:$BJ$1,'3'!$B66:$BJ66)</f>
        <v>12.1339</v>
      </c>
      <c r="AF70" s="14" t="n">
        <f aca="false">Xlo*AE70+Xhi*AG70</f>
        <v>12.68728</v>
      </c>
      <c r="AG70" s="14" t="n">
        <f aca="false">LOOKUP(Speedhi,'3'!$B$1:$BJ$1,'3'!$B66:$BJ66)</f>
        <v>13.0562</v>
      </c>
      <c r="AH70" s="15" t="n">
        <f aca="false">LOOKUP(Speedlo,'4'!$B$1:$BJ$1,'4'!$B66:$BJ66)</f>
        <v>13.6122</v>
      </c>
      <c r="AI70" s="15" t="n">
        <f aca="false">Xlo*AH70+Xhi*AJ70</f>
        <v>14.09328</v>
      </c>
      <c r="AJ70" s="15" t="n">
        <f aca="false">LOOKUP(Speedhi,'4'!$B$1:$BJ$1,'4'!$B66:$BJ66)</f>
        <v>14.414</v>
      </c>
      <c r="AK70" s="16" t="n">
        <f aca="false">LOOKUP(Speedlo,'5'!$B$1:$BJ$1,'5'!$B66:$BJ66)</f>
        <v>10.2266</v>
      </c>
      <c r="AL70" s="16" t="n">
        <f aca="false">Xlo*AK70+Xhi*AM70</f>
        <v>10.33628</v>
      </c>
      <c r="AM70" s="16" t="n">
        <f aca="false">LOOKUP(Speedhi,'5'!$B$1:$BJ$1,'5'!$B66:$BJ66)</f>
        <v>10.4094</v>
      </c>
    </row>
    <row r="71" customFormat="false" ht="14.1" hidden="false" customHeight="true" outlineLevel="0" collapsed="false">
      <c r="A71" s="61" t="n">
        <f aca="false">A70+1</f>
        <v>100</v>
      </c>
      <c r="B71" s="53" t="n">
        <f aca="false">IF(X71&lt;=0,0,X71*Factor)</f>
        <v>14.1298</v>
      </c>
      <c r="C71" s="54" t="n">
        <f aca="false">ROUND($B71*COS(PI()*(D71-Best)/180),4)</f>
        <v>13.1913</v>
      </c>
      <c r="D71" s="55" t="n">
        <f aca="false">MOD(Wind+$A71+360,360)</f>
        <v>320</v>
      </c>
      <c r="E71" s="62" t="n">
        <f aca="false">ROUND($B71*COS(PI()*(F71-Best)/180),4)</f>
        <v>-10.6639</v>
      </c>
      <c r="F71" s="63" t="n">
        <f aca="false">MOD(Wind-$A71+360,360)</f>
        <v>120</v>
      </c>
      <c r="G71" s="58" t="n">
        <f aca="false">SQRT($J71^2+$K71^2)</f>
        <v>16.6519489176937</v>
      </c>
      <c r="H71" s="64" t="n">
        <f aca="false">IF($J71&lt;&gt;0,MOD(ATAN($K71/$J71)*180/PI(),180),0)</f>
        <v>43.3168227859557</v>
      </c>
      <c r="I71" s="60" t="str">
        <f aca="false">IF(B71=0,"anchor",W71)</f>
        <v>MH0-FR0</v>
      </c>
      <c r="J71" s="0" t="n">
        <f aca="false">$B71+Speed*COS(PI()*$A71/180)</f>
        <v>12.1154811390636</v>
      </c>
      <c r="K71" s="0" t="n">
        <f aca="false">Speed*SIN(PI()*$A71/180)</f>
        <v>11.4237699349416</v>
      </c>
      <c r="U71" s="0"/>
      <c r="W71" s="1" t="str">
        <f aca="false">IF(X71=Z71,polar_type21!$D$3,IF(X71=AC71,polar_type21!$E$3,IF(X71=AF71,polar_type21!$F$3,IF(X71=AI71,polar_type21!$G$3,polar_type21!$H$3))))</f>
        <v>MH0-FR0</v>
      </c>
      <c r="X71" s="0" t="n">
        <f aca="false">MAX(Z71,AC71,AF71,AI71,AL71)</f>
        <v>14.1298</v>
      </c>
      <c r="Y71" s="12" t="n">
        <f aca="false">LOOKUP(Speedlo,'1'!$B$1:$BJ$1,'1'!$B67:$BJ67)</f>
        <v>6.763</v>
      </c>
      <c r="Z71" s="12" t="n">
        <f aca="false">Xlo*Y71+Xhi*AA71</f>
        <v>7.132</v>
      </c>
      <c r="AA71" s="12" t="n">
        <f aca="false">LOOKUP(Speedhi,'1'!$B$1:$BJ$1,'1'!$B67:$BJ67)</f>
        <v>7.378</v>
      </c>
      <c r="AB71" s="13" t="n">
        <f aca="false">LOOKUP(Speedlo,'2'!$B$1:$BJ$1,'2'!$B67:$BJ67)</f>
        <v>7.6385</v>
      </c>
      <c r="AC71" s="13" t="n">
        <f aca="false">Xlo*AB71+Xhi*AD71</f>
        <v>8.0552</v>
      </c>
      <c r="AD71" s="13" t="n">
        <f aca="false">LOOKUP(Speedhi,'2'!$B$1:$BJ$1,'2'!$B67:$BJ67)</f>
        <v>8.333</v>
      </c>
      <c r="AE71" s="14" t="n">
        <f aca="false">LOOKUP(Speedlo,'3'!$B$1:$BJ$1,'3'!$B67:$BJ67)</f>
        <v>12.036</v>
      </c>
      <c r="AF71" s="14" t="n">
        <f aca="false">Xlo*AE71+Xhi*AG71</f>
        <v>12.585</v>
      </c>
      <c r="AG71" s="14" t="n">
        <f aca="false">LOOKUP(Speedhi,'3'!$B$1:$BJ$1,'3'!$B67:$BJ67)</f>
        <v>12.951</v>
      </c>
      <c r="AH71" s="15" t="n">
        <f aca="false">LOOKUP(Speedlo,'4'!$B$1:$BJ$1,'4'!$B67:$BJ67)</f>
        <v>13.6345</v>
      </c>
      <c r="AI71" s="15" t="n">
        <f aca="false">Xlo*AH71+Xhi*AJ71</f>
        <v>14.1298</v>
      </c>
      <c r="AJ71" s="15" t="n">
        <f aca="false">LOOKUP(Speedhi,'4'!$B$1:$BJ$1,'4'!$B67:$BJ67)</f>
        <v>14.46</v>
      </c>
      <c r="AK71" s="16" t="n">
        <f aca="false">LOOKUP(Speedlo,'5'!$B$1:$BJ$1,'5'!$B67:$BJ67)</f>
        <v>10.416</v>
      </c>
      <c r="AL71" s="16" t="n">
        <f aca="false">Xlo*AK71+Xhi*AM71</f>
        <v>10.5378</v>
      </c>
      <c r="AM71" s="16" t="n">
        <f aca="false">LOOKUP(Speedhi,'5'!$B$1:$BJ$1,'5'!$B67:$BJ67)</f>
        <v>10.619</v>
      </c>
    </row>
    <row r="72" customFormat="false" ht="14.1" hidden="false" customHeight="true" outlineLevel="0" collapsed="false">
      <c r="A72" s="61" t="n">
        <f aca="false">A71+1</f>
        <v>101</v>
      </c>
      <c r="B72" s="53" t="n">
        <f aca="false">IF(X72&lt;=0,0,X72*Factor)</f>
        <v>14.16312</v>
      </c>
      <c r="C72" s="54" t="n">
        <f aca="false">ROUND($B72*COS(PI()*(D72-Best)/180),4)</f>
        <v>13.309</v>
      </c>
      <c r="D72" s="55" t="n">
        <f aca="false">MOD(Wind+$A72+360,360)</f>
        <v>321</v>
      </c>
      <c r="E72" s="62" t="n">
        <f aca="false">ROUND($B72*COS(PI()*(F72-Best)/180),4)</f>
        <v>-10.5252</v>
      </c>
      <c r="F72" s="63" t="n">
        <f aca="false">MOD(Wind-$A72+360,360)</f>
        <v>119</v>
      </c>
      <c r="G72" s="58" t="n">
        <f aca="false">SQRT($J72^2+$K72^2)</f>
        <v>16.5062749258256</v>
      </c>
      <c r="H72" s="64" t="n">
        <f aca="false">IF($J72&lt;&gt;0,MOD(ATAN($K72/$J72)*180/PI(),180),0)</f>
        <v>43.6183396656861</v>
      </c>
      <c r="I72" s="60" t="str">
        <f aca="false">IF(B72=0,"anchor",W72)</f>
        <v>MH0-FR0</v>
      </c>
      <c r="J72" s="0" t="n">
        <f aca="false">$B72+Speed*COS(PI()*$A72/180)</f>
        <v>11.9497356536321</v>
      </c>
      <c r="K72" s="0" t="n">
        <f aca="false">Speed*SIN(PI()*$A72/180)</f>
        <v>11.3868753279929</v>
      </c>
      <c r="U72" s="0"/>
      <c r="W72" s="1" t="str">
        <f aca="false">IF(X72=Z72,polar_type21!$D$3,IF(X72=AC72,polar_type21!$E$3,IF(X72=AF72,polar_type21!$F$3,IF(X72=AI72,polar_type21!$G$3,polar_type21!$H$3))))</f>
        <v>MH0-FR0</v>
      </c>
      <c r="X72" s="0" t="n">
        <f aca="false">MAX(Z72,AC72,AF72,AI72,AL72)</f>
        <v>14.16312</v>
      </c>
      <c r="Y72" s="12" t="n">
        <f aca="false">LOOKUP(Speedlo,'1'!$B$1:$BJ$1,'1'!$B68:$BJ68)</f>
        <v>6.8034</v>
      </c>
      <c r="Z72" s="12" t="n">
        <f aca="false">Xlo*Y72+Xhi*AA72</f>
        <v>7.17456</v>
      </c>
      <c r="AA72" s="12" t="n">
        <f aca="false">LOOKUP(Speedhi,'1'!$B$1:$BJ$1,'1'!$B68:$BJ68)</f>
        <v>7.422</v>
      </c>
      <c r="AB72" s="13" t="n">
        <f aca="false">LOOKUP(Speedlo,'2'!$B$1:$BJ$1,'2'!$B68:$BJ68)</f>
        <v>7.6785</v>
      </c>
      <c r="AC72" s="13" t="n">
        <f aca="false">Xlo*AB72+Xhi*AD72</f>
        <v>8.09736</v>
      </c>
      <c r="AD72" s="13" t="n">
        <f aca="false">LOOKUP(Speedhi,'2'!$B$1:$BJ$1,'2'!$B68:$BJ68)</f>
        <v>8.3766</v>
      </c>
      <c r="AE72" s="14" t="n">
        <f aca="false">LOOKUP(Speedlo,'3'!$B$1:$BJ$1,'3'!$B68:$BJ68)</f>
        <v>11.9382</v>
      </c>
      <c r="AF72" s="14" t="n">
        <f aca="false">Xlo*AE72+Xhi*AG72</f>
        <v>12.48276</v>
      </c>
      <c r="AG72" s="14" t="n">
        <f aca="false">LOOKUP(Speedhi,'3'!$B$1:$BJ$1,'3'!$B68:$BJ68)</f>
        <v>12.8458</v>
      </c>
      <c r="AH72" s="15" t="n">
        <f aca="false">LOOKUP(Speedlo,'4'!$B$1:$BJ$1,'4'!$B68:$BJ68)</f>
        <v>13.6542</v>
      </c>
      <c r="AI72" s="15" t="n">
        <f aca="false">Xlo*AH72+Xhi*AJ72</f>
        <v>14.16312</v>
      </c>
      <c r="AJ72" s="15" t="n">
        <f aca="false">LOOKUP(Speedhi,'4'!$B$1:$BJ$1,'4'!$B68:$BJ68)</f>
        <v>14.5024</v>
      </c>
      <c r="AK72" s="16" t="n">
        <f aca="false">LOOKUP(Speedlo,'5'!$B$1:$BJ$1,'5'!$B68:$BJ68)</f>
        <v>10.5848</v>
      </c>
      <c r="AL72" s="16" t="n">
        <f aca="false">Xlo*AK72+Xhi*AM72</f>
        <v>10.7198</v>
      </c>
      <c r="AM72" s="16" t="n">
        <f aca="false">LOOKUP(Speedhi,'5'!$B$1:$BJ$1,'5'!$B68:$BJ68)</f>
        <v>10.8098</v>
      </c>
    </row>
    <row r="73" customFormat="false" ht="14.1" hidden="false" customHeight="true" outlineLevel="0" collapsed="false">
      <c r="A73" s="61" t="n">
        <f aca="false">A72+1</f>
        <v>102</v>
      </c>
      <c r="B73" s="53" t="n">
        <f aca="false">IF(X73&lt;=0,0,X73*Factor)</f>
        <v>14.19644</v>
      </c>
      <c r="C73" s="54" t="n">
        <f aca="false">ROUND($B73*COS(PI()*(D73-Best)/180),4)</f>
        <v>13.423</v>
      </c>
      <c r="D73" s="55" t="n">
        <f aca="false">MOD(Wind+$A73+360,360)</f>
        <v>322</v>
      </c>
      <c r="E73" s="62" t="n">
        <f aca="false">ROUND($B73*COS(PI()*(F73-Best)/180),4)</f>
        <v>-10.3826</v>
      </c>
      <c r="F73" s="63" t="n">
        <f aca="false">MOD(Wind-$A73+360,360)</f>
        <v>118</v>
      </c>
      <c r="G73" s="58" t="n">
        <f aca="false">SQRT($J73^2+$K73^2)</f>
        <v>16.3591458546271</v>
      </c>
      <c r="H73" s="64" t="n">
        <f aca="false">IF($J73&lt;&gt;0,MOD(ATAN($K73/$J73)*180/PI(),180),0)</f>
        <v>43.914829473701</v>
      </c>
      <c r="I73" s="60" t="str">
        <f aca="false">IF(B73=0,"anchor",W73)</f>
        <v>MH0-FR0</v>
      </c>
      <c r="J73" s="0" t="n">
        <f aca="false">$B73+Speed*COS(PI()*$A73/180)</f>
        <v>11.784664386514</v>
      </c>
      <c r="K73" s="0" t="n">
        <f aca="false">Speed*SIN(PI()*$A73/180)</f>
        <v>11.3465121685121</v>
      </c>
      <c r="U73" s="0"/>
      <c r="W73" s="1" t="str">
        <f aca="false">IF(X73=Z73,polar_type21!$D$3,IF(X73=AC73,polar_type21!$E$3,IF(X73=AF73,polar_type21!$F$3,IF(X73=AI73,polar_type21!$G$3,polar_type21!$H$3))))</f>
        <v>MH0-FR0</v>
      </c>
      <c r="X73" s="0" t="n">
        <f aca="false">MAX(Z73,AC73,AF73,AI73,AL73)</f>
        <v>14.19644</v>
      </c>
      <c r="Y73" s="12" t="n">
        <f aca="false">LOOKUP(Speedlo,'1'!$B$1:$BJ$1,'1'!$B69:$BJ69)</f>
        <v>6.8438</v>
      </c>
      <c r="Z73" s="12" t="n">
        <f aca="false">Xlo*Y73+Xhi*AA73</f>
        <v>7.21712</v>
      </c>
      <c r="AA73" s="12" t="n">
        <f aca="false">LOOKUP(Speedhi,'1'!$B$1:$BJ$1,'1'!$B69:$BJ69)</f>
        <v>7.466</v>
      </c>
      <c r="AB73" s="13" t="n">
        <f aca="false">LOOKUP(Speedlo,'2'!$B$1:$BJ$1,'2'!$B69:$BJ69)</f>
        <v>7.7185</v>
      </c>
      <c r="AC73" s="13" t="n">
        <f aca="false">Xlo*AB73+Xhi*AD73</f>
        <v>8.13952</v>
      </c>
      <c r="AD73" s="13" t="n">
        <f aca="false">LOOKUP(Speedhi,'2'!$B$1:$BJ$1,'2'!$B69:$BJ69)</f>
        <v>8.4202</v>
      </c>
      <c r="AE73" s="14" t="n">
        <f aca="false">LOOKUP(Speedlo,'3'!$B$1:$BJ$1,'3'!$B69:$BJ69)</f>
        <v>11.8404</v>
      </c>
      <c r="AF73" s="14" t="n">
        <f aca="false">Xlo*AE73+Xhi*AG73</f>
        <v>12.38052</v>
      </c>
      <c r="AG73" s="14" t="n">
        <f aca="false">LOOKUP(Speedhi,'3'!$B$1:$BJ$1,'3'!$B69:$BJ69)</f>
        <v>12.7406</v>
      </c>
      <c r="AH73" s="15" t="n">
        <f aca="false">LOOKUP(Speedlo,'4'!$B$1:$BJ$1,'4'!$B69:$BJ69)</f>
        <v>13.6739</v>
      </c>
      <c r="AI73" s="15" t="n">
        <f aca="false">Xlo*AH73+Xhi*AJ73</f>
        <v>14.19644</v>
      </c>
      <c r="AJ73" s="15" t="n">
        <f aca="false">LOOKUP(Speedhi,'4'!$B$1:$BJ$1,'4'!$B69:$BJ69)</f>
        <v>14.5448</v>
      </c>
      <c r="AK73" s="16" t="n">
        <f aca="false">LOOKUP(Speedlo,'5'!$B$1:$BJ$1,'5'!$B69:$BJ69)</f>
        <v>10.7536</v>
      </c>
      <c r="AL73" s="16" t="n">
        <f aca="false">Xlo*AK73+Xhi*AM73</f>
        <v>10.9018</v>
      </c>
      <c r="AM73" s="16" t="n">
        <f aca="false">LOOKUP(Speedhi,'5'!$B$1:$BJ$1,'5'!$B69:$BJ69)</f>
        <v>11.0006</v>
      </c>
    </row>
    <row r="74" customFormat="false" ht="14.1" hidden="false" customHeight="true" outlineLevel="0" collapsed="false">
      <c r="A74" s="61" t="n">
        <f aca="false">A73+1</f>
        <v>103</v>
      </c>
      <c r="B74" s="53" t="n">
        <f aca="false">IF(X74&lt;=0,0,X74*Factor)</f>
        <v>14.22976</v>
      </c>
      <c r="C74" s="54" t="n">
        <f aca="false">ROUND($B74*COS(PI()*(D74-Best)/180),4)</f>
        <v>13.5333</v>
      </c>
      <c r="D74" s="55" t="n">
        <f aca="false">MOD(Wind+$A74+360,360)</f>
        <v>323</v>
      </c>
      <c r="E74" s="62" t="n">
        <f aca="false">ROUND($B74*COS(PI()*(F74-Best)/180),4)</f>
        <v>-10.236</v>
      </c>
      <c r="F74" s="63" t="n">
        <f aca="false">MOD(Wind-$A74+360,360)</f>
        <v>117</v>
      </c>
      <c r="G74" s="58" t="n">
        <f aca="false">SQRT($J74^2+$K74^2)</f>
        <v>16.2105792897171</v>
      </c>
      <c r="H74" s="64" t="n">
        <f aca="false">IF($J74&lt;&gt;0,MOD(ATAN($K74/$J74)*180/PI(),180),0)</f>
        <v>44.206126378365</v>
      </c>
      <c r="I74" s="60" t="str">
        <f aca="false">IF(B74=0,"anchor",W74)</f>
        <v>MH0-FR0</v>
      </c>
      <c r="J74" s="0" t="n">
        <f aca="false">$B74+Speed*COS(PI()*$A74/180)</f>
        <v>11.6203277696112</v>
      </c>
      <c r="K74" s="0" t="n">
        <f aca="false">Speed*SIN(PI()*$A74/180)</f>
        <v>11.3026927515087</v>
      </c>
      <c r="U74" s="0"/>
      <c r="W74" s="1" t="str">
        <f aca="false">IF(X74=Z74,polar_type21!$D$3,IF(X74=AC74,polar_type21!$E$3,IF(X74=AF74,polar_type21!$F$3,IF(X74=AI74,polar_type21!$G$3,polar_type21!$H$3))))</f>
        <v>MH0-FR0</v>
      </c>
      <c r="X74" s="0" t="n">
        <f aca="false">MAX(Z74,AC74,AF74,AI74,AL74)</f>
        <v>14.22976</v>
      </c>
      <c r="Y74" s="12" t="n">
        <f aca="false">LOOKUP(Speedlo,'1'!$B$1:$BJ$1,'1'!$B70:$BJ70)</f>
        <v>6.8842</v>
      </c>
      <c r="Z74" s="12" t="n">
        <f aca="false">Xlo*Y74+Xhi*AA74</f>
        <v>7.25968</v>
      </c>
      <c r="AA74" s="12" t="n">
        <f aca="false">LOOKUP(Speedhi,'1'!$B$1:$BJ$1,'1'!$B70:$BJ70)</f>
        <v>7.51</v>
      </c>
      <c r="AB74" s="13" t="n">
        <f aca="false">LOOKUP(Speedlo,'2'!$B$1:$BJ$1,'2'!$B70:$BJ70)</f>
        <v>7.7585</v>
      </c>
      <c r="AC74" s="13" t="n">
        <f aca="false">Xlo*AB74+Xhi*AD74</f>
        <v>8.18168</v>
      </c>
      <c r="AD74" s="13" t="n">
        <f aca="false">LOOKUP(Speedhi,'2'!$B$1:$BJ$1,'2'!$B70:$BJ70)</f>
        <v>8.4638</v>
      </c>
      <c r="AE74" s="14" t="n">
        <f aca="false">LOOKUP(Speedlo,'3'!$B$1:$BJ$1,'3'!$B70:$BJ70)</f>
        <v>11.7426</v>
      </c>
      <c r="AF74" s="14" t="n">
        <f aca="false">Xlo*AE74+Xhi*AG74</f>
        <v>12.27828</v>
      </c>
      <c r="AG74" s="14" t="n">
        <f aca="false">LOOKUP(Speedhi,'3'!$B$1:$BJ$1,'3'!$B70:$BJ70)</f>
        <v>12.6354</v>
      </c>
      <c r="AH74" s="15" t="n">
        <f aca="false">LOOKUP(Speedlo,'4'!$B$1:$BJ$1,'4'!$B70:$BJ70)</f>
        <v>13.6936</v>
      </c>
      <c r="AI74" s="15" t="n">
        <f aca="false">Xlo*AH74+Xhi*AJ74</f>
        <v>14.22976</v>
      </c>
      <c r="AJ74" s="15" t="n">
        <f aca="false">LOOKUP(Speedhi,'4'!$B$1:$BJ$1,'4'!$B70:$BJ70)</f>
        <v>14.5872</v>
      </c>
      <c r="AK74" s="16" t="n">
        <f aca="false">LOOKUP(Speedlo,'5'!$B$1:$BJ$1,'5'!$B70:$BJ70)</f>
        <v>10.9224</v>
      </c>
      <c r="AL74" s="16" t="n">
        <f aca="false">Xlo*AK74+Xhi*AM74</f>
        <v>11.0838</v>
      </c>
      <c r="AM74" s="16" t="n">
        <f aca="false">LOOKUP(Speedhi,'5'!$B$1:$BJ$1,'5'!$B70:$BJ70)</f>
        <v>11.1914</v>
      </c>
    </row>
    <row r="75" customFormat="false" ht="14.1" hidden="false" customHeight="true" outlineLevel="0" collapsed="false">
      <c r="A75" s="61" t="n">
        <f aca="false">A74+1</f>
        <v>104</v>
      </c>
      <c r="B75" s="53" t="n">
        <f aca="false">IF(X75&lt;=0,0,X75*Factor)</f>
        <v>14.26308</v>
      </c>
      <c r="C75" s="54" t="n">
        <f aca="false">ROUND($B75*COS(PI()*(D75-Best)/180),4)</f>
        <v>13.6399</v>
      </c>
      <c r="D75" s="55" t="n">
        <f aca="false">MOD(Wind+$A75+360,360)</f>
        <v>324</v>
      </c>
      <c r="E75" s="62" t="n">
        <f aca="false">ROUND($B75*COS(PI()*(F75-Best)/180),4)</f>
        <v>-10.0855</v>
      </c>
      <c r="F75" s="63" t="n">
        <f aca="false">MOD(Wind-$A75+360,360)</f>
        <v>116</v>
      </c>
      <c r="G75" s="58" t="n">
        <f aca="false">SQRT($J75^2+$K75^2)</f>
        <v>16.060593381018</v>
      </c>
      <c r="H75" s="64" t="n">
        <f aca="false">IF($J75&lt;&gt;0,MOD(ATAN($K75/$J75)*180/PI(),180),0)</f>
        <v>44.4920564857694</v>
      </c>
      <c r="I75" s="60" t="str">
        <f aca="false">IF(B75=0,"anchor",W75)</f>
        <v>MH0-FR0</v>
      </c>
      <c r="J75" s="0" t="n">
        <f aca="false">$B75+Speed*COS(PI()*$A75/180)</f>
        <v>11.4567860110439</v>
      </c>
      <c r="K75" s="0" t="n">
        <f aca="false">Speed*SIN(PI()*$A75/180)</f>
        <v>11.2554304248016</v>
      </c>
      <c r="U75" s="0"/>
      <c r="W75" s="1" t="str">
        <f aca="false">IF(X75=Z75,polar_type21!$D$3,IF(X75=AC75,polar_type21!$E$3,IF(X75=AF75,polar_type21!$F$3,IF(X75=AI75,polar_type21!$G$3,polar_type21!$H$3))))</f>
        <v>MH0-FR0</v>
      </c>
      <c r="X75" s="0" t="n">
        <f aca="false">MAX(Z75,AC75,AF75,AI75,AL75)</f>
        <v>14.26308</v>
      </c>
      <c r="Y75" s="12" t="n">
        <f aca="false">LOOKUP(Speedlo,'1'!$B$1:$BJ$1,'1'!$B71:$BJ71)</f>
        <v>6.9246</v>
      </c>
      <c r="Z75" s="12" t="n">
        <f aca="false">Xlo*Y75+Xhi*AA75</f>
        <v>7.30224</v>
      </c>
      <c r="AA75" s="12" t="n">
        <f aca="false">LOOKUP(Speedhi,'1'!$B$1:$BJ$1,'1'!$B71:$BJ71)</f>
        <v>7.554</v>
      </c>
      <c r="AB75" s="13" t="n">
        <f aca="false">LOOKUP(Speedlo,'2'!$B$1:$BJ$1,'2'!$B71:$BJ71)</f>
        <v>7.7985</v>
      </c>
      <c r="AC75" s="13" t="n">
        <f aca="false">Xlo*AB75+Xhi*AD75</f>
        <v>8.22384</v>
      </c>
      <c r="AD75" s="13" t="n">
        <f aca="false">LOOKUP(Speedhi,'2'!$B$1:$BJ$1,'2'!$B71:$BJ71)</f>
        <v>8.5074</v>
      </c>
      <c r="AE75" s="14" t="n">
        <f aca="false">LOOKUP(Speedlo,'3'!$B$1:$BJ$1,'3'!$B71:$BJ71)</f>
        <v>11.6448</v>
      </c>
      <c r="AF75" s="14" t="n">
        <f aca="false">Xlo*AE75+Xhi*AG75</f>
        <v>12.17604</v>
      </c>
      <c r="AG75" s="14" t="n">
        <f aca="false">LOOKUP(Speedhi,'3'!$B$1:$BJ$1,'3'!$B71:$BJ71)</f>
        <v>12.5302</v>
      </c>
      <c r="AH75" s="15" t="n">
        <f aca="false">LOOKUP(Speedlo,'4'!$B$1:$BJ$1,'4'!$B71:$BJ71)</f>
        <v>13.7133</v>
      </c>
      <c r="AI75" s="15" t="n">
        <f aca="false">Xlo*AH75+Xhi*AJ75</f>
        <v>14.26308</v>
      </c>
      <c r="AJ75" s="15" t="n">
        <f aca="false">LOOKUP(Speedhi,'4'!$B$1:$BJ$1,'4'!$B71:$BJ71)</f>
        <v>14.6296</v>
      </c>
      <c r="AK75" s="16" t="n">
        <f aca="false">LOOKUP(Speedlo,'5'!$B$1:$BJ$1,'5'!$B71:$BJ71)</f>
        <v>11.0912</v>
      </c>
      <c r="AL75" s="16" t="n">
        <f aca="false">Xlo*AK75+Xhi*AM75</f>
        <v>11.2658</v>
      </c>
      <c r="AM75" s="16" t="n">
        <f aca="false">LOOKUP(Speedhi,'5'!$B$1:$BJ$1,'5'!$B71:$BJ71)</f>
        <v>11.3822</v>
      </c>
    </row>
    <row r="76" customFormat="false" ht="14.1" hidden="false" customHeight="true" outlineLevel="0" collapsed="false">
      <c r="A76" s="61" t="n">
        <f aca="false">A75+1</f>
        <v>105</v>
      </c>
      <c r="B76" s="53" t="n">
        <f aca="false">IF(X76&lt;=0,0,X76*Factor)</f>
        <v>14.2964</v>
      </c>
      <c r="C76" s="54" t="n">
        <f aca="false">ROUND($B76*COS(PI()*(D76-Best)/180),4)</f>
        <v>13.7426</v>
      </c>
      <c r="D76" s="55" t="n">
        <f aca="false">MOD(Wind+$A76+360,360)</f>
        <v>325</v>
      </c>
      <c r="E76" s="62" t="n">
        <f aca="false">ROUND($B76*COS(PI()*(F76-Best)/180),4)</f>
        <v>-9.9311</v>
      </c>
      <c r="F76" s="63" t="n">
        <f aca="false">MOD(Wind-$A76+360,360)</f>
        <v>115</v>
      </c>
      <c r="G76" s="58" t="n">
        <f aca="false">SQRT($J76^2+$K76^2)</f>
        <v>15.9092068665737</v>
      </c>
      <c r="H76" s="64" t="n">
        <f aca="false">IF($J76&lt;&gt;0,MOD(ATAN($K76/$J76)*180/PI(),180),0)</f>
        <v>44.7724373733974</v>
      </c>
      <c r="I76" s="60" t="str">
        <f aca="false">IF(B76=0,"anchor",W76)</f>
        <v>MH0-FR0</v>
      </c>
      <c r="J76" s="0" t="n">
        <f aca="false">$B76+Speed*COS(PI()*$A76/180)</f>
        <v>11.2940990768108</v>
      </c>
      <c r="K76" s="0" t="n">
        <f aca="false">Speed*SIN(PI()*$A76/180)</f>
        <v>11.2047395849532</v>
      </c>
      <c r="U76" s="0"/>
      <c r="W76" s="1" t="str">
        <f aca="false">IF(X76=Z76,polar_type21!$D$3,IF(X76=AC76,polar_type21!$E$3,IF(X76=AF76,polar_type21!$F$3,IF(X76=AI76,polar_type21!$G$3,polar_type21!$H$3))))</f>
        <v>MH0-FR0</v>
      </c>
      <c r="X76" s="0" t="n">
        <f aca="false">MAX(Z76,AC76,AF76,AI76,AL76)</f>
        <v>14.2964</v>
      </c>
      <c r="Y76" s="12" t="n">
        <f aca="false">LOOKUP(Speedlo,'1'!$B$1:$BJ$1,'1'!$B72:$BJ72)</f>
        <v>6.965</v>
      </c>
      <c r="Z76" s="12" t="n">
        <f aca="false">Xlo*Y76+Xhi*AA76</f>
        <v>7.3448</v>
      </c>
      <c r="AA76" s="12" t="n">
        <f aca="false">LOOKUP(Speedhi,'1'!$B$1:$BJ$1,'1'!$B72:$BJ72)</f>
        <v>7.598</v>
      </c>
      <c r="AB76" s="13" t="n">
        <f aca="false">LOOKUP(Speedlo,'2'!$B$1:$BJ$1,'2'!$B72:$BJ72)</f>
        <v>7.8385</v>
      </c>
      <c r="AC76" s="13" t="n">
        <f aca="false">Xlo*AB76+Xhi*AD76</f>
        <v>8.266</v>
      </c>
      <c r="AD76" s="13" t="n">
        <f aca="false">LOOKUP(Speedhi,'2'!$B$1:$BJ$1,'2'!$B72:$BJ72)</f>
        <v>8.551</v>
      </c>
      <c r="AE76" s="14" t="n">
        <f aca="false">LOOKUP(Speedlo,'3'!$B$1:$BJ$1,'3'!$B72:$BJ72)</f>
        <v>11.547</v>
      </c>
      <c r="AF76" s="14" t="n">
        <f aca="false">Xlo*AE76+Xhi*AG76</f>
        <v>12.0738</v>
      </c>
      <c r="AG76" s="14" t="n">
        <f aca="false">LOOKUP(Speedhi,'3'!$B$1:$BJ$1,'3'!$B72:$BJ72)</f>
        <v>12.425</v>
      </c>
      <c r="AH76" s="15" t="n">
        <f aca="false">LOOKUP(Speedlo,'4'!$B$1:$BJ$1,'4'!$B72:$BJ72)</f>
        <v>13.733</v>
      </c>
      <c r="AI76" s="15" t="n">
        <f aca="false">Xlo*AH76+Xhi*AJ76</f>
        <v>14.2964</v>
      </c>
      <c r="AJ76" s="15" t="n">
        <f aca="false">LOOKUP(Speedhi,'4'!$B$1:$BJ$1,'4'!$B72:$BJ72)</f>
        <v>14.672</v>
      </c>
      <c r="AK76" s="16" t="n">
        <f aca="false">LOOKUP(Speedlo,'5'!$B$1:$BJ$1,'5'!$B72:$BJ72)</f>
        <v>11.26</v>
      </c>
      <c r="AL76" s="16" t="n">
        <f aca="false">Xlo*AK76+Xhi*AM76</f>
        <v>11.4478</v>
      </c>
      <c r="AM76" s="16" t="n">
        <f aca="false">LOOKUP(Speedhi,'5'!$B$1:$BJ$1,'5'!$B72:$BJ72)</f>
        <v>11.573</v>
      </c>
    </row>
    <row r="77" customFormat="false" ht="14.1" hidden="false" customHeight="true" outlineLevel="0" collapsed="false">
      <c r="A77" s="61" t="n">
        <f aca="false">A76+1</f>
        <v>106</v>
      </c>
      <c r="B77" s="53" t="n">
        <f aca="false">IF(X77&lt;=0,0,X77*Factor)</f>
        <v>14.32944</v>
      </c>
      <c r="C77" s="54" t="n">
        <f aca="false">ROUND($B77*COS(PI()*(D77-Best)/180),4)</f>
        <v>13.8412</v>
      </c>
      <c r="D77" s="55" t="n">
        <f aca="false">MOD(Wind+$A77+360,360)</f>
        <v>326</v>
      </c>
      <c r="E77" s="62" t="n">
        <f aca="false">ROUND($B77*COS(PI()*(F77-Best)/180),4)</f>
        <v>-9.7727</v>
      </c>
      <c r="F77" s="63" t="n">
        <f aca="false">MOD(Wind-$A77+360,360)</f>
        <v>114</v>
      </c>
      <c r="G77" s="58" t="n">
        <f aca="false">SQRT($J77^2+$K77^2)</f>
        <v>15.756241272227</v>
      </c>
      <c r="H77" s="64" t="n">
        <f aca="false">IF($J77&lt;&gt;0,MOD(ATAN($K77/$J77)*180/PI(),180),0)</f>
        <v>45.0477981511608</v>
      </c>
      <c r="I77" s="60" t="str">
        <f aca="false">IF(B77=0,"anchor",W77)</f>
        <v>MH0-FR0</v>
      </c>
      <c r="J77" s="0" t="n">
        <f aca="false">$B77+Speed*COS(PI()*$A77/180)</f>
        <v>11.1320466725228</v>
      </c>
      <c r="K77" s="0" t="n">
        <f aca="false">Speed*SIN(PI()*$A77/180)</f>
        <v>11.1506356728845</v>
      </c>
      <c r="U77" s="0"/>
      <c r="W77" s="1" t="str">
        <f aca="false">IF(X77=Z77,polar_type21!$D$3,IF(X77=AC77,polar_type21!$E$3,IF(X77=AF77,polar_type21!$F$3,IF(X77=AI77,polar_type21!$G$3,polar_type21!$H$3))))</f>
        <v>MH0-FR0</v>
      </c>
      <c r="X77" s="0" t="n">
        <f aca="false">MAX(Z77,AC77,AF77,AI77,AL77)</f>
        <v>14.32944</v>
      </c>
      <c r="Y77" s="12" t="n">
        <f aca="false">LOOKUP(Speedlo,'1'!$B$1:$BJ$1,'1'!$B73:$BJ73)</f>
        <v>6.9991</v>
      </c>
      <c r="Z77" s="12" t="n">
        <f aca="false">Xlo*Y77+Xhi*AA77</f>
        <v>7.38076</v>
      </c>
      <c r="AA77" s="12" t="n">
        <f aca="false">LOOKUP(Speedhi,'1'!$B$1:$BJ$1,'1'!$B73:$BJ73)</f>
        <v>7.6352</v>
      </c>
      <c r="AB77" s="13" t="n">
        <f aca="false">LOOKUP(Speedlo,'2'!$B$1:$BJ$1,'2'!$B73:$BJ73)</f>
        <v>7.87</v>
      </c>
      <c r="AC77" s="13" t="n">
        <f aca="false">Xlo*AB77+Xhi*AD77</f>
        <v>8.29924</v>
      </c>
      <c r="AD77" s="13" t="n">
        <f aca="false">LOOKUP(Speedhi,'2'!$B$1:$BJ$1,'2'!$B73:$BJ73)</f>
        <v>8.5854</v>
      </c>
      <c r="AE77" s="14" t="n">
        <f aca="false">LOOKUP(Speedlo,'3'!$B$1:$BJ$1,'3'!$B73:$BJ73)</f>
        <v>11.4492</v>
      </c>
      <c r="AF77" s="14" t="n">
        <f aca="false">Xlo*AE77+Xhi*AG77</f>
        <v>11.97156</v>
      </c>
      <c r="AG77" s="14" t="n">
        <f aca="false">LOOKUP(Speedhi,'3'!$B$1:$BJ$1,'3'!$B73:$BJ73)</f>
        <v>12.3198</v>
      </c>
      <c r="AH77" s="15" t="n">
        <f aca="false">LOOKUP(Speedlo,'4'!$B$1:$BJ$1,'4'!$B73:$BJ73)</f>
        <v>13.752</v>
      </c>
      <c r="AI77" s="15" t="n">
        <f aca="false">Xlo*AH77+Xhi*AJ77</f>
        <v>14.32944</v>
      </c>
      <c r="AJ77" s="15" t="n">
        <f aca="false">LOOKUP(Speedhi,'4'!$B$1:$BJ$1,'4'!$B73:$BJ73)</f>
        <v>14.7144</v>
      </c>
      <c r="AK77" s="16" t="n">
        <f aca="false">LOOKUP(Speedlo,'5'!$B$1:$BJ$1,'5'!$B73:$BJ73)</f>
        <v>11.4009</v>
      </c>
      <c r="AL77" s="16" t="n">
        <f aca="false">Xlo*AK77+Xhi*AM77</f>
        <v>11.6034</v>
      </c>
      <c r="AM77" s="16" t="n">
        <f aca="false">LOOKUP(Speedhi,'5'!$B$1:$BJ$1,'5'!$B73:$BJ73)</f>
        <v>11.7384</v>
      </c>
    </row>
    <row r="78" customFormat="false" ht="14.1" hidden="false" customHeight="true" outlineLevel="0" collapsed="false">
      <c r="A78" s="61" t="n">
        <f aca="false">A77+1</f>
        <v>107</v>
      </c>
      <c r="B78" s="53" t="n">
        <f aca="false">IF(X78&lt;=0,0,X78*Factor)</f>
        <v>14.36248</v>
      </c>
      <c r="C78" s="54" t="n">
        <f aca="false">ROUND($B78*COS(PI()*(D78-Best)/180),4)</f>
        <v>13.9359</v>
      </c>
      <c r="D78" s="55" t="n">
        <f aca="false">MOD(Wind+$A78+360,360)</f>
        <v>327</v>
      </c>
      <c r="E78" s="62" t="n">
        <f aca="false">ROUND($B78*COS(PI()*(F78-Best)/180),4)</f>
        <v>-9.6104</v>
      </c>
      <c r="F78" s="63" t="n">
        <f aca="false">MOD(Wind-$A78+360,360)</f>
        <v>113</v>
      </c>
      <c r="G78" s="58" t="n">
        <f aca="false">SQRT($J78^2+$K78^2)</f>
        <v>15.6019162823099</v>
      </c>
      <c r="H78" s="64" t="n">
        <f aca="false">IF($J78&lt;&gt;0,MOD(ATAN($K78/$J78)*180/PI(),180),0)</f>
        <v>45.3172383047046</v>
      </c>
      <c r="I78" s="60" t="str">
        <f aca="false">IF(B78=0,"anchor",W78)</f>
        <v>MH0-FR0</v>
      </c>
      <c r="J78" s="0" t="n">
        <f aca="false">$B78+Speed*COS(PI()*$A78/180)</f>
        <v>10.9709682252163</v>
      </c>
      <c r="K78" s="0" t="n">
        <f aca="false">Speed*SIN(PI()*$A78/180)</f>
        <v>11.0931351691712</v>
      </c>
      <c r="U78" s="0"/>
      <c r="W78" s="1" t="str">
        <f aca="false">IF(X78=Z78,polar_type21!$D$3,IF(X78=AC78,polar_type21!$E$3,IF(X78=AF78,polar_type21!$F$3,IF(X78=AI78,polar_type21!$G$3,polar_type21!$H$3))))</f>
        <v>MH0-FR0</v>
      </c>
      <c r="X78" s="0" t="n">
        <f aca="false">MAX(Z78,AC78,AF78,AI78,AL78)</f>
        <v>14.36248</v>
      </c>
      <c r="Y78" s="12" t="n">
        <f aca="false">LOOKUP(Speedlo,'1'!$B$1:$BJ$1,'1'!$B74:$BJ74)</f>
        <v>7.0332</v>
      </c>
      <c r="Z78" s="12" t="n">
        <f aca="false">Xlo*Y78+Xhi*AA78</f>
        <v>7.41672</v>
      </c>
      <c r="AA78" s="12" t="n">
        <f aca="false">LOOKUP(Speedhi,'1'!$B$1:$BJ$1,'1'!$B74:$BJ74)</f>
        <v>7.6724</v>
      </c>
      <c r="AB78" s="13" t="n">
        <f aca="false">LOOKUP(Speedlo,'2'!$B$1:$BJ$1,'2'!$B74:$BJ74)</f>
        <v>7.9015</v>
      </c>
      <c r="AC78" s="13" t="n">
        <f aca="false">Xlo*AB78+Xhi*AD78</f>
        <v>8.33248</v>
      </c>
      <c r="AD78" s="13" t="n">
        <f aca="false">LOOKUP(Speedhi,'2'!$B$1:$BJ$1,'2'!$B74:$BJ74)</f>
        <v>8.6198</v>
      </c>
      <c r="AE78" s="14" t="n">
        <f aca="false">LOOKUP(Speedlo,'3'!$B$1:$BJ$1,'3'!$B74:$BJ74)</f>
        <v>11.3514</v>
      </c>
      <c r="AF78" s="14" t="n">
        <f aca="false">Xlo*AE78+Xhi*AG78</f>
        <v>11.86932</v>
      </c>
      <c r="AG78" s="14" t="n">
        <f aca="false">LOOKUP(Speedhi,'3'!$B$1:$BJ$1,'3'!$B74:$BJ74)</f>
        <v>12.2146</v>
      </c>
      <c r="AH78" s="15" t="n">
        <f aca="false">LOOKUP(Speedlo,'4'!$B$1:$BJ$1,'4'!$B74:$BJ74)</f>
        <v>13.771</v>
      </c>
      <c r="AI78" s="15" t="n">
        <f aca="false">Xlo*AH78+Xhi*AJ78</f>
        <v>14.36248</v>
      </c>
      <c r="AJ78" s="15" t="n">
        <f aca="false">LOOKUP(Speedhi,'4'!$B$1:$BJ$1,'4'!$B74:$BJ74)</f>
        <v>14.7568</v>
      </c>
      <c r="AK78" s="16" t="n">
        <f aca="false">LOOKUP(Speedlo,'5'!$B$1:$BJ$1,'5'!$B74:$BJ74)</f>
        <v>11.5418</v>
      </c>
      <c r="AL78" s="16" t="n">
        <f aca="false">Xlo*AK78+Xhi*AM78</f>
        <v>11.759</v>
      </c>
      <c r="AM78" s="16" t="n">
        <f aca="false">LOOKUP(Speedhi,'5'!$B$1:$BJ$1,'5'!$B74:$BJ74)</f>
        <v>11.9038</v>
      </c>
    </row>
    <row r="79" customFormat="false" ht="14.1" hidden="false" customHeight="true" outlineLevel="0" collapsed="false">
      <c r="A79" s="61" t="n">
        <f aca="false">A78+1</f>
        <v>108</v>
      </c>
      <c r="B79" s="53" t="n">
        <f aca="false">IF(X79&lt;=0,0,X79*Factor)</f>
        <v>14.39552</v>
      </c>
      <c r="C79" s="54" t="n">
        <f aca="false">ROUND($B79*COS(PI()*(D79-Best)/180),4)</f>
        <v>14.0266</v>
      </c>
      <c r="D79" s="55" t="n">
        <f aca="false">MOD(Wind+$A79+360,360)</f>
        <v>328</v>
      </c>
      <c r="E79" s="62" t="n">
        <f aca="false">ROUND($B79*COS(PI()*(F79-Best)/180),4)</f>
        <v>-9.4443</v>
      </c>
      <c r="F79" s="63" t="n">
        <f aca="false">MOD(Wind-$A79+360,360)</f>
        <v>112</v>
      </c>
      <c r="G79" s="58" t="n">
        <f aca="false">SQRT($J79^2+$K79^2)</f>
        <v>15.446252509264</v>
      </c>
      <c r="H79" s="64" t="n">
        <f aca="false">IF($J79&lt;&gt;0,MOD(ATAN($K79/$J79)*180/PI(),180),0)</f>
        <v>45.5805472393482</v>
      </c>
      <c r="I79" s="60" t="str">
        <f aca="false">IF(B79=0,"anchor",W79)</f>
        <v>MH0-FR0</v>
      </c>
      <c r="J79" s="0" t="n">
        <f aca="false">$B79+Speed*COS(PI()*$A79/180)</f>
        <v>10.8109228652506</v>
      </c>
      <c r="K79" s="0" t="n">
        <f aca="false">Speed*SIN(PI()*$A79/180)</f>
        <v>11.0322555890238</v>
      </c>
      <c r="U79" s="0"/>
      <c r="W79" s="1" t="str">
        <f aca="false">IF(X79=Z79,polar_type21!$D$3,IF(X79=AC79,polar_type21!$E$3,IF(X79=AF79,polar_type21!$F$3,IF(X79=AI79,polar_type21!$G$3,polar_type21!$H$3))))</f>
        <v>MH0-FR0</v>
      </c>
      <c r="X79" s="0" t="n">
        <f aca="false">MAX(Z79,AC79,AF79,AI79,AL79)</f>
        <v>14.39552</v>
      </c>
      <c r="Y79" s="12" t="n">
        <f aca="false">LOOKUP(Speedlo,'1'!$B$1:$BJ$1,'1'!$B75:$BJ75)</f>
        <v>7.0673</v>
      </c>
      <c r="Z79" s="12" t="n">
        <f aca="false">Xlo*Y79+Xhi*AA79</f>
        <v>7.45268</v>
      </c>
      <c r="AA79" s="12" t="n">
        <f aca="false">LOOKUP(Speedhi,'1'!$B$1:$BJ$1,'1'!$B75:$BJ75)</f>
        <v>7.7096</v>
      </c>
      <c r="AB79" s="13" t="n">
        <f aca="false">LOOKUP(Speedlo,'2'!$B$1:$BJ$1,'2'!$B75:$BJ75)</f>
        <v>7.933</v>
      </c>
      <c r="AC79" s="13" t="n">
        <f aca="false">Xlo*AB79+Xhi*AD79</f>
        <v>8.36572</v>
      </c>
      <c r="AD79" s="13" t="n">
        <f aca="false">LOOKUP(Speedhi,'2'!$B$1:$BJ$1,'2'!$B75:$BJ75)</f>
        <v>8.6542</v>
      </c>
      <c r="AE79" s="14" t="n">
        <f aca="false">LOOKUP(Speedlo,'3'!$B$1:$BJ$1,'3'!$B75:$BJ75)</f>
        <v>11.2536</v>
      </c>
      <c r="AF79" s="14" t="n">
        <f aca="false">Xlo*AE79+Xhi*AG79</f>
        <v>11.76708</v>
      </c>
      <c r="AG79" s="14" t="n">
        <f aca="false">LOOKUP(Speedhi,'3'!$B$1:$BJ$1,'3'!$B75:$BJ75)</f>
        <v>12.1094</v>
      </c>
      <c r="AH79" s="15" t="n">
        <f aca="false">LOOKUP(Speedlo,'4'!$B$1:$BJ$1,'4'!$B75:$BJ75)</f>
        <v>13.79</v>
      </c>
      <c r="AI79" s="15" t="n">
        <f aca="false">Xlo*AH79+Xhi*AJ79</f>
        <v>14.39552</v>
      </c>
      <c r="AJ79" s="15" t="n">
        <f aca="false">LOOKUP(Speedhi,'4'!$B$1:$BJ$1,'4'!$B75:$BJ75)</f>
        <v>14.7992</v>
      </c>
      <c r="AK79" s="16" t="n">
        <f aca="false">LOOKUP(Speedlo,'5'!$B$1:$BJ$1,'5'!$B75:$BJ75)</f>
        <v>11.6827</v>
      </c>
      <c r="AL79" s="16" t="n">
        <f aca="false">Xlo*AK79+Xhi*AM79</f>
        <v>11.9146</v>
      </c>
      <c r="AM79" s="16" t="n">
        <f aca="false">LOOKUP(Speedhi,'5'!$B$1:$BJ$1,'5'!$B75:$BJ75)</f>
        <v>12.0692</v>
      </c>
    </row>
    <row r="80" customFormat="false" ht="14.1" hidden="false" customHeight="true" outlineLevel="0" collapsed="false">
      <c r="A80" s="61" t="n">
        <f aca="false">A79+1</f>
        <v>109</v>
      </c>
      <c r="B80" s="53" t="n">
        <f aca="false">IF(X80&lt;=0,0,X80*Factor)</f>
        <v>14.42856</v>
      </c>
      <c r="C80" s="54" t="n">
        <f aca="false">ROUND($B80*COS(PI()*(D80-Best)/180),4)</f>
        <v>14.1133</v>
      </c>
      <c r="D80" s="55" t="n">
        <f aca="false">MOD(Wind+$A80+360,360)</f>
        <v>329</v>
      </c>
      <c r="E80" s="62" t="n">
        <f aca="false">ROUND($B80*COS(PI()*(F80-Best)/180),4)</f>
        <v>-9.2745</v>
      </c>
      <c r="F80" s="63" t="n">
        <f aca="false">MOD(Wind-$A80+360,360)</f>
        <v>111</v>
      </c>
      <c r="G80" s="58" t="n">
        <f aca="false">SQRT($J80^2+$K80^2)</f>
        <v>15.2892712637966</v>
      </c>
      <c r="H80" s="64" t="n">
        <f aca="false">IF($J80&lt;&gt;0,MOD(ATAN($K80/$J80)*180/PI(),180),0)</f>
        <v>45.8375036462537</v>
      </c>
      <c r="I80" s="60" t="str">
        <f aca="false">IF(B80=0,"anchor",W80)</f>
        <v>MH0-FR0</v>
      </c>
      <c r="J80" s="0" t="n">
        <f aca="false">$B80+Speed*COS(PI()*$A80/180)</f>
        <v>10.651969408297</v>
      </c>
      <c r="K80" s="0" t="n">
        <f aca="false">Speed*SIN(PI()*$A80/180)</f>
        <v>10.9680154769521</v>
      </c>
      <c r="U80" s="0"/>
      <c r="W80" s="1" t="str">
        <f aca="false">IF(X80=Z80,polar_type21!$D$3,IF(X80=AC80,polar_type21!$E$3,IF(X80=AF80,polar_type21!$F$3,IF(X80=AI80,polar_type21!$G$3,polar_type21!$H$3))))</f>
        <v>MH0-FR0</v>
      </c>
      <c r="X80" s="0" t="n">
        <f aca="false">MAX(Z80,AC80,AF80,AI80,AL80)</f>
        <v>14.42856</v>
      </c>
      <c r="Y80" s="12" t="n">
        <f aca="false">LOOKUP(Speedlo,'1'!$B$1:$BJ$1,'1'!$B76:$BJ76)</f>
        <v>7.1014</v>
      </c>
      <c r="Z80" s="12" t="n">
        <f aca="false">Xlo*Y80+Xhi*AA80</f>
        <v>7.48864</v>
      </c>
      <c r="AA80" s="12" t="n">
        <f aca="false">LOOKUP(Speedhi,'1'!$B$1:$BJ$1,'1'!$B76:$BJ76)</f>
        <v>7.7468</v>
      </c>
      <c r="AB80" s="13" t="n">
        <f aca="false">LOOKUP(Speedlo,'2'!$B$1:$BJ$1,'2'!$B76:$BJ76)</f>
        <v>7.9645</v>
      </c>
      <c r="AC80" s="13" t="n">
        <f aca="false">Xlo*AB80+Xhi*AD80</f>
        <v>8.39896</v>
      </c>
      <c r="AD80" s="13" t="n">
        <f aca="false">LOOKUP(Speedhi,'2'!$B$1:$BJ$1,'2'!$B76:$BJ76)</f>
        <v>8.6886</v>
      </c>
      <c r="AE80" s="14" t="n">
        <f aca="false">LOOKUP(Speedlo,'3'!$B$1:$BJ$1,'3'!$B76:$BJ76)</f>
        <v>11.1558</v>
      </c>
      <c r="AF80" s="14" t="n">
        <f aca="false">Xlo*AE80+Xhi*AG80</f>
        <v>11.66484</v>
      </c>
      <c r="AG80" s="14" t="n">
        <f aca="false">LOOKUP(Speedhi,'3'!$B$1:$BJ$1,'3'!$B76:$BJ76)</f>
        <v>12.0042</v>
      </c>
      <c r="AH80" s="15" t="n">
        <f aca="false">LOOKUP(Speedlo,'4'!$B$1:$BJ$1,'4'!$B76:$BJ76)</f>
        <v>13.809</v>
      </c>
      <c r="AI80" s="15" t="n">
        <f aca="false">Xlo*AH80+Xhi*AJ80</f>
        <v>14.42856</v>
      </c>
      <c r="AJ80" s="15" t="n">
        <f aca="false">LOOKUP(Speedhi,'4'!$B$1:$BJ$1,'4'!$B76:$BJ76)</f>
        <v>14.8416</v>
      </c>
      <c r="AK80" s="16" t="n">
        <f aca="false">LOOKUP(Speedlo,'5'!$B$1:$BJ$1,'5'!$B76:$BJ76)</f>
        <v>11.8236</v>
      </c>
      <c r="AL80" s="16" t="n">
        <f aca="false">Xlo*AK80+Xhi*AM80</f>
        <v>12.0702</v>
      </c>
      <c r="AM80" s="16" t="n">
        <f aca="false">LOOKUP(Speedhi,'5'!$B$1:$BJ$1,'5'!$B76:$BJ76)</f>
        <v>12.2346</v>
      </c>
    </row>
    <row r="81" customFormat="false" ht="14.1" hidden="false" customHeight="true" outlineLevel="0" collapsed="false">
      <c r="A81" s="61" t="n">
        <f aca="false">A80+1</f>
        <v>110</v>
      </c>
      <c r="B81" s="53" t="n">
        <f aca="false">IF(X81&lt;=0,0,X81*Factor)</f>
        <v>14.4616</v>
      </c>
      <c r="C81" s="54" t="n">
        <f aca="false">ROUND($B81*COS(PI()*(D81-Best)/180),4)</f>
        <v>14.1959</v>
      </c>
      <c r="D81" s="55" t="n">
        <f aca="false">MOD(Wind+$A81+360,360)</f>
        <v>330</v>
      </c>
      <c r="E81" s="62" t="n">
        <f aca="false">ROUND($B81*COS(PI()*(F81-Best)/180),4)</f>
        <v>-9.101</v>
      </c>
      <c r="F81" s="63" t="n">
        <f aca="false">MOD(Wind-$A81+360,360)</f>
        <v>110</v>
      </c>
      <c r="G81" s="58" t="n">
        <f aca="false">SQRT($J81^2+$K81^2)</f>
        <v>15.13099458894</v>
      </c>
      <c r="H81" s="64" t="n">
        <f aca="false">IF($J81&lt;&gt;0,MOD(ATAN($K81/$J81)*180/PI(),180),0)</f>
        <v>46.0878748520496</v>
      </c>
      <c r="I81" s="60" t="str">
        <f aca="false">IF(B81=0,"anchor",W81)</f>
        <v>MH0-FR0</v>
      </c>
      <c r="J81" s="0" t="n">
        <f aca="false">$B81+Speed*COS(PI()*$A81/180)</f>
        <v>10.4941663374222</v>
      </c>
      <c r="K81" s="0" t="n">
        <f aca="false">Speed*SIN(PI()*$A81/180)</f>
        <v>10.9004344011165</v>
      </c>
      <c r="U81" s="0"/>
      <c r="W81" s="1" t="str">
        <f aca="false">IF(X81=Z81,polar_type21!$D$3,IF(X81=AC81,polar_type21!$E$3,IF(X81=AF81,polar_type21!$F$3,IF(X81=AI81,polar_type21!$G$3,polar_type21!$H$3))))</f>
        <v>MH0-FR0</v>
      </c>
      <c r="X81" s="0" t="n">
        <f aca="false">MAX(Z81,AC81,AF81,AI81,AL81)</f>
        <v>14.4616</v>
      </c>
      <c r="Y81" s="12" t="n">
        <f aca="false">LOOKUP(Speedlo,'1'!$B$1:$BJ$1,'1'!$B77:$BJ77)</f>
        <v>7.1355</v>
      </c>
      <c r="Z81" s="12" t="n">
        <f aca="false">Xlo*Y81+Xhi*AA81</f>
        <v>7.5246</v>
      </c>
      <c r="AA81" s="12" t="n">
        <f aca="false">LOOKUP(Speedhi,'1'!$B$1:$BJ$1,'1'!$B77:$BJ77)</f>
        <v>7.784</v>
      </c>
      <c r="AB81" s="13" t="n">
        <f aca="false">LOOKUP(Speedlo,'2'!$B$1:$BJ$1,'2'!$B77:$BJ77)</f>
        <v>7.996</v>
      </c>
      <c r="AC81" s="13" t="n">
        <f aca="false">Xlo*AB81+Xhi*AD81</f>
        <v>8.4322</v>
      </c>
      <c r="AD81" s="13" t="n">
        <f aca="false">LOOKUP(Speedhi,'2'!$B$1:$BJ$1,'2'!$B77:$BJ77)</f>
        <v>8.723</v>
      </c>
      <c r="AE81" s="14" t="n">
        <f aca="false">LOOKUP(Speedlo,'3'!$B$1:$BJ$1,'3'!$B77:$BJ77)</f>
        <v>11.058</v>
      </c>
      <c r="AF81" s="14" t="n">
        <f aca="false">Xlo*AE81+Xhi*AG81</f>
        <v>11.5626</v>
      </c>
      <c r="AG81" s="14" t="n">
        <f aca="false">LOOKUP(Speedhi,'3'!$B$1:$BJ$1,'3'!$B77:$BJ77)</f>
        <v>11.899</v>
      </c>
      <c r="AH81" s="15" t="n">
        <f aca="false">LOOKUP(Speedlo,'4'!$B$1:$BJ$1,'4'!$B77:$BJ77)</f>
        <v>13.828</v>
      </c>
      <c r="AI81" s="15" t="n">
        <f aca="false">Xlo*AH81+Xhi*AJ81</f>
        <v>14.4616</v>
      </c>
      <c r="AJ81" s="15" t="n">
        <f aca="false">LOOKUP(Speedhi,'4'!$B$1:$BJ$1,'4'!$B77:$BJ77)</f>
        <v>14.884</v>
      </c>
      <c r="AK81" s="16" t="n">
        <f aca="false">LOOKUP(Speedlo,'5'!$B$1:$BJ$1,'5'!$B77:$BJ77)</f>
        <v>11.9645</v>
      </c>
      <c r="AL81" s="16" t="n">
        <f aca="false">Xlo*AK81+Xhi*AM81</f>
        <v>12.2258</v>
      </c>
      <c r="AM81" s="16" t="n">
        <f aca="false">LOOKUP(Speedhi,'5'!$B$1:$BJ$1,'5'!$B77:$BJ77)</f>
        <v>12.4</v>
      </c>
    </row>
    <row r="82" customFormat="false" ht="14.1" hidden="false" customHeight="true" outlineLevel="0" collapsed="false">
      <c r="A82" s="61" t="n">
        <f aca="false">A81+1</f>
        <v>111</v>
      </c>
      <c r="B82" s="53" t="n">
        <f aca="false">IF(X82&lt;=0,0,X82*Factor)</f>
        <v>14.37896</v>
      </c>
      <c r="C82" s="54" t="n">
        <f aca="false">ROUND($B82*COS(PI()*(D82-Best)/180),4)</f>
        <v>14.1605</v>
      </c>
      <c r="D82" s="55" t="n">
        <f aca="false">MOD(Wind+$A82+360,360)</f>
        <v>331</v>
      </c>
      <c r="E82" s="62" t="n">
        <f aca="false">ROUND($B82*COS(PI()*(F82-Best)/180),4)</f>
        <v>-8.8526</v>
      </c>
      <c r="F82" s="63" t="n">
        <f aca="false">MOD(Wind-$A82+360,360)</f>
        <v>109</v>
      </c>
      <c r="G82" s="58" t="n">
        <f aca="false">SQRT($J82^2+$K82^2)</f>
        <v>14.8918049788459</v>
      </c>
      <c r="H82" s="64" t="n">
        <f aca="false">IF($J82&lt;&gt;0,MOD(ATAN($K82/$J82)*180/PI(),180),0)</f>
        <v>46.6533612501261</v>
      </c>
      <c r="I82" s="60" t="str">
        <f aca="false">IF(B82=0,"anchor",W82)</f>
        <v>MH0-FR0</v>
      </c>
      <c r="J82" s="0" t="n">
        <f aca="false">$B82+Speed*COS(PI()*$A82/180)</f>
        <v>10.2218917852745</v>
      </c>
      <c r="K82" s="0" t="n">
        <f aca="false">Speed*SIN(PI()*$A82/180)</f>
        <v>10.8295329473675</v>
      </c>
      <c r="U82" s="0"/>
      <c r="W82" s="1" t="str">
        <f aca="false">IF(X82=Z82,polar_type21!$D$3,IF(X82=AC82,polar_type21!$E$3,IF(X82=AF82,polar_type21!$F$3,IF(X82=AI82,polar_type21!$G$3,polar_type21!$H$3))))</f>
        <v>MH0-FR0</v>
      </c>
      <c r="X82" s="0" t="n">
        <f aca="false">MAX(Z82,AC82,AF82,AI82,AL82)</f>
        <v>14.37896</v>
      </c>
      <c r="Y82" s="12" t="n">
        <f aca="false">LOOKUP(Speedlo,'1'!$B$1:$BJ$1,'1'!$B78:$BJ78)</f>
        <v>7.1622</v>
      </c>
      <c r="Z82" s="12" t="n">
        <f aca="false">Xlo*Y82+Xhi*AA82</f>
        <v>7.5528</v>
      </c>
      <c r="AA82" s="12" t="n">
        <f aca="false">LOOKUP(Speedhi,'1'!$B$1:$BJ$1,'1'!$B78:$BJ78)</f>
        <v>7.8132</v>
      </c>
      <c r="AB82" s="13" t="n">
        <f aca="false">LOOKUP(Speedlo,'2'!$B$1:$BJ$1,'2'!$B78:$BJ78)</f>
        <v>8.0177</v>
      </c>
      <c r="AC82" s="13" t="n">
        <f aca="false">Xlo*AB82+Xhi*AD82</f>
        <v>8.45504</v>
      </c>
      <c r="AD82" s="13" t="n">
        <f aca="false">LOOKUP(Speedhi,'2'!$B$1:$BJ$1,'2'!$B78:$BJ78)</f>
        <v>8.7466</v>
      </c>
      <c r="AE82" s="14" t="n">
        <f aca="false">LOOKUP(Speedlo,'3'!$B$1:$BJ$1,'3'!$B78:$BJ78)</f>
        <v>10.9602</v>
      </c>
      <c r="AF82" s="14" t="n">
        <f aca="false">Xlo*AE82+Xhi*AG82</f>
        <v>11.46036</v>
      </c>
      <c r="AG82" s="14" t="n">
        <f aca="false">LOOKUP(Speedhi,'3'!$B$1:$BJ$1,'3'!$B78:$BJ78)</f>
        <v>11.7938</v>
      </c>
      <c r="AH82" s="15" t="n">
        <f aca="false">LOOKUP(Speedlo,'4'!$B$1:$BJ$1,'4'!$B78:$BJ78)</f>
        <v>13.7453</v>
      </c>
      <c r="AI82" s="15" t="n">
        <f aca="false">Xlo*AH82+Xhi*AJ82</f>
        <v>14.37896</v>
      </c>
      <c r="AJ82" s="15" t="n">
        <f aca="false">LOOKUP(Speedhi,'4'!$B$1:$BJ$1,'4'!$B78:$BJ78)</f>
        <v>14.8014</v>
      </c>
      <c r="AK82" s="16" t="n">
        <f aca="false">LOOKUP(Speedlo,'5'!$B$1:$BJ$1,'5'!$B78:$BJ78)</f>
        <v>12.0673</v>
      </c>
      <c r="AL82" s="16" t="n">
        <f aca="false">Xlo*AK82+Xhi*AM82</f>
        <v>12.34576</v>
      </c>
      <c r="AM82" s="16" t="n">
        <f aca="false">LOOKUP(Speedhi,'5'!$B$1:$BJ$1,'5'!$B78:$BJ78)</f>
        <v>12.5314</v>
      </c>
    </row>
    <row r="83" customFormat="false" ht="14.1" hidden="false" customHeight="true" outlineLevel="0" collapsed="false">
      <c r="A83" s="61" t="n">
        <f aca="false">A82+1</f>
        <v>112</v>
      </c>
      <c r="B83" s="53" t="n">
        <f aca="false">IF(X83&lt;=0,0,X83*Factor)</f>
        <v>14.29632</v>
      </c>
      <c r="C83" s="54" t="n">
        <f aca="false">ROUND($B83*COS(PI()*(D83-Best)/180),4)</f>
        <v>14.1203</v>
      </c>
      <c r="D83" s="55" t="n">
        <f aca="false">MOD(Wind+$A83+360,360)</f>
        <v>332</v>
      </c>
      <c r="E83" s="62" t="n">
        <f aca="false">ROUND($B83*COS(PI()*(F83-Best)/180),4)</f>
        <v>-8.6037</v>
      </c>
      <c r="F83" s="63" t="n">
        <f aca="false">MOD(Wind-$A83+360,360)</f>
        <v>108</v>
      </c>
      <c r="G83" s="58" t="n">
        <f aca="false">SQRT($J83^2+$K83^2)</f>
        <v>14.6525514680296</v>
      </c>
      <c r="H83" s="64" t="n">
        <f aca="false">IF($J83&lt;&gt;0,MOD(ATAN($K83/$J83)*180/PI(),180),0)</f>
        <v>47.2248572376882</v>
      </c>
      <c r="I83" s="60" t="str">
        <f aca="false">IF(B83=0,"anchor",W83)</f>
        <v>MH0-FR0</v>
      </c>
      <c r="J83" s="0" t="n">
        <f aca="false">$B83+Speed*COS(PI()*$A83/180)</f>
        <v>9.95088351637542</v>
      </c>
      <c r="K83" s="0" t="n">
        <f aca="false">Speed*SIN(PI()*$A83/180)</f>
        <v>10.7553327129747</v>
      </c>
      <c r="U83" s="0"/>
      <c r="W83" s="1" t="str">
        <f aca="false">IF(X83=Z83,polar_type21!$D$3,IF(X83=AC83,polar_type21!$E$3,IF(X83=AF83,polar_type21!$F$3,IF(X83=AI83,polar_type21!$G$3,polar_type21!$H$3))))</f>
        <v>MH0-FR0</v>
      </c>
      <c r="X83" s="0" t="n">
        <f aca="false">MAX(Z83,AC83,AF83,AI83,AL83)</f>
        <v>14.29632</v>
      </c>
      <c r="Y83" s="12" t="n">
        <f aca="false">LOOKUP(Speedlo,'1'!$B$1:$BJ$1,'1'!$B79:$BJ79)</f>
        <v>7.1889</v>
      </c>
      <c r="Z83" s="12" t="n">
        <f aca="false">Xlo*Y83+Xhi*AA83</f>
        <v>7.581</v>
      </c>
      <c r="AA83" s="12" t="n">
        <f aca="false">LOOKUP(Speedhi,'1'!$B$1:$BJ$1,'1'!$B79:$BJ79)</f>
        <v>7.8424</v>
      </c>
      <c r="AB83" s="13" t="n">
        <f aca="false">LOOKUP(Speedlo,'2'!$B$1:$BJ$1,'2'!$B79:$BJ79)</f>
        <v>8.0394</v>
      </c>
      <c r="AC83" s="13" t="n">
        <f aca="false">Xlo*AB83+Xhi*AD83</f>
        <v>8.47788</v>
      </c>
      <c r="AD83" s="13" t="n">
        <f aca="false">LOOKUP(Speedhi,'2'!$B$1:$BJ$1,'2'!$B79:$BJ79)</f>
        <v>8.7702</v>
      </c>
      <c r="AE83" s="14" t="n">
        <f aca="false">LOOKUP(Speedlo,'3'!$B$1:$BJ$1,'3'!$B79:$BJ79)</f>
        <v>10.8624</v>
      </c>
      <c r="AF83" s="14" t="n">
        <f aca="false">Xlo*AE83+Xhi*AG83</f>
        <v>11.35812</v>
      </c>
      <c r="AG83" s="14" t="n">
        <f aca="false">LOOKUP(Speedhi,'3'!$B$1:$BJ$1,'3'!$B79:$BJ79)</f>
        <v>11.6886</v>
      </c>
      <c r="AH83" s="15" t="n">
        <f aca="false">LOOKUP(Speedlo,'4'!$B$1:$BJ$1,'4'!$B79:$BJ79)</f>
        <v>13.6626</v>
      </c>
      <c r="AI83" s="15" t="n">
        <f aca="false">Xlo*AH83+Xhi*AJ83</f>
        <v>14.29632</v>
      </c>
      <c r="AJ83" s="15" t="n">
        <f aca="false">LOOKUP(Speedhi,'4'!$B$1:$BJ$1,'4'!$B79:$BJ79)</f>
        <v>14.7188</v>
      </c>
      <c r="AK83" s="16" t="n">
        <f aca="false">LOOKUP(Speedlo,'5'!$B$1:$BJ$1,'5'!$B79:$BJ79)</f>
        <v>12.1701</v>
      </c>
      <c r="AL83" s="16" t="n">
        <f aca="false">Xlo*AK83+Xhi*AM83</f>
        <v>12.46572</v>
      </c>
      <c r="AM83" s="16" t="n">
        <f aca="false">LOOKUP(Speedhi,'5'!$B$1:$BJ$1,'5'!$B79:$BJ79)</f>
        <v>12.6628</v>
      </c>
    </row>
    <row r="84" customFormat="false" ht="14.1" hidden="false" customHeight="true" outlineLevel="0" collapsed="false">
      <c r="A84" s="61" t="n">
        <f aca="false">A83+1</f>
        <v>113</v>
      </c>
      <c r="B84" s="53" t="n">
        <f aca="false">IF(X84&lt;=0,0,X84*Factor)</f>
        <v>14.21368</v>
      </c>
      <c r="C84" s="54" t="n">
        <f aca="false">ROUND($B84*COS(PI()*(D84-Best)/180),4)</f>
        <v>14.0754</v>
      </c>
      <c r="D84" s="55" t="n">
        <f aca="false">MOD(Wind+$A84+360,360)</f>
        <v>333</v>
      </c>
      <c r="E84" s="62" t="n">
        <f aca="false">ROUND($B84*COS(PI()*(F84-Best)/180),4)</f>
        <v>-8.3546</v>
      </c>
      <c r="F84" s="63" t="n">
        <f aca="false">MOD(Wind-$A84+360,360)</f>
        <v>107</v>
      </c>
      <c r="G84" s="58" t="n">
        <f aca="false">SQRT($J84^2+$K84^2)</f>
        <v>14.413265677502</v>
      </c>
      <c r="H84" s="64" t="n">
        <f aca="false">IF($J84&lt;&gt;0,MOD(ATAN($K84/$J84)*180/PI(),180),0)</f>
        <v>47.8026207648497</v>
      </c>
      <c r="I84" s="60" t="str">
        <f aca="false">IF(B84=0,"anchor",W84)</f>
        <v>MH0-FR0</v>
      </c>
      <c r="J84" s="0" t="n">
        <f aca="false">$B84+Speed*COS(PI()*$A84/180)</f>
        <v>9.68119890952443</v>
      </c>
      <c r="K84" s="0" t="n">
        <f aca="false">Speed*SIN(PI()*$A84/180)</f>
        <v>10.6778563000483</v>
      </c>
      <c r="U84" s="0"/>
      <c r="W84" s="1" t="str">
        <f aca="false">IF(X84=Z84,polar_type21!$D$3,IF(X84=AC84,polar_type21!$E$3,IF(X84=AF84,polar_type21!$F$3,IF(X84=AI84,polar_type21!$G$3,polar_type21!$H$3))))</f>
        <v>MH0-FR0</v>
      </c>
      <c r="X84" s="0" t="n">
        <f aca="false">MAX(Z84,AC84,AF84,AI84,AL84)</f>
        <v>14.21368</v>
      </c>
      <c r="Y84" s="12" t="n">
        <f aca="false">LOOKUP(Speedlo,'1'!$B$1:$BJ$1,'1'!$B80:$BJ80)</f>
        <v>7.2156</v>
      </c>
      <c r="Z84" s="12" t="n">
        <f aca="false">Xlo*Y84+Xhi*AA84</f>
        <v>7.6092</v>
      </c>
      <c r="AA84" s="12" t="n">
        <f aca="false">LOOKUP(Speedhi,'1'!$B$1:$BJ$1,'1'!$B80:$BJ80)</f>
        <v>7.8716</v>
      </c>
      <c r="AB84" s="13" t="n">
        <f aca="false">LOOKUP(Speedlo,'2'!$B$1:$BJ$1,'2'!$B80:$BJ80)</f>
        <v>8.0611</v>
      </c>
      <c r="AC84" s="13" t="n">
        <f aca="false">Xlo*AB84+Xhi*AD84</f>
        <v>8.50072</v>
      </c>
      <c r="AD84" s="13" t="n">
        <f aca="false">LOOKUP(Speedhi,'2'!$B$1:$BJ$1,'2'!$B80:$BJ80)</f>
        <v>8.7938</v>
      </c>
      <c r="AE84" s="14" t="n">
        <f aca="false">LOOKUP(Speedlo,'3'!$B$1:$BJ$1,'3'!$B80:$BJ80)</f>
        <v>10.7646</v>
      </c>
      <c r="AF84" s="14" t="n">
        <f aca="false">Xlo*AE84+Xhi*AG84</f>
        <v>11.25588</v>
      </c>
      <c r="AG84" s="14" t="n">
        <f aca="false">LOOKUP(Speedhi,'3'!$B$1:$BJ$1,'3'!$B80:$BJ80)</f>
        <v>11.5834</v>
      </c>
      <c r="AH84" s="15" t="n">
        <f aca="false">LOOKUP(Speedlo,'4'!$B$1:$BJ$1,'4'!$B80:$BJ80)</f>
        <v>13.5799</v>
      </c>
      <c r="AI84" s="15" t="n">
        <f aca="false">Xlo*AH84+Xhi*AJ84</f>
        <v>14.21368</v>
      </c>
      <c r="AJ84" s="15" t="n">
        <f aca="false">LOOKUP(Speedhi,'4'!$B$1:$BJ$1,'4'!$B80:$BJ80)</f>
        <v>14.6362</v>
      </c>
      <c r="AK84" s="16" t="n">
        <f aca="false">LOOKUP(Speedlo,'5'!$B$1:$BJ$1,'5'!$B80:$BJ80)</f>
        <v>12.2729</v>
      </c>
      <c r="AL84" s="16" t="n">
        <f aca="false">Xlo*AK84+Xhi*AM84</f>
        <v>12.58568</v>
      </c>
      <c r="AM84" s="16" t="n">
        <f aca="false">LOOKUP(Speedhi,'5'!$B$1:$BJ$1,'5'!$B80:$BJ80)</f>
        <v>12.7942</v>
      </c>
    </row>
    <row r="85" customFormat="false" ht="14.1" hidden="false" customHeight="true" outlineLevel="0" collapsed="false">
      <c r="A85" s="61" t="n">
        <f aca="false">A84+1</f>
        <v>114</v>
      </c>
      <c r="B85" s="53" t="n">
        <f aca="false">IF(X85&lt;=0,0,X85*Factor)</f>
        <v>14.13104</v>
      </c>
      <c r="C85" s="54" t="n">
        <f aca="false">ROUND($B85*COS(PI()*(D85-Best)/180),4)</f>
        <v>14.0257</v>
      </c>
      <c r="D85" s="55" t="n">
        <f aca="false">MOD(Wind+$A85+360,360)</f>
        <v>334</v>
      </c>
      <c r="E85" s="62" t="n">
        <f aca="false">ROUND($B85*COS(PI()*(F85-Best)/180),4)</f>
        <v>-8.1052</v>
      </c>
      <c r="F85" s="63" t="n">
        <f aca="false">MOD(Wind-$A85+360,360)</f>
        <v>106</v>
      </c>
      <c r="G85" s="58" t="n">
        <f aca="false">SQRT($J85^2+$K85^2)</f>
        <v>14.1739796230043</v>
      </c>
      <c r="H85" s="64" t="n">
        <f aca="false">IF($J85&lt;&gt;0,MOD(ATAN($K85/$J85)*180/PI(),180),0)</f>
        <v>48.3869260680787</v>
      </c>
      <c r="I85" s="60" t="str">
        <f aca="false">IF(B85=0,"anchor",W85)</f>
        <v>MH0-FR0</v>
      </c>
      <c r="J85" s="0" t="n">
        <f aca="false">$B85+Speed*COS(PI()*$A85/180)</f>
        <v>9.41289494032072</v>
      </c>
      <c r="K85" s="0" t="n">
        <f aca="false">Speed*SIN(PI()*$A85/180)</f>
        <v>10.5971273086542</v>
      </c>
      <c r="U85" s="0"/>
      <c r="W85" s="1" t="str">
        <f aca="false">IF(X85=Z85,polar_type21!$D$3,IF(X85=AC85,polar_type21!$E$3,IF(X85=AF85,polar_type21!$F$3,IF(X85=AI85,polar_type21!$G$3,polar_type21!$H$3))))</f>
        <v>MH0-FR0</v>
      </c>
      <c r="X85" s="0" t="n">
        <f aca="false">MAX(Z85,AC85,AF85,AI85,AL85)</f>
        <v>14.13104</v>
      </c>
      <c r="Y85" s="12" t="n">
        <f aca="false">LOOKUP(Speedlo,'1'!$B$1:$BJ$1,'1'!$B81:$BJ81)</f>
        <v>7.2423</v>
      </c>
      <c r="Z85" s="12" t="n">
        <f aca="false">Xlo*Y85+Xhi*AA85</f>
        <v>7.6374</v>
      </c>
      <c r="AA85" s="12" t="n">
        <f aca="false">LOOKUP(Speedhi,'1'!$B$1:$BJ$1,'1'!$B81:$BJ81)</f>
        <v>7.9008</v>
      </c>
      <c r="AB85" s="13" t="n">
        <f aca="false">LOOKUP(Speedlo,'2'!$B$1:$BJ$1,'2'!$B81:$BJ81)</f>
        <v>8.0828</v>
      </c>
      <c r="AC85" s="13" t="n">
        <f aca="false">Xlo*AB85+Xhi*AD85</f>
        <v>8.52356</v>
      </c>
      <c r="AD85" s="13" t="n">
        <f aca="false">LOOKUP(Speedhi,'2'!$B$1:$BJ$1,'2'!$B81:$BJ81)</f>
        <v>8.8174</v>
      </c>
      <c r="AE85" s="14" t="n">
        <f aca="false">LOOKUP(Speedlo,'3'!$B$1:$BJ$1,'3'!$B81:$BJ81)</f>
        <v>10.6668</v>
      </c>
      <c r="AF85" s="14" t="n">
        <f aca="false">Xlo*AE85+Xhi*AG85</f>
        <v>11.15364</v>
      </c>
      <c r="AG85" s="14" t="n">
        <f aca="false">LOOKUP(Speedhi,'3'!$B$1:$BJ$1,'3'!$B81:$BJ81)</f>
        <v>11.4782</v>
      </c>
      <c r="AH85" s="15" t="n">
        <f aca="false">LOOKUP(Speedlo,'4'!$B$1:$BJ$1,'4'!$B81:$BJ81)</f>
        <v>13.4972</v>
      </c>
      <c r="AI85" s="15" t="n">
        <f aca="false">Xlo*AH85+Xhi*AJ85</f>
        <v>14.13104</v>
      </c>
      <c r="AJ85" s="15" t="n">
        <f aca="false">LOOKUP(Speedhi,'4'!$B$1:$BJ$1,'4'!$B81:$BJ81)</f>
        <v>14.5536</v>
      </c>
      <c r="AK85" s="16" t="n">
        <f aca="false">LOOKUP(Speedlo,'5'!$B$1:$BJ$1,'5'!$B81:$BJ81)</f>
        <v>12.3757</v>
      </c>
      <c r="AL85" s="16" t="n">
        <f aca="false">Xlo*AK85+Xhi*AM85</f>
        <v>12.70564</v>
      </c>
      <c r="AM85" s="16" t="n">
        <f aca="false">LOOKUP(Speedhi,'5'!$B$1:$BJ$1,'5'!$B81:$BJ81)</f>
        <v>12.9256</v>
      </c>
    </row>
    <row r="86" customFormat="false" ht="14.1" hidden="false" customHeight="true" outlineLevel="0" collapsed="false">
      <c r="A86" s="61" t="n">
        <f aca="false">A85+1</f>
        <v>115</v>
      </c>
      <c r="B86" s="53" t="n">
        <f aca="false">IF(X86&lt;=0,0,X86*Factor)</f>
        <v>14.0484</v>
      </c>
      <c r="C86" s="54" t="n">
        <f aca="false">ROUND($B86*COS(PI()*(D86-Best)/180),4)</f>
        <v>13.9714</v>
      </c>
      <c r="D86" s="55" t="n">
        <f aca="false">MOD(Wind+$A86+360,360)</f>
        <v>335</v>
      </c>
      <c r="E86" s="62" t="n">
        <f aca="false">ROUND($B86*COS(PI()*(F86-Best)/180),4)</f>
        <v>-7.8558</v>
      </c>
      <c r="F86" s="63" t="n">
        <f aca="false">MOD(Wind-$A86+360,360)</f>
        <v>105</v>
      </c>
      <c r="G86" s="58" t="n">
        <f aca="false">SQRT($J86^2+$K86^2)</f>
        <v>13.9347257437266</v>
      </c>
      <c r="H86" s="64" t="n">
        <f aca="false">IF($J86&lt;&gt;0,MOD(ATAN($K86/$J86)*180/PI(),180),0)</f>
        <v>48.9780649336299</v>
      </c>
      <c r="I86" s="60" t="str">
        <f aca="false">IF(B86=0,"anchor",W86)</f>
        <v>MH0-FR0</v>
      </c>
      <c r="J86" s="0" t="n">
        <f aca="false">$B86+Speed*COS(PI()*$A86/180)</f>
        <v>9.14602816380789</v>
      </c>
      <c r="K86" s="0" t="n">
        <f aca="false">Speed*SIN(PI()*$A86/180)</f>
        <v>10.5131703296251</v>
      </c>
      <c r="U86" s="0"/>
      <c r="W86" s="1" t="str">
        <f aca="false">IF(X86=Z86,polar_type21!$D$3,IF(X86=AC86,polar_type21!$E$3,IF(X86=AF86,polar_type21!$F$3,IF(X86=AI86,polar_type21!$G$3,polar_type21!$H$3))))</f>
        <v>MH0-FR0</v>
      </c>
      <c r="X86" s="0" t="n">
        <f aca="false">MAX(Z86,AC86,AF86,AI86,AL86)</f>
        <v>14.0484</v>
      </c>
      <c r="Y86" s="12" t="n">
        <f aca="false">LOOKUP(Speedlo,'1'!$B$1:$BJ$1,'1'!$B82:$BJ82)</f>
        <v>7.269</v>
      </c>
      <c r="Z86" s="12" t="n">
        <f aca="false">Xlo*Y86+Xhi*AA86</f>
        <v>7.6656</v>
      </c>
      <c r="AA86" s="12" t="n">
        <f aca="false">LOOKUP(Speedhi,'1'!$B$1:$BJ$1,'1'!$B82:$BJ82)</f>
        <v>7.93</v>
      </c>
      <c r="AB86" s="13" t="n">
        <f aca="false">LOOKUP(Speedlo,'2'!$B$1:$BJ$1,'2'!$B82:$BJ82)</f>
        <v>8.1045</v>
      </c>
      <c r="AC86" s="13" t="n">
        <f aca="false">Xlo*AB86+Xhi*AD86</f>
        <v>8.5464</v>
      </c>
      <c r="AD86" s="13" t="n">
        <f aca="false">LOOKUP(Speedhi,'2'!$B$1:$BJ$1,'2'!$B82:$BJ82)</f>
        <v>8.841</v>
      </c>
      <c r="AE86" s="14" t="n">
        <f aca="false">LOOKUP(Speedlo,'3'!$B$1:$BJ$1,'3'!$B82:$BJ82)</f>
        <v>10.569</v>
      </c>
      <c r="AF86" s="14" t="n">
        <f aca="false">Xlo*AE86+Xhi*AG86</f>
        <v>11.0514</v>
      </c>
      <c r="AG86" s="14" t="n">
        <f aca="false">LOOKUP(Speedhi,'3'!$B$1:$BJ$1,'3'!$B82:$BJ82)</f>
        <v>11.373</v>
      </c>
      <c r="AH86" s="15" t="n">
        <f aca="false">LOOKUP(Speedlo,'4'!$B$1:$BJ$1,'4'!$B82:$BJ82)</f>
        <v>13.4145</v>
      </c>
      <c r="AI86" s="15" t="n">
        <f aca="false">Xlo*AH86+Xhi*AJ86</f>
        <v>14.0484</v>
      </c>
      <c r="AJ86" s="15" t="n">
        <f aca="false">LOOKUP(Speedhi,'4'!$B$1:$BJ$1,'4'!$B82:$BJ82)</f>
        <v>14.471</v>
      </c>
      <c r="AK86" s="16" t="n">
        <f aca="false">LOOKUP(Speedlo,'5'!$B$1:$BJ$1,'5'!$B82:$BJ82)</f>
        <v>12.4785</v>
      </c>
      <c r="AL86" s="16" t="n">
        <f aca="false">Xlo*AK86+Xhi*AM86</f>
        <v>12.8256</v>
      </c>
      <c r="AM86" s="16" t="n">
        <f aca="false">LOOKUP(Speedhi,'5'!$B$1:$BJ$1,'5'!$B82:$BJ82)</f>
        <v>13.057</v>
      </c>
    </row>
    <row r="87" customFormat="false" ht="14.1" hidden="false" customHeight="true" outlineLevel="0" collapsed="false">
      <c r="A87" s="61" t="n">
        <f aca="false">A86+1</f>
        <v>116</v>
      </c>
      <c r="B87" s="53" t="n">
        <f aca="false">IF(X87&lt;=0,0,X87*Factor)</f>
        <v>13.96148</v>
      </c>
      <c r="C87" s="54" t="n">
        <f aca="false">ROUND($B87*COS(PI()*(D87-Best)/180),4)</f>
        <v>13.9084</v>
      </c>
      <c r="D87" s="55" t="n">
        <f aca="false">MOD(Wind+$A87+360,360)</f>
        <v>336</v>
      </c>
      <c r="E87" s="62" t="n">
        <f aca="false">ROUND($B87*COS(PI()*(F87-Best)/180),4)</f>
        <v>-7.604</v>
      </c>
      <c r="F87" s="63" t="n">
        <f aca="false">MOD(Wind-$A87+360,360)</f>
        <v>104</v>
      </c>
      <c r="G87" s="58" t="n">
        <f aca="false">SQRT($J87^2+$K87^2)</f>
        <v>13.6927620232673</v>
      </c>
      <c r="H87" s="64" t="n">
        <f aca="false">IF($J87&lt;&gt;0,MOD(ATAN($K87/$J87)*180/PI(),180),0)</f>
        <v>49.5899818013246</v>
      </c>
      <c r="I87" s="60" t="str">
        <f aca="false">IF(B87=0,"anchor",W87)</f>
        <v>MH0-FR0</v>
      </c>
      <c r="J87" s="0" t="n">
        <f aca="false">$B87+Speed*COS(PI()*$A87/180)</f>
        <v>8.8763746972467</v>
      </c>
      <c r="K87" s="0" t="n">
        <f aca="false">Speed*SIN(PI()*$A87/180)</f>
        <v>10.4260109370703</v>
      </c>
      <c r="U87" s="0"/>
      <c r="W87" s="1" t="str">
        <f aca="false">IF(X87=Z87,polar_type21!$D$3,IF(X87=AC87,polar_type21!$E$3,IF(X87=AF87,polar_type21!$F$3,IF(X87=AI87,polar_type21!$G$3,polar_type21!$H$3))))</f>
        <v>MH0-FR0</v>
      </c>
      <c r="X87" s="0" t="n">
        <f aca="false">MAX(Z87,AC87,AF87,AI87,AL87)</f>
        <v>13.96148</v>
      </c>
      <c r="Y87" s="12" t="n">
        <f aca="false">LOOKUP(Speedlo,'1'!$B$1:$BJ$1,'1'!$B83:$BJ83)</f>
        <v>7.287</v>
      </c>
      <c r="Z87" s="12" t="n">
        <f aca="false">Xlo*Y87+Xhi*AA87</f>
        <v>7.68456</v>
      </c>
      <c r="AA87" s="12" t="n">
        <f aca="false">LOOKUP(Speedhi,'1'!$B$1:$BJ$1,'1'!$B83:$BJ83)</f>
        <v>7.9496</v>
      </c>
      <c r="AB87" s="13" t="n">
        <f aca="false">LOOKUP(Speedlo,'2'!$B$1:$BJ$1,'2'!$B83:$BJ83)</f>
        <v>8.1141</v>
      </c>
      <c r="AC87" s="13" t="n">
        <f aca="false">Xlo*AB87+Xhi*AD87</f>
        <v>8.5566</v>
      </c>
      <c r="AD87" s="13" t="n">
        <f aca="false">LOOKUP(Speedhi,'2'!$B$1:$BJ$1,'2'!$B83:$BJ83)</f>
        <v>8.8516</v>
      </c>
      <c r="AE87" s="14" t="n">
        <f aca="false">LOOKUP(Speedlo,'3'!$B$1:$BJ$1,'3'!$B83:$BJ83)</f>
        <v>10.4712</v>
      </c>
      <c r="AF87" s="14" t="n">
        <f aca="false">Xlo*AE87+Xhi*AG87</f>
        <v>10.94916</v>
      </c>
      <c r="AG87" s="14" t="n">
        <f aca="false">LOOKUP(Speedhi,'3'!$B$1:$BJ$1,'3'!$B83:$BJ83)</f>
        <v>11.2678</v>
      </c>
      <c r="AH87" s="15" t="n">
        <f aca="false">LOOKUP(Speedlo,'4'!$B$1:$BJ$1,'4'!$B83:$BJ83)</f>
        <v>13.328</v>
      </c>
      <c r="AI87" s="15" t="n">
        <f aca="false">Xlo*AH87+Xhi*AJ87</f>
        <v>13.96148</v>
      </c>
      <c r="AJ87" s="15" t="n">
        <f aca="false">LOOKUP(Speedhi,'4'!$B$1:$BJ$1,'4'!$B83:$BJ83)</f>
        <v>14.3838</v>
      </c>
      <c r="AK87" s="16" t="n">
        <f aca="false">LOOKUP(Speedlo,'5'!$B$1:$BJ$1,'5'!$B83:$BJ83)</f>
        <v>12.5239</v>
      </c>
      <c r="AL87" s="16" t="n">
        <f aca="false">Xlo*AK87+Xhi*AM87</f>
        <v>12.89476</v>
      </c>
      <c r="AM87" s="16" t="n">
        <f aca="false">LOOKUP(Speedhi,'5'!$B$1:$BJ$1,'5'!$B83:$BJ83)</f>
        <v>13.142</v>
      </c>
    </row>
    <row r="88" customFormat="false" ht="14.1" hidden="false" customHeight="true" outlineLevel="0" collapsed="false">
      <c r="A88" s="61" t="n">
        <f aca="false">A87+1</f>
        <v>117</v>
      </c>
      <c r="B88" s="53" t="n">
        <f aca="false">IF(X88&lt;=0,0,X88*Factor)</f>
        <v>13.87456</v>
      </c>
      <c r="C88" s="54" t="n">
        <f aca="false">ROUND($B88*COS(PI()*(D88-Best)/180),4)</f>
        <v>13.8408</v>
      </c>
      <c r="D88" s="55" t="n">
        <f aca="false">MOD(Wind+$A88+360,360)</f>
        <v>337</v>
      </c>
      <c r="E88" s="62" t="n">
        <f aca="false">ROUND($B88*COS(PI()*(F88-Best)/180),4)</f>
        <v>-7.3524</v>
      </c>
      <c r="F88" s="63" t="n">
        <f aca="false">MOD(Wind-$A88+360,360)</f>
        <v>103</v>
      </c>
      <c r="G88" s="58" t="n">
        <f aca="false">SQRT($J88^2+$K88^2)</f>
        <v>13.450966792854</v>
      </c>
      <c r="H88" s="64" t="n">
        <f aca="false">IF($J88&lt;&gt;0,MOD(ATAN($K88/$J88)*180/PI(),180),0)</f>
        <v>50.210112682186</v>
      </c>
      <c r="I88" s="60" t="str">
        <f aca="false">IF(B88=0,"anchor",W88)</f>
        <v>MH0-FR0</v>
      </c>
      <c r="J88" s="0" t="n">
        <f aca="false">$B88+Speed*COS(PI()*$A88/180)</f>
        <v>8.60827020302126</v>
      </c>
      <c r="K88" s="0" t="n">
        <f aca="false">Speed*SIN(PI()*$A88/180)</f>
        <v>10.3356756805851</v>
      </c>
      <c r="U88" s="0"/>
      <c r="W88" s="1" t="str">
        <f aca="false">IF(X88=Z88,polar_type21!$D$3,IF(X88=AC88,polar_type21!$E$3,IF(X88=AF88,polar_type21!$F$3,IF(X88=AI88,polar_type21!$G$3,polar_type21!$H$3))))</f>
        <v>MH0-FR0</v>
      </c>
      <c r="X88" s="0" t="n">
        <f aca="false">MAX(Z88,AC88,AF88,AI88,AL88)</f>
        <v>13.87456</v>
      </c>
      <c r="Y88" s="12" t="n">
        <f aca="false">LOOKUP(Speedlo,'1'!$B$1:$BJ$1,'1'!$B84:$BJ84)</f>
        <v>7.305</v>
      </c>
      <c r="Z88" s="12" t="n">
        <f aca="false">Xlo*Y88+Xhi*AA88</f>
        <v>7.70352</v>
      </c>
      <c r="AA88" s="12" t="n">
        <f aca="false">LOOKUP(Speedhi,'1'!$B$1:$BJ$1,'1'!$B84:$BJ84)</f>
        <v>7.9692</v>
      </c>
      <c r="AB88" s="13" t="n">
        <f aca="false">LOOKUP(Speedlo,'2'!$B$1:$BJ$1,'2'!$B84:$BJ84)</f>
        <v>8.1237</v>
      </c>
      <c r="AC88" s="13" t="n">
        <f aca="false">Xlo*AB88+Xhi*AD88</f>
        <v>8.5668</v>
      </c>
      <c r="AD88" s="13" t="n">
        <f aca="false">LOOKUP(Speedhi,'2'!$B$1:$BJ$1,'2'!$B84:$BJ84)</f>
        <v>8.8622</v>
      </c>
      <c r="AE88" s="14" t="n">
        <f aca="false">LOOKUP(Speedlo,'3'!$B$1:$BJ$1,'3'!$B84:$BJ84)</f>
        <v>10.3734</v>
      </c>
      <c r="AF88" s="14" t="n">
        <f aca="false">Xlo*AE88+Xhi*AG88</f>
        <v>10.84692</v>
      </c>
      <c r="AG88" s="14" t="n">
        <f aca="false">LOOKUP(Speedhi,'3'!$B$1:$BJ$1,'3'!$B84:$BJ84)</f>
        <v>11.1626</v>
      </c>
      <c r="AH88" s="15" t="n">
        <f aca="false">LOOKUP(Speedlo,'4'!$B$1:$BJ$1,'4'!$B84:$BJ84)</f>
        <v>13.2415</v>
      </c>
      <c r="AI88" s="15" t="n">
        <f aca="false">Xlo*AH88+Xhi*AJ88</f>
        <v>13.87456</v>
      </c>
      <c r="AJ88" s="15" t="n">
        <f aca="false">LOOKUP(Speedhi,'4'!$B$1:$BJ$1,'4'!$B84:$BJ84)</f>
        <v>14.2966</v>
      </c>
      <c r="AK88" s="16" t="n">
        <f aca="false">LOOKUP(Speedlo,'5'!$B$1:$BJ$1,'5'!$B84:$BJ84)</f>
        <v>12.5693</v>
      </c>
      <c r="AL88" s="16" t="n">
        <f aca="false">Xlo*AK88+Xhi*AM88</f>
        <v>12.96392</v>
      </c>
      <c r="AM88" s="16" t="n">
        <f aca="false">LOOKUP(Speedhi,'5'!$B$1:$BJ$1,'5'!$B84:$BJ84)</f>
        <v>13.227</v>
      </c>
    </row>
    <row r="89" customFormat="false" ht="14.1" hidden="false" customHeight="true" outlineLevel="0" collapsed="false">
      <c r="A89" s="61" t="n">
        <f aca="false">A88+1</f>
        <v>118</v>
      </c>
      <c r="B89" s="53" t="n">
        <f aca="false">IF(X89&lt;=0,0,X89*Factor)</f>
        <v>13.78764</v>
      </c>
      <c r="C89" s="54" t="n">
        <f aca="false">ROUND($B89*COS(PI()*(D89-Best)/180),4)</f>
        <v>13.7687</v>
      </c>
      <c r="D89" s="55" t="n">
        <f aca="false">MOD(Wind+$A89+360,360)</f>
        <v>338</v>
      </c>
      <c r="E89" s="62" t="n">
        <f aca="false">ROUND($B89*COS(PI()*(F89-Best)/180),4)</f>
        <v>-7.1012</v>
      </c>
      <c r="F89" s="63" t="n">
        <f aca="false">MOD(Wind-$A89+360,360)</f>
        <v>102</v>
      </c>
      <c r="G89" s="58" t="n">
        <f aca="false">SQRT($J89^2+$K89^2)</f>
        <v>13.2093763341667</v>
      </c>
      <c r="H89" s="64" t="n">
        <f aca="false">IF($J89&lt;&gt;0,MOD(ATAN($K89/$J89)*180/PI(),180),0)</f>
        <v>50.8388507533584</v>
      </c>
      <c r="I89" s="60" t="str">
        <f aca="false">IF(B89=0,"anchor",W89)</f>
        <v>MH0-FR0</v>
      </c>
      <c r="J89" s="0" t="n">
        <f aca="false">$B89+Speed*COS(PI()*$A89/180)</f>
        <v>8.34176987168367</v>
      </c>
      <c r="K89" s="0" t="n">
        <f aca="false">Speed*SIN(PI()*$A89/180)</f>
        <v>10.2421920771636</v>
      </c>
      <c r="U89" s="0"/>
      <c r="W89" s="1" t="str">
        <f aca="false">IF(X89=Z89,polar_type21!$D$3,IF(X89=AC89,polar_type21!$E$3,IF(X89=AF89,polar_type21!$F$3,IF(X89=AI89,polar_type21!$G$3,polar_type21!$H$3))))</f>
        <v>MH0-FR0</v>
      </c>
      <c r="X89" s="0" t="n">
        <f aca="false">MAX(Z89,AC89,AF89,AI89,AL89)</f>
        <v>13.78764</v>
      </c>
      <c r="Y89" s="12" t="n">
        <f aca="false">LOOKUP(Speedlo,'1'!$B$1:$BJ$1,'1'!$B85:$BJ85)</f>
        <v>7.323</v>
      </c>
      <c r="Z89" s="12" t="n">
        <f aca="false">Xlo*Y89+Xhi*AA89</f>
        <v>7.72248</v>
      </c>
      <c r="AA89" s="12" t="n">
        <f aca="false">LOOKUP(Speedhi,'1'!$B$1:$BJ$1,'1'!$B85:$BJ85)</f>
        <v>7.9888</v>
      </c>
      <c r="AB89" s="13" t="n">
        <f aca="false">LOOKUP(Speedlo,'2'!$B$1:$BJ$1,'2'!$B85:$BJ85)</f>
        <v>8.1333</v>
      </c>
      <c r="AC89" s="13" t="n">
        <f aca="false">Xlo*AB89+Xhi*AD89</f>
        <v>8.577</v>
      </c>
      <c r="AD89" s="13" t="n">
        <f aca="false">LOOKUP(Speedhi,'2'!$B$1:$BJ$1,'2'!$B85:$BJ85)</f>
        <v>8.8728</v>
      </c>
      <c r="AE89" s="14" t="n">
        <f aca="false">LOOKUP(Speedlo,'3'!$B$1:$BJ$1,'3'!$B85:$BJ85)</f>
        <v>10.2756</v>
      </c>
      <c r="AF89" s="14" t="n">
        <f aca="false">Xlo*AE89+Xhi*AG89</f>
        <v>10.74468</v>
      </c>
      <c r="AG89" s="14" t="n">
        <f aca="false">LOOKUP(Speedhi,'3'!$B$1:$BJ$1,'3'!$B85:$BJ85)</f>
        <v>11.0574</v>
      </c>
      <c r="AH89" s="15" t="n">
        <f aca="false">LOOKUP(Speedlo,'4'!$B$1:$BJ$1,'4'!$B85:$BJ85)</f>
        <v>13.155</v>
      </c>
      <c r="AI89" s="15" t="n">
        <f aca="false">Xlo*AH89+Xhi*AJ89</f>
        <v>13.78764</v>
      </c>
      <c r="AJ89" s="15" t="n">
        <f aca="false">LOOKUP(Speedhi,'4'!$B$1:$BJ$1,'4'!$B85:$BJ85)</f>
        <v>14.2094</v>
      </c>
      <c r="AK89" s="16" t="n">
        <f aca="false">LOOKUP(Speedlo,'5'!$B$1:$BJ$1,'5'!$B85:$BJ85)</f>
        <v>12.6147</v>
      </c>
      <c r="AL89" s="16" t="n">
        <f aca="false">Xlo*AK89+Xhi*AM89</f>
        <v>13.03308</v>
      </c>
      <c r="AM89" s="16" t="n">
        <f aca="false">LOOKUP(Speedhi,'5'!$B$1:$BJ$1,'5'!$B85:$BJ85)</f>
        <v>13.312</v>
      </c>
    </row>
    <row r="90" customFormat="false" ht="14.1" hidden="false" customHeight="true" outlineLevel="0" collapsed="false">
      <c r="A90" s="61" t="n">
        <f aca="false">A89+1</f>
        <v>119</v>
      </c>
      <c r="B90" s="53" t="n">
        <f aca="false">IF(X90&lt;=0,0,X90*Factor)</f>
        <v>13.70072</v>
      </c>
      <c r="C90" s="54" t="n">
        <f aca="false">ROUND($B90*COS(PI()*(D90-Best)/180),4)</f>
        <v>13.6924</v>
      </c>
      <c r="D90" s="55" t="n">
        <f aca="false">MOD(Wind+$A90+360,360)</f>
        <v>339</v>
      </c>
      <c r="E90" s="62" t="n">
        <f aca="false">ROUND($B90*COS(PI()*(F90-Best)/180),4)</f>
        <v>-6.8504</v>
      </c>
      <c r="F90" s="63" t="n">
        <f aca="false">MOD(Wind-$A90+360,360)</f>
        <v>101</v>
      </c>
      <c r="G90" s="58" t="n">
        <f aca="false">SQRT($J90^2+$K90^2)</f>
        <v>12.9680276279551</v>
      </c>
      <c r="H90" s="64" t="n">
        <f aca="false">IF($J90&lt;&gt;0,MOD(ATAN($K90/$J90)*180/PI(),180),0)</f>
        <v>51.4766158352843</v>
      </c>
      <c r="I90" s="60" t="str">
        <f aca="false">IF(B90=0,"anchor",W90)</f>
        <v>MH0-FR0</v>
      </c>
      <c r="J90" s="0" t="n">
        <f aca="false">$B90+Speed*COS(PI()*$A90/180)</f>
        <v>8.07692840514249</v>
      </c>
      <c r="K90" s="0" t="n">
        <f aca="false">Speed*SIN(PI()*$A90/180)</f>
        <v>10.145588602817</v>
      </c>
      <c r="U90" s="0"/>
      <c r="W90" s="1" t="str">
        <f aca="false">IF(X90=Z90,polar_type21!$D$3,IF(X90=AC90,polar_type21!$E$3,IF(X90=AF90,polar_type21!$F$3,IF(X90=AI90,polar_type21!$G$3,polar_type21!$H$3))))</f>
        <v>MH0-FR0</v>
      </c>
      <c r="X90" s="0" t="n">
        <f aca="false">MAX(Z90,AC90,AF90,AI90,AL90)</f>
        <v>13.70072</v>
      </c>
      <c r="Y90" s="12" t="n">
        <f aca="false">LOOKUP(Speedlo,'1'!$B$1:$BJ$1,'1'!$B86:$BJ86)</f>
        <v>7.341</v>
      </c>
      <c r="Z90" s="12" t="n">
        <f aca="false">Xlo*Y90+Xhi*AA90</f>
        <v>7.74144</v>
      </c>
      <c r="AA90" s="12" t="n">
        <f aca="false">LOOKUP(Speedhi,'1'!$B$1:$BJ$1,'1'!$B86:$BJ86)</f>
        <v>8.0084</v>
      </c>
      <c r="AB90" s="13" t="n">
        <f aca="false">LOOKUP(Speedlo,'2'!$B$1:$BJ$1,'2'!$B86:$BJ86)</f>
        <v>8.1429</v>
      </c>
      <c r="AC90" s="13" t="n">
        <f aca="false">Xlo*AB90+Xhi*AD90</f>
        <v>8.5872</v>
      </c>
      <c r="AD90" s="13" t="n">
        <f aca="false">LOOKUP(Speedhi,'2'!$B$1:$BJ$1,'2'!$B86:$BJ86)</f>
        <v>8.8834</v>
      </c>
      <c r="AE90" s="14" t="n">
        <f aca="false">LOOKUP(Speedlo,'3'!$B$1:$BJ$1,'3'!$B86:$BJ86)</f>
        <v>10.1778</v>
      </c>
      <c r="AF90" s="14" t="n">
        <f aca="false">Xlo*AE90+Xhi*AG90</f>
        <v>10.64244</v>
      </c>
      <c r="AG90" s="14" t="n">
        <f aca="false">LOOKUP(Speedhi,'3'!$B$1:$BJ$1,'3'!$B86:$BJ86)</f>
        <v>10.9522</v>
      </c>
      <c r="AH90" s="15" t="n">
        <f aca="false">LOOKUP(Speedlo,'4'!$B$1:$BJ$1,'4'!$B86:$BJ86)</f>
        <v>13.0685</v>
      </c>
      <c r="AI90" s="15" t="n">
        <f aca="false">Xlo*AH90+Xhi*AJ90</f>
        <v>13.70072</v>
      </c>
      <c r="AJ90" s="15" t="n">
        <f aca="false">LOOKUP(Speedhi,'4'!$B$1:$BJ$1,'4'!$B86:$BJ86)</f>
        <v>14.1222</v>
      </c>
      <c r="AK90" s="16" t="n">
        <f aca="false">LOOKUP(Speedlo,'5'!$B$1:$BJ$1,'5'!$B86:$BJ86)</f>
        <v>12.6601</v>
      </c>
      <c r="AL90" s="16" t="n">
        <f aca="false">Xlo*AK90+Xhi*AM90</f>
        <v>13.10224</v>
      </c>
      <c r="AM90" s="16" t="n">
        <f aca="false">LOOKUP(Speedhi,'5'!$B$1:$BJ$1,'5'!$B86:$BJ86)</f>
        <v>13.397</v>
      </c>
    </row>
    <row r="91" customFormat="false" ht="14.1" hidden="false" customHeight="true" outlineLevel="0" collapsed="false">
      <c r="A91" s="61" t="n">
        <f aca="false">A90+1</f>
        <v>120</v>
      </c>
      <c r="B91" s="53" t="n">
        <f aca="false">IF(X91&lt;=0,0,X91*Factor)</f>
        <v>13.6138</v>
      </c>
      <c r="C91" s="54" t="n">
        <f aca="false">ROUND($B91*COS(PI()*(D91-Best)/180),4)</f>
        <v>13.6117</v>
      </c>
      <c r="D91" s="55" t="n">
        <f aca="false">MOD(Wind+$A91+360,360)</f>
        <v>340</v>
      </c>
      <c r="E91" s="62" t="n">
        <f aca="false">ROUND($B91*COS(PI()*(F91-Best)/180),4)</f>
        <v>-6.6001</v>
      </c>
      <c r="F91" s="63" t="n">
        <f aca="false">MOD(Wind-$A91+360,360)</f>
        <v>100</v>
      </c>
      <c r="G91" s="58" t="n">
        <f aca="false">SQRT($J91^2+$K91^2)</f>
        <v>12.7269584127552</v>
      </c>
      <c r="H91" s="64" t="n">
        <f aca="false">IF($J91&lt;&gt;0,MOD(ATAN($K91/$J91)*180/PI(),180),0)</f>
        <v>52.1238566059838</v>
      </c>
      <c r="I91" s="60" t="str">
        <f aca="false">IF(B91=0,"anchor",W91)</f>
        <v>MH0-FR0</v>
      </c>
      <c r="J91" s="0" t="n">
        <f aca="false">$B91+Speed*COS(PI()*$A91/180)</f>
        <v>7.8138</v>
      </c>
      <c r="K91" s="0" t="n">
        <f aca="false">Speed*SIN(PI()*$A91/180)</f>
        <v>10.0458946838995</v>
      </c>
      <c r="U91" s="0"/>
      <c r="W91" s="1" t="str">
        <f aca="false">IF(X91=Z91,polar_type21!$D$3,IF(X91=AC91,polar_type21!$E$3,IF(X91=AF91,polar_type21!$F$3,IF(X91=AI91,polar_type21!$G$3,polar_type21!$H$3))))</f>
        <v>MH0-FR0</v>
      </c>
      <c r="X91" s="0" t="n">
        <f aca="false">MAX(Z91,AC91,AF91,AI91,AL91)</f>
        <v>13.6138</v>
      </c>
      <c r="Y91" s="12" t="n">
        <f aca="false">LOOKUP(Speedlo,'1'!$B$1:$BJ$1,'1'!$B87:$BJ87)</f>
        <v>7.359</v>
      </c>
      <c r="Z91" s="12" t="n">
        <f aca="false">Xlo*Y91+Xhi*AA91</f>
        <v>7.7604</v>
      </c>
      <c r="AA91" s="12" t="n">
        <f aca="false">LOOKUP(Speedhi,'1'!$B$1:$BJ$1,'1'!$B87:$BJ87)</f>
        <v>8.028</v>
      </c>
      <c r="AB91" s="13" t="n">
        <f aca="false">LOOKUP(Speedlo,'2'!$B$1:$BJ$1,'2'!$B87:$BJ87)</f>
        <v>8.1525</v>
      </c>
      <c r="AC91" s="13" t="n">
        <f aca="false">Xlo*AB91+Xhi*AD91</f>
        <v>8.5974</v>
      </c>
      <c r="AD91" s="13" t="n">
        <f aca="false">LOOKUP(Speedhi,'2'!$B$1:$BJ$1,'2'!$B87:$BJ87)</f>
        <v>8.894</v>
      </c>
      <c r="AE91" s="14" t="n">
        <f aca="false">LOOKUP(Speedlo,'3'!$B$1:$BJ$1,'3'!$B87:$BJ87)</f>
        <v>10.08</v>
      </c>
      <c r="AF91" s="14" t="n">
        <f aca="false">Xlo*AE91+Xhi*AG91</f>
        <v>10.5402</v>
      </c>
      <c r="AG91" s="14" t="n">
        <f aca="false">LOOKUP(Speedhi,'3'!$B$1:$BJ$1,'3'!$B87:$BJ87)</f>
        <v>10.847</v>
      </c>
      <c r="AH91" s="15" t="n">
        <f aca="false">LOOKUP(Speedlo,'4'!$B$1:$BJ$1,'4'!$B87:$BJ87)</f>
        <v>12.982</v>
      </c>
      <c r="AI91" s="15" t="n">
        <f aca="false">Xlo*AH91+Xhi*AJ91</f>
        <v>13.6138</v>
      </c>
      <c r="AJ91" s="15" t="n">
        <f aca="false">LOOKUP(Speedhi,'4'!$B$1:$BJ$1,'4'!$B87:$BJ87)</f>
        <v>14.035</v>
      </c>
      <c r="AK91" s="16" t="n">
        <f aca="false">LOOKUP(Speedlo,'5'!$B$1:$BJ$1,'5'!$B87:$BJ87)</f>
        <v>12.7055</v>
      </c>
      <c r="AL91" s="16" t="n">
        <f aca="false">Xlo*AK91+Xhi*AM91</f>
        <v>13.1714</v>
      </c>
      <c r="AM91" s="16" t="n">
        <f aca="false">LOOKUP(Speedhi,'5'!$B$1:$BJ$1,'5'!$B87:$BJ87)</f>
        <v>13.482</v>
      </c>
    </row>
    <row r="92" customFormat="false" ht="14.1" hidden="false" customHeight="true" outlineLevel="0" collapsed="false">
      <c r="A92" s="61" t="n">
        <f aca="false">A91+1</f>
        <v>121</v>
      </c>
      <c r="B92" s="53" t="n">
        <f aca="false">IF(X92&lt;=0,0,X92*Factor)</f>
        <v>13.5144</v>
      </c>
      <c r="C92" s="54" t="n">
        <f aca="false">ROUND($B92*COS(PI()*(D92-Best)/180),4)</f>
        <v>13.5144</v>
      </c>
      <c r="D92" s="55" t="n">
        <f aca="false">MOD(Wind+$A92+360,360)</f>
        <v>341</v>
      </c>
      <c r="E92" s="62" t="n">
        <f aca="false">ROUND($B92*COS(PI()*(F92-Best)/180),4)</f>
        <v>-6.3446</v>
      </c>
      <c r="F92" s="63" t="n">
        <f aca="false">MOD(Wind-$A92+360,360)</f>
        <v>99</v>
      </c>
      <c r="G92" s="58" t="n">
        <f aca="false">SQRT($J92^2+$K92^2)</f>
        <v>12.4786625236082</v>
      </c>
      <c r="H92" s="64" t="n">
        <f aca="false">IF($J92&lt;&gt;0,MOD(ATAN($K92/$J92)*180/PI(),180),0)</f>
        <v>52.8266842733321</v>
      </c>
      <c r="I92" s="60" t="str">
        <f aca="false">IF(B92=0,"anchor",W92)</f>
        <v>MH0-FR0</v>
      </c>
      <c r="J92" s="0" t="n">
        <f aca="false">$B92+Speed*COS(PI()*$A92/180)</f>
        <v>7.53995833104337</v>
      </c>
      <c r="K92" s="0" t="n">
        <f aca="false">Speed*SIN(PI()*$A92/180)</f>
        <v>9.9431406881445</v>
      </c>
      <c r="U92" s="0"/>
      <c r="W92" s="1" t="str">
        <f aca="false">IF(X92=Z92,polar_type21!$D$3,IF(X92=AC92,polar_type21!$E$3,IF(X92=AF92,polar_type21!$F$3,IF(X92=AI92,polar_type21!$G$3,polar_type21!$H$3))))</f>
        <v>MH0-FR0</v>
      </c>
      <c r="X92" s="0" t="n">
        <f aca="false">MAX(Z92,AC92,AF92,AI92,AL92)</f>
        <v>13.5144</v>
      </c>
      <c r="Y92" s="12" t="n">
        <f aca="false">LOOKUP(Speedlo,'1'!$B$1:$BJ$1,'1'!$B88:$BJ88)</f>
        <v>7.3665</v>
      </c>
      <c r="Z92" s="12" t="n">
        <f aca="false">Xlo*Y92+Xhi*AA92</f>
        <v>7.76832</v>
      </c>
      <c r="AA92" s="12" t="n">
        <f aca="false">LOOKUP(Speedhi,'1'!$B$1:$BJ$1,'1'!$B88:$BJ88)</f>
        <v>8.0362</v>
      </c>
      <c r="AB92" s="13" t="n">
        <f aca="false">LOOKUP(Speedlo,'2'!$B$1:$BJ$1,'2'!$B88:$BJ88)</f>
        <v>8.1486</v>
      </c>
      <c r="AC92" s="13" t="n">
        <f aca="false">Xlo*AB92+Xhi*AD92</f>
        <v>8.5932</v>
      </c>
      <c r="AD92" s="13" t="n">
        <f aca="false">LOOKUP(Speedhi,'2'!$B$1:$BJ$1,'2'!$B88:$BJ88)</f>
        <v>8.8896</v>
      </c>
      <c r="AE92" s="14" t="n">
        <f aca="false">LOOKUP(Speedlo,'3'!$B$1:$BJ$1,'3'!$B88:$BJ88)</f>
        <v>9.9822</v>
      </c>
      <c r="AF92" s="14" t="n">
        <f aca="false">Xlo*AE92+Xhi*AG92</f>
        <v>10.43796</v>
      </c>
      <c r="AG92" s="14" t="n">
        <f aca="false">LOOKUP(Speedhi,'3'!$B$1:$BJ$1,'3'!$B88:$BJ88)</f>
        <v>10.7418</v>
      </c>
      <c r="AH92" s="15" t="n">
        <f aca="false">LOOKUP(Speedlo,'4'!$B$1:$BJ$1,'4'!$B88:$BJ88)</f>
        <v>12.8811</v>
      </c>
      <c r="AI92" s="15" t="n">
        <f aca="false">Xlo*AH92+Xhi*AJ92</f>
        <v>13.5144</v>
      </c>
      <c r="AJ92" s="15" t="n">
        <f aca="false">LOOKUP(Speedhi,'4'!$B$1:$BJ$1,'4'!$B88:$BJ88)</f>
        <v>13.9366</v>
      </c>
      <c r="AK92" s="16" t="n">
        <f aca="false">LOOKUP(Speedlo,'5'!$B$1:$BJ$1,'5'!$B88:$BJ88)</f>
        <v>12.6568</v>
      </c>
      <c r="AL92" s="16" t="n">
        <f aca="false">Xlo*AK92+Xhi*AM92</f>
        <v>13.15924</v>
      </c>
      <c r="AM92" s="16" t="n">
        <f aca="false">LOOKUP(Speedhi,'5'!$B$1:$BJ$1,'5'!$B88:$BJ88)</f>
        <v>13.4942</v>
      </c>
    </row>
    <row r="93" customFormat="false" ht="14.1" hidden="false" customHeight="true" outlineLevel="0" collapsed="false">
      <c r="A93" s="61" t="n">
        <f aca="false">A92+1</f>
        <v>122</v>
      </c>
      <c r="B93" s="53" t="n">
        <f aca="false">IF(X93&lt;=0,0,X93*Factor)</f>
        <v>13.415</v>
      </c>
      <c r="C93" s="54" t="n">
        <f aca="false">ROUND($B93*COS(PI()*(D93-Best)/180),4)</f>
        <v>13.413</v>
      </c>
      <c r="D93" s="55" t="n">
        <f aca="false">MOD(Wind+$A93+360,360)</f>
        <v>342</v>
      </c>
      <c r="E93" s="62" t="n">
        <f aca="false">ROUND($B93*COS(PI()*(F93-Best)/180),4)</f>
        <v>-6.0903</v>
      </c>
      <c r="F93" s="63" t="n">
        <f aca="false">MOD(Wind-$A93+360,360)</f>
        <v>98</v>
      </c>
      <c r="G93" s="58" t="n">
        <f aca="false">SQRT($J93^2+$K93^2)</f>
        <v>12.230965302511</v>
      </c>
      <c r="H93" s="64" t="n">
        <f aca="false">IF($J93&lt;&gt;0,MOD(ATAN($K93/$J93)*180/PI(),180),0)</f>
        <v>53.5426475758387</v>
      </c>
      <c r="I93" s="60" t="str">
        <f aca="false">IF(B93=0,"anchor",W93)</f>
        <v>MH0-FR0</v>
      </c>
      <c r="J93" s="0" t="n">
        <f aca="false">$B93+Speed*COS(PI()*$A93/180)</f>
        <v>7.26793653489482</v>
      </c>
      <c r="K93" s="0" t="n">
        <f aca="false">Speed*SIN(PI()*$A93/180)</f>
        <v>9.83735791541454</v>
      </c>
      <c r="U93" s="0"/>
      <c r="W93" s="1" t="str">
        <f aca="false">IF(X93=Z93,polar_type21!$D$3,IF(X93=AC93,polar_type21!$E$3,IF(X93=AF93,polar_type21!$F$3,IF(X93=AI93,polar_type21!$G$3,polar_type21!$H$3))))</f>
        <v>MH0-FR0</v>
      </c>
      <c r="X93" s="0" t="n">
        <f aca="false">MAX(Z93,AC93,AF93,AI93,AL93)</f>
        <v>13.415</v>
      </c>
      <c r="Y93" s="12" t="n">
        <f aca="false">LOOKUP(Speedlo,'1'!$B$1:$BJ$1,'1'!$B89:$BJ89)</f>
        <v>7.374</v>
      </c>
      <c r="Z93" s="12" t="n">
        <f aca="false">Xlo*Y93+Xhi*AA93</f>
        <v>7.77624</v>
      </c>
      <c r="AA93" s="12" t="n">
        <f aca="false">LOOKUP(Speedhi,'1'!$B$1:$BJ$1,'1'!$B89:$BJ89)</f>
        <v>8.0444</v>
      </c>
      <c r="AB93" s="13" t="n">
        <f aca="false">LOOKUP(Speedlo,'2'!$B$1:$BJ$1,'2'!$B89:$BJ89)</f>
        <v>8.1447</v>
      </c>
      <c r="AC93" s="13" t="n">
        <f aca="false">Xlo*AB93+Xhi*AD93</f>
        <v>8.589</v>
      </c>
      <c r="AD93" s="13" t="n">
        <f aca="false">LOOKUP(Speedhi,'2'!$B$1:$BJ$1,'2'!$B89:$BJ89)</f>
        <v>8.8852</v>
      </c>
      <c r="AE93" s="14" t="n">
        <f aca="false">LOOKUP(Speedlo,'3'!$B$1:$BJ$1,'3'!$B89:$BJ89)</f>
        <v>9.8844</v>
      </c>
      <c r="AF93" s="14" t="n">
        <f aca="false">Xlo*AE93+Xhi*AG93</f>
        <v>10.33572</v>
      </c>
      <c r="AG93" s="14" t="n">
        <f aca="false">LOOKUP(Speedhi,'3'!$B$1:$BJ$1,'3'!$B89:$BJ89)</f>
        <v>10.6366</v>
      </c>
      <c r="AH93" s="15" t="n">
        <f aca="false">LOOKUP(Speedlo,'4'!$B$1:$BJ$1,'4'!$B89:$BJ89)</f>
        <v>12.7802</v>
      </c>
      <c r="AI93" s="15" t="n">
        <f aca="false">Xlo*AH93+Xhi*AJ93</f>
        <v>13.415</v>
      </c>
      <c r="AJ93" s="15" t="n">
        <f aca="false">LOOKUP(Speedhi,'4'!$B$1:$BJ$1,'4'!$B89:$BJ89)</f>
        <v>13.8382</v>
      </c>
      <c r="AK93" s="16" t="n">
        <f aca="false">LOOKUP(Speedlo,'5'!$B$1:$BJ$1,'5'!$B89:$BJ89)</f>
        <v>12.6081</v>
      </c>
      <c r="AL93" s="16" t="n">
        <f aca="false">Xlo*AK93+Xhi*AM93</f>
        <v>13.14708</v>
      </c>
      <c r="AM93" s="16" t="n">
        <f aca="false">LOOKUP(Speedhi,'5'!$B$1:$BJ$1,'5'!$B89:$BJ89)</f>
        <v>13.5064</v>
      </c>
    </row>
    <row r="94" customFormat="false" ht="14.1" hidden="false" customHeight="true" outlineLevel="0" collapsed="false">
      <c r="A94" s="61" t="n">
        <f aca="false">A93+1</f>
        <v>123</v>
      </c>
      <c r="B94" s="53" t="n">
        <f aca="false">IF(X94&lt;=0,0,X94*Factor)</f>
        <v>13.3156</v>
      </c>
      <c r="C94" s="54" t="n">
        <f aca="false">ROUND($B94*COS(PI()*(D94-Best)/180),4)</f>
        <v>13.3075</v>
      </c>
      <c r="D94" s="55" t="n">
        <f aca="false">MOD(Wind+$A94+360,360)</f>
        <v>343</v>
      </c>
      <c r="E94" s="62" t="n">
        <f aca="false">ROUND($B94*COS(PI()*(F94-Best)/180),4)</f>
        <v>-5.8372</v>
      </c>
      <c r="F94" s="63" t="n">
        <f aca="false">MOD(Wind-$A94+360,360)</f>
        <v>97</v>
      </c>
      <c r="G94" s="58" t="n">
        <f aca="false">SQRT($J94^2+$K94^2)</f>
        <v>11.9839170122381</v>
      </c>
      <c r="H94" s="64" t="n">
        <f aca="false">IF($J94&lt;&gt;0,MOD(ATAN($K94/$J94)*180/PI(),180),0)</f>
        <v>54.2724555186869</v>
      </c>
      <c r="I94" s="60" t="str">
        <f aca="false">IF(B94=0,"anchor",W94)</f>
        <v>MH0-FR0</v>
      </c>
      <c r="J94" s="0" t="n">
        <f aca="false">$B94+Speed*COS(PI()*$A94/180)</f>
        <v>6.99778719382569</v>
      </c>
      <c r="K94" s="0" t="n">
        <f aca="false">Speed*SIN(PI()*$A94/180)</f>
        <v>9.72857858816692</v>
      </c>
      <c r="U94" s="0"/>
      <c r="W94" s="1" t="str">
        <f aca="false">IF(X94=Z94,polar_type21!$D$3,IF(X94=AC94,polar_type21!$E$3,IF(X94=AF94,polar_type21!$F$3,IF(X94=AI94,polar_type21!$G$3,polar_type21!$H$3))))</f>
        <v>MH0-FR0</v>
      </c>
      <c r="X94" s="0" t="n">
        <f aca="false">MAX(Z94,AC94,AF94,AI94,AL94)</f>
        <v>13.3156</v>
      </c>
      <c r="Y94" s="12" t="n">
        <f aca="false">LOOKUP(Speedlo,'1'!$B$1:$BJ$1,'1'!$B90:$BJ90)</f>
        <v>7.3815</v>
      </c>
      <c r="Z94" s="12" t="n">
        <f aca="false">Xlo*Y94+Xhi*AA94</f>
        <v>7.78416</v>
      </c>
      <c r="AA94" s="12" t="n">
        <f aca="false">LOOKUP(Speedhi,'1'!$B$1:$BJ$1,'1'!$B90:$BJ90)</f>
        <v>8.0526</v>
      </c>
      <c r="AB94" s="13" t="n">
        <f aca="false">LOOKUP(Speedlo,'2'!$B$1:$BJ$1,'2'!$B90:$BJ90)</f>
        <v>8.1408</v>
      </c>
      <c r="AC94" s="13" t="n">
        <f aca="false">Xlo*AB94+Xhi*AD94</f>
        <v>8.5848</v>
      </c>
      <c r="AD94" s="13" t="n">
        <f aca="false">LOOKUP(Speedhi,'2'!$B$1:$BJ$1,'2'!$B90:$BJ90)</f>
        <v>8.8808</v>
      </c>
      <c r="AE94" s="14" t="n">
        <f aca="false">LOOKUP(Speedlo,'3'!$B$1:$BJ$1,'3'!$B90:$BJ90)</f>
        <v>9.7866</v>
      </c>
      <c r="AF94" s="14" t="n">
        <f aca="false">Xlo*AE94+Xhi*AG94</f>
        <v>10.23348</v>
      </c>
      <c r="AG94" s="14" t="n">
        <f aca="false">LOOKUP(Speedhi,'3'!$B$1:$BJ$1,'3'!$B90:$BJ90)</f>
        <v>10.5314</v>
      </c>
      <c r="AH94" s="15" t="n">
        <f aca="false">LOOKUP(Speedlo,'4'!$B$1:$BJ$1,'4'!$B90:$BJ90)</f>
        <v>12.6793</v>
      </c>
      <c r="AI94" s="15" t="n">
        <f aca="false">Xlo*AH94+Xhi*AJ94</f>
        <v>13.3156</v>
      </c>
      <c r="AJ94" s="15" t="n">
        <f aca="false">LOOKUP(Speedhi,'4'!$B$1:$BJ$1,'4'!$B90:$BJ90)</f>
        <v>13.7398</v>
      </c>
      <c r="AK94" s="16" t="n">
        <f aca="false">LOOKUP(Speedlo,'5'!$B$1:$BJ$1,'5'!$B90:$BJ90)</f>
        <v>12.5594</v>
      </c>
      <c r="AL94" s="16" t="n">
        <f aca="false">Xlo*AK94+Xhi*AM94</f>
        <v>13.13492</v>
      </c>
      <c r="AM94" s="16" t="n">
        <f aca="false">LOOKUP(Speedhi,'5'!$B$1:$BJ$1,'5'!$B90:$BJ90)</f>
        <v>13.5186</v>
      </c>
    </row>
    <row r="95" customFormat="false" ht="14.1" hidden="false" customHeight="true" outlineLevel="0" collapsed="false">
      <c r="A95" s="61" t="n">
        <f aca="false">A94+1</f>
        <v>124</v>
      </c>
      <c r="B95" s="53" t="n">
        <f aca="false">IF(X95&lt;=0,0,X95*Factor)</f>
        <v>13.2162</v>
      </c>
      <c r="C95" s="54" t="n">
        <f aca="false">ROUND($B95*COS(PI()*(D95-Best)/180),4)</f>
        <v>13.1981</v>
      </c>
      <c r="D95" s="55" t="n">
        <f aca="false">MOD(Wind+$A95+360,360)</f>
        <v>344</v>
      </c>
      <c r="E95" s="62" t="n">
        <f aca="false">ROUND($B95*COS(PI()*(F95-Best)/180),4)</f>
        <v>-5.5854</v>
      </c>
      <c r="F95" s="63" t="n">
        <f aca="false">MOD(Wind-$A95+360,360)</f>
        <v>96</v>
      </c>
      <c r="G95" s="58" t="n">
        <f aca="false">SQRT($J95^2+$K95^2)</f>
        <v>11.7375696215306</v>
      </c>
      <c r="H95" s="64" t="n">
        <f aca="false">IF($J95&lt;&gt;0,MOD(ATAN($K95/$J95)*180/PI(),180),0)</f>
        <v>55.0168686545525</v>
      </c>
      <c r="I95" s="60" t="str">
        <f aca="false">IF(B95=0,"anchor",W95)</f>
        <v>MH0-FR0</v>
      </c>
      <c r="J95" s="0" t="n">
        <f aca="false">$B95+Speed*COS(PI()*$A95/180)</f>
        <v>6.72956231973934</v>
      </c>
      <c r="K95" s="0" t="n">
        <f aca="false">Speed*SIN(PI()*$A95/180)</f>
        <v>9.61683584163848</v>
      </c>
      <c r="U95" s="0"/>
      <c r="W95" s="1" t="str">
        <f aca="false">IF(X95=Z95,polar_type21!$D$3,IF(X95=AC95,polar_type21!$E$3,IF(X95=AF95,polar_type21!$F$3,IF(X95=AI95,polar_type21!$G$3,polar_type21!$H$3))))</f>
        <v>MH0-FR0</v>
      </c>
      <c r="X95" s="0" t="n">
        <f aca="false">MAX(Z95,AC95,AF95,AI95,AL95)</f>
        <v>13.2162</v>
      </c>
      <c r="Y95" s="12" t="n">
        <f aca="false">LOOKUP(Speedlo,'1'!$B$1:$BJ$1,'1'!$B91:$BJ91)</f>
        <v>7.389</v>
      </c>
      <c r="Z95" s="12" t="n">
        <f aca="false">Xlo*Y95+Xhi*AA95</f>
        <v>7.79208</v>
      </c>
      <c r="AA95" s="12" t="n">
        <f aca="false">LOOKUP(Speedhi,'1'!$B$1:$BJ$1,'1'!$B91:$BJ91)</f>
        <v>8.0608</v>
      </c>
      <c r="AB95" s="13" t="n">
        <f aca="false">LOOKUP(Speedlo,'2'!$B$1:$BJ$1,'2'!$B91:$BJ91)</f>
        <v>8.1369</v>
      </c>
      <c r="AC95" s="13" t="n">
        <f aca="false">Xlo*AB95+Xhi*AD95</f>
        <v>8.5806</v>
      </c>
      <c r="AD95" s="13" t="n">
        <f aca="false">LOOKUP(Speedhi,'2'!$B$1:$BJ$1,'2'!$B91:$BJ91)</f>
        <v>8.8764</v>
      </c>
      <c r="AE95" s="14" t="n">
        <f aca="false">LOOKUP(Speedlo,'3'!$B$1:$BJ$1,'3'!$B91:$BJ91)</f>
        <v>9.6888</v>
      </c>
      <c r="AF95" s="14" t="n">
        <f aca="false">Xlo*AE95+Xhi*AG95</f>
        <v>10.13124</v>
      </c>
      <c r="AG95" s="14" t="n">
        <f aca="false">LOOKUP(Speedhi,'3'!$B$1:$BJ$1,'3'!$B91:$BJ91)</f>
        <v>10.4262</v>
      </c>
      <c r="AH95" s="15" t="n">
        <f aca="false">LOOKUP(Speedlo,'4'!$B$1:$BJ$1,'4'!$B91:$BJ91)</f>
        <v>12.5784</v>
      </c>
      <c r="AI95" s="15" t="n">
        <f aca="false">Xlo*AH95+Xhi*AJ95</f>
        <v>13.2162</v>
      </c>
      <c r="AJ95" s="15" t="n">
        <f aca="false">LOOKUP(Speedhi,'4'!$B$1:$BJ$1,'4'!$B91:$BJ91)</f>
        <v>13.6414</v>
      </c>
      <c r="AK95" s="16" t="n">
        <f aca="false">LOOKUP(Speedlo,'5'!$B$1:$BJ$1,'5'!$B91:$BJ91)</f>
        <v>12.5107</v>
      </c>
      <c r="AL95" s="16" t="n">
        <f aca="false">Xlo*AK95+Xhi*AM95</f>
        <v>13.12276</v>
      </c>
      <c r="AM95" s="16" t="n">
        <f aca="false">LOOKUP(Speedhi,'5'!$B$1:$BJ$1,'5'!$B91:$BJ91)</f>
        <v>13.5308</v>
      </c>
    </row>
    <row r="96" customFormat="false" ht="14.1" hidden="false" customHeight="true" outlineLevel="0" collapsed="false">
      <c r="A96" s="61" t="n">
        <f aca="false">A95+1</f>
        <v>125</v>
      </c>
      <c r="B96" s="53" t="n">
        <f aca="false">IF(X96&lt;=0,0,X96*Factor)</f>
        <v>13.1168</v>
      </c>
      <c r="C96" s="54" t="n">
        <f aca="false">ROUND($B96*COS(PI()*(D96-Best)/180),4)</f>
        <v>13.0848</v>
      </c>
      <c r="D96" s="55" t="n">
        <f aca="false">MOD(Wind+$A96+360,360)</f>
        <v>345</v>
      </c>
      <c r="E96" s="62" t="n">
        <f aca="false">ROUND($B96*COS(PI()*(F96-Best)/180),4)</f>
        <v>-5.3351</v>
      </c>
      <c r="F96" s="63" t="n">
        <f aca="false">MOD(Wind-$A96+360,360)</f>
        <v>95</v>
      </c>
      <c r="G96" s="58" t="n">
        <f aca="false">SQRT($J96^2+$K96^2)</f>
        <v>11.4919769644895</v>
      </c>
      <c r="H96" s="64" t="n">
        <f aca="false">IF($J96&lt;&gt;0,MOD(ATAN($K96/$J96)*180/PI(),180),0)</f>
        <v>55.7767035722174</v>
      </c>
      <c r="I96" s="60" t="str">
        <f aca="false">IF(B96=0,"anchor",W96)</f>
        <v>MH0-FR0</v>
      </c>
      <c r="J96" s="0" t="n">
        <f aca="false">$B96+Speed*COS(PI()*$A96/180)</f>
        <v>6.46331333832787</v>
      </c>
      <c r="K96" s="0" t="n">
        <f aca="false">Speed*SIN(PI()*$A96/180)</f>
        <v>9.50216371375231</v>
      </c>
      <c r="U96" s="0"/>
      <c r="W96" s="1" t="str">
        <f aca="false">IF(X96=Z96,polar_type21!$D$3,IF(X96=AC96,polar_type21!$E$3,IF(X96=AF96,polar_type21!$F$3,IF(X96=AI96,polar_type21!$G$3,polar_type21!$H$3))))</f>
        <v>MH0-FR0</v>
      </c>
      <c r="X96" s="0" t="n">
        <f aca="false">MAX(Z96,AC96,AF96,AI96,AL96)</f>
        <v>13.1168</v>
      </c>
      <c r="Y96" s="12" t="n">
        <f aca="false">LOOKUP(Speedlo,'1'!$B$1:$BJ$1,'1'!$B92:$BJ92)</f>
        <v>7.3965</v>
      </c>
      <c r="Z96" s="12" t="n">
        <f aca="false">Xlo*Y96+Xhi*AA96</f>
        <v>7.8</v>
      </c>
      <c r="AA96" s="12" t="n">
        <f aca="false">LOOKUP(Speedhi,'1'!$B$1:$BJ$1,'1'!$B92:$BJ92)</f>
        <v>8.069</v>
      </c>
      <c r="AB96" s="13" t="n">
        <f aca="false">LOOKUP(Speedlo,'2'!$B$1:$BJ$1,'2'!$B92:$BJ92)</f>
        <v>8.133</v>
      </c>
      <c r="AC96" s="13" t="n">
        <f aca="false">Xlo*AB96+Xhi*AD96</f>
        <v>8.5764</v>
      </c>
      <c r="AD96" s="13" t="n">
        <f aca="false">LOOKUP(Speedhi,'2'!$B$1:$BJ$1,'2'!$B92:$BJ92)</f>
        <v>8.872</v>
      </c>
      <c r="AE96" s="14" t="n">
        <f aca="false">LOOKUP(Speedlo,'3'!$B$1:$BJ$1,'3'!$B92:$BJ92)</f>
        <v>9.591</v>
      </c>
      <c r="AF96" s="14" t="n">
        <f aca="false">Xlo*AE96+Xhi*AG96</f>
        <v>10.029</v>
      </c>
      <c r="AG96" s="14" t="n">
        <f aca="false">LOOKUP(Speedhi,'3'!$B$1:$BJ$1,'3'!$B92:$BJ92)</f>
        <v>10.321</v>
      </c>
      <c r="AH96" s="15" t="n">
        <f aca="false">LOOKUP(Speedlo,'4'!$B$1:$BJ$1,'4'!$B92:$BJ92)</f>
        <v>12.4775</v>
      </c>
      <c r="AI96" s="15" t="n">
        <f aca="false">Xlo*AH96+Xhi*AJ96</f>
        <v>13.1168</v>
      </c>
      <c r="AJ96" s="15" t="n">
        <f aca="false">LOOKUP(Speedhi,'4'!$B$1:$BJ$1,'4'!$B92:$BJ92)</f>
        <v>13.543</v>
      </c>
      <c r="AK96" s="16" t="n">
        <f aca="false">LOOKUP(Speedlo,'5'!$B$1:$BJ$1,'5'!$B92:$BJ92)</f>
        <v>12.462</v>
      </c>
      <c r="AL96" s="16" t="n">
        <f aca="false">Xlo*AK96+Xhi*AM96</f>
        <v>13.1106</v>
      </c>
      <c r="AM96" s="16" t="n">
        <f aca="false">LOOKUP(Speedhi,'5'!$B$1:$BJ$1,'5'!$B92:$BJ92)</f>
        <v>13.543</v>
      </c>
    </row>
    <row r="97" customFormat="false" ht="14.1" hidden="false" customHeight="true" outlineLevel="0" collapsed="false">
      <c r="A97" s="61" t="n">
        <f aca="false">A96+1</f>
        <v>126</v>
      </c>
      <c r="B97" s="53" t="n">
        <f aca="false">IF(X97&lt;=0,0,X97*Factor)</f>
        <v>13.00048</v>
      </c>
      <c r="C97" s="54" t="n">
        <f aca="false">ROUND($B97*COS(PI()*(D97-Best)/180),4)</f>
        <v>12.951</v>
      </c>
      <c r="D97" s="55" t="n">
        <f aca="false">MOD(Wind+$A97+360,360)</f>
        <v>346</v>
      </c>
      <c r="E97" s="62" t="n">
        <f aca="false">ROUND($B97*COS(PI()*(F97-Best)/180),4)</f>
        <v>-5.0797</v>
      </c>
      <c r="F97" s="63" t="n">
        <f aca="false">MOD(Wind-$A97+360,360)</f>
        <v>94</v>
      </c>
      <c r="G97" s="58" t="n">
        <f aca="false">SQRT($J97^2+$K97^2)</f>
        <v>11.2378780275647</v>
      </c>
      <c r="H97" s="64" t="n">
        <f aca="false">IF($J97&lt;&gt;0,MOD(ATAN($K97/$J97)*180/PI(),180),0)</f>
        <v>56.6248175570653</v>
      </c>
      <c r="I97" s="60" t="str">
        <f aca="false">IF(B97=0,"anchor",W97)</f>
        <v>A3</v>
      </c>
      <c r="J97" s="0" t="n">
        <f aca="false">$B97+Speed*COS(PI()*$A97/180)</f>
        <v>6.18217107340731</v>
      </c>
      <c r="K97" s="0" t="n">
        <f aca="false">Speed*SIN(PI()*$A97/180)</f>
        <v>9.38459713474939</v>
      </c>
      <c r="U97" s="0"/>
      <c r="W97" s="1" t="str">
        <f aca="false">IF(X97=Z97,polar_type21!$D$3,IF(X97=AC97,polar_type21!$E$3,IF(X97=AF97,polar_type21!$F$3,IF(X97=AI97,polar_type21!$G$3,polar_type21!$H$3))))</f>
        <v>A3</v>
      </c>
      <c r="X97" s="0" t="n">
        <f aca="false">MAX(Z97,AC97,AF97,AI97,AL97)</f>
        <v>13.00048</v>
      </c>
      <c r="Y97" s="12" t="n">
        <f aca="false">LOOKUP(Speedlo,'1'!$B$1:$BJ$1,'1'!$B93:$BJ93)</f>
        <v>7.3892</v>
      </c>
      <c r="Z97" s="12" t="n">
        <f aca="false">Xlo*Y97+Xhi*AA97</f>
        <v>7.79228</v>
      </c>
      <c r="AA97" s="12" t="n">
        <f aca="false">LOOKUP(Speedhi,'1'!$B$1:$BJ$1,'1'!$B93:$BJ93)</f>
        <v>8.061</v>
      </c>
      <c r="AB97" s="13" t="n">
        <f aca="false">LOOKUP(Speedlo,'2'!$B$1:$BJ$1,'2'!$B93:$BJ93)</f>
        <v>8.1177</v>
      </c>
      <c r="AC97" s="13" t="n">
        <f aca="false">Xlo*AB97+Xhi*AD97</f>
        <v>8.56032</v>
      </c>
      <c r="AD97" s="13" t="n">
        <f aca="false">LOOKUP(Speedhi,'2'!$B$1:$BJ$1,'2'!$B93:$BJ93)</f>
        <v>8.8554</v>
      </c>
      <c r="AE97" s="14" t="n">
        <f aca="false">LOOKUP(Speedlo,'3'!$B$1:$BJ$1,'3'!$B93:$BJ93)</f>
        <v>9.4932</v>
      </c>
      <c r="AF97" s="14" t="n">
        <f aca="false">Xlo*AE97+Xhi*AG97</f>
        <v>9.92676</v>
      </c>
      <c r="AG97" s="14" t="n">
        <f aca="false">LOOKUP(Speedhi,'3'!$B$1:$BJ$1,'3'!$B93:$BJ93)</f>
        <v>10.2158</v>
      </c>
      <c r="AH97" s="15" t="n">
        <f aca="false">LOOKUP(Speedlo,'4'!$B$1:$BJ$1,'4'!$B93:$BJ93)</f>
        <v>12.3548</v>
      </c>
      <c r="AI97" s="15" t="n">
        <f aca="false">Xlo*AH97+Xhi*AJ97</f>
        <v>12.99152</v>
      </c>
      <c r="AJ97" s="15" t="n">
        <f aca="false">LOOKUP(Speedhi,'4'!$B$1:$BJ$1,'4'!$B93:$BJ93)</f>
        <v>13.416</v>
      </c>
      <c r="AK97" s="16" t="n">
        <f aca="false">LOOKUP(Speedlo,'5'!$B$1:$BJ$1,'5'!$B93:$BJ93)</f>
        <v>12.3502</v>
      </c>
      <c r="AL97" s="16" t="n">
        <f aca="false">Xlo*AK97+Xhi*AM97</f>
        <v>13.00048</v>
      </c>
      <c r="AM97" s="16" t="n">
        <f aca="false">LOOKUP(Speedhi,'5'!$B$1:$BJ$1,'5'!$B93:$BJ93)</f>
        <v>13.434</v>
      </c>
    </row>
    <row r="98" customFormat="false" ht="14.1" hidden="false" customHeight="true" outlineLevel="0" collapsed="false">
      <c r="A98" s="61" t="n">
        <f aca="false">A97+1</f>
        <v>127</v>
      </c>
      <c r="B98" s="53" t="n">
        <f aca="false">IF(X98&lt;=0,0,X98*Factor)</f>
        <v>12.89036</v>
      </c>
      <c r="C98" s="54" t="n">
        <f aca="false">ROUND($B98*COS(PI()*(D98-Best)/180),4)</f>
        <v>12.8197</v>
      </c>
      <c r="D98" s="55" t="n">
        <f aca="false">MOD(Wind+$A98+360,360)</f>
        <v>347</v>
      </c>
      <c r="E98" s="62" t="n">
        <f aca="false">ROUND($B98*COS(PI()*(F98-Best)/180),4)</f>
        <v>-4.8288</v>
      </c>
      <c r="F98" s="63" t="n">
        <f aca="false">MOD(Wind-$A98+360,360)</f>
        <v>93</v>
      </c>
      <c r="G98" s="58" t="n">
        <f aca="false">SQRT($J98^2+$K98^2)</f>
        <v>10.9883927635916</v>
      </c>
      <c r="H98" s="64" t="n">
        <f aca="false">IF($J98&lt;&gt;0,MOD(ATAN($K98/$J98)*180/PI(),180),0)</f>
        <v>57.4675573853985</v>
      </c>
      <c r="I98" s="60" t="str">
        <f aca="false">IF(B98=0,"anchor",W98)</f>
        <v>A3</v>
      </c>
      <c r="J98" s="0" t="n">
        <f aca="false">$B98+Speed*COS(PI()*$A98/180)</f>
        <v>5.90930573143624</v>
      </c>
      <c r="K98" s="0" t="n">
        <f aca="false">Speed*SIN(PI()*$A98/180)</f>
        <v>9.26417191654859</v>
      </c>
      <c r="U98" s="0"/>
      <c r="W98" s="1" t="str">
        <f aca="false">IF(X98=Z98,polar_type21!$D$3,IF(X98=AC98,polar_type21!$E$3,IF(X98=AF98,polar_type21!$F$3,IF(X98=AI98,polar_type21!$G$3,polar_type21!$H$3))))</f>
        <v>A3</v>
      </c>
      <c r="X98" s="0" t="n">
        <f aca="false">MAX(Z98,AC98,AF98,AI98,AL98)</f>
        <v>12.89036</v>
      </c>
      <c r="Y98" s="12" t="n">
        <f aca="false">LOOKUP(Speedlo,'1'!$B$1:$BJ$1,'1'!$B94:$BJ94)</f>
        <v>7.3819</v>
      </c>
      <c r="Z98" s="12" t="n">
        <f aca="false">Xlo*Y98+Xhi*AA98</f>
        <v>7.78456</v>
      </c>
      <c r="AA98" s="12" t="n">
        <f aca="false">LOOKUP(Speedhi,'1'!$B$1:$BJ$1,'1'!$B94:$BJ94)</f>
        <v>8.053</v>
      </c>
      <c r="AB98" s="13" t="n">
        <f aca="false">LOOKUP(Speedlo,'2'!$B$1:$BJ$1,'2'!$B94:$BJ94)</f>
        <v>8.1024</v>
      </c>
      <c r="AC98" s="13" t="n">
        <f aca="false">Xlo*AB98+Xhi*AD98</f>
        <v>8.54424</v>
      </c>
      <c r="AD98" s="13" t="n">
        <f aca="false">LOOKUP(Speedhi,'2'!$B$1:$BJ$1,'2'!$B94:$BJ94)</f>
        <v>8.8388</v>
      </c>
      <c r="AE98" s="14" t="n">
        <f aca="false">LOOKUP(Speedlo,'3'!$B$1:$BJ$1,'3'!$B94:$BJ94)</f>
        <v>9.3954</v>
      </c>
      <c r="AF98" s="14" t="n">
        <f aca="false">Xlo*AE98+Xhi*AG98</f>
        <v>9.82452</v>
      </c>
      <c r="AG98" s="14" t="n">
        <f aca="false">LOOKUP(Speedhi,'3'!$B$1:$BJ$1,'3'!$B94:$BJ94)</f>
        <v>10.1106</v>
      </c>
      <c r="AH98" s="15" t="n">
        <f aca="false">LOOKUP(Speedlo,'4'!$B$1:$BJ$1,'4'!$B94:$BJ94)</f>
        <v>12.2321</v>
      </c>
      <c r="AI98" s="15" t="n">
        <f aca="false">Xlo*AH98+Xhi*AJ98</f>
        <v>12.86624</v>
      </c>
      <c r="AJ98" s="15" t="n">
        <f aca="false">LOOKUP(Speedhi,'4'!$B$1:$BJ$1,'4'!$B94:$BJ94)</f>
        <v>13.289</v>
      </c>
      <c r="AK98" s="16" t="n">
        <f aca="false">LOOKUP(Speedlo,'5'!$B$1:$BJ$1,'5'!$B94:$BJ94)</f>
        <v>12.2384</v>
      </c>
      <c r="AL98" s="16" t="n">
        <f aca="false">Xlo*AK98+Xhi*AM98</f>
        <v>12.89036</v>
      </c>
      <c r="AM98" s="16" t="n">
        <f aca="false">LOOKUP(Speedhi,'5'!$B$1:$BJ$1,'5'!$B94:$BJ94)</f>
        <v>13.325</v>
      </c>
    </row>
    <row r="99" customFormat="false" ht="14.1" hidden="false" customHeight="true" outlineLevel="0" collapsed="false">
      <c r="A99" s="61" t="n">
        <f aca="false">A98+1</f>
        <v>128</v>
      </c>
      <c r="B99" s="53" t="n">
        <f aca="false">IF(X99&lt;=0,0,X99*Factor)</f>
        <v>12.78024</v>
      </c>
      <c r="C99" s="54" t="n">
        <f aca="false">ROUND($B99*COS(PI()*(D99-Best)/180),4)</f>
        <v>12.685</v>
      </c>
      <c r="D99" s="55" t="n">
        <f aca="false">MOD(Wind+$A99+360,360)</f>
        <v>348</v>
      </c>
      <c r="E99" s="62" t="n">
        <f aca="false">ROUND($B99*COS(PI()*(F99-Best)/180),4)</f>
        <v>-4.58</v>
      </c>
      <c r="F99" s="63" t="n">
        <f aca="false">MOD(Wind-$A99+360,360)</f>
        <v>92</v>
      </c>
      <c r="G99" s="58" t="n">
        <f aca="false">SQRT($J99^2+$K99^2)</f>
        <v>10.740109015571</v>
      </c>
      <c r="H99" s="64" t="n">
        <f aca="false">IF($J99&lt;&gt;0,MOD(ATAN($K99/$J99)*180/PI(),180),0)</f>
        <v>58.3316962406865</v>
      </c>
      <c r="I99" s="60" t="str">
        <f aca="false">IF(B99=0,"anchor",W99)</f>
        <v>A3</v>
      </c>
      <c r="J99" s="0" t="n">
        <f aca="false">$B99+Speed*COS(PI()*$A99/180)</f>
        <v>5.63856688622236</v>
      </c>
      <c r="K99" s="0" t="n">
        <f aca="false">Speed*SIN(PI()*$A99/180)</f>
        <v>9.14092474183797</v>
      </c>
      <c r="U99" s="0"/>
      <c r="W99" s="1" t="str">
        <f aca="false">IF(X99=Z99,polar_type21!$D$3,IF(X99=AC99,polar_type21!$E$3,IF(X99=AF99,polar_type21!$F$3,IF(X99=AI99,polar_type21!$G$3,polar_type21!$H$3))))</f>
        <v>A3</v>
      </c>
      <c r="X99" s="0" t="n">
        <f aca="false">MAX(Z99,AC99,AF99,AI99,AL99)</f>
        <v>12.78024</v>
      </c>
      <c r="Y99" s="12" t="n">
        <f aca="false">LOOKUP(Speedlo,'1'!$B$1:$BJ$1,'1'!$B95:$BJ95)</f>
        <v>7.3746</v>
      </c>
      <c r="Z99" s="12" t="n">
        <f aca="false">Xlo*Y99+Xhi*AA99</f>
        <v>7.77684</v>
      </c>
      <c r="AA99" s="12" t="n">
        <f aca="false">LOOKUP(Speedhi,'1'!$B$1:$BJ$1,'1'!$B95:$BJ95)</f>
        <v>8.045</v>
      </c>
      <c r="AB99" s="13" t="n">
        <f aca="false">LOOKUP(Speedlo,'2'!$B$1:$BJ$1,'2'!$B95:$BJ95)</f>
        <v>8.0871</v>
      </c>
      <c r="AC99" s="13" t="n">
        <f aca="false">Xlo*AB99+Xhi*AD99</f>
        <v>8.52816</v>
      </c>
      <c r="AD99" s="13" t="n">
        <f aca="false">LOOKUP(Speedhi,'2'!$B$1:$BJ$1,'2'!$B95:$BJ95)</f>
        <v>8.8222</v>
      </c>
      <c r="AE99" s="14" t="n">
        <f aca="false">LOOKUP(Speedlo,'3'!$B$1:$BJ$1,'3'!$B95:$BJ95)</f>
        <v>9.2976</v>
      </c>
      <c r="AF99" s="14" t="n">
        <f aca="false">Xlo*AE99+Xhi*AG99</f>
        <v>9.72228</v>
      </c>
      <c r="AG99" s="14" t="n">
        <f aca="false">LOOKUP(Speedhi,'3'!$B$1:$BJ$1,'3'!$B95:$BJ95)</f>
        <v>10.0054</v>
      </c>
      <c r="AH99" s="15" t="n">
        <f aca="false">LOOKUP(Speedlo,'4'!$B$1:$BJ$1,'4'!$B95:$BJ95)</f>
        <v>12.1094</v>
      </c>
      <c r="AI99" s="15" t="n">
        <f aca="false">Xlo*AH99+Xhi*AJ99</f>
        <v>12.74096</v>
      </c>
      <c r="AJ99" s="15" t="n">
        <f aca="false">LOOKUP(Speedhi,'4'!$B$1:$BJ$1,'4'!$B95:$BJ95)</f>
        <v>13.162</v>
      </c>
      <c r="AK99" s="16" t="n">
        <f aca="false">LOOKUP(Speedlo,'5'!$B$1:$BJ$1,'5'!$B95:$BJ95)</f>
        <v>12.1266</v>
      </c>
      <c r="AL99" s="16" t="n">
        <f aca="false">Xlo*AK99+Xhi*AM99</f>
        <v>12.78024</v>
      </c>
      <c r="AM99" s="16" t="n">
        <f aca="false">LOOKUP(Speedhi,'5'!$B$1:$BJ$1,'5'!$B95:$BJ95)</f>
        <v>13.216</v>
      </c>
    </row>
    <row r="100" customFormat="false" ht="14.1" hidden="false" customHeight="true" outlineLevel="0" collapsed="false">
      <c r="A100" s="61" t="n">
        <f aca="false">A99+1</f>
        <v>129</v>
      </c>
      <c r="B100" s="53" t="n">
        <f aca="false">IF(X100&lt;=0,0,X100*Factor)</f>
        <v>12.67012</v>
      </c>
      <c r="C100" s="54" t="n">
        <f aca="false">ROUND($B100*COS(PI()*(D100-Best)/180),4)</f>
        <v>12.5468</v>
      </c>
      <c r="D100" s="55" t="n">
        <f aca="false">MOD(Wind+$A100+360,360)</f>
        <v>349</v>
      </c>
      <c r="E100" s="62" t="n">
        <f aca="false">ROUND($B100*COS(PI()*(F100-Best)/180),4)</f>
        <v>-4.3334</v>
      </c>
      <c r="F100" s="63" t="n">
        <f aca="false">MOD(Wind-$A100+360,360)</f>
        <v>91</v>
      </c>
      <c r="G100" s="58" t="n">
        <f aca="false">SQRT($J100^2+$K100^2)</f>
        <v>10.4931042003631</v>
      </c>
      <c r="H100" s="64" t="n">
        <f aca="false">IF($J100&lt;&gt;0,MOD(ATAN($K100/$J100)*180/PI(),180),0)</f>
        <v>59.2185328671026</v>
      </c>
      <c r="I100" s="60" t="str">
        <f aca="false">IF(B100=0,"anchor",W100)</f>
        <v>A3</v>
      </c>
      <c r="J100" s="0" t="n">
        <f aca="false">$B100+Speed*COS(PI()*$A100/180)</f>
        <v>5.37000346382189</v>
      </c>
      <c r="K100" s="0" t="n">
        <f aca="false">Speed*SIN(PI()*$A100/180)</f>
        <v>9.01489315290086</v>
      </c>
      <c r="U100" s="0"/>
      <c r="W100" s="1" t="str">
        <f aca="false">IF(X100=Z100,polar_type21!$D$3,IF(X100=AC100,polar_type21!$E$3,IF(X100=AF100,polar_type21!$F$3,IF(X100=AI100,polar_type21!$G$3,polar_type21!$H$3))))</f>
        <v>A3</v>
      </c>
      <c r="X100" s="0" t="n">
        <f aca="false">MAX(Z100,AC100,AF100,AI100,AL100)</f>
        <v>12.67012</v>
      </c>
      <c r="Y100" s="12" t="n">
        <f aca="false">LOOKUP(Speedlo,'1'!$B$1:$BJ$1,'1'!$B96:$BJ96)</f>
        <v>7.3673</v>
      </c>
      <c r="Z100" s="12" t="n">
        <f aca="false">Xlo*Y100+Xhi*AA100</f>
        <v>7.76912</v>
      </c>
      <c r="AA100" s="12" t="n">
        <f aca="false">LOOKUP(Speedhi,'1'!$B$1:$BJ$1,'1'!$B96:$BJ96)</f>
        <v>8.037</v>
      </c>
      <c r="AB100" s="13" t="n">
        <f aca="false">LOOKUP(Speedlo,'2'!$B$1:$BJ$1,'2'!$B96:$BJ96)</f>
        <v>8.0718</v>
      </c>
      <c r="AC100" s="13" t="n">
        <f aca="false">Xlo*AB100+Xhi*AD100</f>
        <v>8.51208</v>
      </c>
      <c r="AD100" s="13" t="n">
        <f aca="false">LOOKUP(Speedhi,'2'!$B$1:$BJ$1,'2'!$B96:$BJ96)</f>
        <v>8.8056</v>
      </c>
      <c r="AE100" s="14" t="n">
        <f aca="false">LOOKUP(Speedlo,'3'!$B$1:$BJ$1,'3'!$B96:$BJ96)</f>
        <v>9.1998</v>
      </c>
      <c r="AF100" s="14" t="n">
        <f aca="false">Xlo*AE100+Xhi*AG100</f>
        <v>9.62004</v>
      </c>
      <c r="AG100" s="14" t="n">
        <f aca="false">LOOKUP(Speedhi,'3'!$B$1:$BJ$1,'3'!$B96:$BJ96)</f>
        <v>9.9002</v>
      </c>
      <c r="AH100" s="15" t="n">
        <f aca="false">LOOKUP(Speedlo,'4'!$B$1:$BJ$1,'4'!$B96:$BJ96)</f>
        <v>11.9867</v>
      </c>
      <c r="AI100" s="15" t="n">
        <f aca="false">Xlo*AH100+Xhi*AJ100</f>
        <v>12.61568</v>
      </c>
      <c r="AJ100" s="15" t="n">
        <f aca="false">LOOKUP(Speedhi,'4'!$B$1:$BJ$1,'4'!$B96:$BJ96)</f>
        <v>13.035</v>
      </c>
      <c r="AK100" s="16" t="n">
        <f aca="false">LOOKUP(Speedlo,'5'!$B$1:$BJ$1,'5'!$B96:$BJ96)</f>
        <v>12.0148</v>
      </c>
      <c r="AL100" s="16" t="n">
        <f aca="false">Xlo*AK100+Xhi*AM100</f>
        <v>12.67012</v>
      </c>
      <c r="AM100" s="16" t="n">
        <f aca="false">LOOKUP(Speedhi,'5'!$B$1:$BJ$1,'5'!$B96:$BJ96)</f>
        <v>13.107</v>
      </c>
    </row>
    <row r="101" customFormat="false" ht="14.1" hidden="false" customHeight="true" outlineLevel="0" collapsed="false">
      <c r="A101" s="61" t="n">
        <f aca="false">A100+1</f>
        <v>130</v>
      </c>
      <c r="B101" s="53" t="n">
        <f aca="false">IF(X101&lt;=0,0,X101*Factor)</f>
        <v>12.56</v>
      </c>
      <c r="C101" s="54" t="n">
        <f aca="false">ROUND($B101*COS(PI()*(D101-Best)/180),4)</f>
        <v>12.4054</v>
      </c>
      <c r="D101" s="55" t="n">
        <f aca="false">MOD(Wind+$A101+360,360)</f>
        <v>350</v>
      </c>
      <c r="E101" s="62" t="n">
        <f aca="false">ROUND($B101*COS(PI()*(F101-Best)/180),4)</f>
        <v>-4.0891</v>
      </c>
      <c r="F101" s="63" t="n">
        <f aca="false">MOD(Wind-$A101+360,360)</f>
        <v>90</v>
      </c>
      <c r="G101" s="58" t="n">
        <f aca="false">SQRT($J101^2+$K101^2)</f>
        <v>10.2474598236939</v>
      </c>
      <c r="H101" s="64" t="n">
        <f aca="false">IF($J101&lt;&gt;0,MOD(ATAN($K101/$J101)*180/PI(),180),0)</f>
        <v>60.1294666005254</v>
      </c>
      <c r="I101" s="60" t="str">
        <f aca="false">IF(B101=0,"anchor",W101)</f>
        <v>A3</v>
      </c>
      <c r="J101" s="0" t="n">
        <f aca="false">$B101+Speed*COS(PI()*$A101/180)</f>
        <v>5.10366372763614</v>
      </c>
      <c r="K101" s="0" t="n">
        <f aca="false">Speed*SIN(PI()*$A101/180)</f>
        <v>8.88611554018014</v>
      </c>
      <c r="U101" s="0"/>
      <c r="W101" s="1" t="str">
        <f aca="false">IF(X101=Z101,polar_type21!$D$3,IF(X101=AC101,polar_type21!$E$3,IF(X101=AF101,polar_type21!$F$3,IF(X101=AI101,polar_type21!$G$3,polar_type21!$H$3))))</f>
        <v>A3</v>
      </c>
      <c r="X101" s="0" t="n">
        <f aca="false">MAX(Z101,AC101,AF101,AI101,AL101)</f>
        <v>12.56</v>
      </c>
      <c r="Y101" s="12" t="n">
        <f aca="false">LOOKUP(Speedlo,'1'!$B$1:$BJ$1,'1'!$B97:$BJ97)</f>
        <v>7.36</v>
      </c>
      <c r="Z101" s="12" t="n">
        <f aca="false">Xlo*Y101+Xhi*AA101</f>
        <v>7.7614</v>
      </c>
      <c r="AA101" s="12" t="n">
        <f aca="false">LOOKUP(Speedhi,'1'!$B$1:$BJ$1,'1'!$B97:$BJ97)</f>
        <v>8.029</v>
      </c>
      <c r="AB101" s="13" t="n">
        <f aca="false">LOOKUP(Speedlo,'2'!$B$1:$BJ$1,'2'!$B97:$BJ97)</f>
        <v>8.0565</v>
      </c>
      <c r="AC101" s="13" t="n">
        <f aca="false">Xlo*AB101+Xhi*AD101</f>
        <v>8.496</v>
      </c>
      <c r="AD101" s="13" t="n">
        <f aca="false">LOOKUP(Speedhi,'2'!$B$1:$BJ$1,'2'!$B97:$BJ97)</f>
        <v>8.789</v>
      </c>
      <c r="AE101" s="14" t="n">
        <f aca="false">LOOKUP(Speedlo,'3'!$B$1:$BJ$1,'3'!$B97:$BJ97)</f>
        <v>9.102</v>
      </c>
      <c r="AF101" s="14" t="n">
        <f aca="false">Xlo*AE101+Xhi*AG101</f>
        <v>9.5178</v>
      </c>
      <c r="AG101" s="14" t="n">
        <f aca="false">LOOKUP(Speedhi,'3'!$B$1:$BJ$1,'3'!$B97:$BJ97)</f>
        <v>9.795</v>
      </c>
      <c r="AH101" s="15" t="n">
        <f aca="false">LOOKUP(Speedlo,'4'!$B$1:$BJ$1,'4'!$B97:$BJ97)</f>
        <v>11.864</v>
      </c>
      <c r="AI101" s="15" t="n">
        <f aca="false">Xlo*AH101+Xhi*AJ101</f>
        <v>12.4904</v>
      </c>
      <c r="AJ101" s="15" t="n">
        <f aca="false">LOOKUP(Speedhi,'4'!$B$1:$BJ$1,'4'!$B97:$BJ97)</f>
        <v>12.908</v>
      </c>
      <c r="AK101" s="16" t="n">
        <f aca="false">LOOKUP(Speedlo,'5'!$B$1:$BJ$1,'5'!$B97:$BJ97)</f>
        <v>11.903</v>
      </c>
      <c r="AL101" s="16" t="n">
        <f aca="false">Xlo*AK101+Xhi*AM101</f>
        <v>12.56</v>
      </c>
      <c r="AM101" s="16" t="n">
        <f aca="false">LOOKUP(Speedhi,'5'!$B$1:$BJ$1,'5'!$B97:$BJ97)</f>
        <v>12.998</v>
      </c>
    </row>
    <row r="102" customFormat="false" ht="14.1" hidden="false" customHeight="true" outlineLevel="0" collapsed="false">
      <c r="A102" s="61" t="n">
        <f aca="false">A101+1</f>
        <v>131</v>
      </c>
      <c r="B102" s="53" t="n">
        <f aca="false">IF(X102&lt;=0,0,X102*Factor)</f>
        <v>12.42468</v>
      </c>
      <c r="C102" s="54" t="n">
        <f aca="false">ROUND($B102*COS(PI()*(D102-Best)/180),4)</f>
        <v>12.2359</v>
      </c>
      <c r="D102" s="55" t="n">
        <f aca="false">MOD(Wind+$A102+360,360)</f>
        <v>351</v>
      </c>
      <c r="E102" s="62" t="n">
        <f aca="false">ROUND($B102*COS(PI()*(F102-Best)/180),4)</f>
        <v>-3.8394</v>
      </c>
      <c r="F102" s="63" t="n">
        <f aca="false">MOD(Wind-$A102+360,360)</f>
        <v>89</v>
      </c>
      <c r="G102" s="58" t="n">
        <f aca="false">SQRT($J102^2+$K102^2)</f>
        <v>9.99109443393603</v>
      </c>
      <c r="H102" s="64" t="n">
        <f aca="false">IF($J102&lt;&gt;0,MOD(ATAN($K102/$J102)*180/PI(),180),0)</f>
        <v>61.1924817281628</v>
      </c>
      <c r="I102" s="60" t="str">
        <f aca="false">IF(B102=0,"anchor",W102)</f>
        <v>A3</v>
      </c>
      <c r="J102" s="0" t="n">
        <f aca="false">$B102+Speed*COS(PI()*$A102/180)</f>
        <v>4.81439526371011</v>
      </c>
      <c r="K102" s="0" t="n">
        <f aca="false">Speed*SIN(PI()*$A102/180)</f>
        <v>8.75463113058415</v>
      </c>
      <c r="U102" s="0"/>
      <c r="W102" s="1" t="str">
        <f aca="false">IF(X102=Z102,polar_type21!$D$3,IF(X102=AC102,polar_type21!$E$3,IF(X102=AF102,polar_type21!$F$3,IF(X102=AI102,polar_type21!$G$3,polar_type21!$H$3))))</f>
        <v>A3</v>
      </c>
      <c r="X102" s="0" t="n">
        <f aca="false">MAX(Z102,AC102,AF102,AI102,AL102)</f>
        <v>12.42468</v>
      </c>
      <c r="Y102" s="12" t="n">
        <f aca="false">LOOKUP(Speedlo,'1'!$B$1:$BJ$1,'1'!$B98:$BJ98)</f>
        <v>7.3321</v>
      </c>
      <c r="Z102" s="12" t="n">
        <f aca="false">Xlo*Y102+Xhi*AA102</f>
        <v>7.732</v>
      </c>
      <c r="AA102" s="12" t="n">
        <f aca="false">LOOKUP(Speedhi,'1'!$B$1:$BJ$1,'1'!$B98:$BJ98)</f>
        <v>7.9986</v>
      </c>
      <c r="AB102" s="13" t="n">
        <f aca="false">LOOKUP(Speedlo,'2'!$B$1:$BJ$1,'2'!$B98:$BJ98)</f>
        <v>7.9764</v>
      </c>
      <c r="AC102" s="13" t="n">
        <f aca="false">Xlo*AB102+Xhi*AD102</f>
        <v>8.41152</v>
      </c>
      <c r="AD102" s="13" t="n">
        <f aca="false">LOOKUP(Speedhi,'2'!$B$1:$BJ$1,'2'!$B98:$BJ98)</f>
        <v>8.7016</v>
      </c>
      <c r="AE102" s="14" t="n">
        <f aca="false">LOOKUP(Speedlo,'3'!$B$1:$BJ$1,'3'!$B98:$BJ98)</f>
        <v>9.0042</v>
      </c>
      <c r="AF102" s="14" t="n">
        <f aca="false">Xlo*AE102+Xhi*AG102</f>
        <v>9.41556</v>
      </c>
      <c r="AG102" s="14" t="n">
        <f aca="false">LOOKUP(Speedhi,'3'!$B$1:$BJ$1,'3'!$B98:$BJ98)</f>
        <v>9.6898</v>
      </c>
      <c r="AH102" s="15" t="n">
        <f aca="false">LOOKUP(Speedlo,'4'!$B$1:$BJ$1,'4'!$B98:$BJ98)</f>
        <v>11.7254</v>
      </c>
      <c r="AI102" s="15" t="n">
        <f aca="false">Xlo*AH102+Xhi*AJ102</f>
        <v>12.34664</v>
      </c>
      <c r="AJ102" s="15" t="n">
        <f aca="false">LOOKUP(Speedhi,'4'!$B$1:$BJ$1,'4'!$B98:$BJ98)</f>
        <v>12.7608</v>
      </c>
      <c r="AK102" s="16" t="n">
        <f aca="false">LOOKUP(Speedlo,'5'!$B$1:$BJ$1,'5'!$B98:$BJ98)</f>
        <v>11.7864</v>
      </c>
      <c r="AL102" s="16" t="n">
        <f aca="false">Xlo*AK102+Xhi*AM102</f>
        <v>12.42468</v>
      </c>
      <c r="AM102" s="16" t="n">
        <f aca="false">LOOKUP(Speedhi,'5'!$B$1:$BJ$1,'5'!$B98:$BJ98)</f>
        <v>12.8502</v>
      </c>
    </row>
    <row r="103" customFormat="false" ht="14.1" hidden="false" customHeight="true" outlineLevel="0" collapsed="false">
      <c r="A103" s="61" t="n">
        <f aca="false">A102+1</f>
        <v>132</v>
      </c>
      <c r="B103" s="53" t="n">
        <f aca="false">IF(X103&lt;=0,0,X103*Factor)</f>
        <v>12.28936</v>
      </c>
      <c r="C103" s="54" t="n">
        <f aca="false">ROUND($B103*COS(PI()*(D103-Best)/180),4)</f>
        <v>12.0636</v>
      </c>
      <c r="D103" s="55" t="n">
        <f aca="false">MOD(Wind+$A103+360,360)</f>
        <v>352</v>
      </c>
      <c r="E103" s="62" t="n">
        <f aca="false">ROUND($B103*COS(PI()*(F103-Best)/180),4)</f>
        <v>-3.5931</v>
      </c>
      <c r="F103" s="63" t="n">
        <f aca="false">MOD(Wind-$A103+360,360)</f>
        <v>88</v>
      </c>
      <c r="G103" s="58" t="n">
        <f aca="false">SQRT($J103^2+$K103^2)</f>
        <v>9.73706490329374</v>
      </c>
      <c r="H103" s="64" t="n">
        <f aca="false">IF($J103&lt;&gt;0,MOD(ATAN($K103/$J103)*180/PI(),180),0)</f>
        <v>62.2917068656842</v>
      </c>
      <c r="I103" s="60" t="str">
        <f aca="false">IF(B103=0,"anchor",W103)</f>
        <v>A3</v>
      </c>
      <c r="J103" s="0" t="n">
        <f aca="false">$B103+Speed*COS(PI()*$A103/180)</f>
        <v>4.52744496623725</v>
      </c>
      <c r="K103" s="0" t="n">
        <f aca="false">Speed*SIN(PI()*$A103/180)</f>
        <v>8.62047997553777</v>
      </c>
      <c r="U103" s="0"/>
      <c r="W103" s="1" t="str">
        <f aca="false">IF(X103=Z103,polar_type21!$D$3,IF(X103=AC103,polar_type21!$E$3,IF(X103=AF103,polar_type21!$F$3,IF(X103=AI103,polar_type21!$G$3,polar_type21!$H$3))))</f>
        <v>A3</v>
      </c>
      <c r="X103" s="0" t="n">
        <f aca="false">MAX(Z103,AC103,AF103,AI103,AL103)</f>
        <v>12.28936</v>
      </c>
      <c r="Y103" s="12" t="n">
        <f aca="false">LOOKUP(Speedlo,'1'!$B$1:$BJ$1,'1'!$B99:$BJ99)</f>
        <v>7.3042</v>
      </c>
      <c r="Z103" s="12" t="n">
        <f aca="false">Xlo*Y103+Xhi*AA103</f>
        <v>7.7026</v>
      </c>
      <c r="AA103" s="12" t="n">
        <f aca="false">LOOKUP(Speedhi,'1'!$B$1:$BJ$1,'1'!$B99:$BJ99)</f>
        <v>7.9682</v>
      </c>
      <c r="AB103" s="13" t="n">
        <f aca="false">LOOKUP(Speedlo,'2'!$B$1:$BJ$1,'2'!$B99:$BJ99)</f>
        <v>7.8963</v>
      </c>
      <c r="AC103" s="13" t="n">
        <f aca="false">Xlo*AB103+Xhi*AD103</f>
        <v>8.32704</v>
      </c>
      <c r="AD103" s="13" t="n">
        <f aca="false">LOOKUP(Speedhi,'2'!$B$1:$BJ$1,'2'!$B99:$BJ99)</f>
        <v>8.6142</v>
      </c>
      <c r="AE103" s="14" t="n">
        <f aca="false">LOOKUP(Speedlo,'3'!$B$1:$BJ$1,'3'!$B99:$BJ99)</f>
        <v>8.9064</v>
      </c>
      <c r="AF103" s="14" t="n">
        <f aca="false">Xlo*AE103+Xhi*AG103</f>
        <v>9.31332</v>
      </c>
      <c r="AG103" s="14" t="n">
        <f aca="false">LOOKUP(Speedhi,'3'!$B$1:$BJ$1,'3'!$B99:$BJ99)</f>
        <v>9.5846</v>
      </c>
      <c r="AH103" s="15" t="n">
        <f aca="false">LOOKUP(Speedlo,'4'!$B$1:$BJ$1,'4'!$B99:$BJ99)</f>
        <v>11.5868</v>
      </c>
      <c r="AI103" s="15" t="n">
        <f aca="false">Xlo*AH103+Xhi*AJ103</f>
        <v>12.20288</v>
      </c>
      <c r="AJ103" s="15" t="n">
        <f aca="false">LOOKUP(Speedhi,'4'!$B$1:$BJ$1,'4'!$B99:$BJ99)</f>
        <v>12.6136</v>
      </c>
      <c r="AK103" s="16" t="n">
        <f aca="false">LOOKUP(Speedlo,'5'!$B$1:$BJ$1,'5'!$B99:$BJ99)</f>
        <v>11.6698</v>
      </c>
      <c r="AL103" s="16" t="n">
        <f aca="false">Xlo*AK103+Xhi*AM103</f>
        <v>12.28936</v>
      </c>
      <c r="AM103" s="16" t="n">
        <f aca="false">LOOKUP(Speedhi,'5'!$B$1:$BJ$1,'5'!$B99:$BJ99)</f>
        <v>12.7024</v>
      </c>
    </row>
    <row r="104" customFormat="false" ht="14.1" hidden="false" customHeight="true" outlineLevel="0" collapsed="false">
      <c r="A104" s="61" t="n">
        <f aca="false">A103+1</f>
        <v>133</v>
      </c>
      <c r="B104" s="53" t="n">
        <f aca="false">IF(X104&lt;=0,0,X104*Factor)</f>
        <v>12.15404</v>
      </c>
      <c r="C104" s="54" t="n">
        <f aca="false">ROUND($B104*COS(PI()*(D104-Best)/180),4)</f>
        <v>11.8884</v>
      </c>
      <c r="D104" s="55" t="n">
        <f aca="false">MOD(Wind+$A104+360,360)</f>
        <v>353</v>
      </c>
      <c r="E104" s="62" t="n">
        <f aca="false">ROUND($B104*COS(PI()*(F104-Best)/180),4)</f>
        <v>-3.3501</v>
      </c>
      <c r="F104" s="63" t="n">
        <f aca="false">MOD(Wind-$A104+360,360)</f>
        <v>87</v>
      </c>
      <c r="G104" s="58" t="n">
        <f aca="false">SQRT($J104^2+$K104^2)</f>
        <v>9.48551887062015</v>
      </c>
      <c r="H104" s="64" t="n">
        <f aca="false">IF($J104&lt;&gt;0,MOD(ATAN($K104/$J104)*180/PI(),180),0)</f>
        <v>63.4295053656836</v>
      </c>
      <c r="I104" s="60" t="str">
        <f aca="false">IF(B104=0,"anchor",W104)</f>
        <v>A3</v>
      </c>
      <c r="J104" s="0" t="n">
        <f aca="false">$B104+Speed*COS(PI()*$A104/180)</f>
        <v>4.24285902327502</v>
      </c>
      <c r="K104" s="0" t="n">
        <f aca="false">Speed*SIN(PI()*$A104/180)</f>
        <v>8.48370293878238</v>
      </c>
      <c r="U104" s="0"/>
      <c r="W104" s="1" t="str">
        <f aca="false">IF(X104=Z104,polar_type21!$D$3,IF(X104=AC104,polar_type21!$E$3,IF(X104=AF104,polar_type21!$F$3,IF(X104=AI104,polar_type21!$G$3,polar_type21!$H$3))))</f>
        <v>A3</v>
      </c>
      <c r="X104" s="0" t="n">
        <f aca="false">MAX(Z104,AC104,AF104,AI104,AL104)</f>
        <v>12.15404</v>
      </c>
      <c r="Y104" s="12" t="n">
        <f aca="false">LOOKUP(Speedlo,'1'!$B$1:$BJ$1,'1'!$B100:$BJ100)</f>
        <v>7.2763</v>
      </c>
      <c r="Z104" s="12" t="n">
        <f aca="false">Xlo*Y104+Xhi*AA104</f>
        <v>7.6732</v>
      </c>
      <c r="AA104" s="12" t="n">
        <f aca="false">LOOKUP(Speedhi,'1'!$B$1:$BJ$1,'1'!$B100:$BJ100)</f>
        <v>7.9378</v>
      </c>
      <c r="AB104" s="13" t="n">
        <f aca="false">LOOKUP(Speedlo,'2'!$B$1:$BJ$1,'2'!$B100:$BJ100)</f>
        <v>7.8162</v>
      </c>
      <c r="AC104" s="13" t="n">
        <f aca="false">Xlo*AB104+Xhi*AD104</f>
        <v>8.24256</v>
      </c>
      <c r="AD104" s="13" t="n">
        <f aca="false">LOOKUP(Speedhi,'2'!$B$1:$BJ$1,'2'!$B100:$BJ100)</f>
        <v>8.5268</v>
      </c>
      <c r="AE104" s="14" t="n">
        <f aca="false">LOOKUP(Speedlo,'3'!$B$1:$BJ$1,'3'!$B100:$BJ100)</f>
        <v>8.8086</v>
      </c>
      <c r="AF104" s="14" t="n">
        <f aca="false">Xlo*AE104+Xhi*AG104</f>
        <v>9.21108</v>
      </c>
      <c r="AG104" s="14" t="n">
        <f aca="false">LOOKUP(Speedhi,'3'!$B$1:$BJ$1,'3'!$B100:$BJ100)</f>
        <v>9.4794</v>
      </c>
      <c r="AH104" s="15" t="n">
        <f aca="false">LOOKUP(Speedlo,'4'!$B$1:$BJ$1,'4'!$B100:$BJ100)</f>
        <v>11.4482</v>
      </c>
      <c r="AI104" s="15" t="n">
        <f aca="false">Xlo*AH104+Xhi*AJ104</f>
        <v>12.05912</v>
      </c>
      <c r="AJ104" s="15" t="n">
        <f aca="false">LOOKUP(Speedhi,'4'!$B$1:$BJ$1,'4'!$B100:$BJ100)</f>
        <v>12.4664</v>
      </c>
      <c r="AK104" s="16" t="n">
        <f aca="false">LOOKUP(Speedlo,'5'!$B$1:$BJ$1,'5'!$B100:$BJ100)</f>
        <v>11.5532</v>
      </c>
      <c r="AL104" s="16" t="n">
        <f aca="false">Xlo*AK104+Xhi*AM104</f>
        <v>12.15404</v>
      </c>
      <c r="AM104" s="16" t="n">
        <f aca="false">LOOKUP(Speedhi,'5'!$B$1:$BJ$1,'5'!$B100:$BJ100)</f>
        <v>12.5546</v>
      </c>
    </row>
    <row r="105" customFormat="false" ht="14.1" hidden="false" customHeight="true" outlineLevel="0" collapsed="false">
      <c r="A105" s="61" t="n">
        <f aca="false">A104+1</f>
        <v>134</v>
      </c>
      <c r="B105" s="53" t="n">
        <f aca="false">IF(X105&lt;=0,0,X105*Factor)</f>
        <v>12.01872</v>
      </c>
      <c r="C105" s="54" t="n">
        <f aca="false">ROUND($B105*COS(PI()*(D105-Best)/180),4)</f>
        <v>11.7107</v>
      </c>
      <c r="D105" s="55" t="n">
        <f aca="false">MOD(Wind+$A105+360,360)</f>
        <v>354</v>
      </c>
      <c r="E105" s="62" t="n">
        <f aca="false">ROUND($B105*COS(PI()*(F105-Best)/180),4)</f>
        <v>-3.1107</v>
      </c>
      <c r="F105" s="63" t="n">
        <f aca="false">MOD(Wind-$A105+360,360)</f>
        <v>86</v>
      </c>
      <c r="G105" s="58" t="n">
        <f aca="false">SQRT($J105^2+$K105^2)</f>
        <v>9.23661448766221</v>
      </c>
      <c r="H105" s="64" t="n">
        <f aca="false">IF($J105&lt;&gt;0,MOD(ATAN($K105/$J105)*180/PI(),180),0)</f>
        <v>64.6084155395763</v>
      </c>
      <c r="I105" s="60" t="str">
        <f aca="false">IF(B105=0,"anchor",W105)</f>
        <v>A3</v>
      </c>
      <c r="J105" s="0" t="n">
        <f aca="false">$B105+Speed*COS(PI()*$A105/180)</f>
        <v>3.96068290267563</v>
      </c>
      <c r="K105" s="0" t="n">
        <f aca="false">Speed*SIN(PI()*$A105/180)</f>
        <v>8.34434168392836</v>
      </c>
      <c r="U105" s="0"/>
      <c r="W105" s="1" t="str">
        <f aca="false">IF(X105=Z105,polar_type21!$D$3,IF(X105=AC105,polar_type21!$E$3,IF(X105=AF105,polar_type21!$F$3,IF(X105=AI105,polar_type21!$G$3,polar_type21!$H$3))))</f>
        <v>A3</v>
      </c>
      <c r="X105" s="0" t="n">
        <f aca="false">MAX(Z105,AC105,AF105,AI105,AL105)</f>
        <v>12.01872</v>
      </c>
      <c r="Y105" s="12" t="n">
        <f aca="false">LOOKUP(Speedlo,'1'!$B$1:$BJ$1,'1'!$B101:$BJ101)</f>
        <v>7.2484</v>
      </c>
      <c r="Z105" s="12" t="n">
        <f aca="false">Xlo*Y105+Xhi*AA105</f>
        <v>7.6438</v>
      </c>
      <c r="AA105" s="12" t="n">
        <f aca="false">LOOKUP(Speedhi,'1'!$B$1:$BJ$1,'1'!$B101:$BJ101)</f>
        <v>7.9074</v>
      </c>
      <c r="AB105" s="13" t="n">
        <f aca="false">LOOKUP(Speedlo,'2'!$B$1:$BJ$1,'2'!$B101:$BJ101)</f>
        <v>7.7361</v>
      </c>
      <c r="AC105" s="13" t="n">
        <f aca="false">Xlo*AB105+Xhi*AD105</f>
        <v>8.15808</v>
      </c>
      <c r="AD105" s="13" t="n">
        <f aca="false">LOOKUP(Speedhi,'2'!$B$1:$BJ$1,'2'!$B101:$BJ101)</f>
        <v>8.4394</v>
      </c>
      <c r="AE105" s="14" t="n">
        <f aca="false">LOOKUP(Speedlo,'3'!$B$1:$BJ$1,'3'!$B101:$BJ101)</f>
        <v>8.7108</v>
      </c>
      <c r="AF105" s="14" t="n">
        <f aca="false">Xlo*AE105+Xhi*AG105</f>
        <v>9.10884</v>
      </c>
      <c r="AG105" s="14" t="n">
        <f aca="false">LOOKUP(Speedhi,'3'!$B$1:$BJ$1,'3'!$B101:$BJ101)</f>
        <v>9.3742</v>
      </c>
      <c r="AH105" s="15" t="n">
        <f aca="false">LOOKUP(Speedlo,'4'!$B$1:$BJ$1,'4'!$B101:$BJ101)</f>
        <v>11.3096</v>
      </c>
      <c r="AI105" s="15" t="n">
        <f aca="false">Xlo*AH105+Xhi*AJ105</f>
        <v>11.91536</v>
      </c>
      <c r="AJ105" s="15" t="n">
        <f aca="false">LOOKUP(Speedhi,'4'!$B$1:$BJ$1,'4'!$B101:$BJ101)</f>
        <v>12.3192</v>
      </c>
      <c r="AK105" s="16" t="n">
        <f aca="false">LOOKUP(Speedlo,'5'!$B$1:$BJ$1,'5'!$B101:$BJ101)</f>
        <v>11.4366</v>
      </c>
      <c r="AL105" s="16" t="n">
        <f aca="false">Xlo*AK105+Xhi*AM105</f>
        <v>12.01872</v>
      </c>
      <c r="AM105" s="16" t="n">
        <f aca="false">LOOKUP(Speedhi,'5'!$B$1:$BJ$1,'5'!$B101:$BJ101)</f>
        <v>12.4068</v>
      </c>
    </row>
    <row r="106" customFormat="false" ht="14.1" hidden="false" customHeight="true" outlineLevel="0" collapsed="false">
      <c r="A106" s="61" t="n">
        <f aca="false">A105+1</f>
        <v>135</v>
      </c>
      <c r="B106" s="53" t="n">
        <f aca="false">IF(X106&lt;=0,0,X106*Factor)</f>
        <v>11.8834</v>
      </c>
      <c r="C106" s="54" t="n">
        <f aca="false">ROUND($B106*COS(PI()*(D106-Best)/180),4)</f>
        <v>11.5304</v>
      </c>
      <c r="D106" s="55" t="n">
        <f aca="false">MOD(Wind+$A106+360,360)</f>
        <v>355</v>
      </c>
      <c r="E106" s="62" t="n">
        <f aca="false">ROUND($B106*COS(PI()*(F106-Best)/180),4)</f>
        <v>-2.8749</v>
      </c>
      <c r="F106" s="63" t="n">
        <f aca="false">MOD(Wind-$A106+360,360)</f>
        <v>85</v>
      </c>
      <c r="G106" s="58" t="n">
        <f aca="false">SQRT($J106^2+$K106^2)</f>
        <v>8.9905214739518</v>
      </c>
      <c r="H106" s="64" t="n">
        <f aca="false">IF($J106&lt;&gt;0,MOD(ATAN($K106/$J106)*180/PI(),180),0)</f>
        <v>65.8311613472592</v>
      </c>
      <c r="I106" s="60" t="str">
        <f aca="false">IF(B106=0,"anchor",W106)</f>
        <v>A3</v>
      </c>
      <c r="J106" s="0" t="n">
        <f aca="false">$B106+Speed*COS(PI()*$A106/180)</f>
        <v>3.68096133823605</v>
      </c>
      <c r="K106" s="0" t="n">
        <f aca="false">Speed*SIN(PI()*$A106/180)</f>
        <v>8.20243866176395</v>
      </c>
      <c r="U106" s="0"/>
      <c r="W106" s="1" t="str">
        <f aca="false">IF(X106=Z106,polar_type21!$D$3,IF(X106=AC106,polar_type21!$E$3,IF(X106=AF106,polar_type21!$F$3,IF(X106=AI106,polar_type21!$G$3,polar_type21!$H$3))))</f>
        <v>A3</v>
      </c>
      <c r="X106" s="0" t="n">
        <f aca="false">MAX(Z106,AC106,AF106,AI106,AL106)</f>
        <v>11.8834</v>
      </c>
      <c r="Y106" s="12" t="n">
        <f aca="false">LOOKUP(Speedlo,'1'!$B$1:$BJ$1,'1'!$B102:$BJ102)</f>
        <v>7.2205</v>
      </c>
      <c r="Z106" s="12" t="n">
        <f aca="false">Xlo*Y106+Xhi*AA106</f>
        <v>7.6144</v>
      </c>
      <c r="AA106" s="12" t="n">
        <f aca="false">LOOKUP(Speedhi,'1'!$B$1:$BJ$1,'1'!$B102:$BJ102)</f>
        <v>7.877</v>
      </c>
      <c r="AB106" s="13" t="n">
        <f aca="false">LOOKUP(Speedlo,'2'!$B$1:$BJ$1,'2'!$B102:$BJ102)</f>
        <v>7.656</v>
      </c>
      <c r="AC106" s="13" t="n">
        <f aca="false">Xlo*AB106+Xhi*AD106</f>
        <v>8.0736</v>
      </c>
      <c r="AD106" s="13" t="n">
        <f aca="false">LOOKUP(Speedhi,'2'!$B$1:$BJ$1,'2'!$B102:$BJ102)</f>
        <v>8.352</v>
      </c>
      <c r="AE106" s="14" t="n">
        <f aca="false">LOOKUP(Speedlo,'3'!$B$1:$BJ$1,'3'!$B102:$BJ102)</f>
        <v>8.613</v>
      </c>
      <c r="AF106" s="14" t="n">
        <f aca="false">Xlo*AE106+Xhi*AG106</f>
        <v>9.0066</v>
      </c>
      <c r="AG106" s="14" t="n">
        <f aca="false">LOOKUP(Speedhi,'3'!$B$1:$BJ$1,'3'!$B102:$BJ102)</f>
        <v>9.269</v>
      </c>
      <c r="AH106" s="15" t="n">
        <f aca="false">LOOKUP(Speedlo,'4'!$B$1:$BJ$1,'4'!$B102:$BJ102)</f>
        <v>11.171</v>
      </c>
      <c r="AI106" s="15" t="n">
        <f aca="false">Xlo*AH106+Xhi*AJ106</f>
        <v>11.7716</v>
      </c>
      <c r="AJ106" s="15" t="n">
        <f aca="false">LOOKUP(Speedhi,'4'!$B$1:$BJ$1,'4'!$B102:$BJ102)</f>
        <v>12.172</v>
      </c>
      <c r="AK106" s="16" t="n">
        <f aca="false">LOOKUP(Speedlo,'5'!$B$1:$BJ$1,'5'!$B102:$BJ102)</f>
        <v>11.32</v>
      </c>
      <c r="AL106" s="16" t="n">
        <f aca="false">Xlo*AK106+Xhi*AM106</f>
        <v>11.8834</v>
      </c>
      <c r="AM106" s="16" t="n">
        <f aca="false">LOOKUP(Speedhi,'5'!$B$1:$BJ$1,'5'!$B102:$BJ102)</f>
        <v>12.259</v>
      </c>
    </row>
    <row r="107" customFormat="false" ht="14.1" hidden="false" customHeight="true" outlineLevel="0" collapsed="false">
      <c r="A107" s="61" t="n">
        <f aca="false">A106+1</f>
        <v>136</v>
      </c>
      <c r="B107" s="53" t="n">
        <f aca="false">IF(X107&lt;=0,0,X107*Factor)</f>
        <v>11.74452</v>
      </c>
      <c r="C107" s="54" t="n">
        <f aca="false">ROUND($B107*COS(PI()*(D107-Best)/180),4)</f>
        <v>11.3443</v>
      </c>
      <c r="D107" s="55" t="n">
        <f aca="false">MOD(Wind+$A107+360,360)</f>
        <v>356</v>
      </c>
      <c r="E107" s="62" t="n">
        <f aca="false">ROUND($B107*COS(PI()*(F107-Best)/180),4)</f>
        <v>-2.6419</v>
      </c>
      <c r="F107" s="63" t="n">
        <f aca="false">MOD(Wind-$A107+360,360)</f>
        <v>84</v>
      </c>
      <c r="G107" s="58" t="n">
        <f aca="false">SQRT($J107^2+$K107^2)</f>
        <v>8.74603764243784</v>
      </c>
      <c r="H107" s="64" t="n">
        <f aca="false">IF($J107&lt;&gt;0,MOD(ATAN($K107/$J107)*180/PI(),180),0)</f>
        <v>67.1221463984793</v>
      </c>
      <c r="I107" s="60" t="str">
        <f aca="false">IF(B107=0,"anchor",W107)</f>
        <v>A3</v>
      </c>
      <c r="J107" s="0" t="n">
        <f aca="false">$B107+Speed*COS(PI()*$A107/180)</f>
        <v>3.40017831607165</v>
      </c>
      <c r="K107" s="0" t="n">
        <f aca="false">Speed*SIN(PI()*$A107/180)</f>
        <v>8.05803709732437</v>
      </c>
      <c r="U107" s="0"/>
      <c r="W107" s="1" t="str">
        <f aca="false">IF(X107=Z107,polar_type21!$D$3,IF(X107=AC107,polar_type21!$E$3,IF(X107=AF107,polar_type21!$F$3,IF(X107=AI107,polar_type21!$G$3,polar_type21!$H$3))))</f>
        <v>A3</v>
      </c>
      <c r="X107" s="0" t="n">
        <f aca="false">MAX(Z107,AC107,AF107,AI107,AL107)</f>
        <v>11.74452</v>
      </c>
      <c r="Y107" s="12" t="n">
        <f aca="false">LOOKUP(Speedlo,'1'!$B$1:$BJ$1,'1'!$B103:$BJ103)</f>
        <v>7.1851</v>
      </c>
      <c r="Z107" s="12" t="n">
        <f aca="false">Xlo*Y107+Xhi*AA107</f>
        <v>7.57708</v>
      </c>
      <c r="AA107" s="12" t="n">
        <f aca="false">LOOKUP(Speedhi,'1'!$B$1:$BJ$1,'1'!$B103:$BJ103)</f>
        <v>7.8384</v>
      </c>
      <c r="AB107" s="13" t="n">
        <f aca="false">LOOKUP(Speedlo,'2'!$B$1:$BJ$1,'2'!$B103:$BJ103)</f>
        <v>7.568</v>
      </c>
      <c r="AC107" s="13" t="n">
        <f aca="false">Xlo*AB107+Xhi*AD107</f>
        <v>7.9808</v>
      </c>
      <c r="AD107" s="13" t="n">
        <f aca="false">LOOKUP(Speedhi,'2'!$B$1:$BJ$1,'2'!$B103:$BJ103)</f>
        <v>8.256</v>
      </c>
      <c r="AE107" s="14" t="n">
        <f aca="false">LOOKUP(Speedlo,'3'!$B$1:$BJ$1,'3'!$B103:$BJ103)</f>
        <v>8.5152</v>
      </c>
      <c r="AF107" s="14" t="n">
        <f aca="false">Xlo*AE107+Xhi*AG107</f>
        <v>8.90436</v>
      </c>
      <c r="AG107" s="14" t="n">
        <f aca="false">LOOKUP(Speedhi,'3'!$B$1:$BJ$1,'3'!$B103:$BJ103)</f>
        <v>9.1638</v>
      </c>
      <c r="AH107" s="15" t="n">
        <f aca="false">LOOKUP(Speedlo,'4'!$B$1:$BJ$1,'4'!$B103:$BJ103)</f>
        <v>11.0207</v>
      </c>
      <c r="AI107" s="15" t="n">
        <f aca="false">Xlo*AH107+Xhi*AJ107</f>
        <v>11.6144</v>
      </c>
      <c r="AJ107" s="15" t="n">
        <f aca="false">LOOKUP(Speedhi,'4'!$B$1:$BJ$1,'4'!$B103:$BJ103)</f>
        <v>12.0102</v>
      </c>
      <c r="AK107" s="16" t="n">
        <f aca="false">LOOKUP(Speedlo,'5'!$B$1:$BJ$1,'5'!$B103:$BJ103)</f>
        <v>11.2041</v>
      </c>
      <c r="AL107" s="16" t="n">
        <f aca="false">Xlo*AK107+Xhi*AM107</f>
        <v>11.74452</v>
      </c>
      <c r="AM107" s="16" t="n">
        <f aca="false">LOOKUP(Speedhi,'5'!$B$1:$BJ$1,'5'!$B103:$BJ103)</f>
        <v>12.1048</v>
      </c>
    </row>
    <row r="108" customFormat="false" ht="14.1" hidden="false" customHeight="true" outlineLevel="0" collapsed="false">
      <c r="A108" s="61" t="n">
        <f aca="false">A107+1</f>
        <v>137</v>
      </c>
      <c r="B108" s="53" t="n">
        <f aca="false">IF(X108&lt;=0,0,X108*Factor)</f>
        <v>11.60564</v>
      </c>
      <c r="C108" s="54" t="n">
        <f aca="false">ROUND($B108*COS(PI()*(D108-Best)/180),4)</f>
        <v>11.1561</v>
      </c>
      <c r="D108" s="55" t="n">
        <f aca="false">MOD(Wind+$A108+360,360)</f>
        <v>357</v>
      </c>
      <c r="E108" s="62" t="n">
        <f aca="false">ROUND($B108*COS(PI()*(F108-Best)/180),4)</f>
        <v>-2.4129</v>
      </c>
      <c r="F108" s="63" t="n">
        <f aca="false">MOD(Wind-$A108+360,360)</f>
        <v>83</v>
      </c>
      <c r="G108" s="58" t="n">
        <f aca="false">SQRT($J108^2+$K108^2)</f>
        <v>8.50489714580367</v>
      </c>
      <c r="H108" s="64" t="n">
        <f aca="false">IF($J108&lt;&gt;0,MOD(ATAN($K108/$J108)*180/PI(),180),0)</f>
        <v>68.4646482758151</v>
      </c>
      <c r="I108" s="60" t="str">
        <f aca="false">IF(B108=0,"anchor",W108)</f>
        <v>A3</v>
      </c>
      <c r="J108" s="0" t="n">
        <f aca="false">$B108+Speed*COS(PI()*$A108/180)</f>
        <v>3.12193706121762</v>
      </c>
      <c r="K108" s="0" t="n">
        <f aca="false">Speed*SIN(PI()*$A108/180)</f>
        <v>7.91118097672498</v>
      </c>
      <c r="U108" s="0"/>
      <c r="W108" s="1" t="str">
        <f aca="false">IF(X108=Z108,polar_type21!$D$3,IF(X108=AC108,polar_type21!$E$3,IF(X108=AF108,polar_type21!$F$3,IF(X108=AI108,polar_type21!$G$3,polar_type21!$H$3))))</f>
        <v>A3</v>
      </c>
      <c r="X108" s="0" t="n">
        <f aca="false">MAX(Z108,AC108,AF108,AI108,AL108)</f>
        <v>11.60564</v>
      </c>
      <c r="Y108" s="12" t="n">
        <f aca="false">LOOKUP(Speedlo,'1'!$B$1:$BJ$1,'1'!$B104:$BJ104)</f>
        <v>7.1497</v>
      </c>
      <c r="Z108" s="12" t="n">
        <f aca="false">Xlo*Y108+Xhi*AA108</f>
        <v>7.53976</v>
      </c>
      <c r="AA108" s="12" t="n">
        <f aca="false">LOOKUP(Speedhi,'1'!$B$1:$BJ$1,'1'!$B104:$BJ104)</f>
        <v>7.7998</v>
      </c>
      <c r="AB108" s="13" t="n">
        <f aca="false">LOOKUP(Speedlo,'2'!$B$1:$BJ$1,'2'!$B104:$BJ104)</f>
        <v>7.48</v>
      </c>
      <c r="AC108" s="13" t="n">
        <f aca="false">Xlo*AB108+Xhi*AD108</f>
        <v>7.888</v>
      </c>
      <c r="AD108" s="13" t="n">
        <f aca="false">LOOKUP(Speedhi,'2'!$B$1:$BJ$1,'2'!$B104:$BJ104)</f>
        <v>8.16</v>
      </c>
      <c r="AE108" s="14" t="n">
        <f aca="false">LOOKUP(Speedlo,'3'!$B$1:$BJ$1,'3'!$B104:$BJ104)</f>
        <v>8.4174</v>
      </c>
      <c r="AF108" s="14" t="n">
        <f aca="false">Xlo*AE108+Xhi*AG108</f>
        <v>8.80212</v>
      </c>
      <c r="AG108" s="14" t="n">
        <f aca="false">LOOKUP(Speedhi,'3'!$B$1:$BJ$1,'3'!$B104:$BJ104)</f>
        <v>9.0586</v>
      </c>
      <c r="AH108" s="15" t="n">
        <f aca="false">LOOKUP(Speedlo,'4'!$B$1:$BJ$1,'4'!$B104:$BJ104)</f>
        <v>10.8704</v>
      </c>
      <c r="AI108" s="15" t="n">
        <f aca="false">Xlo*AH108+Xhi*AJ108</f>
        <v>11.4572</v>
      </c>
      <c r="AJ108" s="15" t="n">
        <f aca="false">LOOKUP(Speedhi,'4'!$B$1:$BJ$1,'4'!$B104:$BJ104)</f>
        <v>11.8484</v>
      </c>
      <c r="AK108" s="16" t="n">
        <f aca="false">LOOKUP(Speedlo,'5'!$B$1:$BJ$1,'5'!$B104:$BJ104)</f>
        <v>11.0882</v>
      </c>
      <c r="AL108" s="16" t="n">
        <f aca="false">Xlo*AK108+Xhi*AM108</f>
        <v>11.60564</v>
      </c>
      <c r="AM108" s="16" t="n">
        <f aca="false">LOOKUP(Speedhi,'5'!$B$1:$BJ$1,'5'!$B104:$BJ104)</f>
        <v>11.9506</v>
      </c>
    </row>
    <row r="109" customFormat="false" ht="14.1" hidden="false" customHeight="true" outlineLevel="0" collapsed="false">
      <c r="A109" s="61" t="n">
        <f aca="false">A108+1</f>
        <v>138</v>
      </c>
      <c r="B109" s="53" t="n">
        <f aca="false">IF(X109&lt;=0,0,X109*Factor)</f>
        <v>11.46676</v>
      </c>
      <c r="C109" s="54" t="n">
        <f aca="false">ROUND($B109*COS(PI()*(D109-Best)/180),4)</f>
        <v>10.9657</v>
      </c>
      <c r="D109" s="55" t="n">
        <f aca="false">MOD(Wind+$A109+360,360)</f>
        <v>358</v>
      </c>
      <c r="E109" s="62" t="n">
        <f aca="false">ROUND($B109*COS(PI()*(F109-Best)/180),4)</f>
        <v>-2.188</v>
      </c>
      <c r="F109" s="63" t="n">
        <f aca="false">MOD(Wind-$A109+360,360)</f>
        <v>82</v>
      </c>
      <c r="G109" s="58" t="n">
        <f aca="false">SQRT($J109^2+$K109^2)</f>
        <v>8.26732332553923</v>
      </c>
      <c r="H109" s="64" t="n">
        <f aca="false">IF($J109&lt;&gt;0,MOD(ATAN($K109/$J109)*180/PI(),180),0)</f>
        <v>69.8621055855321</v>
      </c>
      <c r="I109" s="60" t="str">
        <f aca="false">IF(B109=0,"anchor",W109)</f>
        <v>A3</v>
      </c>
      <c r="J109" s="0" t="n">
        <f aca="false">$B109+Speed*COS(PI()*$A109/180)</f>
        <v>2.84628002446223</v>
      </c>
      <c r="K109" s="0" t="n">
        <f aca="false">Speed*SIN(PI()*$A109/180)</f>
        <v>7.76191503376276</v>
      </c>
      <c r="U109" s="0"/>
      <c r="W109" s="1" t="str">
        <f aca="false">IF(X109=Z109,polar_type21!$D$3,IF(X109=AC109,polar_type21!$E$3,IF(X109=AF109,polar_type21!$F$3,IF(X109=AI109,polar_type21!$G$3,polar_type21!$H$3))))</f>
        <v>A3</v>
      </c>
      <c r="X109" s="0" t="n">
        <f aca="false">MAX(Z109,AC109,AF109,AI109,AL109)</f>
        <v>11.46676</v>
      </c>
      <c r="Y109" s="12" t="n">
        <f aca="false">LOOKUP(Speedlo,'1'!$B$1:$BJ$1,'1'!$B105:$BJ105)</f>
        <v>7.1143</v>
      </c>
      <c r="Z109" s="12" t="n">
        <f aca="false">Xlo*Y109+Xhi*AA109</f>
        <v>7.50244</v>
      </c>
      <c r="AA109" s="12" t="n">
        <f aca="false">LOOKUP(Speedhi,'1'!$B$1:$BJ$1,'1'!$B105:$BJ105)</f>
        <v>7.7612</v>
      </c>
      <c r="AB109" s="13" t="n">
        <f aca="false">LOOKUP(Speedlo,'2'!$B$1:$BJ$1,'2'!$B105:$BJ105)</f>
        <v>7.392</v>
      </c>
      <c r="AC109" s="13" t="n">
        <f aca="false">Xlo*AB109+Xhi*AD109</f>
        <v>7.7952</v>
      </c>
      <c r="AD109" s="13" t="n">
        <f aca="false">LOOKUP(Speedhi,'2'!$B$1:$BJ$1,'2'!$B105:$BJ105)</f>
        <v>8.064</v>
      </c>
      <c r="AE109" s="14" t="n">
        <f aca="false">LOOKUP(Speedlo,'3'!$B$1:$BJ$1,'3'!$B105:$BJ105)</f>
        <v>8.3196</v>
      </c>
      <c r="AF109" s="14" t="n">
        <f aca="false">Xlo*AE109+Xhi*AG109</f>
        <v>8.69988</v>
      </c>
      <c r="AG109" s="14" t="n">
        <f aca="false">LOOKUP(Speedhi,'3'!$B$1:$BJ$1,'3'!$B105:$BJ105)</f>
        <v>8.9534</v>
      </c>
      <c r="AH109" s="15" t="n">
        <f aca="false">LOOKUP(Speedlo,'4'!$B$1:$BJ$1,'4'!$B105:$BJ105)</f>
        <v>10.7201</v>
      </c>
      <c r="AI109" s="15" t="n">
        <f aca="false">Xlo*AH109+Xhi*AJ109</f>
        <v>11.3</v>
      </c>
      <c r="AJ109" s="15" t="n">
        <f aca="false">LOOKUP(Speedhi,'4'!$B$1:$BJ$1,'4'!$B105:$BJ105)</f>
        <v>11.6866</v>
      </c>
      <c r="AK109" s="16" t="n">
        <f aca="false">LOOKUP(Speedlo,'5'!$B$1:$BJ$1,'5'!$B105:$BJ105)</f>
        <v>10.9723</v>
      </c>
      <c r="AL109" s="16" t="n">
        <f aca="false">Xlo*AK109+Xhi*AM109</f>
        <v>11.46676</v>
      </c>
      <c r="AM109" s="16" t="n">
        <f aca="false">LOOKUP(Speedhi,'5'!$B$1:$BJ$1,'5'!$B105:$BJ105)</f>
        <v>11.7964</v>
      </c>
    </row>
    <row r="110" customFormat="false" ht="14.1" hidden="false" customHeight="true" outlineLevel="0" collapsed="false">
      <c r="A110" s="61" t="n">
        <f aca="false">A109+1</f>
        <v>139</v>
      </c>
      <c r="B110" s="53" t="n">
        <f aca="false">IF(X110&lt;=0,0,X110*Factor)</f>
        <v>11.32788</v>
      </c>
      <c r="C110" s="54" t="n">
        <f aca="false">ROUND($B110*COS(PI()*(D110-Best)/180),4)</f>
        <v>10.7735</v>
      </c>
      <c r="D110" s="55" t="n">
        <f aca="false">MOD(Wind+$A110+360,360)</f>
        <v>359</v>
      </c>
      <c r="E110" s="62" t="n">
        <f aca="false">ROUND($B110*COS(PI()*(F110-Best)/180),4)</f>
        <v>-1.9671</v>
      </c>
      <c r="F110" s="63" t="n">
        <f aca="false">MOD(Wind-$A110+360,360)</f>
        <v>81</v>
      </c>
      <c r="G110" s="58" t="n">
        <f aca="false">SQRT($J110^2+$K110^2)</f>
        <v>8.03355733852424</v>
      </c>
      <c r="H110" s="64" t="n">
        <f aca="false">IF($J110&lt;&gt;0,MOD(ATAN($K110/$J110)*180/PI(),180),0)</f>
        <v>71.3181751331401</v>
      </c>
      <c r="I110" s="60" t="str">
        <f aca="false">IF(B110=0,"anchor",W110)</f>
        <v>A3</v>
      </c>
      <c r="J110" s="0" t="n">
        <f aca="false">$B110+Speed*COS(PI()*$A110/180)</f>
        <v>2.57324886941585</v>
      </c>
      <c r="K110" s="0" t="n">
        <f aca="false">Speed*SIN(PI()*$A110/180)</f>
        <v>7.61028473628988</v>
      </c>
      <c r="U110" s="0"/>
      <c r="W110" s="1" t="str">
        <f aca="false">IF(X110=Z110,polar_type21!$D$3,IF(X110=AC110,polar_type21!$E$3,IF(X110=AF110,polar_type21!$F$3,IF(X110=AI110,polar_type21!$G$3,polar_type21!$H$3))))</f>
        <v>A3</v>
      </c>
      <c r="X110" s="0" t="n">
        <f aca="false">MAX(Z110,AC110,AF110,AI110,AL110)</f>
        <v>11.32788</v>
      </c>
      <c r="Y110" s="12" t="n">
        <f aca="false">LOOKUP(Speedlo,'1'!$B$1:$BJ$1,'1'!$B106:$BJ106)</f>
        <v>7.0789</v>
      </c>
      <c r="Z110" s="12" t="n">
        <f aca="false">Xlo*Y110+Xhi*AA110</f>
        <v>7.46512</v>
      </c>
      <c r="AA110" s="12" t="n">
        <f aca="false">LOOKUP(Speedhi,'1'!$B$1:$BJ$1,'1'!$B106:$BJ106)</f>
        <v>7.7226</v>
      </c>
      <c r="AB110" s="13" t="n">
        <f aca="false">LOOKUP(Speedlo,'2'!$B$1:$BJ$1,'2'!$B106:$BJ106)</f>
        <v>7.304</v>
      </c>
      <c r="AC110" s="13" t="n">
        <f aca="false">Xlo*AB110+Xhi*AD110</f>
        <v>7.7024</v>
      </c>
      <c r="AD110" s="13" t="n">
        <f aca="false">LOOKUP(Speedhi,'2'!$B$1:$BJ$1,'2'!$B106:$BJ106)</f>
        <v>7.968</v>
      </c>
      <c r="AE110" s="14" t="n">
        <f aca="false">LOOKUP(Speedlo,'3'!$B$1:$BJ$1,'3'!$B106:$BJ106)</f>
        <v>8.2218</v>
      </c>
      <c r="AF110" s="14" t="n">
        <f aca="false">Xlo*AE110+Xhi*AG110</f>
        <v>8.59764</v>
      </c>
      <c r="AG110" s="14" t="n">
        <f aca="false">LOOKUP(Speedhi,'3'!$B$1:$BJ$1,'3'!$B106:$BJ106)</f>
        <v>8.8482</v>
      </c>
      <c r="AH110" s="15" t="n">
        <f aca="false">LOOKUP(Speedlo,'4'!$B$1:$BJ$1,'4'!$B106:$BJ106)</f>
        <v>10.5698</v>
      </c>
      <c r="AI110" s="15" t="n">
        <f aca="false">Xlo*AH110+Xhi*AJ110</f>
        <v>11.1428</v>
      </c>
      <c r="AJ110" s="15" t="n">
        <f aca="false">LOOKUP(Speedhi,'4'!$B$1:$BJ$1,'4'!$B106:$BJ106)</f>
        <v>11.5248</v>
      </c>
      <c r="AK110" s="16" t="n">
        <f aca="false">LOOKUP(Speedlo,'5'!$B$1:$BJ$1,'5'!$B106:$BJ106)</f>
        <v>10.8564</v>
      </c>
      <c r="AL110" s="16" t="n">
        <f aca="false">Xlo*AK110+Xhi*AM110</f>
        <v>11.32788</v>
      </c>
      <c r="AM110" s="16" t="n">
        <f aca="false">LOOKUP(Speedhi,'5'!$B$1:$BJ$1,'5'!$B106:$BJ106)</f>
        <v>11.6422</v>
      </c>
    </row>
    <row r="111" customFormat="false" ht="14.1" hidden="false" customHeight="true" outlineLevel="0" collapsed="false">
      <c r="A111" s="61" t="n">
        <f aca="false">A110+1</f>
        <v>140</v>
      </c>
      <c r="B111" s="53" t="n">
        <f aca="false">IF(X111&lt;=0,0,X111*Factor)</f>
        <v>11.189</v>
      </c>
      <c r="C111" s="54" t="n">
        <f aca="false">ROUND($B111*COS(PI()*(D111-Best)/180),4)</f>
        <v>10.5794</v>
      </c>
      <c r="D111" s="55" t="n">
        <f aca="false">MOD(Wind+$A111+360,360)</f>
        <v>0</v>
      </c>
      <c r="E111" s="62" t="n">
        <f aca="false">ROUND($B111*COS(PI()*(F111-Best)/180),4)</f>
        <v>-1.7503</v>
      </c>
      <c r="F111" s="63" t="n">
        <f aca="false">MOD(Wind-$A111+360,360)</f>
        <v>80</v>
      </c>
      <c r="G111" s="58" t="n">
        <f aca="false">SQRT($J111^2+$K111^2)</f>
        <v>7.80385977845891</v>
      </c>
      <c r="H111" s="64" t="n">
        <f aca="false">IF($J111&lt;&gt;0,MOD(ATAN($K111/$J111)*180/PI(),180),0)</f>
        <v>72.8367316669803</v>
      </c>
      <c r="I111" s="60" t="str">
        <f aca="false">IF(B111=0,"anchor",W111)</f>
        <v>A3</v>
      </c>
      <c r="J111" s="0" t="n">
        <f aca="false">$B111+Speed*COS(PI()*$A111/180)</f>
        <v>2.30288445981986</v>
      </c>
      <c r="K111" s="0" t="n">
        <f aca="false">Speed*SIN(PI()*$A111/180)</f>
        <v>7.45633627236386</v>
      </c>
      <c r="U111" s="0"/>
      <c r="W111" s="1" t="str">
        <f aca="false">IF(X111=Z111,polar_type21!$D$3,IF(X111=AC111,polar_type21!$E$3,IF(X111=AF111,polar_type21!$F$3,IF(X111=AI111,polar_type21!$G$3,polar_type21!$H$3))))</f>
        <v>A3</v>
      </c>
      <c r="X111" s="0" t="n">
        <f aca="false">MAX(Z111,AC111,AF111,AI111,AL111)</f>
        <v>11.189</v>
      </c>
      <c r="Y111" s="12" t="n">
        <f aca="false">LOOKUP(Speedlo,'1'!$B$1:$BJ$1,'1'!$B107:$BJ107)</f>
        <v>7.0435</v>
      </c>
      <c r="Z111" s="12" t="n">
        <f aca="false">Xlo*Y111+Xhi*AA111</f>
        <v>7.4278</v>
      </c>
      <c r="AA111" s="12" t="n">
        <f aca="false">LOOKUP(Speedhi,'1'!$B$1:$BJ$1,'1'!$B107:$BJ107)</f>
        <v>7.684</v>
      </c>
      <c r="AB111" s="13" t="n">
        <f aca="false">LOOKUP(Speedlo,'2'!$B$1:$BJ$1,'2'!$B107:$BJ107)</f>
        <v>7.216</v>
      </c>
      <c r="AC111" s="13" t="n">
        <f aca="false">Xlo*AB111+Xhi*AD111</f>
        <v>7.6096</v>
      </c>
      <c r="AD111" s="13" t="n">
        <f aca="false">LOOKUP(Speedhi,'2'!$B$1:$BJ$1,'2'!$B107:$BJ107)</f>
        <v>7.872</v>
      </c>
      <c r="AE111" s="14" t="n">
        <f aca="false">LOOKUP(Speedlo,'3'!$B$1:$BJ$1,'3'!$B107:$BJ107)</f>
        <v>8.124</v>
      </c>
      <c r="AF111" s="14" t="n">
        <f aca="false">Xlo*AE111+Xhi*AG111</f>
        <v>8.4954</v>
      </c>
      <c r="AG111" s="14" t="n">
        <f aca="false">LOOKUP(Speedhi,'3'!$B$1:$BJ$1,'3'!$B107:$BJ107)</f>
        <v>8.743</v>
      </c>
      <c r="AH111" s="15" t="n">
        <f aca="false">LOOKUP(Speedlo,'4'!$B$1:$BJ$1,'4'!$B107:$BJ107)</f>
        <v>10.4195</v>
      </c>
      <c r="AI111" s="15" t="n">
        <f aca="false">Xlo*AH111+Xhi*AJ111</f>
        <v>10.9856</v>
      </c>
      <c r="AJ111" s="15" t="n">
        <f aca="false">LOOKUP(Speedhi,'4'!$B$1:$BJ$1,'4'!$B107:$BJ107)</f>
        <v>11.363</v>
      </c>
      <c r="AK111" s="16" t="n">
        <f aca="false">LOOKUP(Speedlo,'5'!$B$1:$BJ$1,'5'!$B107:$BJ107)</f>
        <v>10.7405</v>
      </c>
      <c r="AL111" s="16" t="n">
        <f aca="false">Xlo*AK111+Xhi*AM111</f>
        <v>11.189</v>
      </c>
      <c r="AM111" s="16" t="n">
        <f aca="false">LOOKUP(Speedhi,'5'!$B$1:$BJ$1,'5'!$B107:$BJ107)</f>
        <v>11.488</v>
      </c>
    </row>
    <row r="112" customFormat="false" ht="14.1" hidden="false" customHeight="true" outlineLevel="0" collapsed="false">
      <c r="A112" s="61" t="n">
        <f aca="false">A111+1</f>
        <v>141</v>
      </c>
      <c r="B112" s="53" t="n">
        <f aca="false">IF(X112&lt;=0,0,X112*Factor)</f>
        <v>11.06424</v>
      </c>
      <c r="C112" s="54" t="n">
        <f aca="false">ROUND($B112*COS(PI()*(D112-Best)/180),4)</f>
        <v>10.397</v>
      </c>
      <c r="D112" s="55" t="n">
        <f aca="false">MOD(Wind+$A112+360,360)</f>
        <v>1</v>
      </c>
      <c r="E112" s="62" t="n">
        <f aca="false">ROUND($B112*COS(PI()*(F112-Best)/180),4)</f>
        <v>-1.5398</v>
      </c>
      <c r="F112" s="63" t="n">
        <f aca="false">MOD(Wind-$A112+360,360)</f>
        <v>79</v>
      </c>
      <c r="G112" s="58" t="n">
        <f aca="false">SQRT($J112^2+$K112^2)</f>
        <v>7.58231652870654</v>
      </c>
      <c r="H112" s="64" t="n">
        <f aca="false">IF($J112&lt;&gt;0,MOD(ATAN($K112/$J112)*180/PI(),180),0)</f>
        <v>74.3190839056151</v>
      </c>
      <c r="I112" s="60" t="str">
        <f aca="false">IF(B112=0,"anchor",W112)</f>
        <v>A3</v>
      </c>
      <c r="J112" s="0" t="n">
        <f aca="false">$B112+Speed*COS(PI()*$A112/180)</f>
        <v>2.04934684709914</v>
      </c>
      <c r="K112" s="0" t="n">
        <f aca="false">Speed*SIN(PI()*$A112/180)</f>
        <v>7.30011653617812</v>
      </c>
      <c r="U112" s="0"/>
      <c r="W112" s="1" t="str">
        <f aca="false">IF(X112=Z112,polar_type21!$D$3,IF(X112=AC112,polar_type21!$E$3,IF(X112=AF112,polar_type21!$F$3,IF(X112=AI112,polar_type21!$G$3,polar_type21!$H$3))))</f>
        <v>A3</v>
      </c>
      <c r="X112" s="0" t="n">
        <f aca="false">MAX(Z112,AC112,AF112,AI112,AL112)</f>
        <v>11.06424</v>
      </c>
      <c r="Y112" s="12" t="n">
        <f aca="false">LOOKUP(Speedlo,'1'!$B$1:$BJ$1,'1'!$B108:$BJ108)</f>
        <v>6.9735</v>
      </c>
      <c r="Z112" s="12" t="n">
        <f aca="false">Xlo*Y112+Xhi*AA112</f>
        <v>7.35396</v>
      </c>
      <c r="AA112" s="12" t="n">
        <f aca="false">LOOKUP(Speedhi,'1'!$B$1:$BJ$1,'1'!$B108:$BJ108)</f>
        <v>7.6076</v>
      </c>
      <c r="AB112" s="13" t="n">
        <f aca="false">LOOKUP(Speedlo,'2'!$B$1:$BJ$1,'2'!$B108:$BJ108)</f>
        <v>7.1112</v>
      </c>
      <c r="AC112" s="13" t="n">
        <f aca="false">Xlo*AB112+Xhi*AD112</f>
        <v>7.49904</v>
      </c>
      <c r="AD112" s="13" t="n">
        <f aca="false">LOOKUP(Speedhi,'2'!$B$1:$BJ$1,'2'!$B108:$BJ108)</f>
        <v>7.7576</v>
      </c>
      <c r="AE112" s="14" t="n">
        <f aca="false">LOOKUP(Speedlo,'3'!$B$1:$BJ$1,'3'!$B108:$BJ108)</f>
        <v>8.0262</v>
      </c>
      <c r="AF112" s="14" t="n">
        <f aca="false">Xlo*AE112+Xhi*AG112</f>
        <v>8.39316</v>
      </c>
      <c r="AG112" s="14" t="n">
        <f aca="false">LOOKUP(Speedhi,'3'!$B$1:$BJ$1,'3'!$B108:$BJ108)</f>
        <v>8.6378</v>
      </c>
      <c r="AH112" s="15" t="n">
        <f aca="false">LOOKUP(Speedlo,'4'!$B$1:$BJ$1,'4'!$B108:$BJ108)</f>
        <v>10.2602</v>
      </c>
      <c r="AI112" s="15" t="n">
        <f aca="false">Xlo*AH112+Xhi*AJ112</f>
        <v>10.81808</v>
      </c>
      <c r="AJ112" s="15" t="n">
        <f aca="false">LOOKUP(Speedhi,'4'!$B$1:$BJ$1,'4'!$B108:$BJ108)</f>
        <v>11.19</v>
      </c>
      <c r="AK112" s="16" t="n">
        <f aca="false">LOOKUP(Speedlo,'5'!$B$1:$BJ$1,'5'!$B108:$BJ108)</f>
        <v>10.6215</v>
      </c>
      <c r="AL112" s="16" t="n">
        <f aca="false">Xlo*AK112+Xhi*AM112</f>
        <v>11.06424</v>
      </c>
      <c r="AM112" s="16" t="n">
        <f aca="false">LOOKUP(Speedhi,'5'!$B$1:$BJ$1,'5'!$B108:$BJ108)</f>
        <v>11.3594</v>
      </c>
    </row>
    <row r="113" customFormat="false" ht="14.1" hidden="false" customHeight="true" outlineLevel="0" collapsed="false">
      <c r="A113" s="61" t="n">
        <f aca="false">A112+1</f>
        <v>142</v>
      </c>
      <c r="B113" s="53" t="n">
        <f aca="false">IF(X113&lt;=0,0,X113*Factor)</f>
        <v>10.93948</v>
      </c>
      <c r="C113" s="54" t="n">
        <f aca="false">ROUND($B113*COS(PI()*(D113-Best)/180),4)</f>
        <v>10.2129</v>
      </c>
      <c r="D113" s="55" t="n">
        <f aca="false">MOD(Wind+$A113+360,360)</f>
        <v>2</v>
      </c>
      <c r="E113" s="62" t="n">
        <f aca="false">ROUND($B113*COS(PI()*(F113-Best)/180),4)</f>
        <v>-1.3332</v>
      </c>
      <c r="F113" s="63" t="n">
        <f aca="false">MOD(Wind-$A113+360,360)</f>
        <v>78</v>
      </c>
      <c r="G113" s="58" t="n">
        <f aca="false">SQRT($J113^2+$K113^2)</f>
        <v>7.3646653610817</v>
      </c>
      <c r="H113" s="64" t="n">
        <f aca="false">IF($J113&lt;&gt;0,MOD(ATAN($K113/$J113)*180/PI(),180),0)</f>
        <v>75.864604666216</v>
      </c>
      <c r="I113" s="60" t="str">
        <f aca="false">IF(B113=0,"anchor",W113)</f>
        <v>A3</v>
      </c>
      <c r="J113" s="0" t="n">
        <f aca="false">$B113+Speed*COS(PI()*$A113/180)</f>
        <v>1.79855525816203</v>
      </c>
      <c r="K113" s="0" t="n">
        <f aca="false">Speed*SIN(PI()*$A113/180)</f>
        <v>7.14167311377764</v>
      </c>
      <c r="U113" s="0"/>
      <c r="W113" s="1" t="str">
        <f aca="false">IF(X113=Z113,polar_type21!$D$3,IF(X113=AC113,polar_type21!$E$3,IF(X113=AF113,polar_type21!$F$3,IF(X113=AI113,polar_type21!$G$3,polar_type21!$H$3))))</f>
        <v>A3</v>
      </c>
      <c r="X113" s="0" t="n">
        <f aca="false">MAX(Z113,AC113,AF113,AI113,AL113)</f>
        <v>10.93948</v>
      </c>
      <c r="Y113" s="12" t="n">
        <f aca="false">LOOKUP(Speedlo,'1'!$B$1:$BJ$1,'1'!$B109:$BJ109)</f>
        <v>6.9035</v>
      </c>
      <c r="Z113" s="12" t="n">
        <f aca="false">Xlo*Y113+Xhi*AA113</f>
        <v>7.28012</v>
      </c>
      <c r="AA113" s="12" t="n">
        <f aca="false">LOOKUP(Speedhi,'1'!$B$1:$BJ$1,'1'!$B109:$BJ109)</f>
        <v>7.5312</v>
      </c>
      <c r="AB113" s="13" t="n">
        <f aca="false">LOOKUP(Speedlo,'2'!$B$1:$BJ$1,'2'!$B109:$BJ109)</f>
        <v>7.0064</v>
      </c>
      <c r="AC113" s="13" t="n">
        <f aca="false">Xlo*AB113+Xhi*AD113</f>
        <v>7.38848</v>
      </c>
      <c r="AD113" s="13" t="n">
        <f aca="false">LOOKUP(Speedhi,'2'!$B$1:$BJ$1,'2'!$B109:$BJ109)</f>
        <v>7.6432</v>
      </c>
      <c r="AE113" s="14" t="n">
        <f aca="false">LOOKUP(Speedlo,'3'!$B$1:$BJ$1,'3'!$B109:$BJ109)</f>
        <v>7.9284</v>
      </c>
      <c r="AF113" s="14" t="n">
        <f aca="false">Xlo*AE113+Xhi*AG113</f>
        <v>8.29092</v>
      </c>
      <c r="AG113" s="14" t="n">
        <f aca="false">LOOKUP(Speedhi,'3'!$B$1:$BJ$1,'3'!$B109:$BJ109)</f>
        <v>8.5326</v>
      </c>
      <c r="AH113" s="15" t="n">
        <f aca="false">LOOKUP(Speedlo,'4'!$B$1:$BJ$1,'4'!$B109:$BJ109)</f>
        <v>10.1009</v>
      </c>
      <c r="AI113" s="15" t="n">
        <f aca="false">Xlo*AH113+Xhi*AJ113</f>
        <v>10.65056</v>
      </c>
      <c r="AJ113" s="15" t="n">
        <f aca="false">LOOKUP(Speedhi,'4'!$B$1:$BJ$1,'4'!$B109:$BJ109)</f>
        <v>11.017</v>
      </c>
      <c r="AK113" s="16" t="n">
        <f aca="false">LOOKUP(Speedlo,'5'!$B$1:$BJ$1,'5'!$B109:$BJ109)</f>
        <v>10.5025</v>
      </c>
      <c r="AL113" s="16" t="n">
        <f aca="false">Xlo*AK113+Xhi*AM113</f>
        <v>10.93948</v>
      </c>
      <c r="AM113" s="16" t="n">
        <f aca="false">LOOKUP(Speedhi,'5'!$B$1:$BJ$1,'5'!$B109:$BJ109)</f>
        <v>11.2308</v>
      </c>
    </row>
    <row r="114" customFormat="false" ht="14.1" hidden="false" customHeight="true" outlineLevel="0" collapsed="false">
      <c r="A114" s="61" t="n">
        <f aca="false">A113+1</f>
        <v>143</v>
      </c>
      <c r="B114" s="53" t="n">
        <f aca="false">IF(X114&lt;=0,0,X114*Factor)</f>
        <v>10.81472</v>
      </c>
      <c r="C114" s="54" t="n">
        <f aca="false">ROUND($B114*COS(PI()*(D114-Best)/180),4)</f>
        <v>10.0272</v>
      </c>
      <c r="D114" s="55" t="n">
        <f aca="false">MOD(Wind+$A114+360,360)</f>
        <v>3</v>
      </c>
      <c r="E114" s="62" t="n">
        <f aca="false">ROUND($B114*COS(PI()*(F114-Best)/180),4)</f>
        <v>-1.1304</v>
      </c>
      <c r="F114" s="63" t="n">
        <f aca="false">MOD(Wind-$A114+360,360)</f>
        <v>77</v>
      </c>
      <c r="G114" s="58" t="n">
        <f aca="false">SQRT($J114^2+$K114^2)</f>
        <v>7.15117599138261</v>
      </c>
      <c r="H114" s="64" t="n">
        <f aca="false">IF($J114&lt;&gt;0,MOD(ATAN($K114/$J114)*180/PI(),180),0)</f>
        <v>77.4774282776394</v>
      </c>
      <c r="I114" s="60" t="str">
        <f aca="false">IF(B114=0,"anchor",W114)</f>
        <v>A3</v>
      </c>
      <c r="J114" s="0" t="n">
        <f aca="false">$B114+Speed*COS(PI()*$A114/180)</f>
        <v>1.5505480834514</v>
      </c>
      <c r="K114" s="0" t="n">
        <f aca="false">Speed*SIN(PI()*$A114/180)</f>
        <v>6.98105426856376</v>
      </c>
      <c r="U114" s="0"/>
      <c r="W114" s="1" t="str">
        <f aca="false">IF(X114=Z114,polar_type21!$D$3,IF(X114=AC114,polar_type21!$E$3,IF(X114=AF114,polar_type21!$F$3,IF(X114=AI114,polar_type21!$G$3,polar_type21!$H$3))))</f>
        <v>A3</v>
      </c>
      <c r="X114" s="0" t="n">
        <f aca="false">MAX(Z114,AC114,AF114,AI114,AL114)</f>
        <v>10.81472</v>
      </c>
      <c r="Y114" s="12" t="n">
        <f aca="false">LOOKUP(Speedlo,'1'!$B$1:$BJ$1,'1'!$B110:$BJ110)</f>
        <v>6.8335</v>
      </c>
      <c r="Z114" s="12" t="n">
        <f aca="false">Xlo*Y114+Xhi*AA114</f>
        <v>7.20628</v>
      </c>
      <c r="AA114" s="12" t="n">
        <f aca="false">LOOKUP(Speedhi,'1'!$B$1:$BJ$1,'1'!$B110:$BJ110)</f>
        <v>7.4548</v>
      </c>
      <c r="AB114" s="13" t="n">
        <f aca="false">LOOKUP(Speedlo,'2'!$B$1:$BJ$1,'2'!$B110:$BJ110)</f>
        <v>6.9016</v>
      </c>
      <c r="AC114" s="13" t="n">
        <f aca="false">Xlo*AB114+Xhi*AD114</f>
        <v>7.27792</v>
      </c>
      <c r="AD114" s="13" t="n">
        <f aca="false">LOOKUP(Speedhi,'2'!$B$1:$BJ$1,'2'!$B110:$BJ110)</f>
        <v>7.5288</v>
      </c>
      <c r="AE114" s="14" t="n">
        <f aca="false">LOOKUP(Speedlo,'3'!$B$1:$BJ$1,'3'!$B110:$BJ110)</f>
        <v>7.8306</v>
      </c>
      <c r="AF114" s="14" t="n">
        <f aca="false">Xlo*AE114+Xhi*AG114</f>
        <v>8.18868</v>
      </c>
      <c r="AG114" s="14" t="n">
        <f aca="false">LOOKUP(Speedhi,'3'!$B$1:$BJ$1,'3'!$B110:$BJ110)</f>
        <v>8.4274</v>
      </c>
      <c r="AH114" s="15" t="n">
        <f aca="false">LOOKUP(Speedlo,'4'!$B$1:$BJ$1,'4'!$B110:$BJ110)</f>
        <v>9.9416</v>
      </c>
      <c r="AI114" s="15" t="n">
        <f aca="false">Xlo*AH114+Xhi*AJ114</f>
        <v>10.48304</v>
      </c>
      <c r="AJ114" s="15" t="n">
        <f aca="false">LOOKUP(Speedhi,'4'!$B$1:$BJ$1,'4'!$B110:$BJ110)</f>
        <v>10.844</v>
      </c>
      <c r="AK114" s="16" t="n">
        <f aca="false">LOOKUP(Speedlo,'5'!$B$1:$BJ$1,'5'!$B110:$BJ110)</f>
        <v>10.3835</v>
      </c>
      <c r="AL114" s="16" t="n">
        <f aca="false">Xlo*AK114+Xhi*AM114</f>
        <v>10.81472</v>
      </c>
      <c r="AM114" s="16" t="n">
        <f aca="false">LOOKUP(Speedhi,'5'!$B$1:$BJ$1,'5'!$B110:$BJ110)</f>
        <v>11.1022</v>
      </c>
    </row>
    <row r="115" customFormat="false" ht="14.1" hidden="false" customHeight="true" outlineLevel="0" collapsed="false">
      <c r="A115" s="61" t="n">
        <f aca="false">A114+1</f>
        <v>144</v>
      </c>
      <c r="B115" s="53" t="n">
        <f aca="false">IF(X115&lt;=0,0,X115*Factor)</f>
        <v>10.68996</v>
      </c>
      <c r="C115" s="54" t="n">
        <f aca="false">ROUND($B115*COS(PI()*(D115-Best)/180),4)</f>
        <v>9.8402</v>
      </c>
      <c r="D115" s="55" t="n">
        <f aca="false">MOD(Wind+$A115+360,360)</f>
        <v>4</v>
      </c>
      <c r="E115" s="62" t="n">
        <f aca="false">ROUND($B115*COS(PI()*(F115-Best)/180),4)</f>
        <v>-0.9317</v>
      </c>
      <c r="F115" s="63" t="n">
        <f aca="false">MOD(Wind-$A115+360,360)</f>
        <v>76</v>
      </c>
      <c r="G115" s="58" t="n">
        <f aca="false">SQRT($J115^2+$K115^2)</f>
        <v>6.94214007554074</v>
      </c>
      <c r="H115" s="64" t="n">
        <f aca="false">IF($J115&lt;&gt;0,MOD(ATAN($K115/$J115)*180/PI(),180),0)</f>
        <v>79.1618893320831</v>
      </c>
      <c r="I115" s="60" t="str">
        <f aca="false">IF(B115=0,"anchor",W115)</f>
        <v>A3</v>
      </c>
      <c r="J115" s="0" t="n">
        <f aca="false">$B115+Speed*COS(PI()*$A115/180)</f>
        <v>1.30536286525061</v>
      </c>
      <c r="K115" s="0" t="n">
        <f aca="false">Speed*SIN(PI()*$A115/180)</f>
        <v>6.81830892659269</v>
      </c>
      <c r="U115" s="0"/>
      <c r="W115" s="1" t="str">
        <f aca="false">IF(X115=Z115,polar_type21!$D$3,IF(X115=AC115,polar_type21!$E$3,IF(X115=AF115,polar_type21!$F$3,IF(X115=AI115,polar_type21!$G$3,polar_type21!$H$3))))</f>
        <v>A3</v>
      </c>
      <c r="X115" s="0" t="n">
        <f aca="false">MAX(Z115,AC115,AF115,AI115,AL115)</f>
        <v>10.68996</v>
      </c>
      <c r="Y115" s="12" t="n">
        <f aca="false">LOOKUP(Speedlo,'1'!$B$1:$BJ$1,'1'!$B111:$BJ111)</f>
        <v>6.7635</v>
      </c>
      <c r="Z115" s="12" t="n">
        <f aca="false">Xlo*Y115+Xhi*AA115</f>
        <v>7.13244</v>
      </c>
      <c r="AA115" s="12" t="n">
        <f aca="false">LOOKUP(Speedhi,'1'!$B$1:$BJ$1,'1'!$B111:$BJ111)</f>
        <v>7.3784</v>
      </c>
      <c r="AB115" s="13" t="n">
        <f aca="false">LOOKUP(Speedlo,'2'!$B$1:$BJ$1,'2'!$B111:$BJ111)</f>
        <v>6.7968</v>
      </c>
      <c r="AC115" s="13" t="n">
        <f aca="false">Xlo*AB115+Xhi*AD115</f>
        <v>7.16736</v>
      </c>
      <c r="AD115" s="13" t="n">
        <f aca="false">LOOKUP(Speedhi,'2'!$B$1:$BJ$1,'2'!$B111:$BJ111)</f>
        <v>7.4144</v>
      </c>
      <c r="AE115" s="14" t="n">
        <f aca="false">LOOKUP(Speedlo,'3'!$B$1:$BJ$1,'3'!$B111:$BJ111)</f>
        <v>7.7328</v>
      </c>
      <c r="AF115" s="14" t="n">
        <f aca="false">Xlo*AE115+Xhi*AG115</f>
        <v>8.08644</v>
      </c>
      <c r="AG115" s="14" t="n">
        <f aca="false">LOOKUP(Speedhi,'3'!$B$1:$BJ$1,'3'!$B111:$BJ111)</f>
        <v>8.3222</v>
      </c>
      <c r="AH115" s="15" t="n">
        <f aca="false">LOOKUP(Speedlo,'4'!$B$1:$BJ$1,'4'!$B111:$BJ111)</f>
        <v>9.7823</v>
      </c>
      <c r="AI115" s="15" t="n">
        <f aca="false">Xlo*AH115+Xhi*AJ115</f>
        <v>10.31552</v>
      </c>
      <c r="AJ115" s="15" t="n">
        <f aca="false">LOOKUP(Speedhi,'4'!$B$1:$BJ$1,'4'!$B111:$BJ111)</f>
        <v>10.671</v>
      </c>
      <c r="AK115" s="16" t="n">
        <f aca="false">LOOKUP(Speedlo,'5'!$B$1:$BJ$1,'5'!$B111:$BJ111)</f>
        <v>10.2645</v>
      </c>
      <c r="AL115" s="16" t="n">
        <f aca="false">Xlo*AK115+Xhi*AM115</f>
        <v>10.68996</v>
      </c>
      <c r="AM115" s="16" t="n">
        <f aca="false">LOOKUP(Speedhi,'5'!$B$1:$BJ$1,'5'!$B111:$BJ111)</f>
        <v>10.9736</v>
      </c>
    </row>
    <row r="116" customFormat="false" ht="14.1" hidden="false" customHeight="true" outlineLevel="0" collapsed="false">
      <c r="A116" s="61" t="n">
        <f aca="false">A115+1</f>
        <v>145</v>
      </c>
      <c r="B116" s="53" t="n">
        <f aca="false">IF(X116&lt;=0,0,X116*Factor)</f>
        <v>10.5652</v>
      </c>
      <c r="C116" s="54" t="n">
        <f aca="false">ROUND($B116*COS(PI()*(D116-Best)/180),4)</f>
        <v>9.6518</v>
      </c>
      <c r="D116" s="55" t="n">
        <f aca="false">MOD(Wind+$A116+360,360)</f>
        <v>5</v>
      </c>
      <c r="E116" s="62" t="n">
        <f aca="false">ROUND($B116*COS(PI()*(F116-Best)/180),4)</f>
        <v>-0.737</v>
      </c>
      <c r="F116" s="63" t="n">
        <f aca="false">MOD(Wind-$A116+360,360)</f>
        <v>75</v>
      </c>
      <c r="G116" s="58" t="n">
        <f aca="false">SQRT($J116^2+$K116^2)</f>
        <v>6.73787287672663</v>
      </c>
      <c r="H116" s="64" t="n">
        <f aca="false">IF($J116&lt;&gt;0,MOD(ATAN($K116/$J116)*180/PI(),180),0)</f>
        <v>80.9224993909089</v>
      </c>
      <c r="I116" s="60" t="str">
        <f aca="false">IF(B116=0,"anchor",W116)</f>
        <v>A3</v>
      </c>
      <c r="J116" s="0" t="n">
        <f aca="false">$B116+Speed*COS(PI()*$A116/180)</f>
        <v>1.0630362862477</v>
      </c>
      <c r="K116" s="0" t="n">
        <f aca="false">Speed*SIN(PI()*$A116/180)</f>
        <v>6.65348666167214</v>
      </c>
      <c r="U116" s="0"/>
      <c r="W116" s="1" t="str">
        <f aca="false">IF(X116=Z116,polar_type21!$D$3,IF(X116=AC116,polar_type21!$E$3,IF(X116=AF116,polar_type21!$F$3,IF(X116=AI116,polar_type21!$G$3,polar_type21!$H$3))))</f>
        <v>A3</v>
      </c>
      <c r="X116" s="0" t="n">
        <f aca="false">MAX(Z116,AC116,AF116,AI116,AL116)</f>
        <v>10.5652</v>
      </c>
      <c r="Y116" s="12" t="n">
        <f aca="false">LOOKUP(Speedlo,'1'!$B$1:$BJ$1,'1'!$B112:$BJ112)</f>
        <v>6.6935</v>
      </c>
      <c r="Z116" s="12" t="n">
        <f aca="false">Xlo*Y116+Xhi*AA116</f>
        <v>7.0586</v>
      </c>
      <c r="AA116" s="12" t="n">
        <f aca="false">LOOKUP(Speedhi,'1'!$B$1:$BJ$1,'1'!$B112:$BJ112)</f>
        <v>7.302</v>
      </c>
      <c r="AB116" s="13" t="n">
        <f aca="false">LOOKUP(Speedlo,'2'!$B$1:$BJ$1,'2'!$B112:$BJ112)</f>
        <v>6.692</v>
      </c>
      <c r="AC116" s="13" t="n">
        <f aca="false">Xlo*AB116+Xhi*AD116</f>
        <v>7.0568</v>
      </c>
      <c r="AD116" s="13" t="n">
        <f aca="false">LOOKUP(Speedhi,'2'!$B$1:$BJ$1,'2'!$B112:$BJ112)</f>
        <v>7.3</v>
      </c>
      <c r="AE116" s="14" t="n">
        <f aca="false">LOOKUP(Speedlo,'3'!$B$1:$BJ$1,'3'!$B112:$BJ112)</f>
        <v>7.635</v>
      </c>
      <c r="AF116" s="14" t="n">
        <f aca="false">Xlo*AE116+Xhi*AG116</f>
        <v>7.9842</v>
      </c>
      <c r="AG116" s="14" t="n">
        <f aca="false">LOOKUP(Speedhi,'3'!$B$1:$BJ$1,'3'!$B112:$BJ112)</f>
        <v>8.217</v>
      </c>
      <c r="AH116" s="15" t="n">
        <f aca="false">LOOKUP(Speedlo,'4'!$B$1:$BJ$1,'4'!$B112:$BJ112)</f>
        <v>9.623</v>
      </c>
      <c r="AI116" s="15" t="n">
        <f aca="false">Xlo*AH116+Xhi*AJ116</f>
        <v>10.148</v>
      </c>
      <c r="AJ116" s="15" t="n">
        <f aca="false">LOOKUP(Speedhi,'4'!$B$1:$BJ$1,'4'!$B112:$BJ112)</f>
        <v>10.498</v>
      </c>
      <c r="AK116" s="16" t="n">
        <f aca="false">LOOKUP(Speedlo,'5'!$B$1:$BJ$1,'5'!$B112:$BJ112)</f>
        <v>10.1455</v>
      </c>
      <c r="AL116" s="16" t="n">
        <f aca="false">Xlo*AK116+Xhi*AM116</f>
        <v>10.5652</v>
      </c>
      <c r="AM116" s="16" t="n">
        <f aca="false">LOOKUP(Speedhi,'5'!$B$1:$BJ$1,'5'!$B112:$BJ112)</f>
        <v>10.845</v>
      </c>
    </row>
    <row r="117" customFormat="false" ht="14.1" hidden="false" customHeight="true" outlineLevel="0" collapsed="false">
      <c r="A117" s="61" t="n">
        <f aca="false">A116+1</f>
        <v>146</v>
      </c>
      <c r="B117" s="53" t="n">
        <f aca="false">IF(X117&lt;=0,0,X117*Factor)</f>
        <v>10.44036</v>
      </c>
      <c r="C117" s="54" t="n">
        <f aca="false">ROUND($B117*COS(PI()*(D117-Best)/180),4)</f>
        <v>9.4622</v>
      </c>
      <c r="D117" s="55" t="n">
        <f aca="false">MOD(Wind+$A117+360,360)</f>
        <v>6</v>
      </c>
      <c r="E117" s="62" t="n">
        <f aca="false">ROUND($B117*COS(PI()*(F117-Best)/180),4)</f>
        <v>-0.5464</v>
      </c>
      <c r="F117" s="63" t="n">
        <f aca="false">MOD(Wind-$A117+360,360)</f>
        <v>74</v>
      </c>
      <c r="G117" s="58" t="n">
        <f aca="false">SQRT($J117^2+$K117^2)</f>
        <v>6.53870479792309</v>
      </c>
      <c r="H117" s="64" t="n">
        <f aca="false">IF($J117&lt;&gt;0,MOD(ATAN($K117/$J117)*180/PI(),180),0)</f>
        <v>82.7646067209438</v>
      </c>
      <c r="I117" s="60" t="str">
        <f aca="false">IF(B117=0,"anchor",W117)</f>
        <v>A3</v>
      </c>
      <c r="J117" s="0" t="n">
        <f aca="false">$B117+Speed*COS(PI()*$A117/180)</f>
        <v>0.823524158361517</v>
      </c>
      <c r="K117" s="0" t="n">
        <f aca="false">Speed*SIN(PI()*$A117/180)</f>
        <v>6.48663768026066</v>
      </c>
      <c r="U117" s="0"/>
      <c r="W117" s="1" t="str">
        <f aca="false">IF(X117=Z117,polar_type21!$D$3,IF(X117=AC117,polar_type21!$E$3,IF(X117=AF117,polar_type21!$F$3,IF(X117=AI117,polar_type21!$G$3,polar_type21!$H$3))))</f>
        <v>A3</v>
      </c>
      <c r="X117" s="0" t="n">
        <f aca="false">MAX(Z117,AC117,AF117,AI117,AL117)</f>
        <v>10.44036</v>
      </c>
      <c r="Y117" s="12" t="n">
        <f aca="false">LOOKUP(Speedlo,'1'!$B$1:$BJ$1,'1'!$B113:$BJ113)</f>
        <v>6.6069</v>
      </c>
      <c r="Z117" s="12" t="n">
        <f aca="false">Xlo*Y117+Xhi*AA117</f>
        <v>6.96732</v>
      </c>
      <c r="AA117" s="12" t="n">
        <f aca="false">LOOKUP(Speedhi,'1'!$B$1:$BJ$1,'1'!$B113:$BJ113)</f>
        <v>7.2076</v>
      </c>
      <c r="AB117" s="13" t="n">
        <f aca="false">LOOKUP(Speedlo,'2'!$B$1:$BJ$1,'2'!$B113:$BJ113)</f>
        <v>6.5933</v>
      </c>
      <c r="AC117" s="13" t="n">
        <f aca="false">Xlo*AB117+Xhi*AD117</f>
        <v>6.95276</v>
      </c>
      <c r="AD117" s="13" t="n">
        <f aca="false">LOOKUP(Speedhi,'2'!$B$1:$BJ$1,'2'!$B113:$BJ113)</f>
        <v>7.1924</v>
      </c>
      <c r="AE117" s="14" t="n">
        <f aca="false">LOOKUP(Speedlo,'3'!$B$1:$BJ$1,'3'!$B113:$BJ113)</f>
        <v>7.5373</v>
      </c>
      <c r="AF117" s="14" t="n">
        <f aca="false">Xlo*AE117+Xhi*AG117</f>
        <v>7.88212</v>
      </c>
      <c r="AG117" s="14" t="n">
        <f aca="false">LOOKUP(Speedhi,'3'!$B$1:$BJ$1,'3'!$B113:$BJ113)</f>
        <v>8.112</v>
      </c>
      <c r="AH117" s="15" t="n">
        <f aca="false">LOOKUP(Speedlo,'4'!$B$1:$BJ$1,'4'!$B113:$BJ113)</f>
        <v>9.4571</v>
      </c>
      <c r="AI117" s="15" t="n">
        <f aca="false">Xlo*AH117+Xhi*AJ117</f>
        <v>9.97292</v>
      </c>
      <c r="AJ117" s="15" t="n">
        <f aca="false">LOOKUP(Speedhi,'4'!$B$1:$BJ$1,'4'!$B113:$BJ113)</f>
        <v>10.3168</v>
      </c>
      <c r="AK117" s="16" t="n">
        <f aca="false">LOOKUP(Speedlo,'5'!$B$1:$BJ$1,'5'!$B113:$BJ113)</f>
        <v>10.0218</v>
      </c>
      <c r="AL117" s="16" t="n">
        <f aca="false">Xlo*AK117+Xhi*AM117</f>
        <v>10.44036</v>
      </c>
      <c r="AM117" s="16" t="n">
        <f aca="false">LOOKUP(Speedhi,'5'!$B$1:$BJ$1,'5'!$B113:$BJ113)</f>
        <v>10.7194</v>
      </c>
    </row>
    <row r="118" customFormat="false" ht="14.1" hidden="false" customHeight="true" outlineLevel="0" collapsed="false">
      <c r="A118" s="61" t="n">
        <f aca="false">A117+1</f>
        <v>147</v>
      </c>
      <c r="B118" s="53" t="n">
        <f aca="false">IF(X118&lt;=0,0,X118*Factor)</f>
        <v>10.31552</v>
      </c>
      <c r="C118" s="54" t="n">
        <f aca="false">ROUND($B118*COS(PI()*(D118-Best)/180),4)</f>
        <v>9.2715</v>
      </c>
      <c r="D118" s="55" t="n">
        <f aca="false">MOD(Wind+$A118+360,360)</f>
        <v>7</v>
      </c>
      <c r="E118" s="62" t="n">
        <f aca="false">ROUND($B118*COS(PI()*(F118-Best)/180),4)</f>
        <v>-0.36</v>
      </c>
      <c r="F118" s="63" t="n">
        <f aca="false">MOD(Wind-$A118+360,360)</f>
        <v>73</v>
      </c>
      <c r="G118" s="58" t="n">
        <f aca="false">SQRT($J118^2+$K118^2)</f>
        <v>6.34501842982231</v>
      </c>
      <c r="H118" s="64" t="n">
        <f aca="false">IF($J118&lt;&gt;0,MOD(ATAN($K118/$J118)*180/PI(),180),0)</f>
        <v>84.692306586462</v>
      </c>
      <c r="I118" s="60" t="str">
        <f aca="false">IF(B118=0,"anchor",W118)</f>
        <v>A3</v>
      </c>
      <c r="J118" s="0" t="n">
        <f aca="false">$B118+Speed*COS(PI()*$A118/180)</f>
        <v>0.586941411833079</v>
      </c>
      <c r="K118" s="0" t="n">
        <f aca="false">Speed*SIN(PI()*$A118/180)</f>
        <v>6.31781280617431</v>
      </c>
      <c r="U118" s="0"/>
      <c r="W118" s="1" t="str">
        <f aca="false">IF(X118=Z118,polar_type21!$D$3,IF(X118=AC118,polar_type21!$E$3,IF(X118=AF118,polar_type21!$F$3,IF(X118=AI118,polar_type21!$G$3,polar_type21!$H$3))))</f>
        <v>A3</v>
      </c>
      <c r="X118" s="0" t="n">
        <f aca="false">MAX(Z118,AC118,AF118,AI118,AL118)</f>
        <v>10.31552</v>
      </c>
      <c r="Y118" s="12" t="n">
        <f aca="false">LOOKUP(Speedlo,'1'!$B$1:$BJ$1,'1'!$B114:$BJ114)</f>
        <v>6.5203</v>
      </c>
      <c r="Z118" s="12" t="n">
        <f aca="false">Xlo*Y118+Xhi*AA118</f>
        <v>6.87604</v>
      </c>
      <c r="AA118" s="12" t="n">
        <f aca="false">LOOKUP(Speedhi,'1'!$B$1:$BJ$1,'1'!$B114:$BJ114)</f>
        <v>7.1132</v>
      </c>
      <c r="AB118" s="13" t="n">
        <f aca="false">LOOKUP(Speedlo,'2'!$B$1:$BJ$1,'2'!$B114:$BJ114)</f>
        <v>6.4946</v>
      </c>
      <c r="AC118" s="13" t="n">
        <f aca="false">Xlo*AB118+Xhi*AD118</f>
        <v>6.84872</v>
      </c>
      <c r="AD118" s="13" t="n">
        <f aca="false">LOOKUP(Speedhi,'2'!$B$1:$BJ$1,'2'!$B114:$BJ114)</f>
        <v>7.0848</v>
      </c>
      <c r="AE118" s="14" t="n">
        <f aca="false">LOOKUP(Speedlo,'3'!$B$1:$BJ$1,'3'!$B114:$BJ114)</f>
        <v>7.4396</v>
      </c>
      <c r="AF118" s="14" t="n">
        <f aca="false">Xlo*AE118+Xhi*AG118</f>
        <v>7.78004</v>
      </c>
      <c r="AG118" s="14" t="n">
        <f aca="false">LOOKUP(Speedhi,'3'!$B$1:$BJ$1,'3'!$B114:$BJ114)</f>
        <v>8.007</v>
      </c>
      <c r="AH118" s="15" t="n">
        <f aca="false">LOOKUP(Speedlo,'4'!$B$1:$BJ$1,'4'!$B114:$BJ114)</f>
        <v>9.2912</v>
      </c>
      <c r="AI118" s="15" t="n">
        <f aca="false">Xlo*AH118+Xhi*AJ118</f>
        <v>9.79784</v>
      </c>
      <c r="AJ118" s="15" t="n">
        <f aca="false">LOOKUP(Speedhi,'4'!$B$1:$BJ$1,'4'!$B114:$BJ114)</f>
        <v>10.1356</v>
      </c>
      <c r="AK118" s="16" t="n">
        <f aca="false">LOOKUP(Speedlo,'5'!$B$1:$BJ$1,'5'!$B114:$BJ114)</f>
        <v>9.8981</v>
      </c>
      <c r="AL118" s="16" t="n">
        <f aca="false">Xlo*AK118+Xhi*AM118</f>
        <v>10.31552</v>
      </c>
      <c r="AM118" s="16" t="n">
        <f aca="false">LOOKUP(Speedhi,'5'!$B$1:$BJ$1,'5'!$B114:$BJ114)</f>
        <v>10.5938</v>
      </c>
    </row>
    <row r="119" customFormat="false" ht="14.1" hidden="false" customHeight="true" outlineLevel="0" collapsed="false">
      <c r="A119" s="61" t="n">
        <f aca="false">A118+1</f>
        <v>148</v>
      </c>
      <c r="B119" s="53" t="n">
        <f aca="false">IF(X119&lt;=0,0,X119*Factor)</f>
        <v>10.19068</v>
      </c>
      <c r="C119" s="54" t="n">
        <f aca="false">ROUND($B119*COS(PI()*(D119-Best)/180),4)</f>
        <v>9.08</v>
      </c>
      <c r="D119" s="55" t="n">
        <f aca="false">MOD(Wind+$A119+360,360)</f>
        <v>8</v>
      </c>
      <c r="E119" s="62" t="n">
        <f aca="false">ROUND($B119*COS(PI()*(F119-Best)/180),4)</f>
        <v>-0.1779</v>
      </c>
      <c r="F119" s="63" t="n">
        <f aca="false">MOD(Wind-$A119+360,360)</f>
        <v>72</v>
      </c>
      <c r="G119" s="58" t="n">
        <f aca="false">SQRT($J119^2+$K119^2)</f>
        <v>6.15720924928548</v>
      </c>
      <c r="H119" s="64" t="n">
        <f aca="false">IF($J119&lt;&gt;0,MOD(ATAN($K119/$J119)*180/PI(),180),0)</f>
        <v>86.7103617925202</v>
      </c>
      <c r="I119" s="60" t="str">
        <f aca="false">IF(B119=0,"anchor",W119)</f>
        <v>A3</v>
      </c>
      <c r="J119" s="0" t="n">
        <f aca="false">$B119+Speed*COS(PI()*$A119/180)</f>
        <v>0.353322084585459</v>
      </c>
      <c r="K119" s="0" t="n">
        <f aca="false">Speed*SIN(PI()*$A119/180)</f>
        <v>6.14706346510518</v>
      </c>
      <c r="U119" s="0"/>
      <c r="W119" s="1" t="str">
        <f aca="false">IF(X119=Z119,polar_type21!$D$3,IF(X119=AC119,polar_type21!$E$3,IF(X119=AF119,polar_type21!$F$3,IF(X119=AI119,polar_type21!$G$3,polar_type21!$H$3))))</f>
        <v>A3</v>
      </c>
      <c r="X119" s="0" t="n">
        <f aca="false">MAX(Z119,AC119,AF119,AI119,AL119)</f>
        <v>10.19068</v>
      </c>
      <c r="Y119" s="12" t="n">
        <f aca="false">LOOKUP(Speedlo,'1'!$B$1:$BJ$1,'1'!$B115:$BJ115)</f>
        <v>6.4337</v>
      </c>
      <c r="Z119" s="12" t="n">
        <f aca="false">Xlo*Y119+Xhi*AA119</f>
        <v>6.78476</v>
      </c>
      <c r="AA119" s="12" t="n">
        <f aca="false">LOOKUP(Speedhi,'1'!$B$1:$BJ$1,'1'!$B115:$BJ115)</f>
        <v>7.0188</v>
      </c>
      <c r="AB119" s="13" t="n">
        <f aca="false">LOOKUP(Speedlo,'2'!$B$1:$BJ$1,'2'!$B115:$BJ115)</f>
        <v>6.3959</v>
      </c>
      <c r="AC119" s="13" t="n">
        <f aca="false">Xlo*AB119+Xhi*AD119</f>
        <v>6.74468</v>
      </c>
      <c r="AD119" s="13" t="n">
        <f aca="false">LOOKUP(Speedhi,'2'!$B$1:$BJ$1,'2'!$B115:$BJ115)</f>
        <v>6.9772</v>
      </c>
      <c r="AE119" s="14" t="n">
        <f aca="false">LOOKUP(Speedlo,'3'!$B$1:$BJ$1,'3'!$B115:$BJ115)</f>
        <v>7.3419</v>
      </c>
      <c r="AF119" s="14" t="n">
        <f aca="false">Xlo*AE119+Xhi*AG119</f>
        <v>7.67796</v>
      </c>
      <c r="AG119" s="14" t="n">
        <f aca="false">LOOKUP(Speedhi,'3'!$B$1:$BJ$1,'3'!$B115:$BJ115)</f>
        <v>7.902</v>
      </c>
      <c r="AH119" s="15" t="n">
        <f aca="false">LOOKUP(Speedlo,'4'!$B$1:$BJ$1,'4'!$B115:$BJ115)</f>
        <v>9.1253</v>
      </c>
      <c r="AI119" s="15" t="n">
        <f aca="false">Xlo*AH119+Xhi*AJ119</f>
        <v>9.62276</v>
      </c>
      <c r="AJ119" s="15" t="n">
        <f aca="false">LOOKUP(Speedhi,'4'!$B$1:$BJ$1,'4'!$B115:$BJ115)</f>
        <v>9.9544</v>
      </c>
      <c r="AK119" s="16" t="n">
        <f aca="false">LOOKUP(Speedlo,'5'!$B$1:$BJ$1,'5'!$B115:$BJ115)</f>
        <v>9.7744</v>
      </c>
      <c r="AL119" s="16" t="n">
        <f aca="false">Xlo*AK119+Xhi*AM119</f>
        <v>10.19068</v>
      </c>
      <c r="AM119" s="16" t="n">
        <f aca="false">LOOKUP(Speedhi,'5'!$B$1:$BJ$1,'5'!$B115:$BJ115)</f>
        <v>10.4682</v>
      </c>
    </row>
    <row r="120" customFormat="false" ht="14.1" hidden="false" customHeight="true" outlineLevel="0" collapsed="false">
      <c r="A120" s="61" t="n">
        <f aca="false">A119+1</f>
        <v>149</v>
      </c>
      <c r="B120" s="53" t="n">
        <f aca="false">IF(X120&lt;=0,0,X120*Factor)</f>
        <v>10.06584</v>
      </c>
      <c r="C120" s="54" t="n">
        <f aca="false">ROUND($B120*COS(PI()*(D120-Best)/180),4)</f>
        <v>8.8876</v>
      </c>
      <c r="D120" s="55" t="n">
        <f aca="false">MOD(Wind+$A120+360,360)</f>
        <v>9</v>
      </c>
      <c r="E120" s="62" t="n">
        <f aca="false">ROUND($B120*COS(PI()*(F120-Best)/180),4)</f>
        <v>-0</v>
      </c>
      <c r="F120" s="63" t="n">
        <f aca="false">MOD(Wind-$A120+360,360)</f>
        <v>71</v>
      </c>
      <c r="G120" s="58" t="n">
        <f aca="false">SQRT($J120^2+$K120^2)</f>
        <v>5.97570149663578</v>
      </c>
      <c r="H120" s="64" t="n">
        <f aca="false">IF($J120&lt;&gt;0,MOD(ATAN($K120/$J120)*180/PI(),180),0)</f>
        <v>88.8234608425057</v>
      </c>
      <c r="I120" s="60" t="str">
        <f aca="false">IF(B120=0,"anchor",W120)</f>
        <v>A3</v>
      </c>
      <c r="J120" s="0" t="n">
        <f aca="false">$B120+Speed*COS(PI()*$A120/180)</f>
        <v>0.122699311855499</v>
      </c>
      <c r="K120" s="0" t="n">
        <f aca="false">Speed*SIN(PI()*$A120/180)</f>
        <v>5.97444166895663</v>
      </c>
      <c r="U120" s="0"/>
      <c r="W120" s="1" t="str">
        <f aca="false">IF(X120=Z120,polar_type21!$D$3,IF(X120=AC120,polar_type21!$E$3,IF(X120=AF120,polar_type21!$F$3,IF(X120=AI120,polar_type21!$G$3,polar_type21!$H$3))))</f>
        <v>A3</v>
      </c>
      <c r="X120" s="0" t="n">
        <f aca="false">MAX(Z120,AC120,AF120,AI120,AL120)</f>
        <v>10.06584</v>
      </c>
      <c r="Y120" s="12" t="n">
        <f aca="false">LOOKUP(Speedlo,'1'!$B$1:$BJ$1,'1'!$B116:$BJ116)</f>
        <v>6.3471</v>
      </c>
      <c r="Z120" s="12" t="n">
        <f aca="false">Xlo*Y120+Xhi*AA120</f>
        <v>6.69348</v>
      </c>
      <c r="AA120" s="12" t="n">
        <f aca="false">LOOKUP(Speedhi,'1'!$B$1:$BJ$1,'1'!$B116:$BJ116)</f>
        <v>6.9244</v>
      </c>
      <c r="AB120" s="13" t="n">
        <f aca="false">LOOKUP(Speedlo,'2'!$B$1:$BJ$1,'2'!$B116:$BJ116)</f>
        <v>6.2972</v>
      </c>
      <c r="AC120" s="13" t="n">
        <f aca="false">Xlo*AB120+Xhi*AD120</f>
        <v>6.64064</v>
      </c>
      <c r="AD120" s="13" t="n">
        <f aca="false">LOOKUP(Speedhi,'2'!$B$1:$BJ$1,'2'!$B116:$BJ116)</f>
        <v>6.8696</v>
      </c>
      <c r="AE120" s="14" t="n">
        <f aca="false">LOOKUP(Speedlo,'3'!$B$1:$BJ$1,'3'!$B116:$BJ116)</f>
        <v>7.2442</v>
      </c>
      <c r="AF120" s="14" t="n">
        <f aca="false">Xlo*AE120+Xhi*AG120</f>
        <v>7.57588</v>
      </c>
      <c r="AG120" s="14" t="n">
        <f aca="false">LOOKUP(Speedhi,'3'!$B$1:$BJ$1,'3'!$B116:$BJ116)</f>
        <v>7.797</v>
      </c>
      <c r="AH120" s="15" t="n">
        <f aca="false">LOOKUP(Speedlo,'4'!$B$1:$BJ$1,'4'!$B116:$BJ116)</f>
        <v>8.9594</v>
      </c>
      <c r="AI120" s="15" t="n">
        <f aca="false">Xlo*AH120+Xhi*AJ120</f>
        <v>9.44768</v>
      </c>
      <c r="AJ120" s="15" t="n">
        <f aca="false">LOOKUP(Speedhi,'4'!$B$1:$BJ$1,'4'!$B116:$BJ116)</f>
        <v>9.7732</v>
      </c>
      <c r="AK120" s="16" t="n">
        <f aca="false">LOOKUP(Speedlo,'5'!$B$1:$BJ$1,'5'!$B116:$BJ116)</f>
        <v>9.6507</v>
      </c>
      <c r="AL120" s="16" t="n">
        <f aca="false">Xlo*AK120+Xhi*AM120</f>
        <v>10.06584</v>
      </c>
      <c r="AM120" s="16" t="n">
        <f aca="false">LOOKUP(Speedhi,'5'!$B$1:$BJ$1,'5'!$B116:$BJ116)</f>
        <v>10.3426</v>
      </c>
    </row>
    <row r="121" customFormat="false" ht="14.1" hidden="false" customHeight="true" outlineLevel="0" collapsed="false">
      <c r="A121" s="61" t="n">
        <f aca="false">A120+1</f>
        <v>150</v>
      </c>
      <c r="B121" s="53" t="n">
        <f aca="false">IF(X121&lt;=0,0,X121*Factor)</f>
        <v>9.941</v>
      </c>
      <c r="C121" s="54" t="n">
        <f aca="false">ROUND($B121*COS(PI()*(D121-Best)/180),4)</f>
        <v>8.6946</v>
      </c>
      <c r="D121" s="55" t="n">
        <f aca="false">MOD(Wind+$A121+360,360)</f>
        <v>10</v>
      </c>
      <c r="E121" s="62" t="n">
        <f aca="false">ROUND($B121*COS(PI()*(F121-Best)/180),4)</f>
        <v>0.1735</v>
      </c>
      <c r="F121" s="63" t="n">
        <f aca="false">MOD(Wind-$A121+360,360)</f>
        <v>70</v>
      </c>
      <c r="G121" s="58" t="n">
        <f aca="false">SQRT($J121^2+$K121^2)</f>
        <v>5.80094844785836</v>
      </c>
      <c r="H121" s="64" t="n">
        <f aca="false">IF($J121&lt;&gt;0,MOD(ATAN($K121/$J121)*180/PI(),180),0)</f>
        <v>91.0360978553751</v>
      </c>
      <c r="I121" s="60" t="str">
        <f aca="false">IF(B121=0,"anchor",W121)</f>
        <v>A3</v>
      </c>
      <c r="J121" s="0" t="n">
        <f aca="false">$B121+Speed*COS(PI()*$A121/180)</f>
        <v>-0.104894683899488</v>
      </c>
      <c r="K121" s="0" t="n">
        <f aca="false">Speed*SIN(PI()*$A121/180)</f>
        <v>5.8</v>
      </c>
      <c r="U121" s="0"/>
      <c r="W121" s="1" t="str">
        <f aca="false">IF(X121=Z121,polar_type21!$D$3,IF(X121=AC121,polar_type21!$E$3,IF(X121=AF121,polar_type21!$F$3,IF(X121=AI121,polar_type21!$G$3,polar_type21!$H$3))))</f>
        <v>A3</v>
      </c>
      <c r="X121" s="0" t="n">
        <f aca="false">MAX(Z121,AC121,AF121,AI121,AL121)</f>
        <v>9.941</v>
      </c>
      <c r="Y121" s="12" t="n">
        <f aca="false">LOOKUP(Speedlo,'1'!$B$1:$BJ$1,'1'!$B117:$BJ117)</f>
        <v>6.2605</v>
      </c>
      <c r="Z121" s="12" t="n">
        <f aca="false">Xlo*Y121+Xhi*AA121</f>
        <v>6.6022</v>
      </c>
      <c r="AA121" s="12" t="n">
        <f aca="false">LOOKUP(Speedhi,'1'!$B$1:$BJ$1,'1'!$B117:$BJ117)</f>
        <v>6.83</v>
      </c>
      <c r="AB121" s="13" t="n">
        <f aca="false">LOOKUP(Speedlo,'2'!$B$1:$BJ$1,'2'!$B117:$BJ117)</f>
        <v>6.1985</v>
      </c>
      <c r="AC121" s="13" t="n">
        <f aca="false">Xlo*AB121+Xhi*AD121</f>
        <v>6.5366</v>
      </c>
      <c r="AD121" s="13" t="n">
        <f aca="false">LOOKUP(Speedhi,'2'!$B$1:$BJ$1,'2'!$B117:$BJ117)</f>
        <v>6.762</v>
      </c>
      <c r="AE121" s="14" t="n">
        <f aca="false">LOOKUP(Speedlo,'3'!$B$1:$BJ$1,'3'!$B117:$BJ117)</f>
        <v>7.1465</v>
      </c>
      <c r="AF121" s="14" t="n">
        <f aca="false">Xlo*AE121+Xhi*AG121</f>
        <v>7.4738</v>
      </c>
      <c r="AG121" s="14" t="n">
        <f aca="false">LOOKUP(Speedhi,'3'!$B$1:$BJ$1,'3'!$B117:$BJ117)</f>
        <v>7.692</v>
      </c>
      <c r="AH121" s="15" t="n">
        <f aca="false">LOOKUP(Speedlo,'4'!$B$1:$BJ$1,'4'!$B117:$BJ117)</f>
        <v>8.7935</v>
      </c>
      <c r="AI121" s="15" t="n">
        <f aca="false">Xlo*AH121+Xhi*AJ121</f>
        <v>9.2726</v>
      </c>
      <c r="AJ121" s="15" t="n">
        <f aca="false">LOOKUP(Speedhi,'4'!$B$1:$BJ$1,'4'!$B117:$BJ117)</f>
        <v>9.592</v>
      </c>
      <c r="AK121" s="16" t="n">
        <f aca="false">LOOKUP(Speedlo,'5'!$B$1:$BJ$1,'5'!$B117:$BJ117)</f>
        <v>9.527</v>
      </c>
      <c r="AL121" s="16" t="n">
        <f aca="false">Xlo*AK121+Xhi*AM121</f>
        <v>9.941</v>
      </c>
      <c r="AM121" s="16" t="n">
        <f aca="false">LOOKUP(Speedhi,'5'!$B$1:$BJ$1,'5'!$B117:$BJ117)</f>
        <v>10.217</v>
      </c>
    </row>
    <row r="122" customFormat="false" ht="14.1" hidden="false" customHeight="true" outlineLevel="0" collapsed="false">
      <c r="A122" s="61" t="n">
        <f aca="false">A121+1</f>
        <v>151</v>
      </c>
      <c r="B122" s="53" t="n">
        <f aca="false">IF(X122&lt;=0,0,X122*Factor)</f>
        <v>9.80968</v>
      </c>
      <c r="C122" s="54" t="n">
        <f aca="false">ROUND($B122*COS(PI()*(D122-Best)/180),4)</f>
        <v>8.4954</v>
      </c>
      <c r="D122" s="55" t="n">
        <f aca="false">MOD(Wind+$A122+360,360)</f>
        <v>11</v>
      </c>
      <c r="E122" s="62" t="n">
        <f aca="false">ROUND($B122*COS(PI()*(F122-Best)/180),4)</f>
        <v>0.3424</v>
      </c>
      <c r="F122" s="63" t="n">
        <f aca="false">MOD(Wind-$A122+360,360)</f>
        <v>69</v>
      </c>
      <c r="G122" s="58" t="n">
        <f aca="false">SQRT($J122^2+$K122^2)</f>
        <v>5.63381455958895</v>
      </c>
      <c r="H122" s="64" t="n">
        <f aca="false">IF($J122&lt;&gt;0,MOD(ATAN($K122/$J122)*180/PI(),180),0)</f>
        <v>93.4182109825652</v>
      </c>
      <c r="I122" s="60" t="str">
        <f aca="false">IF(B122=0,"anchor",W122)</f>
        <v>A3</v>
      </c>
      <c r="J122" s="0" t="n">
        <f aca="false">$B122+Speed*COS(PI()*$A122/180)</f>
        <v>-0.335908602816991</v>
      </c>
      <c r="K122" s="0" t="n">
        <f aca="false">Speed*SIN(PI()*$A122/180)</f>
        <v>5.62379159485751</v>
      </c>
      <c r="U122" s="0"/>
      <c r="W122" s="1" t="str">
        <f aca="false">IF(X122=Z122,polar_type21!$D$3,IF(X122=AC122,polar_type21!$E$3,IF(X122=AF122,polar_type21!$F$3,IF(X122=AI122,polar_type21!$G$3,polar_type21!$H$3))))</f>
        <v>A3</v>
      </c>
      <c r="X122" s="0" t="n">
        <f aca="false">MAX(Z122,AC122,AF122,AI122,AL122)</f>
        <v>9.80968</v>
      </c>
      <c r="Y122" s="12" t="n">
        <f aca="false">LOOKUP(Speedlo,'1'!$B$1:$BJ$1,'1'!$B118:$BJ118)</f>
        <v>6.1747</v>
      </c>
      <c r="Z122" s="12" t="n">
        <f aca="false">Xlo*Y122+Xhi*AA122</f>
        <v>6.51172</v>
      </c>
      <c r="AA122" s="12" t="n">
        <f aca="false">LOOKUP(Speedhi,'1'!$B$1:$BJ$1,'1'!$B118:$BJ118)</f>
        <v>6.7364</v>
      </c>
      <c r="AB122" s="13" t="n">
        <f aca="false">LOOKUP(Speedlo,'2'!$B$1:$BJ$1,'2'!$B118:$BJ118)</f>
        <v>6.1057</v>
      </c>
      <c r="AC122" s="13" t="n">
        <f aca="false">Xlo*AB122+Xhi*AD122</f>
        <v>6.43876</v>
      </c>
      <c r="AD122" s="13" t="n">
        <f aca="false">LOOKUP(Speedhi,'2'!$B$1:$BJ$1,'2'!$B118:$BJ118)</f>
        <v>6.6608</v>
      </c>
      <c r="AE122" s="14" t="n">
        <f aca="false">LOOKUP(Speedlo,'3'!$B$1:$BJ$1,'3'!$B118:$BJ118)</f>
        <v>7.0486</v>
      </c>
      <c r="AF122" s="14" t="n">
        <f aca="false">Xlo*AE122+Xhi*AG122</f>
        <v>7.37152</v>
      </c>
      <c r="AG122" s="14" t="n">
        <f aca="false">LOOKUP(Speedhi,'3'!$B$1:$BJ$1,'3'!$B118:$BJ118)</f>
        <v>7.5868</v>
      </c>
      <c r="AH122" s="15" t="n">
        <f aca="false">LOOKUP(Speedlo,'4'!$B$1:$BJ$1,'4'!$B118:$BJ118)</f>
        <v>8.6237</v>
      </c>
      <c r="AI122" s="15" t="n">
        <f aca="false">Xlo*AH122+Xhi*AJ122</f>
        <v>9.09296</v>
      </c>
      <c r="AJ122" s="15" t="n">
        <f aca="false">LOOKUP(Speedhi,'4'!$B$1:$BJ$1,'4'!$B118:$BJ118)</f>
        <v>9.4058</v>
      </c>
      <c r="AK122" s="16" t="n">
        <f aca="false">LOOKUP(Speedlo,'5'!$B$1:$BJ$1,'5'!$B118:$BJ118)</f>
        <v>9.3988</v>
      </c>
      <c r="AL122" s="16" t="n">
        <f aca="false">Xlo*AK122+Xhi*AM122</f>
        <v>9.80968</v>
      </c>
      <c r="AM122" s="16" t="n">
        <f aca="false">LOOKUP(Speedhi,'5'!$B$1:$BJ$1,'5'!$B118:$BJ118)</f>
        <v>10.0836</v>
      </c>
    </row>
    <row r="123" customFormat="false" ht="14.1" hidden="false" customHeight="true" outlineLevel="0" collapsed="false">
      <c r="A123" s="61" t="n">
        <f aca="false">A122+1</f>
        <v>152</v>
      </c>
      <c r="B123" s="53" t="n">
        <f aca="false">IF(X123&lt;=0,0,X123*Factor)</f>
        <v>9.67836</v>
      </c>
      <c r="C123" s="54" t="n">
        <f aca="false">ROUND($B123*COS(PI()*(D123-Best)/180),4)</f>
        <v>8.296</v>
      </c>
      <c r="D123" s="55" t="n">
        <f aca="false">MOD(Wind+$A123+360,360)</f>
        <v>12</v>
      </c>
      <c r="E123" s="62" t="n">
        <f aca="false">ROUND($B123*COS(PI()*(F123-Best)/180),4)</f>
        <v>0.5065</v>
      </c>
      <c r="F123" s="63" t="n">
        <f aca="false">MOD(Wind-$A123+360,360)</f>
        <v>68</v>
      </c>
      <c r="G123" s="58" t="n">
        <f aca="false">SQRT($J123^2+$K123^2)</f>
        <v>5.47498018861501</v>
      </c>
      <c r="H123" s="64" t="n">
        <f aca="false">IF($J123&lt;&gt;0,MOD(ATAN($K123/$J123)*180/PI(),180),0)</f>
        <v>95.9109940276132</v>
      </c>
      <c r="I123" s="60" t="str">
        <f aca="false">IF(B123=0,"anchor",W123)</f>
        <v>A3</v>
      </c>
      <c r="J123" s="0" t="n">
        <f aca="false">$B123+Speed*COS(PI()*$A123/180)</f>
        <v>-0.56383207716355</v>
      </c>
      <c r="K123" s="0" t="n">
        <f aca="false">Speed*SIN(PI()*$A123/180)</f>
        <v>5.44587012831634</v>
      </c>
      <c r="U123" s="0"/>
      <c r="W123" s="1" t="str">
        <f aca="false">IF(X123=Z123,polar_type21!$D$3,IF(X123=AC123,polar_type21!$E$3,IF(X123=AF123,polar_type21!$F$3,IF(X123=AI123,polar_type21!$G$3,polar_type21!$H$3))))</f>
        <v>A3</v>
      </c>
      <c r="X123" s="0" t="n">
        <f aca="false">MAX(Z123,AC123,AF123,AI123,AL123)</f>
        <v>9.67836</v>
      </c>
      <c r="Y123" s="12" t="n">
        <f aca="false">LOOKUP(Speedlo,'1'!$B$1:$BJ$1,'1'!$B119:$BJ119)</f>
        <v>6.0889</v>
      </c>
      <c r="Z123" s="12" t="n">
        <f aca="false">Xlo*Y123+Xhi*AA123</f>
        <v>6.42124</v>
      </c>
      <c r="AA123" s="12" t="n">
        <f aca="false">LOOKUP(Speedhi,'1'!$B$1:$BJ$1,'1'!$B119:$BJ119)</f>
        <v>6.6428</v>
      </c>
      <c r="AB123" s="13" t="n">
        <f aca="false">LOOKUP(Speedlo,'2'!$B$1:$BJ$1,'2'!$B119:$BJ119)</f>
        <v>6.0129</v>
      </c>
      <c r="AC123" s="13" t="n">
        <f aca="false">Xlo*AB123+Xhi*AD123</f>
        <v>6.34092</v>
      </c>
      <c r="AD123" s="13" t="n">
        <f aca="false">LOOKUP(Speedhi,'2'!$B$1:$BJ$1,'2'!$B119:$BJ119)</f>
        <v>6.5596</v>
      </c>
      <c r="AE123" s="14" t="n">
        <f aca="false">LOOKUP(Speedlo,'3'!$B$1:$BJ$1,'3'!$B119:$BJ119)</f>
        <v>6.9507</v>
      </c>
      <c r="AF123" s="14" t="n">
        <f aca="false">Xlo*AE123+Xhi*AG123</f>
        <v>7.26924</v>
      </c>
      <c r="AG123" s="14" t="n">
        <f aca="false">LOOKUP(Speedhi,'3'!$B$1:$BJ$1,'3'!$B119:$BJ119)</f>
        <v>7.4816</v>
      </c>
      <c r="AH123" s="15" t="n">
        <f aca="false">LOOKUP(Speedlo,'4'!$B$1:$BJ$1,'4'!$B119:$BJ119)</f>
        <v>8.4539</v>
      </c>
      <c r="AI123" s="15" t="n">
        <f aca="false">Xlo*AH123+Xhi*AJ123</f>
        <v>8.91332</v>
      </c>
      <c r="AJ123" s="15" t="n">
        <f aca="false">LOOKUP(Speedhi,'4'!$B$1:$BJ$1,'4'!$B119:$BJ119)</f>
        <v>9.2196</v>
      </c>
      <c r="AK123" s="16" t="n">
        <f aca="false">LOOKUP(Speedlo,'5'!$B$1:$BJ$1,'5'!$B119:$BJ119)</f>
        <v>9.2706</v>
      </c>
      <c r="AL123" s="16" t="n">
        <f aca="false">Xlo*AK123+Xhi*AM123</f>
        <v>9.67836</v>
      </c>
      <c r="AM123" s="16" t="n">
        <f aca="false">LOOKUP(Speedhi,'5'!$B$1:$BJ$1,'5'!$B119:$BJ119)</f>
        <v>9.9502</v>
      </c>
    </row>
    <row r="124" customFormat="false" ht="14.1" hidden="false" customHeight="true" outlineLevel="0" collapsed="false">
      <c r="A124" s="61" t="n">
        <f aca="false">A123+1</f>
        <v>153</v>
      </c>
      <c r="B124" s="53" t="n">
        <f aca="false">IF(X124&lt;=0,0,X124*Factor)</f>
        <v>9.54704</v>
      </c>
      <c r="C124" s="54" t="n">
        <f aca="false">ROUND($B124*COS(PI()*(D124-Best)/180),4)</f>
        <v>8.0963</v>
      </c>
      <c r="D124" s="55" t="n">
        <f aca="false">MOD(Wind+$A124+360,360)</f>
        <v>13</v>
      </c>
      <c r="E124" s="62" t="n">
        <f aca="false">ROUND($B124*COS(PI()*(F124-Best)/180),4)</f>
        <v>0.666</v>
      </c>
      <c r="F124" s="63" t="n">
        <f aca="false">MOD(Wind-$A124+360,360)</f>
        <v>67</v>
      </c>
      <c r="G124" s="58" t="n">
        <f aca="false">SQRT($J124^2+$K124^2)</f>
        <v>5.32501215608512</v>
      </c>
      <c r="H124" s="64" t="n">
        <f aca="false">IF($J124&lt;&gt;0,MOD(ATAN($K124/$J124)*180/PI(),180),0)</f>
        <v>98.5168498143104</v>
      </c>
      <c r="I124" s="60" t="str">
        <f aca="false">IF(B124=0,"anchor",W124)</f>
        <v>A3</v>
      </c>
      <c r="J124" s="0" t="n">
        <f aca="false">$B124+Speed*COS(PI()*$A124/180)</f>
        <v>-0.788635680585065</v>
      </c>
      <c r="K124" s="0" t="n">
        <f aca="false">Speed*SIN(PI()*$A124/180)</f>
        <v>5.26628979697874</v>
      </c>
      <c r="U124" s="0"/>
      <c r="W124" s="1" t="str">
        <f aca="false">IF(X124=Z124,polar_type21!$D$3,IF(X124=AC124,polar_type21!$E$3,IF(X124=AF124,polar_type21!$F$3,IF(X124=AI124,polar_type21!$G$3,polar_type21!$H$3))))</f>
        <v>A3</v>
      </c>
      <c r="X124" s="0" t="n">
        <f aca="false">MAX(Z124,AC124,AF124,AI124,AL124)</f>
        <v>9.54704</v>
      </c>
      <c r="Y124" s="12" t="n">
        <f aca="false">LOOKUP(Speedlo,'1'!$B$1:$BJ$1,'1'!$B120:$BJ120)</f>
        <v>6.0031</v>
      </c>
      <c r="Z124" s="12" t="n">
        <f aca="false">Xlo*Y124+Xhi*AA124</f>
        <v>6.33076</v>
      </c>
      <c r="AA124" s="12" t="n">
        <f aca="false">LOOKUP(Speedhi,'1'!$B$1:$BJ$1,'1'!$B120:$BJ120)</f>
        <v>6.5492</v>
      </c>
      <c r="AB124" s="13" t="n">
        <f aca="false">LOOKUP(Speedlo,'2'!$B$1:$BJ$1,'2'!$B120:$BJ120)</f>
        <v>5.9201</v>
      </c>
      <c r="AC124" s="13" t="n">
        <f aca="false">Xlo*AB124+Xhi*AD124</f>
        <v>6.24308</v>
      </c>
      <c r="AD124" s="13" t="n">
        <f aca="false">LOOKUP(Speedhi,'2'!$B$1:$BJ$1,'2'!$B120:$BJ120)</f>
        <v>6.4584</v>
      </c>
      <c r="AE124" s="14" t="n">
        <f aca="false">LOOKUP(Speedlo,'3'!$B$1:$BJ$1,'3'!$B120:$BJ120)</f>
        <v>6.8528</v>
      </c>
      <c r="AF124" s="14" t="n">
        <f aca="false">Xlo*AE124+Xhi*AG124</f>
        <v>7.16696</v>
      </c>
      <c r="AG124" s="14" t="n">
        <f aca="false">LOOKUP(Speedhi,'3'!$B$1:$BJ$1,'3'!$B120:$BJ120)</f>
        <v>7.3764</v>
      </c>
      <c r="AH124" s="15" t="n">
        <f aca="false">LOOKUP(Speedlo,'4'!$B$1:$BJ$1,'4'!$B120:$BJ120)</f>
        <v>8.2841</v>
      </c>
      <c r="AI124" s="15" t="n">
        <f aca="false">Xlo*AH124+Xhi*AJ124</f>
        <v>8.73368</v>
      </c>
      <c r="AJ124" s="15" t="n">
        <f aca="false">LOOKUP(Speedhi,'4'!$B$1:$BJ$1,'4'!$B120:$BJ120)</f>
        <v>9.0334</v>
      </c>
      <c r="AK124" s="16" t="n">
        <f aca="false">LOOKUP(Speedlo,'5'!$B$1:$BJ$1,'5'!$B120:$BJ120)</f>
        <v>9.1424</v>
      </c>
      <c r="AL124" s="16" t="n">
        <f aca="false">Xlo*AK124+Xhi*AM124</f>
        <v>9.54704</v>
      </c>
      <c r="AM124" s="16" t="n">
        <f aca="false">LOOKUP(Speedhi,'5'!$B$1:$BJ$1,'5'!$B120:$BJ120)</f>
        <v>9.8168</v>
      </c>
    </row>
    <row r="125" customFormat="false" ht="14.1" hidden="false" customHeight="true" outlineLevel="0" collapsed="false">
      <c r="A125" s="61" t="n">
        <f aca="false">A124+1</f>
        <v>154</v>
      </c>
      <c r="B125" s="53" t="n">
        <f aca="false">IF(X125&lt;=0,0,X125*Factor)</f>
        <v>9.41572</v>
      </c>
      <c r="C125" s="54" t="n">
        <f aca="false">ROUND($B125*COS(PI()*(D125-Best)/180),4)</f>
        <v>7.8967</v>
      </c>
      <c r="D125" s="55" t="n">
        <f aca="false">MOD(Wind+$A125+360,360)</f>
        <v>14</v>
      </c>
      <c r="E125" s="62" t="n">
        <f aca="false">ROUND($B125*COS(PI()*(F125-Best)/180),4)</f>
        <v>0.8206</v>
      </c>
      <c r="F125" s="63" t="n">
        <f aca="false">MOD(Wind-$A125+360,360)</f>
        <v>66</v>
      </c>
      <c r="G125" s="58" t="n">
        <f aca="false">SQRT($J125^2+$K125^2)</f>
        <v>5.18449454793967</v>
      </c>
      <c r="H125" s="64" t="n">
        <f aca="false">IF($J125&lt;&gt;0,MOD(ATAN($K125/$J125)*180/PI(),180),0)</f>
        <v>101.236999707051</v>
      </c>
      <c r="I125" s="60" t="str">
        <f aca="false">IF(B125=0,"anchor",W125)</f>
        <v>A3</v>
      </c>
      <c r="J125" s="0" t="n">
        <f aca="false">$B125+Speed*COS(PI()*$A125/180)</f>
        <v>-1.01029093707034</v>
      </c>
      <c r="K125" s="0" t="n">
        <f aca="false">Speed*SIN(PI()*$A125/180)</f>
        <v>5.0851053027533</v>
      </c>
      <c r="U125" s="0"/>
      <c r="W125" s="1" t="str">
        <f aca="false">IF(X125=Z125,polar_type21!$D$3,IF(X125=AC125,polar_type21!$E$3,IF(X125=AF125,polar_type21!$F$3,IF(X125=AI125,polar_type21!$G$3,polar_type21!$H$3))))</f>
        <v>A3</v>
      </c>
      <c r="X125" s="0" t="n">
        <f aca="false">MAX(Z125,AC125,AF125,AI125,AL125)</f>
        <v>9.41572</v>
      </c>
      <c r="Y125" s="12" t="n">
        <f aca="false">LOOKUP(Speedlo,'1'!$B$1:$BJ$1,'1'!$B121:$BJ121)</f>
        <v>5.9173</v>
      </c>
      <c r="Z125" s="12" t="n">
        <f aca="false">Xlo*Y125+Xhi*AA125</f>
        <v>6.24028</v>
      </c>
      <c r="AA125" s="12" t="n">
        <f aca="false">LOOKUP(Speedhi,'1'!$B$1:$BJ$1,'1'!$B121:$BJ121)</f>
        <v>6.4556</v>
      </c>
      <c r="AB125" s="13" t="n">
        <f aca="false">LOOKUP(Speedlo,'2'!$B$1:$BJ$1,'2'!$B121:$BJ121)</f>
        <v>5.8273</v>
      </c>
      <c r="AC125" s="13" t="n">
        <f aca="false">Xlo*AB125+Xhi*AD125</f>
        <v>6.14524</v>
      </c>
      <c r="AD125" s="13" t="n">
        <f aca="false">LOOKUP(Speedhi,'2'!$B$1:$BJ$1,'2'!$B121:$BJ121)</f>
        <v>6.3572</v>
      </c>
      <c r="AE125" s="14" t="n">
        <f aca="false">LOOKUP(Speedlo,'3'!$B$1:$BJ$1,'3'!$B121:$BJ121)</f>
        <v>6.7549</v>
      </c>
      <c r="AF125" s="14" t="n">
        <f aca="false">Xlo*AE125+Xhi*AG125</f>
        <v>7.06468</v>
      </c>
      <c r="AG125" s="14" t="n">
        <f aca="false">LOOKUP(Speedhi,'3'!$B$1:$BJ$1,'3'!$B121:$BJ121)</f>
        <v>7.2712</v>
      </c>
      <c r="AH125" s="15" t="n">
        <f aca="false">LOOKUP(Speedlo,'4'!$B$1:$BJ$1,'4'!$B121:$BJ121)</f>
        <v>8.1143</v>
      </c>
      <c r="AI125" s="15" t="n">
        <f aca="false">Xlo*AH125+Xhi*AJ125</f>
        <v>8.55404</v>
      </c>
      <c r="AJ125" s="15" t="n">
        <f aca="false">LOOKUP(Speedhi,'4'!$B$1:$BJ$1,'4'!$B121:$BJ121)</f>
        <v>8.8472</v>
      </c>
      <c r="AK125" s="16" t="n">
        <f aca="false">LOOKUP(Speedlo,'5'!$B$1:$BJ$1,'5'!$B121:$BJ121)</f>
        <v>9.0142</v>
      </c>
      <c r="AL125" s="16" t="n">
        <f aca="false">Xlo*AK125+Xhi*AM125</f>
        <v>9.41572</v>
      </c>
      <c r="AM125" s="16" t="n">
        <f aca="false">LOOKUP(Speedhi,'5'!$B$1:$BJ$1,'5'!$B121:$BJ121)</f>
        <v>9.6834</v>
      </c>
    </row>
    <row r="126" customFormat="false" ht="14.1" hidden="false" customHeight="true" outlineLevel="0" collapsed="false">
      <c r="A126" s="61" t="n">
        <f aca="false">A125+1</f>
        <v>155</v>
      </c>
      <c r="B126" s="53" t="n">
        <f aca="false">IF(X126&lt;=0,0,X126*Factor)</f>
        <v>9.2844</v>
      </c>
      <c r="C126" s="54" t="n">
        <f aca="false">ROUND($B126*COS(PI()*(D126-Best)/180),4)</f>
        <v>7.6971</v>
      </c>
      <c r="D126" s="55" t="n">
        <f aca="false">MOD(Wind+$A126+360,360)</f>
        <v>15</v>
      </c>
      <c r="E126" s="62" t="n">
        <f aca="false">ROUND($B126*COS(PI()*(F126-Best)/180),4)</f>
        <v>0.9705</v>
      </c>
      <c r="F126" s="63" t="n">
        <f aca="false">MOD(Wind-$A126+360,360)</f>
        <v>65</v>
      </c>
      <c r="G126" s="58" t="n">
        <f aca="false">SQRT($J126^2+$K126^2)</f>
        <v>5.05402078975311</v>
      </c>
      <c r="H126" s="64" t="n">
        <f aca="false">IF($J126&lt;&gt;0,MOD(ATAN($K126/$J126)*180/PI(),180),0)</f>
        <v>104.071188789035</v>
      </c>
      <c r="I126" s="60" t="str">
        <f aca="false">IF(B126=0,"anchor",W126)</f>
        <v>A3</v>
      </c>
      <c r="J126" s="0" t="n">
        <f aca="false">$B126+Speed*COS(PI()*$A126/180)</f>
        <v>-1.22877032962514</v>
      </c>
      <c r="K126" s="0" t="n">
        <f aca="false">Speed*SIN(PI()*$A126/180)</f>
        <v>4.90237183619211</v>
      </c>
      <c r="U126" s="0"/>
      <c r="W126" s="1" t="str">
        <f aca="false">IF(X126=Z126,polar_type21!$D$3,IF(X126=AC126,polar_type21!$E$3,IF(X126=AF126,polar_type21!$F$3,IF(X126=AI126,polar_type21!$G$3,polar_type21!$H$3))))</f>
        <v>A3</v>
      </c>
      <c r="X126" s="0" t="n">
        <f aca="false">MAX(Z126,AC126,AF126,AI126,AL126)</f>
        <v>9.2844</v>
      </c>
      <c r="Y126" s="12" t="n">
        <f aca="false">LOOKUP(Speedlo,'1'!$B$1:$BJ$1,'1'!$B122:$BJ122)</f>
        <v>5.8315</v>
      </c>
      <c r="Z126" s="12" t="n">
        <f aca="false">Xlo*Y126+Xhi*AA126</f>
        <v>6.1498</v>
      </c>
      <c r="AA126" s="12" t="n">
        <f aca="false">LOOKUP(Speedhi,'1'!$B$1:$BJ$1,'1'!$B122:$BJ122)</f>
        <v>6.362</v>
      </c>
      <c r="AB126" s="13" t="n">
        <f aca="false">LOOKUP(Speedlo,'2'!$B$1:$BJ$1,'2'!$B122:$BJ122)</f>
        <v>5.7345</v>
      </c>
      <c r="AC126" s="13" t="n">
        <f aca="false">Xlo*AB126+Xhi*AD126</f>
        <v>6.0474</v>
      </c>
      <c r="AD126" s="13" t="n">
        <f aca="false">LOOKUP(Speedhi,'2'!$B$1:$BJ$1,'2'!$B122:$BJ122)</f>
        <v>6.256</v>
      </c>
      <c r="AE126" s="14" t="n">
        <f aca="false">LOOKUP(Speedlo,'3'!$B$1:$BJ$1,'3'!$B122:$BJ122)</f>
        <v>6.657</v>
      </c>
      <c r="AF126" s="14" t="n">
        <f aca="false">Xlo*AE126+Xhi*AG126</f>
        <v>6.9624</v>
      </c>
      <c r="AG126" s="14" t="n">
        <f aca="false">LOOKUP(Speedhi,'3'!$B$1:$BJ$1,'3'!$B122:$BJ122)</f>
        <v>7.166</v>
      </c>
      <c r="AH126" s="15" t="n">
        <f aca="false">LOOKUP(Speedlo,'4'!$B$1:$BJ$1,'4'!$B122:$BJ122)</f>
        <v>7.9445</v>
      </c>
      <c r="AI126" s="15" t="n">
        <f aca="false">Xlo*AH126+Xhi*AJ126</f>
        <v>8.3744</v>
      </c>
      <c r="AJ126" s="15" t="n">
        <f aca="false">LOOKUP(Speedhi,'4'!$B$1:$BJ$1,'4'!$B122:$BJ122)</f>
        <v>8.661</v>
      </c>
      <c r="AK126" s="16" t="n">
        <f aca="false">LOOKUP(Speedlo,'5'!$B$1:$BJ$1,'5'!$B122:$BJ122)</f>
        <v>8.886</v>
      </c>
      <c r="AL126" s="16" t="n">
        <f aca="false">Xlo*AK126+Xhi*AM126</f>
        <v>9.2844</v>
      </c>
      <c r="AM126" s="16" t="n">
        <f aca="false">LOOKUP(Speedhi,'5'!$B$1:$BJ$1,'5'!$B122:$BJ122)</f>
        <v>9.55</v>
      </c>
    </row>
    <row r="127" customFormat="false" ht="14.1" hidden="false" customHeight="true" outlineLevel="0" collapsed="false">
      <c r="A127" s="61" t="n">
        <f aca="false">A126+1</f>
        <v>156</v>
      </c>
      <c r="B127" s="53" t="n">
        <f aca="false">IF(X127&lt;=0,0,X127*Factor)</f>
        <v>9.17884</v>
      </c>
      <c r="C127" s="54" t="n">
        <f aca="false">ROUND($B127*COS(PI()*(D127-Best)/180),4)</f>
        <v>7.5189</v>
      </c>
      <c r="D127" s="55" t="n">
        <f aca="false">MOD(Wind+$A127+360,360)</f>
        <v>16</v>
      </c>
      <c r="E127" s="62" t="n">
        <f aca="false">ROUND($B127*COS(PI()*(F127-Best)/180),4)</f>
        <v>1.1186</v>
      </c>
      <c r="F127" s="63" t="n">
        <f aca="false">MOD(Wind-$A127+360,360)</f>
        <v>64</v>
      </c>
      <c r="G127" s="58" t="n">
        <f aca="false">SQRT($J127^2+$K127^2)</f>
        <v>4.92670596789229</v>
      </c>
      <c r="H127" s="64" t="n">
        <f aca="false">IF($J127&lt;&gt;0,MOD(ATAN($K127/$J127)*180/PI(),180),0)</f>
        <v>106.730921697486</v>
      </c>
      <c r="I127" s="60" t="str">
        <f aca="false">IF(B127=0,"anchor",W127)</f>
        <v>A3</v>
      </c>
      <c r="J127" s="0" t="n">
        <f aca="false">$B127+Speed*COS(PI()*$A127/180)</f>
        <v>-1.41828730865417</v>
      </c>
      <c r="K127" s="0" t="n">
        <f aca="false">Speed*SIN(PI()*$A127/180)</f>
        <v>4.71814505967928</v>
      </c>
      <c r="U127" s="0"/>
      <c r="W127" s="1" t="str">
        <f aca="false">IF(X127=Z127,polar_type21!$D$3,IF(X127=AC127,polar_type21!$E$3,IF(X127=AF127,polar_type21!$F$3,IF(X127=AI127,polar_type21!$G$3,polar_type21!$H$3))))</f>
        <v>A3</v>
      </c>
      <c r="X127" s="0" t="n">
        <f aca="false">MAX(Z127,AC127,AF127,AI127,AL127)</f>
        <v>9.17884</v>
      </c>
      <c r="Y127" s="12" t="n">
        <f aca="false">LOOKUP(Speedlo,'1'!$B$1:$BJ$1,'1'!$B123:$BJ123)</f>
        <v>5.7643</v>
      </c>
      <c r="Z127" s="12" t="n">
        <f aca="false">Xlo*Y127+Xhi*AA127</f>
        <v>6.07888</v>
      </c>
      <c r="AA127" s="12" t="n">
        <f aca="false">LOOKUP(Speedhi,'1'!$B$1:$BJ$1,'1'!$B123:$BJ123)</f>
        <v>6.2886</v>
      </c>
      <c r="AB127" s="13" t="n">
        <f aca="false">LOOKUP(Speedlo,'2'!$B$1:$BJ$1,'2'!$B123:$BJ123)</f>
        <v>5.6617</v>
      </c>
      <c r="AC127" s="13" t="n">
        <f aca="false">Xlo*AB127+Xhi*AD127</f>
        <v>5.97064</v>
      </c>
      <c r="AD127" s="13" t="n">
        <f aca="false">LOOKUP(Speedhi,'2'!$B$1:$BJ$1,'2'!$B123:$BJ123)</f>
        <v>6.1766</v>
      </c>
      <c r="AE127" s="14" t="n">
        <f aca="false">LOOKUP(Speedlo,'3'!$B$1:$BJ$1,'3'!$B123:$BJ123)</f>
        <v>6.5592</v>
      </c>
      <c r="AF127" s="14" t="n">
        <f aca="false">Xlo*AE127+Xhi*AG127</f>
        <v>6.86016</v>
      </c>
      <c r="AG127" s="14" t="n">
        <f aca="false">LOOKUP(Speedhi,'3'!$B$1:$BJ$1,'3'!$B123:$BJ123)</f>
        <v>7.0608</v>
      </c>
      <c r="AH127" s="15" t="n">
        <f aca="false">LOOKUP(Speedlo,'4'!$B$1:$BJ$1,'4'!$B123:$BJ123)</f>
        <v>7.7729</v>
      </c>
      <c r="AI127" s="15" t="n">
        <f aca="false">Xlo*AH127+Xhi*AJ127</f>
        <v>8.1926</v>
      </c>
      <c r="AJ127" s="15" t="n">
        <f aca="false">LOOKUP(Speedhi,'4'!$B$1:$BJ$1,'4'!$B123:$BJ123)</f>
        <v>8.4724</v>
      </c>
      <c r="AK127" s="16" t="n">
        <f aca="false">LOOKUP(Speedlo,'5'!$B$1:$BJ$1,'5'!$B123:$BJ123)</f>
        <v>8.7841</v>
      </c>
      <c r="AL127" s="16" t="n">
        <f aca="false">Xlo*AK127+Xhi*AM127</f>
        <v>9.17884</v>
      </c>
      <c r="AM127" s="16" t="n">
        <f aca="false">LOOKUP(Speedhi,'5'!$B$1:$BJ$1,'5'!$B123:$BJ123)</f>
        <v>9.442</v>
      </c>
    </row>
    <row r="128" customFormat="false" ht="14.1" hidden="false" customHeight="true" outlineLevel="0" collapsed="false">
      <c r="A128" s="61" t="n">
        <f aca="false">A127+1</f>
        <v>157</v>
      </c>
      <c r="B128" s="53" t="n">
        <f aca="false">IF(X128&lt;=0,0,X128*Factor)</f>
        <v>9.07328</v>
      </c>
      <c r="C128" s="54" t="n">
        <f aca="false">ROUND($B128*COS(PI()*(D128-Best)/180),4)</f>
        <v>7.3404</v>
      </c>
      <c r="D128" s="55" t="n">
        <f aca="false">MOD(Wind+$A128+360,360)</f>
        <v>17</v>
      </c>
      <c r="E128" s="62" t="n">
        <f aca="false">ROUND($B128*COS(PI()*(F128-Best)/180),4)</f>
        <v>1.2628</v>
      </c>
      <c r="F128" s="63" t="n">
        <f aca="false">MOD(Wind-$A128+360,360)</f>
        <v>63</v>
      </c>
      <c r="G128" s="58" t="n">
        <f aca="false">SQRT($J128^2+$K128^2)</f>
        <v>4.8081233280975</v>
      </c>
      <c r="H128" s="64" t="n">
        <f aca="false">IF($J128&lt;&gt;0,MOD(ATAN($K128/$J128)*180/PI(),180),0)</f>
        <v>109.494839206696</v>
      </c>
      <c r="I128" s="60" t="str">
        <f aca="false">IF(B128=0,"anchor",W128)</f>
        <v>A3</v>
      </c>
      <c r="J128" s="0" t="n">
        <f aca="false">$B128+Speed*COS(PI()*$A128/180)</f>
        <v>-1.6045763000483</v>
      </c>
      <c r="K128" s="0" t="n">
        <f aca="false">Speed*SIN(PI()*$A128/180)</f>
        <v>4.53248109047558</v>
      </c>
      <c r="U128" s="0"/>
      <c r="W128" s="1" t="str">
        <f aca="false">IF(X128=Z128,polar_type21!$D$3,IF(X128=AC128,polar_type21!$E$3,IF(X128=AF128,polar_type21!$F$3,IF(X128=AI128,polar_type21!$G$3,polar_type21!$H$3))))</f>
        <v>A3</v>
      </c>
      <c r="X128" s="0" t="n">
        <f aca="false">MAX(Z128,AC128,AF128,AI128,AL128)</f>
        <v>9.07328</v>
      </c>
      <c r="Y128" s="12" t="n">
        <f aca="false">LOOKUP(Speedlo,'1'!$B$1:$BJ$1,'1'!$B124:$BJ124)</f>
        <v>5.6971</v>
      </c>
      <c r="Z128" s="12" t="n">
        <f aca="false">Xlo*Y128+Xhi*AA128</f>
        <v>6.00796</v>
      </c>
      <c r="AA128" s="12" t="n">
        <f aca="false">LOOKUP(Speedhi,'1'!$B$1:$BJ$1,'1'!$B124:$BJ124)</f>
        <v>6.2152</v>
      </c>
      <c r="AB128" s="13" t="n">
        <f aca="false">LOOKUP(Speedlo,'2'!$B$1:$BJ$1,'2'!$B124:$BJ124)</f>
        <v>5.5889</v>
      </c>
      <c r="AC128" s="13" t="n">
        <f aca="false">Xlo*AB128+Xhi*AD128</f>
        <v>5.89388</v>
      </c>
      <c r="AD128" s="13" t="n">
        <f aca="false">LOOKUP(Speedhi,'2'!$B$1:$BJ$1,'2'!$B124:$BJ124)</f>
        <v>6.0972</v>
      </c>
      <c r="AE128" s="14" t="n">
        <f aca="false">LOOKUP(Speedlo,'3'!$B$1:$BJ$1,'3'!$B124:$BJ124)</f>
        <v>6.4614</v>
      </c>
      <c r="AF128" s="14" t="n">
        <f aca="false">Xlo*AE128+Xhi*AG128</f>
        <v>6.75792</v>
      </c>
      <c r="AG128" s="14" t="n">
        <f aca="false">LOOKUP(Speedhi,'3'!$B$1:$BJ$1,'3'!$B124:$BJ124)</f>
        <v>6.9556</v>
      </c>
      <c r="AH128" s="15" t="n">
        <f aca="false">LOOKUP(Speedlo,'4'!$B$1:$BJ$1,'4'!$B124:$BJ124)</f>
        <v>7.6013</v>
      </c>
      <c r="AI128" s="15" t="n">
        <f aca="false">Xlo*AH128+Xhi*AJ128</f>
        <v>8.0108</v>
      </c>
      <c r="AJ128" s="15" t="n">
        <f aca="false">LOOKUP(Speedhi,'4'!$B$1:$BJ$1,'4'!$B124:$BJ124)</f>
        <v>8.2838</v>
      </c>
      <c r="AK128" s="16" t="n">
        <f aca="false">LOOKUP(Speedlo,'5'!$B$1:$BJ$1,'5'!$B124:$BJ124)</f>
        <v>8.6822</v>
      </c>
      <c r="AL128" s="16" t="n">
        <f aca="false">Xlo*AK128+Xhi*AM128</f>
        <v>9.07328</v>
      </c>
      <c r="AM128" s="16" t="n">
        <f aca="false">LOOKUP(Speedhi,'5'!$B$1:$BJ$1,'5'!$B124:$BJ124)</f>
        <v>9.334</v>
      </c>
    </row>
    <row r="129" customFormat="false" ht="14.1" hidden="false" customHeight="true" outlineLevel="0" collapsed="false">
      <c r="A129" s="61" t="n">
        <f aca="false">A128+1</f>
        <v>158</v>
      </c>
      <c r="B129" s="53" t="n">
        <f aca="false">IF(X129&lt;=0,0,X129*Factor)</f>
        <v>8.96772</v>
      </c>
      <c r="C129" s="54" t="n">
        <f aca="false">ROUND($B129*COS(PI()*(D129-Best)/180),4)</f>
        <v>7.1619</v>
      </c>
      <c r="D129" s="55" t="n">
        <f aca="false">MOD(Wind+$A129+360,360)</f>
        <v>18</v>
      </c>
      <c r="E129" s="62" t="n">
        <f aca="false">ROUND($B129*COS(PI()*(F129-Best)/180),4)</f>
        <v>1.4029</v>
      </c>
      <c r="F129" s="63" t="n">
        <f aca="false">MOD(Wind-$A129+360,360)</f>
        <v>62</v>
      </c>
      <c r="G129" s="58" t="n">
        <f aca="false">SQRT($J129^2+$K129^2)</f>
        <v>4.698763395278</v>
      </c>
      <c r="H129" s="64" t="n">
        <f aca="false">IF($J129&lt;&gt;0,MOD(ATAN($K129/$J129)*180/PI(),180),0)</f>
        <v>112.361139908477</v>
      </c>
      <c r="I129" s="60" t="str">
        <f aca="false">IF(B129=0,"anchor",W129)</f>
        <v>A3</v>
      </c>
      <c r="J129" s="0" t="n">
        <f aca="false">$B129+Speed*COS(PI()*$A129/180)</f>
        <v>-1.78761271297473</v>
      </c>
      <c r="K129" s="0" t="n">
        <f aca="false">Speed*SIN(PI()*$A129/180)</f>
        <v>4.34543648362458</v>
      </c>
      <c r="U129" s="0"/>
      <c r="W129" s="1" t="str">
        <f aca="false">IF(X129=Z129,polar_type21!$D$3,IF(X129=AC129,polar_type21!$E$3,IF(X129=AF129,polar_type21!$F$3,IF(X129=AI129,polar_type21!$G$3,polar_type21!$H$3))))</f>
        <v>A3</v>
      </c>
      <c r="X129" s="0" t="n">
        <f aca="false">MAX(Z129,AC129,AF129,AI129,AL129)</f>
        <v>8.96772</v>
      </c>
      <c r="Y129" s="12" t="n">
        <f aca="false">LOOKUP(Speedlo,'1'!$B$1:$BJ$1,'1'!$B125:$BJ125)</f>
        <v>5.6299</v>
      </c>
      <c r="Z129" s="12" t="n">
        <f aca="false">Xlo*Y129+Xhi*AA129</f>
        <v>5.93704</v>
      </c>
      <c r="AA129" s="12" t="n">
        <f aca="false">LOOKUP(Speedhi,'1'!$B$1:$BJ$1,'1'!$B125:$BJ125)</f>
        <v>6.1418</v>
      </c>
      <c r="AB129" s="13" t="n">
        <f aca="false">LOOKUP(Speedlo,'2'!$B$1:$BJ$1,'2'!$B125:$BJ125)</f>
        <v>5.5161</v>
      </c>
      <c r="AC129" s="13" t="n">
        <f aca="false">Xlo*AB129+Xhi*AD129</f>
        <v>5.81712</v>
      </c>
      <c r="AD129" s="13" t="n">
        <f aca="false">LOOKUP(Speedhi,'2'!$B$1:$BJ$1,'2'!$B125:$BJ125)</f>
        <v>6.0178</v>
      </c>
      <c r="AE129" s="14" t="n">
        <f aca="false">LOOKUP(Speedlo,'3'!$B$1:$BJ$1,'3'!$B125:$BJ125)</f>
        <v>6.3636</v>
      </c>
      <c r="AF129" s="14" t="n">
        <f aca="false">Xlo*AE129+Xhi*AG129</f>
        <v>6.65568</v>
      </c>
      <c r="AG129" s="14" t="n">
        <f aca="false">LOOKUP(Speedhi,'3'!$B$1:$BJ$1,'3'!$B125:$BJ125)</f>
        <v>6.8504</v>
      </c>
      <c r="AH129" s="15" t="n">
        <f aca="false">LOOKUP(Speedlo,'4'!$B$1:$BJ$1,'4'!$B125:$BJ125)</f>
        <v>7.4297</v>
      </c>
      <c r="AI129" s="15" t="n">
        <f aca="false">Xlo*AH129+Xhi*AJ129</f>
        <v>7.829</v>
      </c>
      <c r="AJ129" s="15" t="n">
        <f aca="false">LOOKUP(Speedhi,'4'!$B$1:$BJ$1,'4'!$B125:$BJ125)</f>
        <v>8.0952</v>
      </c>
      <c r="AK129" s="16" t="n">
        <f aca="false">LOOKUP(Speedlo,'5'!$B$1:$BJ$1,'5'!$B125:$BJ125)</f>
        <v>8.5803</v>
      </c>
      <c r="AL129" s="16" t="n">
        <f aca="false">Xlo*AK129+Xhi*AM129</f>
        <v>8.96772</v>
      </c>
      <c r="AM129" s="16" t="n">
        <f aca="false">LOOKUP(Speedhi,'5'!$B$1:$BJ$1,'5'!$B125:$BJ125)</f>
        <v>9.226</v>
      </c>
    </row>
    <row r="130" customFormat="false" ht="14.1" hidden="false" customHeight="true" outlineLevel="0" collapsed="false">
      <c r="A130" s="61" t="n">
        <f aca="false">A129+1</f>
        <v>159</v>
      </c>
      <c r="B130" s="53" t="n">
        <f aca="false">IF(X130&lt;=0,0,X130*Factor)</f>
        <v>8.86216</v>
      </c>
      <c r="C130" s="54" t="n">
        <f aca="false">ROUND($B130*COS(PI()*(D130-Best)/180),4)</f>
        <v>6.9835</v>
      </c>
      <c r="D130" s="55" t="n">
        <f aca="false">MOD(Wind+$A130+360,360)</f>
        <v>19</v>
      </c>
      <c r="E130" s="62" t="n">
        <f aca="false">ROUND($B130*COS(PI()*(F130-Best)/180),4)</f>
        <v>1.5389</v>
      </c>
      <c r="F130" s="63" t="n">
        <f aca="false">MOD(Wind-$A130+360,360)</f>
        <v>61</v>
      </c>
      <c r="G130" s="58" t="n">
        <f aca="false">SQRT($J130^2+$K130^2)</f>
        <v>4.59910561478148</v>
      </c>
      <c r="H130" s="64" t="n">
        <f aca="false">IF($J130&lt;&gt;0,MOD(ATAN($K130/$J130)*180/PI(),180),0)</f>
        <v>115.326308365279</v>
      </c>
      <c r="I130" s="60" t="str">
        <f aca="false">IF(B130=0,"anchor",W130)</f>
        <v>A3</v>
      </c>
      <c r="J130" s="0" t="n">
        <f aca="false">$B130+Speed*COS(PI()*$A130/180)</f>
        <v>-1.96737294736754</v>
      </c>
      <c r="K130" s="0" t="n">
        <f aca="false">Speed*SIN(PI()*$A130/180)</f>
        <v>4.15706821472548</v>
      </c>
      <c r="U130" s="0"/>
      <c r="W130" s="1" t="str">
        <f aca="false">IF(X130=Z130,polar_type21!$D$3,IF(X130=AC130,polar_type21!$E$3,IF(X130=AF130,polar_type21!$F$3,IF(X130=AI130,polar_type21!$G$3,polar_type21!$H$3))))</f>
        <v>A3</v>
      </c>
      <c r="X130" s="0" t="n">
        <f aca="false">MAX(Z130,AC130,AF130,AI130,AL130)</f>
        <v>8.86216</v>
      </c>
      <c r="Y130" s="12" t="n">
        <f aca="false">LOOKUP(Speedlo,'1'!$B$1:$BJ$1,'1'!$B126:$BJ126)</f>
        <v>5.5627</v>
      </c>
      <c r="Z130" s="12" t="n">
        <f aca="false">Xlo*Y130+Xhi*AA130</f>
        <v>5.86612</v>
      </c>
      <c r="AA130" s="12" t="n">
        <f aca="false">LOOKUP(Speedhi,'1'!$B$1:$BJ$1,'1'!$B126:$BJ126)</f>
        <v>6.0684</v>
      </c>
      <c r="AB130" s="13" t="n">
        <f aca="false">LOOKUP(Speedlo,'2'!$B$1:$BJ$1,'2'!$B126:$BJ126)</f>
        <v>5.4433</v>
      </c>
      <c r="AC130" s="13" t="n">
        <f aca="false">Xlo*AB130+Xhi*AD130</f>
        <v>5.74036</v>
      </c>
      <c r="AD130" s="13" t="n">
        <f aca="false">LOOKUP(Speedhi,'2'!$B$1:$BJ$1,'2'!$B126:$BJ126)</f>
        <v>5.9384</v>
      </c>
      <c r="AE130" s="14" t="n">
        <f aca="false">LOOKUP(Speedlo,'3'!$B$1:$BJ$1,'3'!$B126:$BJ126)</f>
        <v>6.2658</v>
      </c>
      <c r="AF130" s="14" t="n">
        <f aca="false">Xlo*AE130+Xhi*AG130</f>
        <v>6.55344</v>
      </c>
      <c r="AG130" s="14" t="n">
        <f aca="false">LOOKUP(Speedhi,'3'!$B$1:$BJ$1,'3'!$B126:$BJ126)</f>
        <v>6.7452</v>
      </c>
      <c r="AH130" s="15" t="n">
        <f aca="false">LOOKUP(Speedlo,'4'!$B$1:$BJ$1,'4'!$B126:$BJ126)</f>
        <v>7.2581</v>
      </c>
      <c r="AI130" s="15" t="n">
        <f aca="false">Xlo*AH130+Xhi*AJ130</f>
        <v>7.6472</v>
      </c>
      <c r="AJ130" s="15" t="n">
        <f aca="false">LOOKUP(Speedhi,'4'!$B$1:$BJ$1,'4'!$B126:$BJ126)</f>
        <v>7.9066</v>
      </c>
      <c r="AK130" s="16" t="n">
        <f aca="false">LOOKUP(Speedlo,'5'!$B$1:$BJ$1,'5'!$B126:$BJ126)</f>
        <v>8.4784</v>
      </c>
      <c r="AL130" s="16" t="n">
        <f aca="false">Xlo*AK130+Xhi*AM130</f>
        <v>8.86216</v>
      </c>
      <c r="AM130" s="16" t="n">
        <f aca="false">LOOKUP(Speedhi,'5'!$B$1:$BJ$1,'5'!$B126:$BJ126)</f>
        <v>9.118</v>
      </c>
    </row>
    <row r="131" customFormat="false" ht="14.1" hidden="false" customHeight="true" outlineLevel="0" collapsed="false">
      <c r="A131" s="61" t="n">
        <f aca="false">A130+1</f>
        <v>160</v>
      </c>
      <c r="B131" s="53" t="n">
        <f aca="false">IF(X131&lt;=0,0,X131*Factor)</f>
        <v>8.7566</v>
      </c>
      <c r="C131" s="54" t="n">
        <f aca="false">ROUND($B131*COS(PI()*(D131-Best)/180),4)</f>
        <v>6.8052</v>
      </c>
      <c r="D131" s="55" t="n">
        <f aca="false">MOD(Wind+$A131+360,360)</f>
        <v>20</v>
      </c>
      <c r="E131" s="62" t="n">
        <f aca="false">ROUND($B131*COS(PI()*(F131-Best)/180),4)</f>
        <v>1.6708</v>
      </c>
      <c r="F131" s="63" t="n">
        <f aca="false">MOD(Wind-$A131+360,360)</f>
        <v>60</v>
      </c>
      <c r="G131" s="58" t="n">
        <f aca="false">SQRT($J131^2+$K131^2)</f>
        <v>4.50960705675848</v>
      </c>
      <c r="H131" s="64" t="n">
        <f aca="false">IF($J131&lt;&gt;0,MOD(ATAN($K131/$J131)*180/PI(),180),0)</f>
        <v>118.384923589931</v>
      </c>
      <c r="I131" s="60" t="str">
        <f aca="false">IF(B131=0,"anchor",W131)</f>
        <v>A3</v>
      </c>
      <c r="J131" s="0" t="n">
        <f aca="false">$B131+Speed*COS(PI()*$A131/180)</f>
        <v>-2.14383440111654</v>
      </c>
      <c r="K131" s="0" t="n">
        <f aca="false">Speed*SIN(PI()*$A131/180)</f>
        <v>3.96743366257776</v>
      </c>
      <c r="U131" s="0"/>
      <c r="W131" s="1" t="str">
        <f aca="false">IF(X131=Z131,polar_type21!$D$3,IF(X131=AC131,polar_type21!$E$3,IF(X131=AF131,polar_type21!$F$3,IF(X131=AI131,polar_type21!$G$3,polar_type21!$H$3))))</f>
        <v>A3</v>
      </c>
      <c r="X131" s="0" t="n">
        <f aca="false">MAX(Z131,AC131,AF131,AI131,AL131)</f>
        <v>8.7566</v>
      </c>
      <c r="Y131" s="12" t="n">
        <f aca="false">LOOKUP(Speedlo,'1'!$B$1:$BJ$1,'1'!$B127:$BJ127)</f>
        <v>5.4955</v>
      </c>
      <c r="Z131" s="12" t="n">
        <f aca="false">Xlo*Y131+Xhi*AA131</f>
        <v>5.7952</v>
      </c>
      <c r="AA131" s="12" t="n">
        <f aca="false">LOOKUP(Speedhi,'1'!$B$1:$BJ$1,'1'!$B127:$BJ127)</f>
        <v>5.995</v>
      </c>
      <c r="AB131" s="13" t="n">
        <f aca="false">LOOKUP(Speedlo,'2'!$B$1:$BJ$1,'2'!$B127:$BJ127)</f>
        <v>5.3705</v>
      </c>
      <c r="AC131" s="13" t="n">
        <f aca="false">Xlo*AB131+Xhi*AD131</f>
        <v>5.6636</v>
      </c>
      <c r="AD131" s="13" t="n">
        <f aca="false">LOOKUP(Speedhi,'2'!$B$1:$BJ$1,'2'!$B127:$BJ127)</f>
        <v>5.859</v>
      </c>
      <c r="AE131" s="14" t="n">
        <f aca="false">LOOKUP(Speedlo,'3'!$B$1:$BJ$1,'3'!$B127:$BJ127)</f>
        <v>6.168</v>
      </c>
      <c r="AF131" s="14" t="n">
        <f aca="false">Xlo*AE131+Xhi*AG131</f>
        <v>6.4512</v>
      </c>
      <c r="AG131" s="14" t="n">
        <f aca="false">LOOKUP(Speedhi,'3'!$B$1:$BJ$1,'3'!$B127:$BJ127)</f>
        <v>6.64</v>
      </c>
      <c r="AH131" s="15" t="n">
        <f aca="false">LOOKUP(Speedlo,'4'!$B$1:$BJ$1,'4'!$B127:$BJ127)</f>
        <v>7.0865</v>
      </c>
      <c r="AI131" s="15" t="n">
        <f aca="false">Xlo*AH131+Xhi*AJ131</f>
        <v>7.4654</v>
      </c>
      <c r="AJ131" s="15" t="n">
        <f aca="false">LOOKUP(Speedhi,'4'!$B$1:$BJ$1,'4'!$B127:$BJ127)</f>
        <v>7.718</v>
      </c>
      <c r="AK131" s="16" t="n">
        <f aca="false">LOOKUP(Speedlo,'5'!$B$1:$BJ$1,'5'!$B127:$BJ127)</f>
        <v>8.3765</v>
      </c>
      <c r="AL131" s="16" t="n">
        <f aca="false">Xlo*AK131+Xhi*AM131</f>
        <v>8.7566</v>
      </c>
      <c r="AM131" s="16" t="n">
        <f aca="false">LOOKUP(Speedhi,'5'!$B$1:$BJ$1,'5'!$B127:$BJ127)</f>
        <v>9.01</v>
      </c>
    </row>
    <row r="132" customFormat="false" ht="14.1" hidden="false" customHeight="true" outlineLevel="0" collapsed="false">
      <c r="A132" s="61" t="n">
        <f aca="false">A131+1</f>
        <v>161</v>
      </c>
      <c r="B132" s="53" t="n">
        <f aca="false">IF(X132&lt;=0,0,X132*Factor)</f>
        <v>8.66196</v>
      </c>
      <c r="C132" s="54" t="n">
        <f aca="false">ROUND($B132*COS(PI()*(D132-Best)/180),4)</f>
        <v>6.6354</v>
      </c>
      <c r="D132" s="55" t="n">
        <f aca="false">MOD(Wind+$A132+360,360)</f>
        <v>21</v>
      </c>
      <c r="E132" s="62" t="n">
        <f aca="false">ROUND($B132*COS(PI()*(F132-Best)/180),4)</f>
        <v>1.8009</v>
      </c>
      <c r="F132" s="63" t="n">
        <f aca="false">MOD(Wind-$A132+360,360)</f>
        <v>59</v>
      </c>
      <c r="G132" s="58" t="n">
        <f aca="false">SQRT($J132^2+$K132^2)</f>
        <v>4.42498908022612</v>
      </c>
      <c r="H132" s="64" t="n">
        <f aca="false">IF($J132&lt;&gt;0,MOD(ATAN($K132/$J132)*180/PI(),180),0)</f>
        <v>121.40900442132</v>
      </c>
      <c r="I132" s="60" t="str">
        <f aca="false">IF(B132=0,"anchor",W132)</f>
        <v>A3</v>
      </c>
      <c r="J132" s="0" t="n">
        <f aca="false">$B132+Speed*COS(PI()*$A132/180)</f>
        <v>-2.30605547695207</v>
      </c>
      <c r="K132" s="0" t="n">
        <f aca="false">Speed*SIN(PI()*$A132/180)</f>
        <v>3.77659059170302</v>
      </c>
      <c r="U132" s="0"/>
      <c r="W132" s="1" t="str">
        <f aca="false">IF(X132=Z132,polar_type21!$D$3,IF(X132=AC132,polar_type21!$E$3,IF(X132=AF132,polar_type21!$F$3,IF(X132=AI132,polar_type21!$G$3,polar_type21!$H$3))))</f>
        <v>A3</v>
      </c>
      <c r="X132" s="0" t="n">
        <f aca="false">MAX(Z132,AC132,AF132,AI132,AL132)</f>
        <v>8.66196</v>
      </c>
      <c r="Y132" s="12" t="n">
        <f aca="false">LOOKUP(Speedlo,'1'!$B$1:$BJ$1,'1'!$B128:$BJ128)</f>
        <v>5.4498</v>
      </c>
      <c r="Z132" s="12" t="n">
        <f aca="false">Xlo*Y132+Xhi*AA132</f>
        <v>5.74704</v>
      </c>
      <c r="AA132" s="12" t="n">
        <f aca="false">LOOKUP(Speedhi,'1'!$B$1:$BJ$1,'1'!$B128:$BJ128)</f>
        <v>5.9452</v>
      </c>
      <c r="AB132" s="13" t="n">
        <f aca="false">LOOKUP(Speedlo,'2'!$B$1:$BJ$1,'2'!$B128:$BJ128)</f>
        <v>5.3209</v>
      </c>
      <c r="AC132" s="13" t="n">
        <f aca="false">Xlo*AB132+Xhi*AD132</f>
        <v>5.61124</v>
      </c>
      <c r="AD132" s="13" t="n">
        <f aca="false">LOOKUP(Speedhi,'2'!$B$1:$BJ$1,'2'!$B128:$BJ128)</f>
        <v>5.8048</v>
      </c>
      <c r="AE132" s="14" t="n">
        <f aca="false">LOOKUP(Speedlo,'3'!$B$1:$BJ$1,'3'!$B128:$BJ128)</f>
        <v>6.0702</v>
      </c>
      <c r="AF132" s="14" t="n">
        <f aca="false">Xlo*AE132+Xhi*AG132</f>
        <v>6.34896</v>
      </c>
      <c r="AG132" s="14" t="n">
        <f aca="false">LOOKUP(Speedhi,'3'!$B$1:$BJ$1,'3'!$B128:$BJ128)</f>
        <v>6.5348</v>
      </c>
      <c r="AH132" s="15" t="n">
        <f aca="false">LOOKUP(Speedlo,'4'!$B$1:$BJ$1,'4'!$B128:$BJ128)</f>
        <v>6.9157</v>
      </c>
      <c r="AI132" s="15" t="n">
        <f aca="false">Xlo*AH132+Xhi*AJ132</f>
        <v>7.28404</v>
      </c>
      <c r="AJ132" s="15" t="n">
        <f aca="false">LOOKUP(Speedhi,'4'!$B$1:$BJ$1,'4'!$B128:$BJ128)</f>
        <v>7.5296</v>
      </c>
      <c r="AK132" s="16" t="n">
        <f aca="false">LOOKUP(Speedlo,'5'!$B$1:$BJ$1,'5'!$B128:$BJ128)</f>
        <v>8.2854</v>
      </c>
      <c r="AL132" s="16" t="n">
        <f aca="false">Xlo*AK132+Xhi*AM132</f>
        <v>8.66196</v>
      </c>
      <c r="AM132" s="16" t="n">
        <f aca="false">LOOKUP(Speedhi,'5'!$B$1:$BJ$1,'5'!$B128:$BJ128)</f>
        <v>8.913</v>
      </c>
    </row>
    <row r="133" customFormat="false" ht="14.1" hidden="false" customHeight="true" outlineLevel="0" collapsed="false">
      <c r="A133" s="61" t="n">
        <f aca="false">A132+1</f>
        <v>162</v>
      </c>
      <c r="B133" s="53" t="n">
        <f aca="false">IF(X133&lt;=0,0,X133*Factor)</f>
        <v>8.56732</v>
      </c>
      <c r="C133" s="54" t="n">
        <f aca="false">ROUND($B133*COS(PI()*(D133-Best)/180),4)</f>
        <v>6.4658</v>
      </c>
      <c r="D133" s="55" t="n">
        <f aca="false">MOD(Wind+$A133+360,360)</f>
        <v>22</v>
      </c>
      <c r="E133" s="62" t="n">
        <f aca="false">ROUND($B133*COS(PI()*(F133-Best)/180),4)</f>
        <v>1.9272</v>
      </c>
      <c r="F133" s="63" t="n">
        <f aca="false">MOD(Wind-$A133+360,360)</f>
        <v>58</v>
      </c>
      <c r="G133" s="58" t="n">
        <f aca="false">SQRT($J133^2+$K133^2)</f>
        <v>4.35031539965662</v>
      </c>
      <c r="H133" s="64" t="n">
        <f aca="false">IF($J133&lt;&gt;0,MOD(ATAN($K133/$J133)*180/PI(),180),0)</f>
        <v>124.51422147001</v>
      </c>
      <c r="I133" s="60" t="str">
        <f aca="false">IF(B133=0,"anchor",W133)</f>
        <v>A3</v>
      </c>
      <c r="J133" s="0" t="n">
        <f aca="false">$B133+Speed*COS(PI()*$A133/180)</f>
        <v>-2.46493558902378</v>
      </c>
      <c r="K133" s="0" t="n">
        <f aca="false">Speed*SIN(PI()*$A133/180)</f>
        <v>3.58459713474939</v>
      </c>
      <c r="U133" s="0"/>
      <c r="W133" s="1" t="str">
        <f aca="false">IF(X133=Z133,polar_type21!$D$3,IF(X133=AC133,polar_type21!$E$3,IF(X133=AF133,polar_type21!$F$3,IF(X133=AI133,polar_type21!$G$3,polar_type21!$H$3))))</f>
        <v>A3</v>
      </c>
      <c r="X133" s="0" t="n">
        <f aca="false">MAX(Z133,AC133,AF133,AI133,AL133)</f>
        <v>8.56732</v>
      </c>
      <c r="Y133" s="12" t="n">
        <f aca="false">LOOKUP(Speedlo,'1'!$B$1:$BJ$1,'1'!$B129:$BJ129)</f>
        <v>5.4041</v>
      </c>
      <c r="Z133" s="12" t="n">
        <f aca="false">Xlo*Y133+Xhi*AA133</f>
        <v>5.69888</v>
      </c>
      <c r="AA133" s="12" t="n">
        <f aca="false">LOOKUP(Speedhi,'1'!$B$1:$BJ$1,'1'!$B129:$BJ129)</f>
        <v>5.8954</v>
      </c>
      <c r="AB133" s="13" t="n">
        <f aca="false">LOOKUP(Speedlo,'2'!$B$1:$BJ$1,'2'!$B129:$BJ129)</f>
        <v>5.2713</v>
      </c>
      <c r="AC133" s="13" t="n">
        <f aca="false">Xlo*AB133+Xhi*AD133</f>
        <v>5.55888</v>
      </c>
      <c r="AD133" s="13" t="n">
        <f aca="false">LOOKUP(Speedhi,'2'!$B$1:$BJ$1,'2'!$B129:$BJ129)</f>
        <v>5.7506</v>
      </c>
      <c r="AE133" s="14" t="n">
        <f aca="false">LOOKUP(Speedlo,'3'!$B$1:$BJ$1,'3'!$B129:$BJ129)</f>
        <v>5.9724</v>
      </c>
      <c r="AF133" s="14" t="n">
        <f aca="false">Xlo*AE133+Xhi*AG133</f>
        <v>6.24672</v>
      </c>
      <c r="AG133" s="14" t="n">
        <f aca="false">LOOKUP(Speedhi,'3'!$B$1:$BJ$1,'3'!$B129:$BJ129)</f>
        <v>6.4296</v>
      </c>
      <c r="AH133" s="15" t="n">
        <f aca="false">LOOKUP(Speedlo,'4'!$B$1:$BJ$1,'4'!$B129:$BJ129)</f>
        <v>6.7449</v>
      </c>
      <c r="AI133" s="15" t="n">
        <f aca="false">Xlo*AH133+Xhi*AJ133</f>
        <v>7.10268</v>
      </c>
      <c r="AJ133" s="15" t="n">
        <f aca="false">LOOKUP(Speedhi,'4'!$B$1:$BJ$1,'4'!$B129:$BJ129)</f>
        <v>7.3412</v>
      </c>
      <c r="AK133" s="16" t="n">
        <f aca="false">LOOKUP(Speedlo,'5'!$B$1:$BJ$1,'5'!$B129:$BJ129)</f>
        <v>8.1943</v>
      </c>
      <c r="AL133" s="16" t="n">
        <f aca="false">Xlo*AK133+Xhi*AM133</f>
        <v>8.56732</v>
      </c>
      <c r="AM133" s="16" t="n">
        <f aca="false">LOOKUP(Speedhi,'5'!$B$1:$BJ$1,'5'!$B129:$BJ129)</f>
        <v>8.816</v>
      </c>
    </row>
    <row r="134" customFormat="false" ht="14.1" hidden="false" customHeight="true" outlineLevel="0" collapsed="false">
      <c r="A134" s="61" t="n">
        <f aca="false">A133+1</f>
        <v>163</v>
      </c>
      <c r="B134" s="53" t="n">
        <f aca="false">IF(X134&lt;=0,0,X134*Factor)</f>
        <v>8.47268</v>
      </c>
      <c r="C134" s="54" t="n">
        <f aca="false">ROUND($B134*COS(PI()*(D134-Best)/180),4)</f>
        <v>6.2964</v>
      </c>
      <c r="D134" s="55" t="n">
        <f aca="false">MOD(Wind+$A134+360,360)</f>
        <v>23</v>
      </c>
      <c r="E134" s="62" t="n">
        <f aca="false">ROUND($B134*COS(PI()*(F134-Best)/180),4)</f>
        <v>2.0497</v>
      </c>
      <c r="F134" s="63" t="n">
        <f aca="false">MOD(Wind-$A134+360,360)</f>
        <v>57</v>
      </c>
      <c r="G134" s="58" t="n">
        <f aca="false">SQRT($J134^2+$K134^2)</f>
        <v>4.28592316918222</v>
      </c>
      <c r="H134" s="64" t="n">
        <f aca="false">IF($J134&lt;&gt;0,MOD(ATAN($K134/$J134)*180/PI(),180),0)</f>
        <v>127.691506270365</v>
      </c>
      <c r="I134" s="60" t="str">
        <f aca="false">IF(B134=0,"anchor",W134)</f>
        <v>A3</v>
      </c>
      <c r="J134" s="0" t="n">
        <f aca="false">$B134+Speed*COS(PI()*$A134/180)</f>
        <v>-2.62045516917121</v>
      </c>
      <c r="K134" s="0" t="n">
        <f aca="false">Speed*SIN(PI()*$A134/180)</f>
        <v>3.39151177478375</v>
      </c>
      <c r="U134" s="0"/>
      <c r="W134" s="1" t="str">
        <f aca="false">IF(X134=Z134,polar_type21!$D$3,IF(X134=AC134,polar_type21!$E$3,IF(X134=AF134,polar_type21!$F$3,IF(X134=AI134,polar_type21!$G$3,polar_type21!$H$3))))</f>
        <v>A3</v>
      </c>
      <c r="X134" s="0" t="n">
        <f aca="false">MAX(Z134,AC134,AF134,AI134,AL134)</f>
        <v>8.47268</v>
      </c>
      <c r="Y134" s="12" t="n">
        <f aca="false">LOOKUP(Speedlo,'1'!$B$1:$BJ$1,'1'!$B130:$BJ130)</f>
        <v>5.3584</v>
      </c>
      <c r="Z134" s="12" t="n">
        <f aca="false">Xlo*Y134+Xhi*AA134</f>
        <v>5.65072</v>
      </c>
      <c r="AA134" s="12" t="n">
        <f aca="false">LOOKUP(Speedhi,'1'!$B$1:$BJ$1,'1'!$B130:$BJ130)</f>
        <v>5.8456</v>
      </c>
      <c r="AB134" s="13" t="n">
        <f aca="false">LOOKUP(Speedlo,'2'!$B$1:$BJ$1,'2'!$B130:$BJ130)</f>
        <v>5.2217</v>
      </c>
      <c r="AC134" s="13" t="n">
        <f aca="false">Xlo*AB134+Xhi*AD134</f>
        <v>5.50652</v>
      </c>
      <c r="AD134" s="13" t="n">
        <f aca="false">LOOKUP(Speedhi,'2'!$B$1:$BJ$1,'2'!$B130:$BJ130)</f>
        <v>5.6964</v>
      </c>
      <c r="AE134" s="14" t="n">
        <f aca="false">LOOKUP(Speedlo,'3'!$B$1:$BJ$1,'3'!$B130:$BJ130)</f>
        <v>5.8746</v>
      </c>
      <c r="AF134" s="14" t="n">
        <f aca="false">Xlo*AE134+Xhi*AG134</f>
        <v>6.14448</v>
      </c>
      <c r="AG134" s="14" t="n">
        <f aca="false">LOOKUP(Speedhi,'3'!$B$1:$BJ$1,'3'!$B130:$BJ130)</f>
        <v>6.3244</v>
      </c>
      <c r="AH134" s="15" t="n">
        <f aca="false">LOOKUP(Speedlo,'4'!$B$1:$BJ$1,'4'!$B130:$BJ130)</f>
        <v>6.5741</v>
      </c>
      <c r="AI134" s="15" t="n">
        <f aca="false">Xlo*AH134+Xhi*AJ134</f>
        <v>6.92132</v>
      </c>
      <c r="AJ134" s="15" t="n">
        <f aca="false">LOOKUP(Speedhi,'4'!$B$1:$BJ$1,'4'!$B130:$BJ130)</f>
        <v>7.1528</v>
      </c>
      <c r="AK134" s="16" t="n">
        <f aca="false">LOOKUP(Speedlo,'5'!$B$1:$BJ$1,'5'!$B130:$BJ130)</f>
        <v>8.1032</v>
      </c>
      <c r="AL134" s="16" t="n">
        <f aca="false">Xlo*AK134+Xhi*AM134</f>
        <v>8.47268</v>
      </c>
      <c r="AM134" s="16" t="n">
        <f aca="false">LOOKUP(Speedhi,'5'!$B$1:$BJ$1,'5'!$B130:$BJ130)</f>
        <v>8.719</v>
      </c>
    </row>
    <row r="135" customFormat="false" ht="14.1" hidden="false" customHeight="true" outlineLevel="0" collapsed="false">
      <c r="A135" s="61" t="n">
        <f aca="false">A134+1</f>
        <v>164</v>
      </c>
      <c r="B135" s="53" t="n">
        <f aca="false">IF(X135&lt;=0,0,X135*Factor)</f>
        <v>8.37804</v>
      </c>
      <c r="C135" s="54" t="n">
        <f aca="false">ROUND($B135*COS(PI()*(D135-Best)/180),4)</f>
        <v>6.1273</v>
      </c>
      <c r="D135" s="55" t="n">
        <f aca="false">MOD(Wind+$A135+360,360)</f>
        <v>24</v>
      </c>
      <c r="E135" s="62" t="n">
        <f aca="false">ROUND($B135*COS(PI()*(F135-Best)/180),4)</f>
        <v>2.1684</v>
      </c>
      <c r="F135" s="63" t="n">
        <f aca="false">MOD(Wind-$A135+360,360)</f>
        <v>56</v>
      </c>
      <c r="G135" s="58" t="n">
        <f aca="false">SQRT($J135^2+$K135^2)</f>
        <v>4.23209296399471</v>
      </c>
      <c r="H135" s="64" t="n">
        <f aca="false">IF($J135&lt;&gt;0,MOD(ATAN($K135/$J135)*180/PI(),180),0)</f>
        <v>130.929948964942</v>
      </c>
      <c r="I135" s="60" t="str">
        <f aca="false">IF(B135=0,"anchor",W135)</f>
        <v>A3</v>
      </c>
      <c r="J135" s="0" t="n">
        <f aca="false">$B135+Speed*COS(PI()*$A135/180)</f>
        <v>-2.7725956728845</v>
      </c>
      <c r="K135" s="0" t="n">
        <f aca="false">Speed*SIN(PI()*$A135/180)</f>
        <v>3.1973933274772</v>
      </c>
      <c r="U135" s="0"/>
      <c r="W135" s="1" t="str">
        <f aca="false">IF(X135=Z135,polar_type21!$D$3,IF(X135=AC135,polar_type21!$E$3,IF(X135=AF135,polar_type21!$F$3,IF(X135=AI135,polar_type21!$G$3,polar_type21!$H$3))))</f>
        <v>A3</v>
      </c>
      <c r="X135" s="0" t="n">
        <f aca="false">MAX(Z135,AC135,AF135,AI135,AL135)</f>
        <v>8.37804</v>
      </c>
      <c r="Y135" s="12" t="n">
        <f aca="false">LOOKUP(Speedlo,'1'!$B$1:$BJ$1,'1'!$B131:$BJ131)</f>
        <v>5.3127</v>
      </c>
      <c r="Z135" s="12" t="n">
        <f aca="false">Xlo*Y135+Xhi*AA135</f>
        <v>5.60256</v>
      </c>
      <c r="AA135" s="12" t="n">
        <f aca="false">LOOKUP(Speedhi,'1'!$B$1:$BJ$1,'1'!$B131:$BJ131)</f>
        <v>5.7958</v>
      </c>
      <c r="AB135" s="13" t="n">
        <f aca="false">LOOKUP(Speedlo,'2'!$B$1:$BJ$1,'2'!$B131:$BJ131)</f>
        <v>5.1721</v>
      </c>
      <c r="AC135" s="13" t="n">
        <f aca="false">Xlo*AB135+Xhi*AD135</f>
        <v>5.45416</v>
      </c>
      <c r="AD135" s="13" t="n">
        <f aca="false">LOOKUP(Speedhi,'2'!$B$1:$BJ$1,'2'!$B131:$BJ131)</f>
        <v>5.6422</v>
      </c>
      <c r="AE135" s="14" t="n">
        <f aca="false">LOOKUP(Speedlo,'3'!$B$1:$BJ$1,'3'!$B131:$BJ131)</f>
        <v>5.7768</v>
      </c>
      <c r="AF135" s="14" t="n">
        <f aca="false">Xlo*AE135+Xhi*AG135</f>
        <v>6.04224</v>
      </c>
      <c r="AG135" s="14" t="n">
        <f aca="false">LOOKUP(Speedhi,'3'!$B$1:$BJ$1,'3'!$B131:$BJ131)</f>
        <v>6.2192</v>
      </c>
      <c r="AH135" s="15" t="n">
        <f aca="false">LOOKUP(Speedlo,'4'!$B$1:$BJ$1,'4'!$B131:$BJ131)</f>
        <v>6.4033</v>
      </c>
      <c r="AI135" s="15" t="n">
        <f aca="false">Xlo*AH135+Xhi*AJ135</f>
        <v>6.73996</v>
      </c>
      <c r="AJ135" s="15" t="n">
        <f aca="false">LOOKUP(Speedhi,'4'!$B$1:$BJ$1,'4'!$B131:$BJ131)</f>
        <v>6.9644</v>
      </c>
      <c r="AK135" s="16" t="n">
        <f aca="false">LOOKUP(Speedlo,'5'!$B$1:$BJ$1,'5'!$B131:$BJ131)</f>
        <v>8.0121</v>
      </c>
      <c r="AL135" s="16" t="n">
        <f aca="false">Xlo*AK135+Xhi*AM135</f>
        <v>8.37804</v>
      </c>
      <c r="AM135" s="16" t="n">
        <f aca="false">LOOKUP(Speedhi,'5'!$B$1:$BJ$1,'5'!$B131:$BJ131)</f>
        <v>8.622</v>
      </c>
    </row>
    <row r="136" customFormat="false" ht="14.1" hidden="false" customHeight="true" outlineLevel="0" collapsed="false">
      <c r="A136" s="61" t="n">
        <f aca="false">A135+1</f>
        <v>165</v>
      </c>
      <c r="B136" s="53" t="n">
        <f aca="false">IF(X136&lt;=0,0,X136*Factor)</f>
        <v>8.2834</v>
      </c>
      <c r="C136" s="54" t="n">
        <f aca="false">ROUND($B136*COS(PI()*(D136-Best)/180),4)</f>
        <v>5.9586</v>
      </c>
      <c r="D136" s="55" t="n">
        <f aca="false">MOD(Wind+$A136+360,360)</f>
        <v>25</v>
      </c>
      <c r="E136" s="62" t="n">
        <f aca="false">ROUND($B136*COS(PI()*(F136-Best)/180),4)</f>
        <v>2.2832</v>
      </c>
      <c r="F136" s="63" t="n">
        <f aca="false">MOD(Wind-$A136+360,360)</f>
        <v>55</v>
      </c>
      <c r="G136" s="58" t="n">
        <f aca="false">SQRT($J136^2+$K136^2)</f>
        <v>4.18903757490876</v>
      </c>
      <c r="H136" s="64" t="n">
        <f aca="false">IF($J136&lt;&gt;0,MOD(ATAN($K136/$J136)*180/PI(),180),0)</f>
        <v>134.21695886662</v>
      </c>
      <c r="I136" s="60" t="str">
        <f aca="false">IF(B136=0,"anchor",W136)</f>
        <v>A3</v>
      </c>
      <c r="J136" s="0" t="n">
        <f aca="false">$B136+Speed*COS(PI()*$A136/180)</f>
        <v>-2.92133958495319</v>
      </c>
      <c r="K136" s="0" t="n">
        <f aca="false">Speed*SIN(PI()*$A136/180)</f>
        <v>3.00230092318924</v>
      </c>
      <c r="U136" s="0"/>
      <c r="W136" s="1" t="str">
        <f aca="false">IF(X136=Z136,polar_type21!$D$3,IF(X136=AC136,polar_type21!$E$3,IF(X136=AF136,polar_type21!$F$3,IF(X136=AI136,polar_type21!$G$3,polar_type21!$H$3))))</f>
        <v>A3</v>
      </c>
      <c r="X136" s="0" t="n">
        <f aca="false">MAX(Z136,AC136,AF136,AI136,AL136)</f>
        <v>8.2834</v>
      </c>
      <c r="Y136" s="12" t="n">
        <f aca="false">LOOKUP(Speedlo,'1'!$B$1:$BJ$1,'1'!$B132:$BJ132)</f>
        <v>5.267</v>
      </c>
      <c r="Z136" s="12" t="n">
        <f aca="false">Xlo*Y136+Xhi*AA136</f>
        <v>5.5544</v>
      </c>
      <c r="AA136" s="12" t="n">
        <f aca="false">LOOKUP(Speedhi,'1'!$B$1:$BJ$1,'1'!$B132:$BJ132)</f>
        <v>5.746</v>
      </c>
      <c r="AB136" s="13" t="n">
        <f aca="false">LOOKUP(Speedlo,'2'!$B$1:$BJ$1,'2'!$B132:$BJ132)</f>
        <v>5.1225</v>
      </c>
      <c r="AC136" s="13" t="n">
        <f aca="false">Xlo*AB136+Xhi*AD136</f>
        <v>5.4018</v>
      </c>
      <c r="AD136" s="13" t="n">
        <f aca="false">LOOKUP(Speedhi,'2'!$B$1:$BJ$1,'2'!$B132:$BJ132)</f>
        <v>5.588</v>
      </c>
      <c r="AE136" s="14" t="n">
        <f aca="false">LOOKUP(Speedlo,'3'!$B$1:$BJ$1,'3'!$B132:$BJ132)</f>
        <v>5.679</v>
      </c>
      <c r="AF136" s="14" t="n">
        <f aca="false">Xlo*AE136+Xhi*AG136</f>
        <v>5.94</v>
      </c>
      <c r="AG136" s="14" t="n">
        <f aca="false">LOOKUP(Speedhi,'3'!$B$1:$BJ$1,'3'!$B132:$BJ132)</f>
        <v>6.114</v>
      </c>
      <c r="AH136" s="15" t="n">
        <f aca="false">LOOKUP(Speedlo,'4'!$B$1:$BJ$1,'4'!$B132:$BJ132)</f>
        <v>6.2325</v>
      </c>
      <c r="AI136" s="15" t="n">
        <f aca="false">Xlo*AH136+Xhi*AJ136</f>
        <v>6.5586</v>
      </c>
      <c r="AJ136" s="15" t="n">
        <f aca="false">LOOKUP(Speedhi,'4'!$B$1:$BJ$1,'4'!$B132:$BJ132)</f>
        <v>6.776</v>
      </c>
      <c r="AK136" s="16" t="n">
        <f aca="false">LOOKUP(Speedlo,'5'!$B$1:$BJ$1,'5'!$B132:$BJ132)</f>
        <v>7.921</v>
      </c>
      <c r="AL136" s="16" t="n">
        <f aca="false">Xlo*AK136+Xhi*AM136</f>
        <v>8.2834</v>
      </c>
      <c r="AM136" s="16" t="n">
        <f aca="false">LOOKUP(Speedhi,'5'!$B$1:$BJ$1,'5'!$B132:$BJ132)</f>
        <v>8.525</v>
      </c>
    </row>
    <row r="137" customFormat="false" ht="14.1" hidden="false" customHeight="true" outlineLevel="0" collapsed="false">
      <c r="A137" s="61" t="n">
        <f aca="false">A136+1</f>
        <v>166</v>
      </c>
      <c r="B137" s="53" t="n">
        <f aca="false">IF(X137&lt;=0,0,X137*Factor)</f>
        <v>8.19652</v>
      </c>
      <c r="C137" s="54" t="n">
        <f aca="false">ROUND($B137*COS(PI()*(D137-Best)/180),4)</f>
        <v>5.7958</v>
      </c>
      <c r="D137" s="55" t="n">
        <f aca="false">MOD(Wind+$A137+360,360)</f>
        <v>26</v>
      </c>
      <c r="E137" s="62" t="n">
        <f aca="false">ROUND($B137*COS(PI()*(F137-Best)/180),4)</f>
        <v>2.3964</v>
      </c>
      <c r="F137" s="63" t="n">
        <f aca="false">MOD(Wind-$A137+360,360)</f>
        <v>54</v>
      </c>
      <c r="G137" s="58" t="n">
        <f aca="false">SQRT($J137^2+$K137^2)</f>
        <v>4.15117079140465</v>
      </c>
      <c r="H137" s="64" t="n">
        <f aca="false">IF($J137&lt;&gt;0,MOD(ATAN($K137/$J137)*180/PI(),180),0)</f>
        <v>137.466225318425</v>
      </c>
      <c r="I137" s="60" t="str">
        <f aca="false">IF(B137=0,"anchor",W137)</f>
        <v>A3</v>
      </c>
      <c r="J137" s="0" t="n">
        <f aca="false">$B137+Speed*COS(PI()*$A137/180)</f>
        <v>-3.05891042480156</v>
      </c>
      <c r="K137" s="0" t="n">
        <f aca="false">Speed*SIN(PI()*$A137/180)</f>
        <v>2.80629398895615</v>
      </c>
      <c r="U137" s="0"/>
      <c r="W137" s="1" t="str">
        <f aca="false">IF(X137=Z137,polar_type21!$D$3,IF(X137=AC137,polar_type21!$E$3,IF(X137=AF137,polar_type21!$F$3,IF(X137=AI137,polar_type21!$G$3,polar_type21!$H$3))))</f>
        <v>A3</v>
      </c>
      <c r="X137" s="0" t="n">
        <f aca="false">MAX(Z137,AC137,AF137,AI137,AL137)</f>
        <v>8.19652</v>
      </c>
      <c r="Y137" s="12" t="n">
        <f aca="false">LOOKUP(Speedlo,'1'!$B$1:$BJ$1,'1'!$B133:$BJ133)</f>
        <v>5.2256</v>
      </c>
      <c r="Z137" s="12" t="n">
        <f aca="false">Xlo*Y137+Xhi*AA137</f>
        <v>5.51072</v>
      </c>
      <c r="AA137" s="12" t="n">
        <f aca="false">LOOKUP(Speedhi,'1'!$B$1:$BJ$1,'1'!$B133:$BJ133)</f>
        <v>5.7008</v>
      </c>
      <c r="AB137" s="13" t="n">
        <f aca="false">LOOKUP(Speedlo,'2'!$B$1:$BJ$1,'2'!$B133:$BJ133)</f>
        <v>5.0776</v>
      </c>
      <c r="AC137" s="13" t="n">
        <f aca="false">Xlo*AB137+Xhi*AD137</f>
        <v>5.35444</v>
      </c>
      <c r="AD137" s="13" t="n">
        <f aca="false">LOOKUP(Speedhi,'2'!$B$1:$BJ$1,'2'!$B133:$BJ133)</f>
        <v>5.539</v>
      </c>
      <c r="AE137" s="14" t="n">
        <f aca="false">LOOKUP(Speedlo,'3'!$B$1:$BJ$1,'3'!$B133:$BJ133)</f>
        <v>5.5812</v>
      </c>
      <c r="AF137" s="14" t="n">
        <f aca="false">Xlo*AE137+Xhi*AG137</f>
        <v>5.83776</v>
      </c>
      <c r="AG137" s="14" t="n">
        <f aca="false">LOOKUP(Speedhi,'3'!$B$1:$BJ$1,'3'!$B133:$BJ133)</f>
        <v>6.0088</v>
      </c>
      <c r="AH137" s="15" t="n">
        <f aca="false">LOOKUP(Speedlo,'4'!$B$1:$BJ$1,'4'!$B133:$BJ133)</f>
        <v>6.0652</v>
      </c>
      <c r="AI137" s="15" t="n">
        <f aca="false">Xlo*AH137+Xhi*AJ137</f>
        <v>6.38092</v>
      </c>
      <c r="AJ137" s="15" t="n">
        <f aca="false">LOOKUP(Speedhi,'4'!$B$1:$BJ$1,'4'!$B133:$BJ133)</f>
        <v>6.5914</v>
      </c>
      <c r="AK137" s="16" t="n">
        <f aca="false">LOOKUP(Speedlo,'5'!$B$1:$BJ$1,'5'!$B133:$BJ133)</f>
        <v>7.8373</v>
      </c>
      <c r="AL137" s="16" t="n">
        <f aca="false">Xlo*AK137+Xhi*AM137</f>
        <v>8.19652</v>
      </c>
      <c r="AM137" s="16" t="n">
        <f aca="false">LOOKUP(Speedhi,'5'!$B$1:$BJ$1,'5'!$B133:$BJ133)</f>
        <v>8.436</v>
      </c>
    </row>
    <row r="138" customFormat="false" ht="14.1" hidden="false" customHeight="true" outlineLevel="0" collapsed="false">
      <c r="A138" s="61" t="n">
        <f aca="false">A137+1</f>
        <v>167</v>
      </c>
      <c r="B138" s="53" t="n">
        <f aca="false">IF(X138&lt;=0,0,X138*Factor)</f>
        <v>8.10964</v>
      </c>
      <c r="C138" s="54" t="n">
        <f aca="false">ROUND($B138*COS(PI()*(D138-Best)/180),4)</f>
        <v>5.6334</v>
      </c>
      <c r="D138" s="55" t="n">
        <f aca="false">MOD(Wind+$A138+360,360)</f>
        <v>27</v>
      </c>
      <c r="E138" s="62" t="n">
        <f aca="false">ROUND($B138*COS(PI()*(F138-Best)/180),4)</f>
        <v>2.506</v>
      </c>
      <c r="F138" s="63" t="n">
        <f aca="false">MOD(Wind-$A138+360,360)</f>
        <v>53</v>
      </c>
      <c r="G138" s="58" t="n">
        <f aca="false">SQRT($J138^2+$K138^2)</f>
        <v>4.12367826568823</v>
      </c>
      <c r="H138" s="64" t="n">
        <f aca="false">IF($J138&lt;&gt;0,MOD(ATAN($K138/$J138)*180/PI(),180),0)</f>
        <v>140.743558109948</v>
      </c>
      <c r="I138" s="60" t="str">
        <f aca="false">IF(B138=0,"anchor",W138)</f>
        <v>A3</v>
      </c>
      <c r="J138" s="0" t="n">
        <f aca="false">$B138+Speed*COS(PI()*$A138/180)</f>
        <v>-3.19305275150873</v>
      </c>
      <c r="K138" s="0" t="n">
        <f aca="false">Speed*SIN(PI()*$A138/180)</f>
        <v>2.60943223038883</v>
      </c>
      <c r="U138" s="0"/>
      <c r="W138" s="1" t="str">
        <f aca="false">IF(X138=Z138,polar_type21!$D$3,IF(X138=AC138,polar_type21!$E$3,IF(X138=AF138,polar_type21!$F$3,IF(X138=AI138,polar_type21!$G$3,polar_type21!$H$3))))</f>
        <v>A3</v>
      </c>
      <c r="X138" s="0" t="n">
        <f aca="false">MAX(Z138,AC138,AF138,AI138,AL138)</f>
        <v>8.10964</v>
      </c>
      <c r="Y138" s="12" t="n">
        <f aca="false">LOOKUP(Speedlo,'1'!$B$1:$BJ$1,'1'!$B134:$BJ134)</f>
        <v>5.1842</v>
      </c>
      <c r="Z138" s="12" t="n">
        <f aca="false">Xlo*Y138+Xhi*AA138</f>
        <v>5.46704</v>
      </c>
      <c r="AA138" s="12" t="n">
        <f aca="false">LOOKUP(Speedhi,'1'!$B$1:$BJ$1,'1'!$B134:$BJ134)</f>
        <v>5.6556</v>
      </c>
      <c r="AB138" s="13" t="n">
        <f aca="false">LOOKUP(Speedlo,'2'!$B$1:$BJ$1,'2'!$B134:$BJ134)</f>
        <v>5.0327</v>
      </c>
      <c r="AC138" s="13" t="n">
        <f aca="false">Xlo*AB138+Xhi*AD138</f>
        <v>5.30708</v>
      </c>
      <c r="AD138" s="13" t="n">
        <f aca="false">LOOKUP(Speedhi,'2'!$B$1:$BJ$1,'2'!$B134:$BJ134)</f>
        <v>5.49</v>
      </c>
      <c r="AE138" s="14" t="n">
        <f aca="false">LOOKUP(Speedlo,'3'!$B$1:$BJ$1,'3'!$B134:$BJ134)</f>
        <v>5.4834</v>
      </c>
      <c r="AF138" s="14" t="n">
        <f aca="false">Xlo*AE138+Xhi*AG138</f>
        <v>5.73552</v>
      </c>
      <c r="AG138" s="14" t="n">
        <f aca="false">LOOKUP(Speedhi,'3'!$B$1:$BJ$1,'3'!$B134:$BJ134)</f>
        <v>5.9036</v>
      </c>
      <c r="AH138" s="15" t="n">
        <f aca="false">LOOKUP(Speedlo,'4'!$B$1:$BJ$1,'4'!$B134:$BJ134)</f>
        <v>5.8979</v>
      </c>
      <c r="AI138" s="15" t="n">
        <f aca="false">Xlo*AH138+Xhi*AJ138</f>
        <v>6.20324</v>
      </c>
      <c r="AJ138" s="15" t="n">
        <f aca="false">LOOKUP(Speedhi,'4'!$B$1:$BJ$1,'4'!$B134:$BJ134)</f>
        <v>6.4068</v>
      </c>
      <c r="AK138" s="16" t="n">
        <f aca="false">LOOKUP(Speedlo,'5'!$B$1:$BJ$1,'5'!$B134:$BJ134)</f>
        <v>7.7536</v>
      </c>
      <c r="AL138" s="16" t="n">
        <f aca="false">Xlo*AK138+Xhi*AM138</f>
        <v>8.10964</v>
      </c>
      <c r="AM138" s="16" t="n">
        <f aca="false">LOOKUP(Speedhi,'5'!$B$1:$BJ$1,'5'!$B134:$BJ134)</f>
        <v>8.347</v>
      </c>
    </row>
    <row r="139" customFormat="false" ht="14.1" hidden="false" customHeight="true" outlineLevel="0" collapsed="false">
      <c r="A139" s="61" t="n">
        <f aca="false">A138+1</f>
        <v>168</v>
      </c>
      <c r="B139" s="53" t="n">
        <f aca="false">IF(X139&lt;=0,0,X139*Factor)</f>
        <v>8.02276</v>
      </c>
      <c r="C139" s="54" t="n">
        <f aca="false">ROUND($B139*COS(PI()*(D139-Best)/180),4)</f>
        <v>5.4715</v>
      </c>
      <c r="D139" s="55" t="n">
        <f aca="false">MOD(Wind+$A139+360,360)</f>
        <v>28</v>
      </c>
      <c r="E139" s="62" t="n">
        <f aca="false">ROUND($B139*COS(PI()*(F139-Best)/180),4)</f>
        <v>2.612</v>
      </c>
      <c r="F139" s="63" t="n">
        <f aca="false">MOD(Wind-$A139+360,360)</f>
        <v>52</v>
      </c>
      <c r="G139" s="58" t="n">
        <f aca="false">SQRT($J139^2+$K139^2)</f>
        <v>4.1065788787621</v>
      </c>
      <c r="H139" s="64" t="n">
        <f aca="false">IF($J139&lt;&gt;0,MOD(ATAN($K139/$J139)*180/PI(),180),0)</f>
        <v>144.034671884389</v>
      </c>
      <c r="I139" s="60" t="str">
        <f aca="false">IF(B139=0,"anchor",W139)</f>
        <v>A3</v>
      </c>
      <c r="J139" s="0" t="n">
        <f aca="false">$B139+Speed*COS(PI()*$A139/180)</f>
        <v>-3.32375216851215</v>
      </c>
      <c r="K139" s="0" t="n">
        <f aca="false">Speed*SIN(PI()*$A139/180)</f>
        <v>2.41177561348601</v>
      </c>
      <c r="U139" s="0"/>
      <c r="W139" s="1" t="str">
        <f aca="false">IF(X139=Z139,polar_type21!$D$3,IF(X139=AC139,polar_type21!$E$3,IF(X139=AF139,polar_type21!$F$3,IF(X139=AI139,polar_type21!$G$3,polar_type21!$H$3))))</f>
        <v>A3</v>
      </c>
      <c r="X139" s="0" t="n">
        <f aca="false">MAX(Z139,AC139,AF139,AI139,AL139)</f>
        <v>8.02276</v>
      </c>
      <c r="Y139" s="12" t="n">
        <f aca="false">LOOKUP(Speedlo,'1'!$B$1:$BJ$1,'1'!$B135:$BJ135)</f>
        <v>5.1428</v>
      </c>
      <c r="Z139" s="12" t="n">
        <f aca="false">Xlo*Y139+Xhi*AA139</f>
        <v>5.42336</v>
      </c>
      <c r="AA139" s="12" t="n">
        <f aca="false">LOOKUP(Speedhi,'1'!$B$1:$BJ$1,'1'!$B135:$BJ135)</f>
        <v>5.6104</v>
      </c>
      <c r="AB139" s="13" t="n">
        <f aca="false">LOOKUP(Speedlo,'2'!$B$1:$BJ$1,'2'!$B135:$BJ135)</f>
        <v>4.9878</v>
      </c>
      <c r="AC139" s="13" t="n">
        <f aca="false">Xlo*AB139+Xhi*AD139</f>
        <v>5.25972</v>
      </c>
      <c r="AD139" s="13" t="n">
        <f aca="false">LOOKUP(Speedhi,'2'!$B$1:$BJ$1,'2'!$B135:$BJ135)</f>
        <v>5.441</v>
      </c>
      <c r="AE139" s="14" t="n">
        <f aca="false">LOOKUP(Speedlo,'3'!$B$1:$BJ$1,'3'!$B135:$BJ135)</f>
        <v>5.3856</v>
      </c>
      <c r="AF139" s="14" t="n">
        <f aca="false">Xlo*AE139+Xhi*AG139</f>
        <v>5.63328</v>
      </c>
      <c r="AG139" s="14" t="n">
        <f aca="false">LOOKUP(Speedhi,'3'!$B$1:$BJ$1,'3'!$B135:$BJ135)</f>
        <v>5.7984</v>
      </c>
      <c r="AH139" s="15" t="n">
        <f aca="false">LOOKUP(Speedlo,'4'!$B$1:$BJ$1,'4'!$B135:$BJ135)</f>
        <v>5.7306</v>
      </c>
      <c r="AI139" s="15" t="n">
        <f aca="false">Xlo*AH139+Xhi*AJ139</f>
        <v>6.02556</v>
      </c>
      <c r="AJ139" s="15" t="n">
        <f aca="false">LOOKUP(Speedhi,'4'!$B$1:$BJ$1,'4'!$B135:$BJ135)</f>
        <v>6.2222</v>
      </c>
      <c r="AK139" s="16" t="n">
        <f aca="false">LOOKUP(Speedlo,'5'!$B$1:$BJ$1,'5'!$B135:$BJ135)</f>
        <v>7.6699</v>
      </c>
      <c r="AL139" s="16" t="n">
        <f aca="false">Xlo*AK139+Xhi*AM139</f>
        <v>8.02276</v>
      </c>
      <c r="AM139" s="16" t="n">
        <f aca="false">LOOKUP(Speedhi,'5'!$B$1:$BJ$1,'5'!$B135:$BJ135)</f>
        <v>8.258</v>
      </c>
    </row>
    <row r="140" customFormat="false" ht="14.1" hidden="false" customHeight="true" outlineLevel="0" collapsed="false">
      <c r="A140" s="61" t="n">
        <f aca="false">A139+1</f>
        <v>169</v>
      </c>
      <c r="B140" s="53" t="n">
        <f aca="false">IF(X140&lt;=0,0,X140*Factor)</f>
        <v>7.93588</v>
      </c>
      <c r="C140" s="54" t="n">
        <f aca="false">ROUND($B140*COS(PI()*(D140-Best)/180),4)</f>
        <v>5.3101</v>
      </c>
      <c r="D140" s="55" t="n">
        <f aca="false">MOD(Wind+$A140+360,360)</f>
        <v>29</v>
      </c>
      <c r="E140" s="62" t="n">
        <f aca="false">ROUND($B140*COS(PI()*(F140-Best)/180),4)</f>
        <v>2.7142</v>
      </c>
      <c r="F140" s="63" t="n">
        <f aca="false">MOD(Wind-$A140+360,360)</f>
        <v>51</v>
      </c>
      <c r="G140" s="58" t="n">
        <f aca="false">SQRT($J140^2+$K140^2)</f>
        <v>4.09980963199212</v>
      </c>
      <c r="H140" s="64" t="n">
        <f aca="false">IF($J140&lt;&gt;0,MOD(ATAN($K140/$J140)*180/PI(),180),0)</f>
        <v>147.324876326775</v>
      </c>
      <c r="I140" s="60" t="str">
        <f aca="false">IF(B140=0,"anchor",W140)</f>
        <v>A3</v>
      </c>
      <c r="J140" s="0" t="n">
        <f aca="false">$B140+Speed*COS(PI()*$A140/180)</f>
        <v>-3.4509953279929</v>
      </c>
      <c r="K140" s="0" t="n">
        <f aca="false">Speed*SIN(PI()*$A140/180)</f>
        <v>2.21338434636792</v>
      </c>
      <c r="U140" s="0"/>
      <c r="W140" s="1" t="str">
        <f aca="false">IF(X140=Z140,polar_type21!$D$3,IF(X140=AC140,polar_type21!$E$3,IF(X140=AF140,polar_type21!$F$3,IF(X140=AI140,polar_type21!$G$3,polar_type21!$H$3))))</f>
        <v>A3</v>
      </c>
      <c r="X140" s="0" t="n">
        <f aca="false">MAX(Z140,AC140,AF140,AI140,AL140)</f>
        <v>7.93588</v>
      </c>
      <c r="Y140" s="12" t="n">
        <f aca="false">LOOKUP(Speedlo,'1'!$B$1:$BJ$1,'1'!$B136:$BJ136)</f>
        <v>5.1014</v>
      </c>
      <c r="Z140" s="12" t="n">
        <f aca="false">Xlo*Y140+Xhi*AA140</f>
        <v>5.37968</v>
      </c>
      <c r="AA140" s="12" t="n">
        <f aca="false">LOOKUP(Speedhi,'1'!$B$1:$BJ$1,'1'!$B136:$BJ136)</f>
        <v>5.5652</v>
      </c>
      <c r="AB140" s="13" t="n">
        <f aca="false">LOOKUP(Speedlo,'2'!$B$1:$BJ$1,'2'!$B136:$BJ136)</f>
        <v>4.9429</v>
      </c>
      <c r="AC140" s="13" t="n">
        <f aca="false">Xlo*AB140+Xhi*AD140</f>
        <v>5.21236</v>
      </c>
      <c r="AD140" s="13" t="n">
        <f aca="false">LOOKUP(Speedhi,'2'!$B$1:$BJ$1,'2'!$B136:$BJ136)</f>
        <v>5.392</v>
      </c>
      <c r="AE140" s="14" t="n">
        <f aca="false">LOOKUP(Speedlo,'3'!$B$1:$BJ$1,'3'!$B136:$BJ136)</f>
        <v>5.2878</v>
      </c>
      <c r="AF140" s="14" t="n">
        <f aca="false">Xlo*AE140+Xhi*AG140</f>
        <v>5.53104</v>
      </c>
      <c r="AG140" s="14" t="n">
        <f aca="false">LOOKUP(Speedhi,'3'!$B$1:$BJ$1,'3'!$B136:$BJ136)</f>
        <v>5.6932</v>
      </c>
      <c r="AH140" s="15" t="n">
        <f aca="false">LOOKUP(Speedlo,'4'!$B$1:$BJ$1,'4'!$B136:$BJ136)</f>
        <v>5.5633</v>
      </c>
      <c r="AI140" s="15" t="n">
        <f aca="false">Xlo*AH140+Xhi*AJ140</f>
        <v>5.84788</v>
      </c>
      <c r="AJ140" s="15" t="n">
        <f aca="false">LOOKUP(Speedhi,'4'!$B$1:$BJ$1,'4'!$B136:$BJ136)</f>
        <v>6.0376</v>
      </c>
      <c r="AK140" s="16" t="n">
        <f aca="false">LOOKUP(Speedlo,'5'!$B$1:$BJ$1,'5'!$B136:$BJ136)</f>
        <v>7.5862</v>
      </c>
      <c r="AL140" s="16" t="n">
        <f aca="false">Xlo*AK140+Xhi*AM140</f>
        <v>7.93588</v>
      </c>
      <c r="AM140" s="16" t="n">
        <f aca="false">LOOKUP(Speedhi,'5'!$B$1:$BJ$1,'5'!$B136:$BJ136)</f>
        <v>8.169</v>
      </c>
    </row>
    <row r="141" customFormat="false" ht="14.1" hidden="false" customHeight="true" outlineLevel="0" collapsed="false">
      <c r="A141" s="61" t="n">
        <f aca="false">A140+1</f>
        <v>170</v>
      </c>
      <c r="B141" s="53" t="n">
        <f aca="false">IF(X141&lt;=0,0,X141*Factor)</f>
        <v>7.849</v>
      </c>
      <c r="C141" s="54" t="n">
        <f aca="false">ROUND($B141*COS(PI()*(D141-Best)/180),4)</f>
        <v>5.1494</v>
      </c>
      <c r="D141" s="55" t="n">
        <f aca="false">MOD(Wind+$A141+360,360)</f>
        <v>30</v>
      </c>
      <c r="E141" s="62" t="n">
        <f aca="false">ROUND($B141*COS(PI()*(F141-Best)/180),4)</f>
        <v>2.8128</v>
      </c>
      <c r="F141" s="63" t="n">
        <f aca="false">MOD(Wind-$A141+360,360)</f>
        <v>50</v>
      </c>
      <c r="G141" s="58" t="n">
        <f aca="false">SQRT($J141^2+$K141^2)</f>
        <v>4.10322562885427</v>
      </c>
      <c r="H141" s="64" t="n">
        <f aca="false">IF($J141&lt;&gt;0,MOD(ATAN($K141/$J141)*180/PI(),180),0)</f>
        <v>150.599519201678</v>
      </c>
      <c r="I141" s="60" t="str">
        <f aca="false">IF(B141=0,"anchor",W141)</f>
        <v>A3</v>
      </c>
      <c r="J141" s="0" t="n">
        <f aca="false">$B141+Speed*COS(PI()*$A141/180)</f>
        <v>-3.57476993494161</v>
      </c>
      <c r="K141" s="0" t="n">
        <f aca="false">Speed*SIN(PI()*$A141/180)</f>
        <v>2.01431886093639</v>
      </c>
      <c r="U141" s="0"/>
      <c r="W141" s="1" t="str">
        <f aca="false">IF(X141=Z141,polar_type21!$D$3,IF(X141=AC141,polar_type21!$E$3,IF(X141=AF141,polar_type21!$F$3,IF(X141=AI141,polar_type21!$G$3,polar_type21!$H$3))))</f>
        <v>A3</v>
      </c>
      <c r="X141" s="0" t="n">
        <f aca="false">MAX(Z141,AC141,AF141,AI141,AL141)</f>
        <v>7.849</v>
      </c>
      <c r="Y141" s="12" t="n">
        <f aca="false">LOOKUP(Speedlo,'1'!$B$1:$BJ$1,'1'!$B137:$BJ137)</f>
        <v>5.06</v>
      </c>
      <c r="Z141" s="12" t="n">
        <f aca="false">Xlo*Y141+Xhi*AA141</f>
        <v>5.336</v>
      </c>
      <c r="AA141" s="12" t="n">
        <f aca="false">LOOKUP(Speedhi,'1'!$B$1:$BJ$1,'1'!$B137:$BJ137)</f>
        <v>5.52</v>
      </c>
      <c r="AB141" s="13" t="n">
        <f aca="false">LOOKUP(Speedlo,'2'!$B$1:$BJ$1,'2'!$B137:$BJ137)</f>
        <v>4.898</v>
      </c>
      <c r="AC141" s="13" t="n">
        <f aca="false">Xlo*AB141+Xhi*AD141</f>
        <v>5.165</v>
      </c>
      <c r="AD141" s="13" t="n">
        <f aca="false">LOOKUP(Speedhi,'2'!$B$1:$BJ$1,'2'!$B137:$BJ137)</f>
        <v>5.343</v>
      </c>
      <c r="AE141" s="14" t="n">
        <f aca="false">LOOKUP(Speedlo,'3'!$B$1:$BJ$1,'3'!$B137:$BJ137)</f>
        <v>5.19</v>
      </c>
      <c r="AF141" s="14" t="n">
        <f aca="false">Xlo*AE141+Xhi*AG141</f>
        <v>5.4288</v>
      </c>
      <c r="AG141" s="14" t="n">
        <f aca="false">LOOKUP(Speedhi,'3'!$B$1:$BJ$1,'3'!$B137:$BJ137)</f>
        <v>5.588</v>
      </c>
      <c r="AH141" s="15" t="n">
        <f aca="false">LOOKUP(Speedlo,'4'!$B$1:$BJ$1,'4'!$B137:$BJ137)</f>
        <v>5.396</v>
      </c>
      <c r="AI141" s="15" t="n">
        <f aca="false">Xlo*AH141+Xhi*AJ141</f>
        <v>5.6702</v>
      </c>
      <c r="AJ141" s="15" t="n">
        <f aca="false">LOOKUP(Speedhi,'4'!$B$1:$BJ$1,'4'!$B137:$BJ137)</f>
        <v>5.853</v>
      </c>
      <c r="AK141" s="16" t="n">
        <f aca="false">LOOKUP(Speedlo,'5'!$B$1:$BJ$1,'5'!$B137:$BJ137)</f>
        <v>7.5025</v>
      </c>
      <c r="AL141" s="16" t="n">
        <f aca="false">Xlo*AK141+Xhi*AM141</f>
        <v>7.849</v>
      </c>
      <c r="AM141" s="16" t="n">
        <f aca="false">LOOKUP(Speedhi,'5'!$B$1:$BJ$1,'5'!$B137:$BJ137)</f>
        <v>8.08</v>
      </c>
    </row>
    <row r="142" customFormat="false" ht="14.1" hidden="false" customHeight="true" outlineLevel="0" collapsed="false">
      <c r="A142" s="61" t="n">
        <f aca="false">A141+1</f>
        <v>171</v>
      </c>
      <c r="B142" s="53" t="n">
        <f aca="false">IF(X142&lt;=0,0,X142*Factor)</f>
        <v>7.78884</v>
      </c>
      <c r="C142" s="54" t="n">
        <f aca="false">ROUND($B142*COS(PI()*(D142-Best)/180),4)</f>
        <v>5.0066</v>
      </c>
      <c r="D142" s="55" t="n">
        <f aca="false">MOD(Wind+$A142+360,360)</f>
        <v>31</v>
      </c>
      <c r="E142" s="62" t="n">
        <f aca="false">ROUND($B142*COS(PI()*(F142-Best)/180),4)</f>
        <v>2.9178</v>
      </c>
      <c r="F142" s="63" t="n">
        <f aca="false">MOD(Wind-$A142+360,360)</f>
        <v>49</v>
      </c>
      <c r="G142" s="58" t="n">
        <f aca="false">SQRT($J142^2+$K142^2)</f>
        <v>4.09263616696428</v>
      </c>
      <c r="H142" s="64" t="n">
        <f aca="false">IF($J142&lt;&gt;0,MOD(ATAN($K142/$J142)*180/PI(),180),0)</f>
        <v>153.679531357204</v>
      </c>
      <c r="I142" s="60" t="str">
        <f aca="false">IF(B142=0,"anchor",W142)</f>
        <v>A3</v>
      </c>
      <c r="J142" s="0" t="n">
        <f aca="false">$B142+Speed*COS(PI()*$A142/180)</f>
        <v>-3.6683447509036</v>
      </c>
      <c r="K142" s="0" t="n">
        <f aca="false">Speed*SIN(PI()*$A142/180)</f>
        <v>1.81463979446668</v>
      </c>
      <c r="U142" s="0"/>
      <c r="W142" s="1" t="str">
        <f aca="false">IF(X142=Z142,polar_type21!$D$3,IF(X142=AC142,polar_type21!$E$3,IF(X142=AF142,polar_type21!$F$3,IF(X142=AI142,polar_type21!$G$3,polar_type21!$H$3))))</f>
        <v>A3</v>
      </c>
      <c r="X142" s="0" t="n">
        <f aca="false">MAX(Z142,AC142,AF142,AI142,AL142)</f>
        <v>7.78884</v>
      </c>
      <c r="Y142" s="12" t="n">
        <f aca="false">LOOKUP(Speedlo,'1'!$B$1:$BJ$1,'1'!$B138:$BJ138)</f>
        <v>5.0327</v>
      </c>
      <c r="Z142" s="12" t="n">
        <f aca="false">Xlo*Y142+Xhi*AA142</f>
        <v>5.3072</v>
      </c>
      <c r="AA142" s="12" t="n">
        <f aca="false">LOOKUP(Speedhi,'1'!$B$1:$BJ$1,'1'!$B138:$BJ138)</f>
        <v>5.4902</v>
      </c>
      <c r="AB142" s="13" t="n">
        <f aca="false">LOOKUP(Speedlo,'2'!$B$1:$BJ$1,'2'!$B138:$BJ138)</f>
        <v>4.8678</v>
      </c>
      <c r="AC142" s="13" t="n">
        <f aca="false">Xlo*AB142+Xhi*AD142</f>
        <v>5.13324</v>
      </c>
      <c r="AD142" s="13" t="n">
        <f aca="false">LOOKUP(Speedhi,'2'!$B$1:$BJ$1,'2'!$B138:$BJ138)</f>
        <v>5.3102</v>
      </c>
      <c r="AE142" s="14" t="n">
        <f aca="false">LOOKUP(Speedlo,'3'!$B$1:$BJ$1,'3'!$B138:$BJ138)</f>
        <v>5.0922</v>
      </c>
      <c r="AF142" s="14" t="n">
        <f aca="false">Xlo*AE142+Xhi*AG142</f>
        <v>5.32656</v>
      </c>
      <c r="AG142" s="14" t="n">
        <f aca="false">LOOKUP(Speedhi,'3'!$B$1:$BJ$1,'3'!$B138:$BJ138)</f>
        <v>5.4828</v>
      </c>
      <c r="AH142" s="15" t="n">
        <f aca="false">LOOKUP(Speedlo,'4'!$B$1:$BJ$1,'4'!$B138:$BJ138)</f>
        <v>5.2359</v>
      </c>
      <c r="AI142" s="15" t="n">
        <f aca="false">Xlo*AH142+Xhi*AJ142</f>
        <v>5.50008</v>
      </c>
      <c r="AJ142" s="15" t="n">
        <f aca="false">LOOKUP(Speedhi,'4'!$B$1:$BJ$1,'4'!$B138:$BJ138)</f>
        <v>5.6762</v>
      </c>
      <c r="AK142" s="16" t="n">
        <f aca="false">LOOKUP(Speedlo,'5'!$B$1:$BJ$1,'5'!$B138:$BJ138)</f>
        <v>7.4451</v>
      </c>
      <c r="AL142" s="16" t="n">
        <f aca="false">Xlo*AK142+Xhi*AM142</f>
        <v>7.78884</v>
      </c>
      <c r="AM142" s="16" t="n">
        <f aca="false">LOOKUP(Speedhi,'5'!$B$1:$BJ$1,'5'!$B138:$BJ138)</f>
        <v>8.018</v>
      </c>
    </row>
    <row r="143" customFormat="false" ht="14.1" hidden="false" customHeight="true" outlineLevel="0" collapsed="false">
      <c r="A143" s="61" t="n">
        <f aca="false">A142+1</f>
        <v>172</v>
      </c>
      <c r="B143" s="53" t="n">
        <f aca="false">IF(X143&lt;=0,0,X143*Factor)</f>
        <v>7.72868</v>
      </c>
      <c r="C143" s="54" t="n">
        <f aca="false">ROUND($B143*COS(PI()*(D143-Best)/180),4)</f>
        <v>4.8638</v>
      </c>
      <c r="D143" s="55" t="n">
        <f aca="false">MOD(Wind+$A143+360,360)</f>
        <v>32</v>
      </c>
      <c r="E143" s="62" t="n">
        <f aca="false">ROUND($B143*COS(PI()*(F143-Best)/180),4)</f>
        <v>3.0198</v>
      </c>
      <c r="F143" s="63" t="n">
        <f aca="false">MOD(Wind-$A143+360,360)</f>
        <v>48</v>
      </c>
      <c r="G143" s="58" t="n">
        <f aca="false">SQRT($J143^2+$K143^2)</f>
        <v>4.09048971834656</v>
      </c>
      <c r="H143" s="64" t="n">
        <f aca="false">IF($J143&lt;&gt;0,MOD(ATAN($K143/$J143)*180/PI(),180),0)</f>
        <v>156.754386170721</v>
      </c>
      <c r="I143" s="60" t="str">
        <f aca="false">IF(B143=0,"anchor",W143)</f>
        <v>A3</v>
      </c>
      <c r="J143" s="0" t="n">
        <f aca="false">$B143+Speed*COS(PI()*$A143/180)</f>
        <v>-3.75842959740222</v>
      </c>
      <c r="K143" s="0" t="n">
        <f aca="false">Speed*SIN(PI()*$A143/180)</f>
        <v>1.61440797113676</v>
      </c>
      <c r="U143" s="0"/>
      <c r="W143" s="1" t="str">
        <f aca="false">IF(X143=Z143,polar_type21!$D$3,IF(X143=AC143,polar_type21!$E$3,IF(X143=AF143,polar_type21!$F$3,IF(X143=AI143,polar_type21!$G$3,polar_type21!$H$3))))</f>
        <v>A3</v>
      </c>
      <c r="X143" s="0" t="n">
        <f aca="false">MAX(Z143,AC143,AF143,AI143,AL143)</f>
        <v>7.72868</v>
      </c>
      <c r="Y143" s="12" t="n">
        <f aca="false">LOOKUP(Speedlo,'1'!$B$1:$BJ$1,'1'!$B139:$BJ139)</f>
        <v>5.0054</v>
      </c>
      <c r="Z143" s="12" t="n">
        <f aca="false">Xlo*Y143+Xhi*AA143</f>
        <v>5.2784</v>
      </c>
      <c r="AA143" s="12" t="n">
        <f aca="false">LOOKUP(Speedhi,'1'!$B$1:$BJ$1,'1'!$B139:$BJ139)</f>
        <v>5.4604</v>
      </c>
      <c r="AB143" s="13" t="n">
        <f aca="false">LOOKUP(Speedlo,'2'!$B$1:$BJ$1,'2'!$B139:$BJ139)</f>
        <v>4.8376</v>
      </c>
      <c r="AC143" s="13" t="n">
        <f aca="false">Xlo*AB143+Xhi*AD143</f>
        <v>5.10148</v>
      </c>
      <c r="AD143" s="13" t="n">
        <f aca="false">LOOKUP(Speedhi,'2'!$B$1:$BJ$1,'2'!$B139:$BJ139)</f>
        <v>5.2774</v>
      </c>
      <c r="AE143" s="14" t="n">
        <f aca="false">LOOKUP(Speedlo,'3'!$B$1:$BJ$1,'3'!$B139:$BJ139)</f>
        <v>4.9944</v>
      </c>
      <c r="AF143" s="14" t="n">
        <f aca="false">Xlo*AE143+Xhi*AG143</f>
        <v>5.22432</v>
      </c>
      <c r="AG143" s="14" t="n">
        <f aca="false">LOOKUP(Speedhi,'3'!$B$1:$BJ$1,'3'!$B139:$BJ139)</f>
        <v>5.3776</v>
      </c>
      <c r="AH143" s="15" t="n">
        <f aca="false">LOOKUP(Speedlo,'4'!$B$1:$BJ$1,'4'!$B139:$BJ139)</f>
        <v>5.0758</v>
      </c>
      <c r="AI143" s="15" t="n">
        <f aca="false">Xlo*AH143+Xhi*AJ143</f>
        <v>5.32996</v>
      </c>
      <c r="AJ143" s="15" t="n">
        <f aca="false">LOOKUP(Speedhi,'4'!$B$1:$BJ$1,'4'!$B139:$BJ139)</f>
        <v>5.4994</v>
      </c>
      <c r="AK143" s="16" t="n">
        <f aca="false">LOOKUP(Speedlo,'5'!$B$1:$BJ$1,'5'!$B139:$BJ139)</f>
        <v>7.3877</v>
      </c>
      <c r="AL143" s="16" t="n">
        <f aca="false">Xlo*AK143+Xhi*AM143</f>
        <v>7.72868</v>
      </c>
      <c r="AM143" s="16" t="n">
        <f aca="false">LOOKUP(Speedhi,'5'!$B$1:$BJ$1,'5'!$B139:$BJ139)</f>
        <v>7.956</v>
      </c>
    </row>
    <row r="144" customFormat="false" ht="14.1" hidden="false" customHeight="true" outlineLevel="0" collapsed="false">
      <c r="A144" s="61" t="n">
        <f aca="false">A143+1</f>
        <v>173</v>
      </c>
      <c r="B144" s="53" t="n">
        <f aca="false">IF(X144&lt;=0,0,X144*Factor)</f>
        <v>7.66852</v>
      </c>
      <c r="C144" s="54" t="n">
        <f aca="false">ROUND($B144*COS(PI()*(D144-Best)/180),4)</f>
        <v>4.7212</v>
      </c>
      <c r="D144" s="55" t="n">
        <f aca="false">MOD(Wind+$A144+360,360)</f>
        <v>33</v>
      </c>
      <c r="E144" s="62" t="n">
        <f aca="false">ROUND($B144*COS(PI()*(F144-Best)/180),4)</f>
        <v>3.1191</v>
      </c>
      <c r="F144" s="63" t="n">
        <f aca="false">MOD(Wind-$A144+360,360)</f>
        <v>47</v>
      </c>
      <c r="G144" s="58" t="n">
        <f aca="false">SQRT($J144^2+$K144^2)</f>
        <v>4.09666286718828</v>
      </c>
      <c r="H144" s="64" t="n">
        <f aca="false">IF($J144&lt;&gt;0,MOD(ATAN($K144/$J144)*180/PI(),180),0)</f>
        <v>159.81320202708</v>
      </c>
      <c r="I144" s="60" t="str">
        <f aca="false">IF(B144=0,"anchor",W144)</f>
        <v>A3</v>
      </c>
      <c r="J144" s="0" t="n">
        <f aca="false">$B144+Speed*COS(PI()*$A144/180)</f>
        <v>-3.84501535903933</v>
      </c>
      <c r="K144" s="0" t="n">
        <f aca="false">Speed*SIN(PI()*$A144/180)</f>
        <v>1.41368438349971</v>
      </c>
      <c r="U144" s="0"/>
      <c r="W144" s="1" t="str">
        <f aca="false">IF(X144=Z144,polar_type21!$D$3,IF(X144=AC144,polar_type21!$E$3,IF(X144=AF144,polar_type21!$F$3,IF(X144=AI144,polar_type21!$G$3,polar_type21!$H$3))))</f>
        <v>A3</v>
      </c>
      <c r="X144" s="0" t="n">
        <f aca="false">MAX(Z144,AC144,AF144,AI144,AL144)</f>
        <v>7.66852</v>
      </c>
      <c r="Y144" s="12" t="n">
        <f aca="false">LOOKUP(Speedlo,'1'!$B$1:$BJ$1,'1'!$B140:$BJ140)</f>
        <v>4.9781</v>
      </c>
      <c r="Z144" s="12" t="n">
        <f aca="false">Xlo*Y144+Xhi*AA144</f>
        <v>5.2496</v>
      </c>
      <c r="AA144" s="12" t="n">
        <f aca="false">LOOKUP(Speedhi,'1'!$B$1:$BJ$1,'1'!$B140:$BJ140)</f>
        <v>5.4306</v>
      </c>
      <c r="AB144" s="13" t="n">
        <f aca="false">LOOKUP(Speedlo,'2'!$B$1:$BJ$1,'2'!$B140:$BJ140)</f>
        <v>4.8074</v>
      </c>
      <c r="AC144" s="13" t="n">
        <f aca="false">Xlo*AB144+Xhi*AD144</f>
        <v>5.06972</v>
      </c>
      <c r="AD144" s="13" t="n">
        <f aca="false">LOOKUP(Speedhi,'2'!$B$1:$BJ$1,'2'!$B140:$BJ140)</f>
        <v>5.2446</v>
      </c>
      <c r="AE144" s="14" t="n">
        <f aca="false">LOOKUP(Speedlo,'3'!$B$1:$BJ$1,'3'!$B140:$BJ140)</f>
        <v>4.8966</v>
      </c>
      <c r="AF144" s="14" t="n">
        <f aca="false">Xlo*AE144+Xhi*AG144</f>
        <v>5.12208</v>
      </c>
      <c r="AG144" s="14" t="n">
        <f aca="false">LOOKUP(Speedhi,'3'!$B$1:$BJ$1,'3'!$B140:$BJ140)</f>
        <v>5.2724</v>
      </c>
      <c r="AH144" s="15" t="n">
        <f aca="false">LOOKUP(Speedlo,'4'!$B$1:$BJ$1,'4'!$B140:$BJ140)</f>
        <v>4.9157</v>
      </c>
      <c r="AI144" s="15" t="n">
        <f aca="false">Xlo*AH144+Xhi*AJ144</f>
        <v>5.15984</v>
      </c>
      <c r="AJ144" s="15" t="n">
        <f aca="false">LOOKUP(Speedhi,'4'!$B$1:$BJ$1,'4'!$B140:$BJ140)</f>
        <v>5.3226</v>
      </c>
      <c r="AK144" s="16" t="n">
        <f aca="false">LOOKUP(Speedlo,'5'!$B$1:$BJ$1,'5'!$B140:$BJ140)</f>
        <v>7.3303</v>
      </c>
      <c r="AL144" s="16" t="n">
        <f aca="false">Xlo*AK144+Xhi*AM144</f>
        <v>7.66852</v>
      </c>
      <c r="AM144" s="16" t="n">
        <f aca="false">LOOKUP(Speedhi,'5'!$B$1:$BJ$1,'5'!$B140:$BJ140)</f>
        <v>7.894</v>
      </c>
    </row>
    <row r="145" customFormat="false" ht="14.1" hidden="false" customHeight="true" outlineLevel="0" collapsed="false">
      <c r="A145" s="61" t="n">
        <f aca="false">A144+1</f>
        <v>174</v>
      </c>
      <c r="B145" s="53" t="n">
        <f aca="false">IF(X145&lt;=0,0,X145*Factor)</f>
        <v>7.60836</v>
      </c>
      <c r="C145" s="54" t="n">
        <f aca="false">ROUND($B145*COS(PI()*(D145-Best)/180),4)</f>
        <v>4.5788</v>
      </c>
      <c r="D145" s="55" t="n">
        <f aca="false">MOD(Wind+$A145+360,360)</f>
        <v>34</v>
      </c>
      <c r="E145" s="62" t="n">
        <f aca="false">ROUND($B145*COS(PI()*(F145-Best)/180),4)</f>
        <v>3.2154</v>
      </c>
      <c r="F145" s="63" t="n">
        <f aca="false">MOD(Wind-$A145+360,360)</f>
        <v>46</v>
      </c>
      <c r="G145" s="58" t="n">
        <f aca="false">SQRT($J145^2+$K145^2)</f>
        <v>4.11097941950766</v>
      </c>
      <c r="H145" s="64" t="n">
        <f aca="false">IF($J145&lt;&gt;0,MOD(ATAN($K145/$J145)*180/PI(),180),0)</f>
        <v>162.845507583441</v>
      </c>
      <c r="I145" s="60" t="str">
        <f aca="false">IF(B145=0,"anchor",W145)</f>
        <v>A3</v>
      </c>
      <c r="J145" s="0" t="n">
        <f aca="false">$B145+Speed*COS(PI()*$A145/180)</f>
        <v>-3.92809398627197</v>
      </c>
      <c r="K145" s="0" t="n">
        <f aca="false">Speed*SIN(PI()*$A145/180)</f>
        <v>1.21253017390478</v>
      </c>
      <c r="U145" s="0"/>
      <c r="W145" s="1" t="str">
        <f aca="false">IF(X145=Z145,polar_type21!$D$3,IF(X145=AC145,polar_type21!$E$3,IF(X145=AF145,polar_type21!$F$3,IF(X145=AI145,polar_type21!$G$3,polar_type21!$H$3))))</f>
        <v>A3</v>
      </c>
      <c r="X145" s="0" t="n">
        <f aca="false">MAX(Z145,AC145,AF145,AI145,AL145)</f>
        <v>7.60836</v>
      </c>
      <c r="Y145" s="12" t="n">
        <f aca="false">LOOKUP(Speedlo,'1'!$B$1:$BJ$1,'1'!$B141:$BJ141)</f>
        <v>4.9508</v>
      </c>
      <c r="Z145" s="12" t="n">
        <f aca="false">Xlo*Y145+Xhi*AA145</f>
        <v>5.2208</v>
      </c>
      <c r="AA145" s="12" t="n">
        <f aca="false">LOOKUP(Speedhi,'1'!$B$1:$BJ$1,'1'!$B141:$BJ141)</f>
        <v>5.4008</v>
      </c>
      <c r="AB145" s="13" t="n">
        <f aca="false">LOOKUP(Speedlo,'2'!$B$1:$BJ$1,'2'!$B141:$BJ141)</f>
        <v>4.7772</v>
      </c>
      <c r="AC145" s="13" t="n">
        <f aca="false">Xlo*AB145+Xhi*AD145</f>
        <v>5.03796</v>
      </c>
      <c r="AD145" s="13" t="n">
        <f aca="false">LOOKUP(Speedhi,'2'!$B$1:$BJ$1,'2'!$B141:$BJ141)</f>
        <v>5.2118</v>
      </c>
      <c r="AE145" s="14" t="n">
        <f aca="false">LOOKUP(Speedlo,'3'!$B$1:$BJ$1,'3'!$B141:$BJ141)</f>
        <v>4.7988</v>
      </c>
      <c r="AF145" s="14" t="n">
        <f aca="false">Xlo*AE145+Xhi*AG145</f>
        <v>5.01984</v>
      </c>
      <c r="AG145" s="14" t="n">
        <f aca="false">LOOKUP(Speedhi,'3'!$B$1:$BJ$1,'3'!$B141:$BJ141)</f>
        <v>5.1672</v>
      </c>
      <c r="AH145" s="15" t="n">
        <f aca="false">LOOKUP(Speedlo,'4'!$B$1:$BJ$1,'4'!$B141:$BJ141)</f>
        <v>4.7556</v>
      </c>
      <c r="AI145" s="15" t="n">
        <f aca="false">Xlo*AH145+Xhi*AJ145</f>
        <v>4.98972</v>
      </c>
      <c r="AJ145" s="15" t="n">
        <f aca="false">LOOKUP(Speedhi,'4'!$B$1:$BJ$1,'4'!$B141:$BJ141)</f>
        <v>5.1458</v>
      </c>
      <c r="AK145" s="16" t="n">
        <f aca="false">LOOKUP(Speedlo,'5'!$B$1:$BJ$1,'5'!$B141:$BJ141)</f>
        <v>7.2729</v>
      </c>
      <c r="AL145" s="16" t="n">
        <f aca="false">Xlo*AK145+Xhi*AM145</f>
        <v>7.60836</v>
      </c>
      <c r="AM145" s="16" t="n">
        <f aca="false">LOOKUP(Speedhi,'5'!$B$1:$BJ$1,'5'!$B141:$BJ141)</f>
        <v>7.832</v>
      </c>
    </row>
    <row r="146" customFormat="false" ht="14.1" hidden="false" customHeight="true" outlineLevel="0" collapsed="false">
      <c r="A146" s="61" t="n">
        <f aca="false">A145+1</f>
        <v>175</v>
      </c>
      <c r="B146" s="53" t="n">
        <f aca="false">IF(X146&lt;=0,0,X146*Factor)</f>
        <v>7.5482</v>
      </c>
      <c r="C146" s="54" t="n">
        <f aca="false">ROUND($B146*COS(PI()*(D146-Best)/180),4)</f>
        <v>4.4367</v>
      </c>
      <c r="D146" s="55" t="n">
        <f aca="false">MOD(Wind+$A146+360,360)</f>
        <v>35</v>
      </c>
      <c r="E146" s="62" t="n">
        <f aca="false">ROUND($B146*COS(PI()*(F146-Best)/180),4)</f>
        <v>3.3089</v>
      </c>
      <c r="F146" s="63" t="n">
        <f aca="false">MOD(Wind-$A146+360,360)</f>
        <v>45</v>
      </c>
      <c r="G146" s="58" t="n">
        <f aca="false">SQRT($J146^2+$K146^2)</f>
        <v>4.13321436812104</v>
      </c>
      <c r="H146" s="64" t="n">
        <f aca="false">IF($J146&lt;&gt;0,MOD(ATAN($K146/$J146)*180/PI(),180),0)</f>
        <v>165.841483810528</v>
      </c>
      <c r="I146" s="60" t="str">
        <f aca="false">IF(B146=0,"anchor",W146)</f>
        <v>A3</v>
      </c>
      <c r="J146" s="0" t="n">
        <f aca="false">$B146+Speed*COS(PI()*$A146/180)</f>
        <v>-4.00765849786425</v>
      </c>
      <c r="K146" s="0" t="n">
        <f aca="false">Speed*SIN(PI()*$A146/180)</f>
        <v>1.01100661587284</v>
      </c>
      <c r="U146" s="0"/>
      <c r="W146" s="1" t="str">
        <f aca="false">IF(X146=Z146,polar_type21!$D$3,IF(X146=AC146,polar_type21!$E$3,IF(X146=AF146,polar_type21!$F$3,IF(X146=AI146,polar_type21!$G$3,polar_type21!$H$3))))</f>
        <v>A3</v>
      </c>
      <c r="X146" s="0" t="n">
        <f aca="false">MAX(Z146,AC146,AF146,AI146,AL146)</f>
        <v>7.5482</v>
      </c>
      <c r="Y146" s="12" t="n">
        <f aca="false">LOOKUP(Speedlo,'1'!$B$1:$BJ$1,'1'!$B142:$BJ142)</f>
        <v>4.9235</v>
      </c>
      <c r="Z146" s="12" t="n">
        <f aca="false">Xlo*Y146+Xhi*AA146</f>
        <v>5.192</v>
      </c>
      <c r="AA146" s="12" t="n">
        <f aca="false">LOOKUP(Speedhi,'1'!$B$1:$BJ$1,'1'!$B142:$BJ142)</f>
        <v>5.371</v>
      </c>
      <c r="AB146" s="13" t="n">
        <f aca="false">LOOKUP(Speedlo,'2'!$B$1:$BJ$1,'2'!$B142:$BJ142)</f>
        <v>4.747</v>
      </c>
      <c r="AC146" s="13" t="n">
        <f aca="false">Xlo*AB146+Xhi*AD146</f>
        <v>5.0062</v>
      </c>
      <c r="AD146" s="13" t="n">
        <f aca="false">LOOKUP(Speedhi,'2'!$B$1:$BJ$1,'2'!$B142:$BJ142)</f>
        <v>5.179</v>
      </c>
      <c r="AE146" s="14" t="n">
        <f aca="false">LOOKUP(Speedlo,'3'!$B$1:$BJ$1,'3'!$B142:$BJ142)</f>
        <v>4.701</v>
      </c>
      <c r="AF146" s="14" t="n">
        <f aca="false">Xlo*AE146+Xhi*AG146</f>
        <v>4.9176</v>
      </c>
      <c r="AG146" s="14" t="n">
        <f aca="false">LOOKUP(Speedhi,'3'!$B$1:$BJ$1,'3'!$B142:$BJ142)</f>
        <v>5.062</v>
      </c>
      <c r="AH146" s="15" t="n">
        <f aca="false">LOOKUP(Speedlo,'4'!$B$1:$BJ$1,'4'!$B142:$BJ142)</f>
        <v>4.5955</v>
      </c>
      <c r="AI146" s="15" t="n">
        <f aca="false">Xlo*AH146+Xhi*AJ146</f>
        <v>4.8196</v>
      </c>
      <c r="AJ146" s="15" t="n">
        <f aca="false">LOOKUP(Speedhi,'4'!$B$1:$BJ$1,'4'!$B142:$BJ142)</f>
        <v>4.969</v>
      </c>
      <c r="AK146" s="16" t="n">
        <f aca="false">LOOKUP(Speedlo,'5'!$B$1:$BJ$1,'5'!$B142:$BJ142)</f>
        <v>7.2155</v>
      </c>
      <c r="AL146" s="16" t="n">
        <f aca="false">Xlo*AK146+Xhi*AM146</f>
        <v>7.5482</v>
      </c>
      <c r="AM146" s="16" t="n">
        <f aca="false">LOOKUP(Speedhi,'5'!$B$1:$BJ$1,'5'!$B142:$BJ142)</f>
        <v>7.77</v>
      </c>
    </row>
    <row r="147" customFormat="false" ht="14.1" hidden="false" customHeight="true" outlineLevel="0" collapsed="false">
      <c r="A147" s="61" t="n">
        <f aca="false">A146+1</f>
        <v>176</v>
      </c>
      <c r="B147" s="53" t="n">
        <f aca="false">IF(X147&lt;=0,0,X147*Factor)</f>
        <v>7.50736</v>
      </c>
      <c r="C147" s="54" t="n">
        <f aca="false">ROUND($B147*COS(PI()*(D147-Best)/180),4)</f>
        <v>4.306</v>
      </c>
      <c r="D147" s="55" t="n">
        <f aca="false">MOD(Wind+$A147+360,360)</f>
        <v>36</v>
      </c>
      <c r="E147" s="62" t="n">
        <f aca="false">ROUND($B147*COS(PI()*(F147-Best)/180),4)</f>
        <v>3.4083</v>
      </c>
      <c r="F147" s="63" t="n">
        <f aca="false">MOD(Wind-$A147+360,360)</f>
        <v>44</v>
      </c>
      <c r="G147" s="58" t="n">
        <f aca="false">SQRT($J147^2+$K147^2)</f>
        <v>4.14414929360425</v>
      </c>
      <c r="H147" s="64" t="n">
        <f aca="false">IF($J147&lt;&gt;0,MOD(ATAN($K147/$J147)*180/PI(),180),0)</f>
        <v>168.740249589618</v>
      </c>
      <c r="I147" s="60" t="str">
        <f aca="false">IF(B147=0,"anchor",W147)</f>
        <v>A3</v>
      </c>
      <c r="J147" s="0" t="n">
        <f aca="false">$B147+Speed*COS(PI()*$A147/180)</f>
        <v>-4.06438298301396</v>
      </c>
      <c r="K147" s="0" t="n">
        <f aca="false">Speed*SIN(PI()*$A147/180)</f>
        <v>0.809175095431856</v>
      </c>
      <c r="U147" s="0"/>
      <c r="W147" s="1" t="str">
        <f aca="false">IF(X147=Z147,polar_type21!$D$3,IF(X147=AC147,polar_type21!$E$3,IF(X147=AF147,polar_type21!$F$3,IF(X147=AI147,polar_type21!$G$3,polar_type21!$H$3))))</f>
        <v>A3</v>
      </c>
      <c r="X147" s="0" t="n">
        <f aca="false">MAX(Z147,AC147,AF147,AI147,AL147)</f>
        <v>7.50736</v>
      </c>
      <c r="Y147" s="12" t="n">
        <f aca="false">LOOKUP(Speedlo,'1'!$B$1:$BJ$1,'1'!$B143:$BJ143)</f>
        <v>4.9046</v>
      </c>
      <c r="Z147" s="12" t="n">
        <f aca="false">Xlo*Y147+Xhi*AA147</f>
        <v>5.17208</v>
      </c>
      <c r="AA147" s="12" t="n">
        <f aca="false">LOOKUP(Speedhi,'1'!$B$1:$BJ$1,'1'!$B143:$BJ143)</f>
        <v>5.3504</v>
      </c>
      <c r="AB147" s="13" t="n">
        <f aca="false">LOOKUP(Speedlo,'2'!$B$1:$BJ$1,'2'!$B143:$BJ143)</f>
        <v>4.726</v>
      </c>
      <c r="AC147" s="13" t="n">
        <f aca="false">Xlo*AB147+Xhi*AD147</f>
        <v>4.984</v>
      </c>
      <c r="AD147" s="13" t="n">
        <f aca="false">LOOKUP(Speedhi,'2'!$B$1:$BJ$1,'2'!$B143:$BJ143)</f>
        <v>5.156</v>
      </c>
      <c r="AE147" s="14" t="n">
        <f aca="false">LOOKUP(Speedlo,'3'!$B$1:$BJ$1,'3'!$B143:$BJ143)</f>
        <v>4.6032</v>
      </c>
      <c r="AF147" s="14" t="n">
        <f aca="false">Xlo*AE147+Xhi*AG147</f>
        <v>4.81536</v>
      </c>
      <c r="AG147" s="14" t="n">
        <f aca="false">LOOKUP(Speedhi,'3'!$B$1:$BJ$1,'3'!$B143:$BJ143)</f>
        <v>4.9568</v>
      </c>
      <c r="AH147" s="15" t="n">
        <f aca="false">LOOKUP(Speedlo,'4'!$B$1:$BJ$1,'4'!$B143:$BJ143)</f>
        <v>4.4486</v>
      </c>
      <c r="AI147" s="15" t="n">
        <f aca="false">Xlo*AH147+Xhi*AJ147</f>
        <v>4.66352</v>
      </c>
      <c r="AJ147" s="15" t="n">
        <f aca="false">LOOKUP(Speedhi,'4'!$B$1:$BJ$1,'4'!$B143:$BJ143)</f>
        <v>4.8068</v>
      </c>
      <c r="AK147" s="16" t="n">
        <f aca="false">LOOKUP(Speedlo,'5'!$B$1:$BJ$1,'5'!$B143:$BJ143)</f>
        <v>7.1764</v>
      </c>
      <c r="AL147" s="16" t="n">
        <f aca="false">Xlo*AK147+Xhi*AM147</f>
        <v>7.50736</v>
      </c>
      <c r="AM147" s="16" t="n">
        <f aca="false">LOOKUP(Speedhi,'5'!$B$1:$BJ$1,'5'!$B143:$BJ143)</f>
        <v>7.728</v>
      </c>
    </row>
    <row r="148" customFormat="false" ht="14.1" hidden="false" customHeight="true" outlineLevel="0" collapsed="false">
      <c r="A148" s="61" t="n">
        <f aca="false">A147+1</f>
        <v>177</v>
      </c>
      <c r="B148" s="53" t="n">
        <f aca="false">IF(X148&lt;=0,0,X148*Factor)</f>
        <v>7.46652</v>
      </c>
      <c r="C148" s="54" t="n">
        <f aca="false">ROUND($B148*COS(PI()*(D148-Best)/180),4)</f>
        <v>4.1752</v>
      </c>
      <c r="D148" s="55" t="n">
        <f aca="false">MOD(Wind+$A148+360,360)</f>
        <v>37</v>
      </c>
      <c r="E148" s="62" t="n">
        <f aca="false">ROUND($B148*COS(PI()*(F148-Best)/180),4)</f>
        <v>3.5053</v>
      </c>
      <c r="F148" s="63" t="n">
        <f aca="false">MOD(Wind-$A148+360,360)</f>
        <v>43</v>
      </c>
      <c r="G148" s="58" t="n">
        <f aca="false">SQRT($J148^2+$K148^2)</f>
        <v>4.16209723257534</v>
      </c>
      <c r="H148" s="64" t="n">
        <f aca="false">IF($J148&lt;&gt;0,MOD(ATAN($K148/$J148)*180/PI(),180),0)</f>
        <v>171.612727846919</v>
      </c>
      <c r="I148" s="60" t="str">
        <f aca="false">IF(B148=0,"anchor",W148)</f>
        <v>A3</v>
      </c>
      <c r="J148" s="0" t="n">
        <f aca="false">$B148+Speed*COS(PI()*$A148/180)</f>
        <v>-4.11758260315306</v>
      </c>
      <c r="K148" s="0" t="n">
        <f aca="false">Speed*SIN(PI()*$A148/180)</f>
        <v>0.607097092418148</v>
      </c>
      <c r="U148" s="0"/>
      <c r="W148" s="1" t="str">
        <f aca="false">IF(X148=Z148,polar_type21!$D$3,IF(X148=AC148,polar_type21!$E$3,IF(X148=AF148,polar_type21!$F$3,IF(X148=AI148,polar_type21!$G$3,polar_type21!$H$3))))</f>
        <v>A3</v>
      </c>
      <c r="X148" s="0" t="n">
        <f aca="false">MAX(Z148,AC148,AF148,AI148,AL148)</f>
        <v>7.46652</v>
      </c>
      <c r="Y148" s="12" t="n">
        <f aca="false">LOOKUP(Speedlo,'1'!$B$1:$BJ$1,'1'!$B144:$BJ144)</f>
        <v>4.8857</v>
      </c>
      <c r="Z148" s="12" t="n">
        <f aca="false">Xlo*Y148+Xhi*AA148</f>
        <v>5.15216</v>
      </c>
      <c r="AA148" s="12" t="n">
        <f aca="false">LOOKUP(Speedhi,'1'!$B$1:$BJ$1,'1'!$B144:$BJ144)</f>
        <v>5.3298</v>
      </c>
      <c r="AB148" s="13" t="n">
        <f aca="false">LOOKUP(Speedlo,'2'!$B$1:$BJ$1,'2'!$B144:$BJ144)</f>
        <v>4.705</v>
      </c>
      <c r="AC148" s="13" t="n">
        <f aca="false">Xlo*AB148+Xhi*AD148</f>
        <v>4.9618</v>
      </c>
      <c r="AD148" s="13" t="n">
        <f aca="false">LOOKUP(Speedhi,'2'!$B$1:$BJ$1,'2'!$B144:$BJ144)</f>
        <v>5.133</v>
      </c>
      <c r="AE148" s="14" t="n">
        <f aca="false">LOOKUP(Speedlo,'3'!$B$1:$BJ$1,'3'!$B144:$BJ144)</f>
        <v>4.5054</v>
      </c>
      <c r="AF148" s="14" t="n">
        <f aca="false">Xlo*AE148+Xhi*AG148</f>
        <v>4.71312</v>
      </c>
      <c r="AG148" s="14" t="n">
        <f aca="false">LOOKUP(Speedhi,'3'!$B$1:$BJ$1,'3'!$B144:$BJ144)</f>
        <v>4.8516</v>
      </c>
      <c r="AH148" s="15" t="n">
        <f aca="false">LOOKUP(Speedlo,'4'!$B$1:$BJ$1,'4'!$B144:$BJ144)</f>
        <v>4.3017</v>
      </c>
      <c r="AI148" s="15" t="n">
        <f aca="false">Xlo*AH148+Xhi*AJ148</f>
        <v>4.50744</v>
      </c>
      <c r="AJ148" s="15" t="n">
        <f aca="false">LOOKUP(Speedhi,'4'!$B$1:$BJ$1,'4'!$B144:$BJ144)</f>
        <v>4.6446</v>
      </c>
      <c r="AK148" s="16" t="n">
        <f aca="false">LOOKUP(Speedlo,'5'!$B$1:$BJ$1,'5'!$B144:$BJ144)</f>
        <v>7.1373</v>
      </c>
      <c r="AL148" s="16" t="n">
        <f aca="false">Xlo*AK148+Xhi*AM148</f>
        <v>7.46652</v>
      </c>
      <c r="AM148" s="16" t="n">
        <f aca="false">LOOKUP(Speedhi,'5'!$B$1:$BJ$1,'5'!$B144:$BJ144)</f>
        <v>7.686</v>
      </c>
    </row>
    <row r="149" customFormat="false" ht="14.1" hidden="false" customHeight="true" outlineLevel="0" collapsed="false">
      <c r="A149" s="61" t="n">
        <f aca="false">A148+1</f>
        <v>178</v>
      </c>
      <c r="B149" s="53" t="n">
        <f aca="false">IF(X149&lt;=0,0,X149*Factor)</f>
        <v>7.42568</v>
      </c>
      <c r="C149" s="54" t="n">
        <f aca="false">ROUND($B149*COS(PI()*(D149-Best)/180),4)</f>
        <v>4.0443</v>
      </c>
      <c r="D149" s="55" t="n">
        <f aca="false">MOD(Wind+$A149+360,360)</f>
        <v>38</v>
      </c>
      <c r="E149" s="62" t="n">
        <f aca="false">ROUND($B149*COS(PI()*(F149-Best)/180),4)</f>
        <v>3.6</v>
      </c>
      <c r="F149" s="63" t="n">
        <f aca="false">MOD(Wind-$A149+360,360)</f>
        <v>42</v>
      </c>
      <c r="G149" s="58" t="n">
        <f aca="false">SQRT($J149^2+$K149^2)</f>
        <v>4.1868715302005</v>
      </c>
      <c r="H149" s="64" t="n">
        <f aca="false">IF($J149&lt;&gt;0,MOD(ATAN($K149/$J149)*180/PI(),180),0)</f>
        <v>174.451326112713</v>
      </c>
      <c r="I149" s="60" t="str">
        <f aca="false">IF(B149=0,"anchor",W149)</f>
        <v>A3</v>
      </c>
      <c r="J149" s="0" t="n">
        <f aca="false">$B149+Speed*COS(PI()*$A149/180)</f>
        <v>-4.16725359342151</v>
      </c>
      <c r="K149" s="0" t="n">
        <f aca="false">Speed*SIN(PI()*$A149/180)</f>
        <v>0.404834161749008</v>
      </c>
      <c r="U149" s="0"/>
      <c r="W149" s="1" t="str">
        <f aca="false">IF(X149=Z149,polar_type21!$D$3,IF(X149=AC149,polar_type21!$E$3,IF(X149=AF149,polar_type21!$F$3,IF(X149=AI149,polar_type21!$G$3,polar_type21!$H$3))))</f>
        <v>A3</v>
      </c>
      <c r="X149" s="0" t="n">
        <f aca="false">MAX(Z149,AC149,AF149,AI149,AL149)</f>
        <v>7.42568</v>
      </c>
      <c r="Y149" s="12" t="n">
        <f aca="false">LOOKUP(Speedlo,'1'!$B$1:$BJ$1,'1'!$B145:$BJ145)</f>
        <v>4.8668</v>
      </c>
      <c r="Z149" s="12" t="n">
        <f aca="false">Xlo*Y149+Xhi*AA149</f>
        <v>5.13224</v>
      </c>
      <c r="AA149" s="12" t="n">
        <f aca="false">LOOKUP(Speedhi,'1'!$B$1:$BJ$1,'1'!$B145:$BJ145)</f>
        <v>5.3092</v>
      </c>
      <c r="AB149" s="13" t="n">
        <f aca="false">LOOKUP(Speedlo,'2'!$B$1:$BJ$1,'2'!$B145:$BJ145)</f>
        <v>4.684</v>
      </c>
      <c r="AC149" s="13" t="n">
        <f aca="false">Xlo*AB149+Xhi*AD149</f>
        <v>4.9396</v>
      </c>
      <c r="AD149" s="13" t="n">
        <f aca="false">LOOKUP(Speedhi,'2'!$B$1:$BJ$1,'2'!$B145:$BJ145)</f>
        <v>5.11</v>
      </c>
      <c r="AE149" s="14" t="n">
        <f aca="false">LOOKUP(Speedlo,'3'!$B$1:$BJ$1,'3'!$B145:$BJ145)</f>
        <v>4.4076</v>
      </c>
      <c r="AF149" s="14" t="n">
        <f aca="false">Xlo*AE149+Xhi*AG149</f>
        <v>4.61088</v>
      </c>
      <c r="AG149" s="14" t="n">
        <f aca="false">LOOKUP(Speedhi,'3'!$B$1:$BJ$1,'3'!$B145:$BJ145)</f>
        <v>4.7464</v>
      </c>
      <c r="AH149" s="15" t="n">
        <f aca="false">LOOKUP(Speedlo,'4'!$B$1:$BJ$1,'4'!$B145:$BJ145)</f>
        <v>4.1548</v>
      </c>
      <c r="AI149" s="15" t="n">
        <f aca="false">Xlo*AH149+Xhi*AJ149</f>
        <v>4.35136</v>
      </c>
      <c r="AJ149" s="15" t="n">
        <f aca="false">LOOKUP(Speedhi,'4'!$B$1:$BJ$1,'4'!$B145:$BJ145)</f>
        <v>4.4824</v>
      </c>
      <c r="AK149" s="16" t="n">
        <f aca="false">LOOKUP(Speedlo,'5'!$B$1:$BJ$1,'5'!$B145:$BJ145)</f>
        <v>7.0982</v>
      </c>
      <c r="AL149" s="16" t="n">
        <f aca="false">Xlo*AK149+Xhi*AM149</f>
        <v>7.42568</v>
      </c>
      <c r="AM149" s="16" t="n">
        <f aca="false">LOOKUP(Speedhi,'5'!$B$1:$BJ$1,'5'!$B145:$BJ145)</f>
        <v>7.644</v>
      </c>
    </row>
    <row r="150" customFormat="false" ht="14.1" hidden="false" customHeight="true" outlineLevel="0" collapsed="false">
      <c r="A150" s="61" t="n">
        <f aca="false">A149+1</f>
        <v>179</v>
      </c>
      <c r="B150" s="53" t="n">
        <f aca="false">IF(X150&lt;=0,0,X150*Factor)</f>
        <v>7.38484</v>
      </c>
      <c r="C150" s="54" t="n">
        <f aca="false">ROUND($B150*COS(PI()*(D150-Best)/180),4)</f>
        <v>3.9134</v>
      </c>
      <c r="D150" s="55" t="n">
        <f aca="false">MOD(Wind+$A150+360,360)</f>
        <v>39</v>
      </c>
      <c r="E150" s="62" t="n">
        <f aca="false">ROUND($B150*COS(PI()*(F150-Best)/180),4)</f>
        <v>3.6924</v>
      </c>
      <c r="F150" s="63" t="n">
        <f aca="false">MOD(Wind-$A150+360,360)</f>
        <v>41</v>
      </c>
      <c r="G150" s="58" t="n">
        <f aca="false">SQRT($J150^2+$K150^2)</f>
        <v>4.21825413574261</v>
      </c>
      <c r="H150" s="64" t="n">
        <f aca="false">IF($J150&lt;&gt;0,MOD(ATAN($K150/$J150)*180/PI(),180),0)</f>
        <v>177.249130028696</v>
      </c>
      <c r="I150" s="60" t="str">
        <f aca="false">IF(B150=0,"anchor",W150)</f>
        <v>A3</v>
      </c>
      <c r="J150" s="0" t="n">
        <f aca="false">$B150+Speed*COS(PI()*$A150/180)</f>
        <v>-4.21339326381414</v>
      </c>
      <c r="K150" s="0" t="n">
        <f aca="false">Speed*SIN(PI()*$A150/180)</f>
        <v>0.202447914672488</v>
      </c>
      <c r="U150" s="0"/>
      <c r="W150" s="1" t="str">
        <f aca="false">IF(X150=Z150,polar_type21!$D$3,IF(X150=AC150,polar_type21!$E$3,IF(X150=AF150,polar_type21!$F$3,IF(X150=AI150,polar_type21!$G$3,polar_type21!$H$3))))</f>
        <v>A3</v>
      </c>
      <c r="X150" s="0" t="n">
        <f aca="false">MAX(Z150,AC150,AF150,AI150,AL150)</f>
        <v>7.38484</v>
      </c>
      <c r="Y150" s="12" t="n">
        <f aca="false">LOOKUP(Speedlo,'1'!$B$1:$BJ$1,'1'!$B146:$BJ146)</f>
        <v>4.8479</v>
      </c>
      <c r="Z150" s="12" t="n">
        <f aca="false">Xlo*Y150+Xhi*AA150</f>
        <v>5.11232</v>
      </c>
      <c r="AA150" s="12" t="n">
        <f aca="false">LOOKUP(Speedhi,'1'!$B$1:$BJ$1,'1'!$B146:$BJ146)</f>
        <v>5.2886</v>
      </c>
      <c r="AB150" s="13" t="n">
        <f aca="false">LOOKUP(Speedlo,'2'!$B$1:$BJ$1,'2'!$B146:$BJ146)</f>
        <v>4.663</v>
      </c>
      <c r="AC150" s="13" t="n">
        <f aca="false">Xlo*AB150+Xhi*AD150</f>
        <v>4.9174</v>
      </c>
      <c r="AD150" s="13" t="n">
        <f aca="false">LOOKUP(Speedhi,'2'!$B$1:$BJ$1,'2'!$B146:$BJ146)</f>
        <v>5.087</v>
      </c>
      <c r="AE150" s="14" t="n">
        <f aca="false">LOOKUP(Speedlo,'3'!$B$1:$BJ$1,'3'!$B146:$BJ146)</f>
        <v>4.3098</v>
      </c>
      <c r="AF150" s="14" t="n">
        <f aca="false">Xlo*AE150+Xhi*AG150</f>
        <v>4.50864</v>
      </c>
      <c r="AG150" s="14" t="n">
        <f aca="false">LOOKUP(Speedhi,'3'!$B$1:$BJ$1,'3'!$B146:$BJ146)</f>
        <v>4.6412</v>
      </c>
      <c r="AH150" s="15" t="n">
        <f aca="false">LOOKUP(Speedlo,'4'!$B$1:$BJ$1,'4'!$B146:$BJ146)</f>
        <v>4.0079</v>
      </c>
      <c r="AI150" s="15" t="n">
        <f aca="false">Xlo*AH150+Xhi*AJ150</f>
        <v>4.19528</v>
      </c>
      <c r="AJ150" s="15" t="n">
        <f aca="false">LOOKUP(Speedhi,'4'!$B$1:$BJ$1,'4'!$B146:$BJ146)</f>
        <v>4.3202</v>
      </c>
      <c r="AK150" s="16" t="n">
        <f aca="false">LOOKUP(Speedlo,'5'!$B$1:$BJ$1,'5'!$B146:$BJ146)</f>
        <v>7.0591</v>
      </c>
      <c r="AL150" s="16" t="n">
        <f aca="false">Xlo*AK150+Xhi*AM150</f>
        <v>7.38484</v>
      </c>
      <c r="AM150" s="16" t="n">
        <f aca="false">LOOKUP(Speedhi,'5'!$B$1:$BJ$1,'5'!$B146:$BJ146)</f>
        <v>7.602</v>
      </c>
    </row>
    <row r="151" customFormat="false" ht="14.1" hidden="false" customHeight="true" outlineLevel="0" collapsed="false">
      <c r="A151" s="65" t="n">
        <f aca="false">A150+1</f>
        <v>180</v>
      </c>
      <c r="B151" s="53" t="n">
        <f aca="false">IF(X151&lt;=0,0,X151*Factor)</f>
        <v>7.344</v>
      </c>
      <c r="C151" s="66" t="n">
        <f aca="false">ROUND($B151*COS(PI()*(D151-Best)/180),4)</f>
        <v>3.7824</v>
      </c>
      <c r="D151" s="67" t="n">
        <f aca="false">MOD(Wind+$A151+360,360)</f>
        <v>40</v>
      </c>
      <c r="E151" s="68" t="n">
        <f aca="false">ROUND($B151*COS(PI()*(F151-Best)/180),4)</f>
        <v>3.7824</v>
      </c>
      <c r="F151" s="69" t="n">
        <f aca="false">MOD(Wind-$A151+360,360)</f>
        <v>40</v>
      </c>
      <c r="G151" s="70" t="n">
        <f aca="false">SQRT($J151^2+$K151^2)</f>
        <v>4.256</v>
      </c>
      <c r="H151" s="71" t="n">
        <f aca="false">IF($J151&lt;&gt;0,MOD(ATAN($K151/$J151)*180/PI(),180),0)</f>
        <v>180</v>
      </c>
      <c r="I151" s="60" t="str">
        <f aca="false">IF(B151=0,"anchor",W151)</f>
        <v>A3</v>
      </c>
      <c r="J151" s="0" t="n">
        <f aca="false">$B151+Speed*COS(PI()*$A151/180)</f>
        <v>-4.256</v>
      </c>
      <c r="K151" s="0" t="n">
        <f aca="false">Speed*SIN(PI()*$A151/180)</f>
        <v>1.42059028701093E-015</v>
      </c>
      <c r="U151" s="0"/>
      <c r="W151" s="1" t="str">
        <f aca="false">IF(X151=Z151,polar_type21!$D$3,IF(X151=AC151,polar_type21!$E$3,IF(X151=AF151,polar_type21!$F$3,IF(X151=AI151,polar_type21!$G$3,polar_type21!$H$3))))</f>
        <v>A3</v>
      </c>
      <c r="X151" s="0" t="n">
        <f aca="false">MAX(Z151,AC151,AF151,AI151,AL151)</f>
        <v>7.344</v>
      </c>
      <c r="Y151" s="12" t="n">
        <f aca="false">LOOKUP(Speedlo,'1'!$B$1:$BJ$1,'1'!$B147:$BJ147)</f>
        <v>4.829</v>
      </c>
      <c r="Z151" s="12" t="n">
        <f aca="false">Xlo*Y151+Xhi*AA151</f>
        <v>5.0924</v>
      </c>
      <c r="AA151" s="12" t="n">
        <f aca="false">LOOKUP(Speedhi,'1'!$B$1:$BJ$1,'1'!$B147:$BJ147)</f>
        <v>5.268</v>
      </c>
      <c r="AB151" s="13" t="n">
        <f aca="false">LOOKUP(Speedlo,'2'!$B$1:$BJ$1,'2'!$B147:$BJ147)</f>
        <v>4.642</v>
      </c>
      <c r="AC151" s="13" t="n">
        <f aca="false">Xlo*AB151+Xhi*AD151</f>
        <v>4.8952</v>
      </c>
      <c r="AD151" s="13" t="n">
        <f aca="false">LOOKUP(Speedhi,'2'!$B$1:$BJ$1,'2'!$B147:$BJ147)</f>
        <v>5.064</v>
      </c>
      <c r="AE151" s="14" t="n">
        <f aca="false">LOOKUP(Speedlo,'3'!$B$1:$BJ$1,'3'!$B147:$BJ147)</f>
        <v>4.212</v>
      </c>
      <c r="AF151" s="14" t="n">
        <f aca="false">Xlo*AE151+Xhi*AG151</f>
        <v>4.4064</v>
      </c>
      <c r="AG151" s="14" t="n">
        <f aca="false">LOOKUP(Speedhi,'3'!$B$1:$BJ$1,'3'!$B147:$BJ147)</f>
        <v>4.536</v>
      </c>
      <c r="AH151" s="15" t="n">
        <f aca="false">LOOKUP(Speedlo,'4'!$B$1:$BJ$1,'4'!$B147:$BJ147)</f>
        <v>3.861</v>
      </c>
      <c r="AI151" s="15" t="n">
        <f aca="false">Xlo*AH151+Xhi*AJ151</f>
        <v>4.0392</v>
      </c>
      <c r="AJ151" s="15" t="n">
        <f aca="false">LOOKUP(Speedhi,'4'!$B$1:$BJ$1,'4'!$B147:$BJ147)</f>
        <v>4.158</v>
      </c>
      <c r="AK151" s="16" t="n">
        <f aca="false">LOOKUP(Speedlo,'5'!$B$1:$BJ$1,'5'!$B147:$BJ147)</f>
        <v>7.02</v>
      </c>
      <c r="AL151" s="16" t="n">
        <f aca="false">Xlo*AK151+Xhi*AM151</f>
        <v>7.344</v>
      </c>
      <c r="AM151" s="16" t="n">
        <f aca="false">LOOKUP(Speedhi,'5'!$B$1:$BJ$1,'5'!$B147:$BJ147)</f>
        <v>7.56</v>
      </c>
    </row>
  </sheetData>
  <sheetProtection sheet="true" objects="true" scenarios="true"/>
  <mergeCells count="27">
    <mergeCell ref="Q1:S1"/>
    <mergeCell ref="T1:V1"/>
    <mergeCell ref="C2:D3"/>
    <mergeCell ref="E2:F3"/>
    <mergeCell ref="G2:G5"/>
    <mergeCell ref="H2:H5"/>
    <mergeCell ref="I2:I5"/>
    <mergeCell ref="R2:R3"/>
    <mergeCell ref="S2:S3"/>
    <mergeCell ref="U2:U3"/>
    <mergeCell ref="V2:V3"/>
    <mergeCell ref="C4:C5"/>
    <mergeCell ref="D4:D5"/>
    <mergeCell ref="E4:E5"/>
    <mergeCell ref="F4:F5"/>
    <mergeCell ref="Q4:Q5"/>
    <mergeCell ref="R4:R5"/>
    <mergeCell ref="S4:S5"/>
    <mergeCell ref="T4:T5"/>
    <mergeCell ref="U4:U5"/>
    <mergeCell ref="V4:V5"/>
    <mergeCell ref="Y4:AA4"/>
    <mergeCell ref="AB4:AD4"/>
    <mergeCell ref="AE4:AG4"/>
    <mergeCell ref="AH4:AJ4"/>
    <mergeCell ref="AK4:AM4"/>
    <mergeCell ref="AN4:AP4"/>
  </mergeCells>
  <printOptions headings="false" gridLines="false" gridLinesSet="true" horizontalCentered="false" verticalCentered="false"/>
  <pageMargins left="0.7875" right="0.7875" top="1.025" bottom="1.025" header="0.7875" footer="0.7875"/>
  <pageSetup paperSize="9" scale="100" firstPageNumber="1" fitToWidth="1" fitToHeight="1" pageOrder="downThenOver" orientation="portrait" usePrinterDefaults="false" blackAndWhite="false" draft="false" cellComments="none" useFirstPageNumber="true" horizontalDpi="300" verticalDpi="300" copies="1"/>
  <headerFooter differentFirst="false" differentOddEven="false">
    <oddHeader>&amp;C&amp;A</oddHeader>
    <oddFooter>&amp;CPage 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1:147"/>
  <sheetViews>
    <sheetView windowProtection="true"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pane xSplit="1" ySplit="1" topLeftCell="BB131" activePane="bottomRight" state="frozen"/>
      <selection pane="topLeft" activeCell="A1" activeCellId="0" sqref="A1"/>
      <selection pane="topRight" activeCell="BB1" activeCellId="0" sqref="BB1"/>
      <selection pane="bottomLeft" activeCell="A131" activeCellId="0" sqref="A131"/>
      <selection pane="bottomRight" activeCell="BJ147" activeCellId="0" sqref="BJ147"/>
    </sheetView>
  </sheetViews>
  <sheetFormatPr defaultRowHeight="12.8"/>
  <cols>
    <col collapsed="false" hidden="false" max="1" min="1" style="102" width="11.0714285714286"/>
    <col collapsed="false" hidden="false" max="1016" min="2" style="103" width="11.0714285714286"/>
  </cols>
  <sheetData>
    <row r="1" s="102" customFormat="true" ht="12.8" hidden="false" customHeight="false" outlineLevel="0" collapsed="false">
      <c r="A1" s="102" t="s">
        <v>64</v>
      </c>
      <c r="B1" s="102" t="n">
        <v>0</v>
      </c>
      <c r="C1" s="102" t="n">
        <f aca="false">(F1-B1)/4+B1</f>
        <v>1</v>
      </c>
      <c r="D1" s="102" t="n">
        <f aca="false">(F1-B1)/4+C1</f>
        <v>2</v>
      </c>
      <c r="E1" s="102" t="n">
        <f aca="false">(F1-B1)/4+D1</f>
        <v>3</v>
      </c>
      <c r="F1" s="111" t="n">
        <f aca="false">polar_type21!$A$6</f>
        <v>4</v>
      </c>
      <c r="G1" s="102" t="n">
        <f aca="false">(H1+F1)/2</f>
        <v>5</v>
      </c>
      <c r="H1" s="111" t="n">
        <f aca="false">polar_type21!$A$7</f>
        <v>6</v>
      </c>
      <c r="I1" s="102" t="n">
        <f aca="false">(J1+H1)/2</f>
        <v>7</v>
      </c>
      <c r="J1" s="111" t="n">
        <f aca="false">polar_type21!$A$8</f>
        <v>8</v>
      </c>
      <c r="K1" s="102" t="n">
        <f aca="false">(L1+J1)/2</f>
        <v>9</v>
      </c>
      <c r="L1" s="111" t="n">
        <f aca="false">polar_type21!$A$9</f>
        <v>10</v>
      </c>
      <c r="M1" s="102" t="n">
        <f aca="false">(N1+L1)/2</f>
        <v>11</v>
      </c>
      <c r="N1" s="111" t="n">
        <f aca="false">polar_type21!$A$10</f>
        <v>12</v>
      </c>
      <c r="O1" s="102" t="n">
        <f aca="false">(P1+N1)/2</f>
        <v>13</v>
      </c>
      <c r="P1" s="111" t="n">
        <f aca="false">polar_type21!$A$11</f>
        <v>14</v>
      </c>
      <c r="Q1" s="102" t="n">
        <f aca="false">(R1+P1)/2</f>
        <v>15</v>
      </c>
      <c r="R1" s="111" t="n">
        <f aca="false">polar_type21!$A$12</f>
        <v>16</v>
      </c>
      <c r="S1" s="102" t="n">
        <f aca="false">(T1+R1)/2</f>
        <v>17</v>
      </c>
      <c r="T1" s="111" t="n">
        <f aca="false">polar_type21!$A$13</f>
        <v>18</v>
      </c>
      <c r="U1" s="102" t="n">
        <f aca="false">(V1+T1)/2</f>
        <v>19</v>
      </c>
      <c r="V1" s="111" t="n">
        <f aca="false">polar_type21!$A$14</f>
        <v>20</v>
      </c>
      <c r="W1" s="102" t="n">
        <f aca="false">(X1+V1)/2</f>
        <v>21</v>
      </c>
      <c r="X1" s="111" t="n">
        <f aca="false">polar_type21!$A$15</f>
        <v>22</v>
      </c>
      <c r="Y1" s="102" t="n">
        <f aca="false">(AA1-X1)/3+X1</f>
        <v>23</v>
      </c>
      <c r="Z1" s="102" t="n">
        <f aca="false">(AA1-X1)/3+Y1</f>
        <v>24</v>
      </c>
      <c r="AA1" s="111" t="n">
        <f aca="false">polar_type21!$A$16</f>
        <v>25</v>
      </c>
      <c r="AB1" s="102" t="n">
        <f aca="false">(AD1-AA1)/3+AA1</f>
        <v>26</v>
      </c>
      <c r="AC1" s="102" t="n">
        <f aca="false">(AD1-AA1)/3+AB1</f>
        <v>27</v>
      </c>
      <c r="AD1" s="111" t="n">
        <f aca="false">polar_type21!$A$17</f>
        <v>28</v>
      </c>
      <c r="AE1" s="102" t="n">
        <f aca="false">(AF1+AD1)/2</f>
        <v>29</v>
      </c>
      <c r="AF1" s="111" t="n">
        <f aca="false">polar_type21!$A$18</f>
        <v>30</v>
      </c>
      <c r="AG1" s="102" t="n">
        <f aca="false">(AK1-AF1)/5+AF1</f>
        <v>31</v>
      </c>
      <c r="AH1" s="102" t="n">
        <f aca="false">(AK1-AF1)/5+AG1</f>
        <v>32</v>
      </c>
      <c r="AI1" s="102" t="n">
        <f aca="false">(AK1-AF1)/5+AH1</f>
        <v>33</v>
      </c>
      <c r="AJ1" s="102" t="n">
        <f aca="false">(AK1-AF1)/5+AI1</f>
        <v>34</v>
      </c>
      <c r="AK1" s="111" t="n">
        <f aca="false">polar_type21!$A$19</f>
        <v>35</v>
      </c>
      <c r="AL1" s="102" t="n">
        <f aca="false">(AN1-AK1)/3+AK1</f>
        <v>36</v>
      </c>
      <c r="AM1" s="102" t="n">
        <f aca="false">(AN1-AK1)/3+AL1</f>
        <v>37</v>
      </c>
      <c r="AN1" s="111" t="n">
        <f aca="false">polar_type21!$A$20</f>
        <v>38</v>
      </c>
      <c r="AO1" s="102" t="n">
        <f aca="false">(AP1+AN1)/2</f>
        <v>39</v>
      </c>
      <c r="AP1" s="111" t="n">
        <f aca="false">polar_type21!$A$21</f>
        <v>40</v>
      </c>
      <c r="AQ1" s="102" t="n">
        <f aca="false">(AU1-AP1)/5+AP1</f>
        <v>41</v>
      </c>
      <c r="AR1" s="102" t="n">
        <f aca="false">(AU1-AP1)/5+AQ1</f>
        <v>42</v>
      </c>
      <c r="AS1" s="102" t="n">
        <f aca="false">(AU1-AP1)/5+AR1</f>
        <v>43</v>
      </c>
      <c r="AT1" s="102" t="n">
        <f aca="false">(AU1-AP1)/5+AS1</f>
        <v>44</v>
      </c>
      <c r="AU1" s="111" t="n">
        <f aca="false">polar_type21!$A$22</f>
        <v>45</v>
      </c>
      <c r="AV1" s="102" t="n">
        <f aca="false">(AZ1-AU1)/5+AU1</f>
        <v>46</v>
      </c>
      <c r="AW1" s="102" t="n">
        <f aca="false">(AZ1-AU1)/5+AV1</f>
        <v>47</v>
      </c>
      <c r="AX1" s="102" t="n">
        <f aca="false">(AZ1-AU1)/5+AW1</f>
        <v>48</v>
      </c>
      <c r="AY1" s="102" t="n">
        <f aca="false">(AZ1-AU1)/5+AX1</f>
        <v>49</v>
      </c>
      <c r="AZ1" s="111" t="n">
        <f aca="false">polar_type21!$A$23</f>
        <v>50</v>
      </c>
      <c r="BA1" s="112" t="n">
        <f aca="false">AZ1+1</f>
        <v>51</v>
      </c>
      <c r="BB1" s="112" t="n">
        <f aca="false">BA1+1</f>
        <v>52</v>
      </c>
      <c r="BC1" s="112" t="n">
        <f aca="false">BB1+1</f>
        <v>53</v>
      </c>
      <c r="BD1" s="112" t="n">
        <f aca="false">BC1+1</f>
        <v>54</v>
      </c>
      <c r="BE1" s="112" t="n">
        <f aca="false">BD1+1</f>
        <v>55</v>
      </c>
      <c r="BF1" s="112" t="n">
        <f aca="false">BE1+1</f>
        <v>56</v>
      </c>
      <c r="BG1" s="112" t="n">
        <f aca="false">BF1+1</f>
        <v>57</v>
      </c>
      <c r="BH1" s="112" t="n">
        <f aca="false">BG1+1</f>
        <v>58</v>
      </c>
      <c r="BI1" s="112" t="n">
        <f aca="false">BH1+1</f>
        <v>59</v>
      </c>
      <c r="BJ1" s="112" t="n">
        <f aca="false">BI1+1</f>
        <v>60</v>
      </c>
      <c r="AMC1" s="0"/>
      <c r="AMD1" s="0"/>
      <c r="AME1" s="0"/>
      <c r="AMF1" s="0"/>
      <c r="AMG1" s="0"/>
      <c r="AMH1" s="0"/>
      <c r="AMI1" s="0"/>
      <c r="AMJ1" s="0"/>
    </row>
    <row r="2" customFormat="false" ht="12.8" hidden="false" customHeight="false" outlineLevel="0" collapsed="false">
      <c r="A2" s="102" t="n">
        <f aca="false">35</f>
        <v>35</v>
      </c>
      <c r="B2" s="103" t="n">
        <v>0</v>
      </c>
      <c r="C2" s="103" t="n">
        <f aca="false">(F2-B2)/4+B2</f>
        <v>0</v>
      </c>
      <c r="D2" s="103" t="n">
        <f aca="false">(F2-B2)/4+C2</f>
        <v>0</v>
      </c>
      <c r="E2" s="103" t="n">
        <f aca="false">(F2-B2)/4+D2</f>
        <v>0</v>
      </c>
      <c r="F2" s="113" t="n">
        <f aca="false">polar_type21!$J$6</f>
        <v>0</v>
      </c>
      <c r="G2" s="103" t="n">
        <f aca="false">(H2+F2)/2</f>
        <v>0</v>
      </c>
      <c r="H2" s="113" t="n">
        <f aca="false">polar_type21!$J$7</f>
        <v>0</v>
      </c>
      <c r="I2" s="103" t="n">
        <f aca="false">(J2+H2)/2</f>
        <v>0</v>
      </c>
      <c r="J2" s="113" t="n">
        <f aca="false">polar_type21!$J$8</f>
        <v>0</v>
      </c>
      <c r="K2" s="103" t="n">
        <f aca="false">(L2+J2)/2</f>
        <v>0</v>
      </c>
      <c r="L2" s="113" t="n">
        <f aca="false">polar_type21!$J$9</f>
        <v>0</v>
      </c>
      <c r="M2" s="103" t="n">
        <f aca="false">(N2+L2)/2</f>
        <v>0</v>
      </c>
      <c r="N2" s="113" t="n">
        <f aca="false">polar_type21!$J$10</f>
        <v>0</v>
      </c>
      <c r="O2" s="103" t="n">
        <f aca="false">(P2+N2)/2</f>
        <v>0</v>
      </c>
      <c r="P2" s="113" t="n">
        <f aca="false">polar_type21!$J$11</f>
        <v>0</v>
      </c>
      <c r="Q2" s="103" t="n">
        <f aca="false">(R2+P2)/2</f>
        <v>0</v>
      </c>
      <c r="R2" s="113" t="n">
        <f aca="false">polar_type21!$J$12</f>
        <v>0</v>
      </c>
      <c r="S2" s="103" t="n">
        <f aca="false">(T2+R2)/2</f>
        <v>0</v>
      </c>
      <c r="T2" s="113" t="n">
        <f aca="false">polar_type21!$J$13</f>
        <v>0</v>
      </c>
      <c r="U2" s="103" t="n">
        <f aca="false">(V2+T2)/2</f>
        <v>0</v>
      </c>
      <c r="V2" s="113" t="n">
        <f aca="false">polar_type21!$J$14</f>
        <v>0</v>
      </c>
      <c r="W2" s="103" t="n">
        <f aca="false">(X2+V2)/2</f>
        <v>0</v>
      </c>
      <c r="X2" s="113" t="n">
        <f aca="false">polar_type21!$J$15</f>
        <v>0</v>
      </c>
      <c r="Y2" s="103" t="n">
        <f aca="false">(AA2-X2)/3+X2</f>
        <v>0</v>
      </c>
      <c r="Z2" s="103" t="n">
        <f aca="false">(AA2-X2)/3+Y2</f>
        <v>0</v>
      </c>
      <c r="AA2" s="113" t="n">
        <f aca="false">polar_type21!$J$16</f>
        <v>0</v>
      </c>
      <c r="AB2" s="103" t="n">
        <f aca="false">(AD2-AA2)/3+AA2</f>
        <v>0</v>
      </c>
      <c r="AC2" s="103" t="n">
        <f aca="false">(AD2-AA2)/3+AB2</f>
        <v>0</v>
      </c>
      <c r="AD2" s="113" t="n">
        <f aca="false">polar_type21!$J$17</f>
        <v>0</v>
      </c>
      <c r="AE2" s="103" t="n">
        <f aca="false">(AF2+AD2)/2</f>
        <v>0</v>
      </c>
      <c r="AF2" s="113" t="n">
        <f aca="false">polar_type21!$J$18</f>
        <v>0</v>
      </c>
      <c r="AG2" s="103" t="n">
        <f aca="false">(AK2-AF2)/5+AF2</f>
        <v>0</v>
      </c>
      <c r="AH2" s="103" t="n">
        <f aca="false">(AK2-AF2)/5+AG2</f>
        <v>0</v>
      </c>
      <c r="AI2" s="103" t="n">
        <f aca="false">(AK2-AF2)/5+AH2</f>
        <v>0</v>
      </c>
      <c r="AJ2" s="103" t="n">
        <f aca="false">(AK2-AF2)/5+AI2</f>
        <v>0</v>
      </c>
      <c r="AK2" s="113" t="n">
        <f aca="false">polar_type21!$J$19</f>
        <v>0</v>
      </c>
      <c r="AL2" s="103" t="n">
        <f aca="false">(AN2-AK2)/3+AK2</f>
        <v>0</v>
      </c>
      <c r="AM2" s="103" t="n">
        <f aca="false">(AN2-AK2)/3+AL2</f>
        <v>0</v>
      </c>
      <c r="AN2" s="113" t="n">
        <f aca="false">polar_type21!$J$20</f>
        <v>0</v>
      </c>
      <c r="AO2" s="103" t="n">
        <f aca="false">(AP2+AN2)/2</f>
        <v>0</v>
      </c>
      <c r="AP2" s="113" t="n">
        <f aca="false">polar_type21!$J$21</f>
        <v>0</v>
      </c>
      <c r="AQ2" s="103" t="n">
        <f aca="false">(AU2-AP2)/5+AP2</f>
        <v>0</v>
      </c>
      <c r="AR2" s="103" t="n">
        <f aca="false">(AU2-AP2)/5+AQ2</f>
        <v>0</v>
      </c>
      <c r="AS2" s="103" t="n">
        <f aca="false">(AU2-AP2)/5+AR2</f>
        <v>0</v>
      </c>
      <c r="AT2" s="103" t="n">
        <f aca="false">(AU2-AP2)/5+AS2</f>
        <v>0</v>
      </c>
      <c r="AU2" s="113" t="n">
        <f aca="false">polar_type21!$J$22</f>
        <v>0</v>
      </c>
      <c r="AV2" s="103" t="n">
        <f aca="false">(AZ2-AU2)/5+AU2</f>
        <v>0</v>
      </c>
      <c r="AW2" s="103" t="n">
        <f aca="false">(AZ2-AU2)/5+AV2</f>
        <v>0</v>
      </c>
      <c r="AX2" s="103" t="n">
        <f aca="false">(AZ2-AU2)/5+AW2</f>
        <v>0</v>
      </c>
      <c r="AY2" s="103" t="n">
        <f aca="false">(AZ2-AU2)/5+AX2</f>
        <v>0</v>
      </c>
      <c r="AZ2" s="113" t="n">
        <f aca="false">polar_type21!$J$23</f>
        <v>0</v>
      </c>
      <c r="BA2" s="114" t="n">
        <f aca="false">($AZ2-$AU2)/Delta+AZ2</f>
        <v>0</v>
      </c>
      <c r="BB2" s="114" t="n">
        <f aca="false">($BA2-$AZ2)/Delta+BA2</f>
        <v>0</v>
      </c>
      <c r="BC2" s="114" t="n">
        <f aca="false">($BA2-$AZ2)/Delta+BB2</f>
        <v>0</v>
      </c>
      <c r="BD2" s="114" t="n">
        <f aca="false">($BA2-$AZ2)/Delta+BC2</f>
        <v>0</v>
      </c>
      <c r="BE2" s="114" t="n">
        <f aca="false">($BA2-$AZ2)/Delta+BD2</f>
        <v>0</v>
      </c>
      <c r="BF2" s="114" t="n">
        <f aca="false">($BA2-$AZ2)/Delta+BE2</f>
        <v>0</v>
      </c>
      <c r="BG2" s="114" t="n">
        <f aca="false">($BA2-$AZ2)/Delta+BF2</f>
        <v>0</v>
      </c>
      <c r="BH2" s="114" t="n">
        <f aca="false">($BA2-$AZ2)/Delta+BG2</f>
        <v>0</v>
      </c>
      <c r="BI2" s="114" t="n">
        <f aca="false">($BA2-$AZ2)/Delta+BH2</f>
        <v>0</v>
      </c>
      <c r="BJ2" s="114" t="n">
        <f aca="false">($BA2-$AZ2)/Delta+BI2</f>
        <v>0</v>
      </c>
    </row>
    <row r="3" customFormat="false" ht="12.8" hidden="false" customHeight="false" outlineLevel="0" collapsed="false">
      <c r="A3" s="102" t="n">
        <f aca="false">(A$7-A$2)/5+A2</f>
        <v>36</v>
      </c>
      <c r="B3" s="103" t="n">
        <v>0</v>
      </c>
      <c r="C3" s="103" t="n">
        <f aca="false">(F3-B3)/4+B3</f>
        <v>0</v>
      </c>
      <c r="D3" s="103" t="n">
        <f aca="false">(F3-B3)/4+C3</f>
        <v>0</v>
      </c>
      <c r="E3" s="103" t="n">
        <f aca="false">(F3-B3)/4+D3</f>
        <v>0</v>
      </c>
      <c r="F3" s="103" t="n">
        <f aca="false">(F7-F2)/5+F2</f>
        <v>0</v>
      </c>
      <c r="G3" s="103" t="n">
        <f aca="false">(H3+F3)/2</f>
        <v>0</v>
      </c>
      <c r="H3" s="103" t="n">
        <f aca="false">(H7-H2)/5+H2</f>
        <v>0</v>
      </c>
      <c r="I3" s="103" t="n">
        <f aca="false">(J3+H3)/2</f>
        <v>0</v>
      </c>
      <c r="J3" s="103" t="n">
        <f aca="false">(J7-J2)/5+J2</f>
        <v>0</v>
      </c>
      <c r="K3" s="103" t="n">
        <f aca="false">(L3+J3)/2</f>
        <v>0</v>
      </c>
      <c r="L3" s="103" t="n">
        <f aca="false">(L7-L2)/5+L2</f>
        <v>0</v>
      </c>
      <c r="M3" s="103" t="n">
        <f aca="false">(N3+L3)/2</f>
        <v>0</v>
      </c>
      <c r="N3" s="103" t="n">
        <f aca="false">(N7-N2)/5+N2</f>
        <v>0</v>
      </c>
      <c r="O3" s="103" t="n">
        <f aca="false">(P3+N3)/2</f>
        <v>0</v>
      </c>
      <c r="P3" s="103" t="n">
        <f aca="false">(P7-P2)/5+P2</f>
        <v>0</v>
      </c>
      <c r="Q3" s="103" t="n">
        <f aca="false">(R3+P3)/2</f>
        <v>0</v>
      </c>
      <c r="R3" s="103" t="n">
        <f aca="false">(R7-R2)/5+R2</f>
        <v>0</v>
      </c>
      <c r="S3" s="103" t="n">
        <f aca="false">(T3+R3)/2</f>
        <v>0</v>
      </c>
      <c r="T3" s="103" t="n">
        <f aca="false">(T7-T2)/5+T2</f>
        <v>0</v>
      </c>
      <c r="U3" s="103" t="n">
        <f aca="false">(V3+T3)/2</f>
        <v>0</v>
      </c>
      <c r="V3" s="103" t="n">
        <f aca="false">(V7-V2)/5+V2</f>
        <v>0</v>
      </c>
      <c r="W3" s="103" t="n">
        <f aca="false">(X3+V3)/2</f>
        <v>0</v>
      </c>
      <c r="X3" s="103" t="n">
        <f aca="false">(X7-X2)/5+X2</f>
        <v>0</v>
      </c>
      <c r="Y3" s="103" t="n">
        <f aca="false">(AA3-X3)/3+X3</f>
        <v>0</v>
      </c>
      <c r="Z3" s="103" t="n">
        <f aca="false">(AA3-X3)/3+Y3</f>
        <v>0</v>
      </c>
      <c r="AA3" s="103" t="n">
        <f aca="false">(AA7-AA2)/5+AA2</f>
        <v>0</v>
      </c>
      <c r="AB3" s="103" t="n">
        <f aca="false">(AD3-AA3)/3+AA3</f>
        <v>0</v>
      </c>
      <c r="AC3" s="103" t="n">
        <f aca="false">(AD3-AA3)/3+AB3</f>
        <v>0</v>
      </c>
      <c r="AD3" s="103" t="n">
        <f aca="false">(AD7-AD2)/5+AD2</f>
        <v>0</v>
      </c>
      <c r="AE3" s="103" t="n">
        <f aca="false">(AF3+AD3)/2</f>
        <v>0</v>
      </c>
      <c r="AF3" s="103" t="n">
        <f aca="false">(AF7-AF2)/5+AF2</f>
        <v>0</v>
      </c>
      <c r="AG3" s="103" t="n">
        <f aca="false">(AK3-AF3)/5+AF3</f>
        <v>0</v>
      </c>
      <c r="AH3" s="103" t="n">
        <f aca="false">(AK3-AF3)/5+AG3</f>
        <v>0</v>
      </c>
      <c r="AI3" s="103" t="n">
        <f aca="false">(AK3-AF3)/5+AH3</f>
        <v>0</v>
      </c>
      <c r="AJ3" s="103" t="n">
        <f aca="false">(AK3-AF3)/5+AI3</f>
        <v>0</v>
      </c>
      <c r="AK3" s="103" t="n">
        <f aca="false">(AK7-AK2)/5+AK2</f>
        <v>0</v>
      </c>
      <c r="AL3" s="103" t="n">
        <f aca="false">(AN3-AK3)/3+AK3</f>
        <v>0</v>
      </c>
      <c r="AM3" s="103" t="n">
        <f aca="false">(AN3-AK3)/3+AL3</f>
        <v>0</v>
      </c>
      <c r="AN3" s="103" t="n">
        <f aca="false">(AN7-AN2)/5+AN2</f>
        <v>0</v>
      </c>
      <c r="AO3" s="103" t="n">
        <f aca="false">(AP3+AN3)/2</f>
        <v>0</v>
      </c>
      <c r="AP3" s="103" t="n">
        <f aca="false">(AP7-AP2)/5+AP2</f>
        <v>0</v>
      </c>
      <c r="AQ3" s="103" t="n">
        <f aca="false">(AU3-AP3)/5+AP3</f>
        <v>0</v>
      </c>
      <c r="AR3" s="103" t="n">
        <f aca="false">(AU3-AP3)/5+AQ3</f>
        <v>0</v>
      </c>
      <c r="AS3" s="103" t="n">
        <f aca="false">(AU3-AP3)/5+AR3</f>
        <v>0</v>
      </c>
      <c r="AT3" s="103" t="n">
        <f aca="false">(AU3-AP3)/5+AS3</f>
        <v>0</v>
      </c>
      <c r="AU3" s="103" t="n">
        <f aca="false">(AU7-AU2)/5+AU2</f>
        <v>0</v>
      </c>
      <c r="AV3" s="103" t="n">
        <f aca="false">(AZ3-AU3)/5+AU3</f>
        <v>0</v>
      </c>
      <c r="AW3" s="103" t="n">
        <f aca="false">(AZ3-AU3)/5+AV3</f>
        <v>0</v>
      </c>
      <c r="AX3" s="103" t="n">
        <f aca="false">(AZ3-AU3)/5+AW3</f>
        <v>0</v>
      </c>
      <c r="AY3" s="103" t="n">
        <f aca="false">(AZ3-AU3)/5+AX3</f>
        <v>0</v>
      </c>
      <c r="AZ3" s="103" t="n">
        <f aca="false">(AZ7-AZ2)/5+AZ2</f>
        <v>0</v>
      </c>
      <c r="BA3" s="114" t="n">
        <f aca="false">($AZ3-$AU3)/Delta+AZ3</f>
        <v>0</v>
      </c>
      <c r="BB3" s="114" t="n">
        <f aca="false">($BA3-$AZ3)/Delta+BA3</f>
        <v>0</v>
      </c>
      <c r="BC3" s="114" t="n">
        <f aca="false">($BA3-$AZ3)/Delta+BB3</f>
        <v>0</v>
      </c>
      <c r="BD3" s="114" t="n">
        <f aca="false">($BA3-$AZ3)/Delta+BC3</f>
        <v>0</v>
      </c>
      <c r="BE3" s="114" t="n">
        <f aca="false">($BA3-$AZ3)/Delta+BD3</f>
        <v>0</v>
      </c>
      <c r="BF3" s="114" t="n">
        <f aca="false">($BA3-$AZ3)/Delta+BE3</f>
        <v>0</v>
      </c>
      <c r="BG3" s="114" t="n">
        <f aca="false">($BA3-$AZ3)/Delta+BF3</f>
        <v>0</v>
      </c>
      <c r="BH3" s="114" t="n">
        <f aca="false">($BA3-$AZ3)/Delta+BG3</f>
        <v>0</v>
      </c>
      <c r="BI3" s="114" t="n">
        <f aca="false">($BA3-$AZ3)/Delta+BH3</f>
        <v>0</v>
      </c>
      <c r="BJ3" s="114" t="n">
        <f aca="false">($BA3-$AZ3)/Delta+BI3</f>
        <v>0</v>
      </c>
    </row>
    <row r="4" customFormat="false" ht="12.8" hidden="false" customHeight="false" outlineLevel="0" collapsed="false">
      <c r="A4" s="102" t="n">
        <f aca="false">(A$7-A$2)/5+A3</f>
        <v>37</v>
      </c>
      <c r="B4" s="103" t="n">
        <v>0</v>
      </c>
      <c r="C4" s="103" t="n">
        <f aca="false">(F4-B4)/4+B4</f>
        <v>0</v>
      </c>
      <c r="D4" s="103" t="n">
        <f aca="false">(F4-B4)/4+C4</f>
        <v>0</v>
      </c>
      <c r="E4" s="103" t="n">
        <f aca="false">(F4-B4)/4+D4</f>
        <v>0</v>
      </c>
      <c r="F4" s="103" t="n">
        <f aca="false">(F7-F2)/5+F3</f>
        <v>0</v>
      </c>
      <c r="G4" s="103" t="n">
        <f aca="false">(H4+F4)/2</f>
        <v>0</v>
      </c>
      <c r="H4" s="103" t="n">
        <f aca="false">(H7-H2)/5+H3</f>
        <v>0</v>
      </c>
      <c r="I4" s="103" t="n">
        <f aca="false">(J4+H4)/2</f>
        <v>0</v>
      </c>
      <c r="J4" s="103" t="n">
        <f aca="false">(J7-J2)/5+J3</f>
        <v>0</v>
      </c>
      <c r="K4" s="103" t="n">
        <f aca="false">(L4+J4)/2</f>
        <v>0</v>
      </c>
      <c r="L4" s="103" t="n">
        <f aca="false">(L7-L2)/5+L3</f>
        <v>0</v>
      </c>
      <c r="M4" s="103" t="n">
        <f aca="false">(N4+L4)/2</f>
        <v>0</v>
      </c>
      <c r="N4" s="103" t="n">
        <f aca="false">(N7-N2)/5+N3</f>
        <v>0</v>
      </c>
      <c r="O4" s="103" t="n">
        <f aca="false">(P4+N4)/2</f>
        <v>0</v>
      </c>
      <c r="P4" s="103" t="n">
        <f aca="false">(P7-P2)/5+P3</f>
        <v>0</v>
      </c>
      <c r="Q4" s="103" t="n">
        <f aca="false">(R4+P4)/2</f>
        <v>0</v>
      </c>
      <c r="R4" s="103" t="n">
        <f aca="false">(R7-R2)/5+R3</f>
        <v>0</v>
      </c>
      <c r="S4" s="103" t="n">
        <f aca="false">(T4+R4)/2</f>
        <v>0</v>
      </c>
      <c r="T4" s="103" t="n">
        <f aca="false">(T7-T2)/5+T3</f>
        <v>0</v>
      </c>
      <c r="U4" s="103" t="n">
        <f aca="false">(V4+T4)/2</f>
        <v>0</v>
      </c>
      <c r="V4" s="103" t="n">
        <f aca="false">(V7-V2)/5+V3</f>
        <v>0</v>
      </c>
      <c r="W4" s="103" t="n">
        <f aca="false">(X4+V4)/2</f>
        <v>0</v>
      </c>
      <c r="X4" s="103" t="n">
        <f aca="false">(X7-X2)/5+X3</f>
        <v>0</v>
      </c>
      <c r="Y4" s="103" t="n">
        <f aca="false">(AA4-X4)/3+X4</f>
        <v>0</v>
      </c>
      <c r="Z4" s="103" t="n">
        <f aca="false">(AA4-X4)/3+Y4</f>
        <v>0</v>
      </c>
      <c r="AA4" s="103" t="n">
        <f aca="false">(AA7-AA2)/5+AA3</f>
        <v>0</v>
      </c>
      <c r="AB4" s="103" t="n">
        <f aca="false">(AD4-AA4)/3+AA4</f>
        <v>0</v>
      </c>
      <c r="AC4" s="103" t="n">
        <f aca="false">(AD4-AA4)/3+AB4</f>
        <v>0</v>
      </c>
      <c r="AD4" s="103" t="n">
        <f aca="false">(AD7-AD2)/5+AD3</f>
        <v>0</v>
      </c>
      <c r="AE4" s="103" t="n">
        <f aca="false">(AF4+AD4)/2</f>
        <v>0</v>
      </c>
      <c r="AF4" s="103" t="n">
        <f aca="false">(AF7-AF2)/5+AF3</f>
        <v>0</v>
      </c>
      <c r="AG4" s="103" t="n">
        <f aca="false">(AK4-AF4)/5+AF4</f>
        <v>0</v>
      </c>
      <c r="AH4" s="103" t="n">
        <f aca="false">(AK4-AF4)/5+AG4</f>
        <v>0</v>
      </c>
      <c r="AI4" s="103" t="n">
        <f aca="false">(AK4-AF4)/5+AH4</f>
        <v>0</v>
      </c>
      <c r="AJ4" s="103" t="n">
        <f aca="false">(AK4-AF4)/5+AI4</f>
        <v>0</v>
      </c>
      <c r="AK4" s="103" t="n">
        <f aca="false">(AK7-AK2)/5+AK3</f>
        <v>0</v>
      </c>
      <c r="AL4" s="103" t="n">
        <f aca="false">(AN4-AK4)/3+AK4</f>
        <v>0</v>
      </c>
      <c r="AM4" s="103" t="n">
        <f aca="false">(AN4-AK4)/3+AL4</f>
        <v>0</v>
      </c>
      <c r="AN4" s="103" t="n">
        <f aca="false">(AN7-AN2)/5+AN3</f>
        <v>0</v>
      </c>
      <c r="AO4" s="103" t="n">
        <f aca="false">(AP4+AN4)/2</f>
        <v>0</v>
      </c>
      <c r="AP4" s="103" t="n">
        <f aca="false">(AP7-AP2)/5+AP3</f>
        <v>0</v>
      </c>
      <c r="AQ4" s="103" t="n">
        <f aca="false">(AU4-AP4)/5+AP4</f>
        <v>0</v>
      </c>
      <c r="AR4" s="103" t="n">
        <f aca="false">(AU4-AP4)/5+AQ4</f>
        <v>0</v>
      </c>
      <c r="AS4" s="103" t="n">
        <f aca="false">(AU4-AP4)/5+AR4</f>
        <v>0</v>
      </c>
      <c r="AT4" s="103" t="n">
        <f aca="false">(AU4-AP4)/5+AS4</f>
        <v>0</v>
      </c>
      <c r="AU4" s="103" t="n">
        <f aca="false">(AU7-AU2)/5+AU3</f>
        <v>0</v>
      </c>
      <c r="AV4" s="103" t="n">
        <f aca="false">(AZ4-AU4)/5+AU4</f>
        <v>0</v>
      </c>
      <c r="AW4" s="103" t="n">
        <f aca="false">(AZ4-AU4)/5+AV4</f>
        <v>0</v>
      </c>
      <c r="AX4" s="103" t="n">
        <f aca="false">(AZ4-AU4)/5+AW4</f>
        <v>0</v>
      </c>
      <c r="AY4" s="103" t="n">
        <f aca="false">(AZ4-AU4)/5+AX4</f>
        <v>0</v>
      </c>
      <c r="AZ4" s="103" t="n">
        <f aca="false">(AZ7-AZ2)/5+AZ3</f>
        <v>0</v>
      </c>
      <c r="BA4" s="114" t="n">
        <f aca="false">($AZ4-$AU4)/Delta+AZ4</f>
        <v>0</v>
      </c>
      <c r="BB4" s="114" t="n">
        <f aca="false">($BA4-$AZ4)/Delta+BA4</f>
        <v>0</v>
      </c>
      <c r="BC4" s="114" t="n">
        <f aca="false">($BA4-$AZ4)/Delta+BB4</f>
        <v>0</v>
      </c>
      <c r="BD4" s="114" t="n">
        <f aca="false">($BA4-$AZ4)/Delta+BC4</f>
        <v>0</v>
      </c>
      <c r="BE4" s="114" t="n">
        <f aca="false">($BA4-$AZ4)/Delta+BD4</f>
        <v>0</v>
      </c>
      <c r="BF4" s="114" t="n">
        <f aca="false">($BA4-$AZ4)/Delta+BE4</f>
        <v>0</v>
      </c>
      <c r="BG4" s="114" t="n">
        <f aca="false">($BA4-$AZ4)/Delta+BF4</f>
        <v>0</v>
      </c>
      <c r="BH4" s="114" t="n">
        <f aca="false">($BA4-$AZ4)/Delta+BG4</f>
        <v>0</v>
      </c>
      <c r="BI4" s="114" t="n">
        <f aca="false">($BA4-$AZ4)/Delta+BH4</f>
        <v>0</v>
      </c>
      <c r="BJ4" s="114" t="n">
        <f aca="false">($BA4-$AZ4)/Delta+BI4</f>
        <v>0</v>
      </c>
    </row>
    <row r="5" customFormat="false" ht="12.8" hidden="false" customHeight="false" outlineLevel="0" collapsed="false">
      <c r="A5" s="102" t="n">
        <f aca="false">(A$7-A$2)/5+A4</f>
        <v>38</v>
      </c>
      <c r="B5" s="103" t="n">
        <v>0</v>
      </c>
      <c r="C5" s="103" t="n">
        <f aca="false">(F5-B5)/4+B5</f>
        <v>0</v>
      </c>
      <c r="D5" s="103" t="n">
        <f aca="false">(F5-B5)/4+C5</f>
        <v>0</v>
      </c>
      <c r="E5" s="103" t="n">
        <f aca="false">(F5-B5)/4+D5</f>
        <v>0</v>
      </c>
      <c r="F5" s="103" t="n">
        <f aca="false">(F7-F2)/5+F4</f>
        <v>0</v>
      </c>
      <c r="G5" s="103" t="n">
        <f aca="false">(H5+F5)/2</f>
        <v>0</v>
      </c>
      <c r="H5" s="103" t="n">
        <f aca="false">(H7-H2)/5+H4</f>
        <v>0</v>
      </c>
      <c r="I5" s="103" t="n">
        <f aca="false">(J5+H5)/2</f>
        <v>0</v>
      </c>
      <c r="J5" s="103" t="n">
        <f aca="false">(J7-J2)/5+J4</f>
        <v>0</v>
      </c>
      <c r="K5" s="103" t="n">
        <f aca="false">(L5+J5)/2</f>
        <v>0</v>
      </c>
      <c r="L5" s="103" t="n">
        <f aca="false">(L7-L2)/5+L4</f>
        <v>0</v>
      </c>
      <c r="M5" s="103" t="n">
        <f aca="false">(N5+L5)/2</f>
        <v>0</v>
      </c>
      <c r="N5" s="103" t="n">
        <f aca="false">(N7-N2)/5+N4</f>
        <v>0</v>
      </c>
      <c r="O5" s="103" t="n">
        <f aca="false">(P5+N5)/2</f>
        <v>0</v>
      </c>
      <c r="P5" s="103" t="n">
        <f aca="false">(P7-P2)/5+P4</f>
        <v>0</v>
      </c>
      <c r="Q5" s="103" t="n">
        <f aca="false">(R5+P5)/2</f>
        <v>0</v>
      </c>
      <c r="R5" s="103" t="n">
        <f aca="false">(R7-R2)/5+R4</f>
        <v>0</v>
      </c>
      <c r="S5" s="103" t="n">
        <f aca="false">(T5+R5)/2</f>
        <v>0</v>
      </c>
      <c r="T5" s="103" t="n">
        <f aca="false">(T7-T2)/5+T4</f>
        <v>0</v>
      </c>
      <c r="U5" s="103" t="n">
        <f aca="false">(V5+T5)/2</f>
        <v>0</v>
      </c>
      <c r="V5" s="103" t="n">
        <f aca="false">(V7-V2)/5+V4</f>
        <v>0</v>
      </c>
      <c r="W5" s="103" t="n">
        <f aca="false">(X5+V5)/2</f>
        <v>0</v>
      </c>
      <c r="X5" s="103" t="n">
        <f aca="false">(X7-X2)/5+X4</f>
        <v>0</v>
      </c>
      <c r="Y5" s="103" t="n">
        <f aca="false">(AA5-X5)/3+X5</f>
        <v>0</v>
      </c>
      <c r="Z5" s="103" t="n">
        <f aca="false">(AA5-X5)/3+Y5</f>
        <v>0</v>
      </c>
      <c r="AA5" s="103" t="n">
        <f aca="false">(AA7-AA2)/5+AA4</f>
        <v>0</v>
      </c>
      <c r="AB5" s="103" t="n">
        <f aca="false">(AD5-AA5)/3+AA5</f>
        <v>0</v>
      </c>
      <c r="AC5" s="103" t="n">
        <f aca="false">(AD5-AA5)/3+AB5</f>
        <v>0</v>
      </c>
      <c r="AD5" s="103" t="n">
        <f aca="false">(AD7-AD2)/5+AD4</f>
        <v>0</v>
      </c>
      <c r="AE5" s="103" t="n">
        <f aca="false">(AF5+AD5)/2</f>
        <v>0</v>
      </c>
      <c r="AF5" s="103" t="n">
        <f aca="false">(AF7-AF2)/5+AF4</f>
        <v>0</v>
      </c>
      <c r="AG5" s="103" t="n">
        <f aca="false">(AK5-AF5)/5+AF5</f>
        <v>0</v>
      </c>
      <c r="AH5" s="103" t="n">
        <f aca="false">(AK5-AF5)/5+AG5</f>
        <v>0</v>
      </c>
      <c r="AI5" s="103" t="n">
        <f aca="false">(AK5-AF5)/5+AH5</f>
        <v>0</v>
      </c>
      <c r="AJ5" s="103" t="n">
        <f aca="false">(AK5-AF5)/5+AI5</f>
        <v>0</v>
      </c>
      <c r="AK5" s="103" t="n">
        <f aca="false">(AK7-AK2)/5+AK4</f>
        <v>0</v>
      </c>
      <c r="AL5" s="103" t="n">
        <f aca="false">(AN5-AK5)/3+AK5</f>
        <v>0</v>
      </c>
      <c r="AM5" s="103" t="n">
        <f aca="false">(AN5-AK5)/3+AL5</f>
        <v>0</v>
      </c>
      <c r="AN5" s="103" t="n">
        <f aca="false">(AN7-AN2)/5+AN4</f>
        <v>0</v>
      </c>
      <c r="AO5" s="103" t="n">
        <f aca="false">(AP5+AN5)/2</f>
        <v>0</v>
      </c>
      <c r="AP5" s="103" t="n">
        <f aca="false">(AP7-AP2)/5+AP4</f>
        <v>0</v>
      </c>
      <c r="AQ5" s="103" t="n">
        <f aca="false">(AU5-AP5)/5+AP5</f>
        <v>0</v>
      </c>
      <c r="AR5" s="103" t="n">
        <f aca="false">(AU5-AP5)/5+AQ5</f>
        <v>0</v>
      </c>
      <c r="AS5" s="103" t="n">
        <f aca="false">(AU5-AP5)/5+AR5</f>
        <v>0</v>
      </c>
      <c r="AT5" s="103" t="n">
        <f aca="false">(AU5-AP5)/5+AS5</f>
        <v>0</v>
      </c>
      <c r="AU5" s="103" t="n">
        <f aca="false">(AU7-AU2)/5+AU4</f>
        <v>0</v>
      </c>
      <c r="AV5" s="103" t="n">
        <f aca="false">(AZ5-AU5)/5+AU5</f>
        <v>0</v>
      </c>
      <c r="AW5" s="103" t="n">
        <f aca="false">(AZ5-AU5)/5+AV5</f>
        <v>0</v>
      </c>
      <c r="AX5" s="103" t="n">
        <f aca="false">(AZ5-AU5)/5+AW5</f>
        <v>0</v>
      </c>
      <c r="AY5" s="103" t="n">
        <f aca="false">(AZ5-AU5)/5+AX5</f>
        <v>0</v>
      </c>
      <c r="AZ5" s="103" t="n">
        <f aca="false">(AZ7-AZ2)/5+AZ4</f>
        <v>0</v>
      </c>
      <c r="BA5" s="114" t="n">
        <f aca="false">($AZ5-$AU5)/Delta+AZ5</f>
        <v>0</v>
      </c>
      <c r="BB5" s="114" t="n">
        <f aca="false">($BA5-$AZ5)/Delta+BA5</f>
        <v>0</v>
      </c>
      <c r="BC5" s="114" t="n">
        <f aca="false">($BA5-$AZ5)/Delta+BB5</f>
        <v>0</v>
      </c>
      <c r="BD5" s="114" t="n">
        <f aca="false">($BA5-$AZ5)/Delta+BC5</f>
        <v>0</v>
      </c>
      <c r="BE5" s="114" t="n">
        <f aca="false">($BA5-$AZ5)/Delta+BD5</f>
        <v>0</v>
      </c>
      <c r="BF5" s="114" t="n">
        <f aca="false">($BA5-$AZ5)/Delta+BE5</f>
        <v>0</v>
      </c>
      <c r="BG5" s="114" t="n">
        <f aca="false">($BA5-$AZ5)/Delta+BF5</f>
        <v>0</v>
      </c>
      <c r="BH5" s="114" t="n">
        <f aca="false">($BA5-$AZ5)/Delta+BG5</f>
        <v>0</v>
      </c>
      <c r="BI5" s="114" t="n">
        <f aca="false">($BA5-$AZ5)/Delta+BH5</f>
        <v>0</v>
      </c>
      <c r="BJ5" s="114" t="n">
        <f aca="false">($BA5-$AZ5)/Delta+BI5</f>
        <v>0</v>
      </c>
    </row>
    <row r="6" customFormat="false" ht="12.8" hidden="false" customHeight="false" outlineLevel="0" collapsed="false">
      <c r="A6" s="102" t="n">
        <f aca="false">(A$7-A$2)/5+A5</f>
        <v>39</v>
      </c>
      <c r="B6" s="103" t="n">
        <v>0</v>
      </c>
      <c r="C6" s="103" t="n">
        <f aca="false">(F6-B6)/4+B6</f>
        <v>0</v>
      </c>
      <c r="D6" s="103" t="n">
        <f aca="false">(F6-B6)/4+C6</f>
        <v>0</v>
      </c>
      <c r="E6" s="103" t="n">
        <f aca="false">(F6-B6)/4+D6</f>
        <v>0</v>
      </c>
      <c r="F6" s="103" t="n">
        <f aca="false">(F7-F2)/5+F5</f>
        <v>0</v>
      </c>
      <c r="G6" s="103" t="n">
        <f aca="false">(H6+F6)/2</f>
        <v>0</v>
      </c>
      <c r="H6" s="103" t="n">
        <f aca="false">(H7-H2)/5+H5</f>
        <v>0</v>
      </c>
      <c r="I6" s="103" t="n">
        <f aca="false">(J6+H6)/2</f>
        <v>0</v>
      </c>
      <c r="J6" s="103" t="n">
        <f aca="false">(J7-J2)/5+J5</f>
        <v>0</v>
      </c>
      <c r="K6" s="103" t="n">
        <f aca="false">(L6+J6)/2</f>
        <v>0</v>
      </c>
      <c r="L6" s="103" t="n">
        <f aca="false">(L7-L2)/5+L5</f>
        <v>0</v>
      </c>
      <c r="M6" s="103" t="n">
        <f aca="false">(N6+L6)/2</f>
        <v>0</v>
      </c>
      <c r="N6" s="103" t="n">
        <f aca="false">(N7-N2)/5+N5</f>
        <v>0</v>
      </c>
      <c r="O6" s="103" t="n">
        <f aca="false">(P6+N6)/2</f>
        <v>0</v>
      </c>
      <c r="P6" s="103" t="n">
        <f aca="false">(P7-P2)/5+P5</f>
        <v>0</v>
      </c>
      <c r="Q6" s="103" t="n">
        <f aca="false">(R6+P6)/2</f>
        <v>0</v>
      </c>
      <c r="R6" s="103" t="n">
        <f aca="false">(R7-R2)/5+R5</f>
        <v>0</v>
      </c>
      <c r="S6" s="103" t="n">
        <f aca="false">(T6+R6)/2</f>
        <v>0</v>
      </c>
      <c r="T6" s="103" t="n">
        <f aca="false">(T7-T2)/5+T5</f>
        <v>0</v>
      </c>
      <c r="U6" s="103" t="n">
        <f aca="false">(V6+T6)/2</f>
        <v>0</v>
      </c>
      <c r="V6" s="103" t="n">
        <f aca="false">(V7-V2)/5+V5</f>
        <v>0</v>
      </c>
      <c r="W6" s="103" t="n">
        <f aca="false">(X6+V6)/2</f>
        <v>0</v>
      </c>
      <c r="X6" s="103" t="n">
        <f aca="false">(X7-X2)/5+X5</f>
        <v>0</v>
      </c>
      <c r="Y6" s="103" t="n">
        <f aca="false">(AA6-X6)/3+X6</f>
        <v>0</v>
      </c>
      <c r="Z6" s="103" t="n">
        <f aca="false">(AA6-X6)/3+Y6</f>
        <v>0</v>
      </c>
      <c r="AA6" s="103" t="n">
        <f aca="false">(AA7-AA2)/5+AA5</f>
        <v>0</v>
      </c>
      <c r="AB6" s="103" t="n">
        <f aca="false">(AD6-AA6)/3+AA6</f>
        <v>0</v>
      </c>
      <c r="AC6" s="103" t="n">
        <f aca="false">(AD6-AA6)/3+AB6</f>
        <v>0</v>
      </c>
      <c r="AD6" s="103" t="n">
        <f aca="false">(AD7-AD2)/5+AD5</f>
        <v>0</v>
      </c>
      <c r="AE6" s="103" t="n">
        <f aca="false">(AF6+AD6)/2</f>
        <v>0</v>
      </c>
      <c r="AF6" s="103" t="n">
        <f aca="false">(AF7-AF2)/5+AF5</f>
        <v>0</v>
      </c>
      <c r="AG6" s="103" t="n">
        <f aca="false">(AK6-AF6)/5+AF6</f>
        <v>0</v>
      </c>
      <c r="AH6" s="103" t="n">
        <f aca="false">(AK6-AF6)/5+AG6</f>
        <v>0</v>
      </c>
      <c r="AI6" s="103" t="n">
        <f aca="false">(AK6-AF6)/5+AH6</f>
        <v>0</v>
      </c>
      <c r="AJ6" s="103" t="n">
        <f aca="false">(AK6-AF6)/5+AI6</f>
        <v>0</v>
      </c>
      <c r="AK6" s="103" t="n">
        <f aca="false">(AK7-AK2)/5+AK5</f>
        <v>0</v>
      </c>
      <c r="AL6" s="103" t="n">
        <f aca="false">(AN6-AK6)/3+AK6</f>
        <v>0</v>
      </c>
      <c r="AM6" s="103" t="n">
        <f aca="false">(AN6-AK6)/3+AL6</f>
        <v>0</v>
      </c>
      <c r="AN6" s="103" t="n">
        <f aca="false">(AN7-AN2)/5+AN5</f>
        <v>0</v>
      </c>
      <c r="AO6" s="103" t="n">
        <f aca="false">(AP6+AN6)/2</f>
        <v>0</v>
      </c>
      <c r="AP6" s="103" t="n">
        <f aca="false">(AP7-AP2)/5+AP5</f>
        <v>0</v>
      </c>
      <c r="AQ6" s="103" t="n">
        <f aca="false">(AU6-AP6)/5+AP6</f>
        <v>0</v>
      </c>
      <c r="AR6" s="103" t="n">
        <f aca="false">(AU6-AP6)/5+AQ6</f>
        <v>0</v>
      </c>
      <c r="AS6" s="103" t="n">
        <f aca="false">(AU6-AP6)/5+AR6</f>
        <v>0</v>
      </c>
      <c r="AT6" s="103" t="n">
        <f aca="false">(AU6-AP6)/5+AS6</f>
        <v>0</v>
      </c>
      <c r="AU6" s="103" t="n">
        <f aca="false">(AU7-AU2)/5+AU5</f>
        <v>0</v>
      </c>
      <c r="AV6" s="103" t="n">
        <f aca="false">(AZ6-AU6)/5+AU6</f>
        <v>0</v>
      </c>
      <c r="AW6" s="103" t="n">
        <f aca="false">(AZ6-AU6)/5+AV6</f>
        <v>0</v>
      </c>
      <c r="AX6" s="103" t="n">
        <f aca="false">(AZ6-AU6)/5+AW6</f>
        <v>0</v>
      </c>
      <c r="AY6" s="103" t="n">
        <f aca="false">(AZ6-AU6)/5+AX6</f>
        <v>0</v>
      </c>
      <c r="AZ6" s="103" t="n">
        <f aca="false">(AZ7-AZ2)/5+AZ5</f>
        <v>0</v>
      </c>
      <c r="BA6" s="114" t="n">
        <f aca="false">($AZ6-$AU6)/Delta+AZ6</f>
        <v>0</v>
      </c>
      <c r="BB6" s="114" t="n">
        <f aca="false">($BA6-$AZ6)/Delta+BA6</f>
        <v>0</v>
      </c>
      <c r="BC6" s="114" t="n">
        <f aca="false">($BA6-$AZ6)/Delta+BB6</f>
        <v>0</v>
      </c>
      <c r="BD6" s="114" t="n">
        <f aca="false">($BA6-$AZ6)/Delta+BC6</f>
        <v>0</v>
      </c>
      <c r="BE6" s="114" t="n">
        <f aca="false">($BA6-$AZ6)/Delta+BD6</f>
        <v>0</v>
      </c>
      <c r="BF6" s="114" t="n">
        <f aca="false">($BA6-$AZ6)/Delta+BE6</f>
        <v>0</v>
      </c>
      <c r="BG6" s="114" t="n">
        <f aca="false">($BA6-$AZ6)/Delta+BF6</f>
        <v>0</v>
      </c>
      <c r="BH6" s="114" t="n">
        <f aca="false">($BA6-$AZ6)/Delta+BG6</f>
        <v>0</v>
      </c>
      <c r="BI6" s="114" t="n">
        <f aca="false">($BA6-$AZ6)/Delta+BH6</f>
        <v>0</v>
      </c>
      <c r="BJ6" s="114" t="n">
        <f aca="false">($BA6-$AZ6)/Delta+BI6</f>
        <v>0</v>
      </c>
    </row>
    <row r="7" customFormat="false" ht="12.8" hidden="false" customHeight="false" outlineLevel="0" collapsed="false">
      <c r="A7" s="102" t="n">
        <f aca="false">A2+5</f>
        <v>40</v>
      </c>
      <c r="B7" s="103" t="n">
        <v>0</v>
      </c>
      <c r="C7" s="103" t="n">
        <f aca="false">(F7-B7)/4+B7</f>
        <v>0</v>
      </c>
      <c r="D7" s="103" t="n">
        <f aca="false">(F7-B7)/4+C7</f>
        <v>0</v>
      </c>
      <c r="E7" s="103" t="n">
        <f aca="false">(F7-B7)/4+D7</f>
        <v>0</v>
      </c>
      <c r="F7" s="113" t="n">
        <f aca="false">polar_type21!$K$6</f>
        <v>0</v>
      </c>
      <c r="G7" s="103" t="n">
        <f aca="false">(H7+F7)/2</f>
        <v>0</v>
      </c>
      <c r="H7" s="113" t="n">
        <f aca="false">polar_type21!$K$7</f>
        <v>0</v>
      </c>
      <c r="I7" s="103" t="n">
        <f aca="false">(J7+H7)/2</f>
        <v>0</v>
      </c>
      <c r="J7" s="113" t="n">
        <f aca="false">polar_type21!$K$8</f>
        <v>0</v>
      </c>
      <c r="K7" s="103" t="n">
        <f aca="false">(L7+J7)/2</f>
        <v>0</v>
      </c>
      <c r="L7" s="113" t="n">
        <f aca="false">polar_type21!$K$9</f>
        <v>0</v>
      </c>
      <c r="M7" s="103" t="n">
        <f aca="false">(N7+L7)/2</f>
        <v>0</v>
      </c>
      <c r="N7" s="113" t="n">
        <f aca="false">polar_type21!$K$10</f>
        <v>0</v>
      </c>
      <c r="O7" s="103" t="n">
        <f aca="false">(P7+N7)/2</f>
        <v>0</v>
      </c>
      <c r="P7" s="113" t="n">
        <f aca="false">polar_type21!$K$11</f>
        <v>0</v>
      </c>
      <c r="Q7" s="103" t="n">
        <f aca="false">(R7+P7)/2</f>
        <v>0</v>
      </c>
      <c r="R7" s="113" t="n">
        <f aca="false">polar_type21!$K$12</f>
        <v>0</v>
      </c>
      <c r="S7" s="103" t="n">
        <f aca="false">(T7+R7)/2</f>
        <v>0</v>
      </c>
      <c r="T7" s="113" t="n">
        <f aca="false">polar_type21!$K$13</f>
        <v>0</v>
      </c>
      <c r="U7" s="103" t="n">
        <f aca="false">(V7+T7)/2</f>
        <v>0</v>
      </c>
      <c r="V7" s="113" t="n">
        <f aca="false">polar_type21!$K$14</f>
        <v>0</v>
      </c>
      <c r="W7" s="103" t="n">
        <f aca="false">(X7+V7)/2</f>
        <v>0</v>
      </c>
      <c r="X7" s="113" t="n">
        <f aca="false">polar_type21!$K$15</f>
        <v>0</v>
      </c>
      <c r="Y7" s="103" t="n">
        <f aca="false">(AA7-X7)/3+X7</f>
        <v>0</v>
      </c>
      <c r="Z7" s="103" t="n">
        <f aca="false">(AA7-X7)/3+Y7</f>
        <v>0</v>
      </c>
      <c r="AA7" s="113" t="n">
        <f aca="false">polar_type21!$K$16</f>
        <v>0</v>
      </c>
      <c r="AB7" s="103" t="n">
        <f aca="false">(AD7-AA7)/3+AA7</f>
        <v>0</v>
      </c>
      <c r="AC7" s="103" t="n">
        <f aca="false">(AD7-AA7)/3+AB7</f>
        <v>0</v>
      </c>
      <c r="AD7" s="113" t="n">
        <f aca="false">polar_type21!$K$17</f>
        <v>0</v>
      </c>
      <c r="AE7" s="103" t="n">
        <f aca="false">(AF7+AD7)/2</f>
        <v>0</v>
      </c>
      <c r="AF7" s="113" t="n">
        <f aca="false">polar_type21!$K$18</f>
        <v>0</v>
      </c>
      <c r="AG7" s="103" t="n">
        <f aca="false">(AK7-AF7)/5+AF7</f>
        <v>0</v>
      </c>
      <c r="AH7" s="103" t="n">
        <f aca="false">(AK7-AF7)/5+AG7</f>
        <v>0</v>
      </c>
      <c r="AI7" s="103" t="n">
        <f aca="false">(AK7-AF7)/5+AH7</f>
        <v>0</v>
      </c>
      <c r="AJ7" s="103" t="n">
        <f aca="false">(AK7-AF7)/5+AI7</f>
        <v>0</v>
      </c>
      <c r="AK7" s="113" t="n">
        <f aca="false">polar_type21!$K$19</f>
        <v>0</v>
      </c>
      <c r="AL7" s="103" t="n">
        <f aca="false">(AN7-AK7)/3+AK7</f>
        <v>0</v>
      </c>
      <c r="AM7" s="103" t="n">
        <f aca="false">(AN7-AK7)/3+AL7</f>
        <v>0</v>
      </c>
      <c r="AN7" s="113" t="n">
        <f aca="false">polar_type21!$K$20</f>
        <v>0</v>
      </c>
      <c r="AO7" s="103" t="n">
        <f aca="false">(AP7+AN7)/2</f>
        <v>0</v>
      </c>
      <c r="AP7" s="113" t="n">
        <f aca="false">polar_type21!$K$21</f>
        <v>0</v>
      </c>
      <c r="AQ7" s="103" t="n">
        <f aca="false">(AU7-AP7)/5+AP7</f>
        <v>0</v>
      </c>
      <c r="AR7" s="103" t="n">
        <f aca="false">(AU7-AP7)/5+AQ7</f>
        <v>0</v>
      </c>
      <c r="AS7" s="103" t="n">
        <f aca="false">(AU7-AP7)/5+AR7</f>
        <v>0</v>
      </c>
      <c r="AT7" s="103" t="n">
        <f aca="false">(AU7-AP7)/5+AS7</f>
        <v>0</v>
      </c>
      <c r="AU7" s="113" t="n">
        <f aca="false">polar_type21!$K$22</f>
        <v>0</v>
      </c>
      <c r="AV7" s="103" t="n">
        <f aca="false">(AZ7-AU7)/5+AU7</f>
        <v>0</v>
      </c>
      <c r="AW7" s="103" t="n">
        <f aca="false">(AZ7-AU7)/5+AV7</f>
        <v>0</v>
      </c>
      <c r="AX7" s="103" t="n">
        <f aca="false">(AZ7-AU7)/5+AW7</f>
        <v>0</v>
      </c>
      <c r="AY7" s="103" t="n">
        <f aca="false">(AZ7-AU7)/5+AX7</f>
        <v>0</v>
      </c>
      <c r="AZ7" s="113" t="n">
        <f aca="false">polar_type21!$K$23</f>
        <v>0</v>
      </c>
      <c r="BA7" s="114" t="n">
        <f aca="false">($AZ7-$AU7)/Delta+AZ7</f>
        <v>0</v>
      </c>
      <c r="BB7" s="114" t="n">
        <f aca="false">($BA7-$AZ7)/Delta+BA7</f>
        <v>0</v>
      </c>
      <c r="BC7" s="114" t="n">
        <f aca="false">($BA7-$AZ7)/Delta+BB7</f>
        <v>0</v>
      </c>
      <c r="BD7" s="114" t="n">
        <f aca="false">($BA7-$AZ7)/Delta+BC7</f>
        <v>0</v>
      </c>
      <c r="BE7" s="114" t="n">
        <f aca="false">($BA7-$AZ7)/Delta+BD7</f>
        <v>0</v>
      </c>
      <c r="BF7" s="114" t="n">
        <f aca="false">($BA7-$AZ7)/Delta+BE7</f>
        <v>0</v>
      </c>
      <c r="BG7" s="114" t="n">
        <f aca="false">($BA7-$AZ7)/Delta+BF7</f>
        <v>0</v>
      </c>
      <c r="BH7" s="114" t="n">
        <f aca="false">($BA7-$AZ7)/Delta+BG7</f>
        <v>0</v>
      </c>
      <c r="BI7" s="114" t="n">
        <f aca="false">($BA7-$AZ7)/Delta+BH7</f>
        <v>0</v>
      </c>
      <c r="BJ7" s="114" t="n">
        <f aca="false">($BA7-$AZ7)/Delta+BI7</f>
        <v>0</v>
      </c>
    </row>
    <row r="8" customFormat="false" ht="12.8" hidden="false" customHeight="false" outlineLevel="0" collapsed="false">
      <c r="A8" s="102" t="n">
        <f aca="false">(A$7-A$2)/5+A7</f>
        <v>41</v>
      </c>
      <c r="B8" s="103" t="n">
        <v>0</v>
      </c>
      <c r="C8" s="103" t="n">
        <f aca="false">(F8-B8)/4+B8</f>
        <v>0.0086</v>
      </c>
      <c r="D8" s="103" t="n">
        <f aca="false">(F8-B8)/4+C8</f>
        <v>0.0172</v>
      </c>
      <c r="E8" s="103" t="n">
        <f aca="false">(F8-B8)/4+D8</f>
        <v>0.0258</v>
      </c>
      <c r="F8" s="103" t="n">
        <f aca="false">(F12-F7)/5+F7</f>
        <v>0.0344</v>
      </c>
      <c r="G8" s="103" t="n">
        <f aca="false">(H8+F8)/2</f>
        <v>0.056</v>
      </c>
      <c r="H8" s="103" t="n">
        <f aca="false">(H12-H7)/5+H7</f>
        <v>0.0776</v>
      </c>
      <c r="I8" s="103" t="n">
        <f aca="false">(J8+H8)/2</f>
        <v>0.0388</v>
      </c>
      <c r="J8" s="103" t="n">
        <f aca="false">(J12-J7)/5+J7</f>
        <v>0</v>
      </c>
      <c r="K8" s="103" t="n">
        <f aca="false">(L8+J8)/2</f>
        <v>0</v>
      </c>
      <c r="L8" s="103" t="n">
        <f aca="false">(L12-L7)/5+L7</f>
        <v>0</v>
      </c>
      <c r="M8" s="103" t="n">
        <f aca="false">(N8+L8)/2</f>
        <v>0</v>
      </c>
      <c r="N8" s="103" t="n">
        <f aca="false">(N12-N7)/5+N7</f>
        <v>0</v>
      </c>
      <c r="O8" s="103" t="n">
        <f aca="false">(P8+N8)/2</f>
        <v>0</v>
      </c>
      <c r="P8" s="103" t="n">
        <f aca="false">(P12-P7)/5+P7</f>
        <v>0</v>
      </c>
      <c r="Q8" s="103" t="n">
        <f aca="false">(R8+P8)/2</f>
        <v>0</v>
      </c>
      <c r="R8" s="103" t="n">
        <f aca="false">(R12-R7)/5+R7</f>
        <v>0</v>
      </c>
      <c r="S8" s="103" t="n">
        <f aca="false">(T8+R8)/2</f>
        <v>0</v>
      </c>
      <c r="T8" s="103" t="n">
        <f aca="false">(T12-T7)/5+T7</f>
        <v>0</v>
      </c>
      <c r="U8" s="103" t="n">
        <f aca="false">(V8+T8)/2</f>
        <v>0</v>
      </c>
      <c r="V8" s="103" t="n">
        <f aca="false">(V12-V7)/5+V7</f>
        <v>0</v>
      </c>
      <c r="W8" s="103" t="n">
        <f aca="false">(X8+V8)/2</f>
        <v>0</v>
      </c>
      <c r="X8" s="103" t="n">
        <f aca="false">(X12-X7)/5+X7</f>
        <v>0</v>
      </c>
      <c r="Y8" s="103" t="n">
        <f aca="false">(AA8-X8)/3+X8</f>
        <v>0</v>
      </c>
      <c r="Z8" s="103" t="n">
        <f aca="false">(AA8-X8)/3+Y8</f>
        <v>0</v>
      </c>
      <c r="AA8" s="103" t="n">
        <f aca="false">(AA12-AA7)/5+AA7</f>
        <v>0</v>
      </c>
      <c r="AB8" s="103" t="n">
        <f aca="false">(AD8-AA8)/3+AA8</f>
        <v>0</v>
      </c>
      <c r="AC8" s="103" t="n">
        <f aca="false">(AD8-AA8)/3+AB8</f>
        <v>0</v>
      </c>
      <c r="AD8" s="103" t="n">
        <f aca="false">(AD12-AD7)/5+AD7</f>
        <v>0</v>
      </c>
      <c r="AE8" s="103" t="n">
        <f aca="false">(AF8+AD8)/2</f>
        <v>0</v>
      </c>
      <c r="AF8" s="103" t="n">
        <f aca="false">(AF12-AF7)/5+AF7</f>
        <v>0</v>
      </c>
      <c r="AG8" s="103" t="n">
        <f aca="false">(AK8-AF8)/5+AF8</f>
        <v>0</v>
      </c>
      <c r="AH8" s="103" t="n">
        <f aca="false">(AK8-AF8)/5+AG8</f>
        <v>0</v>
      </c>
      <c r="AI8" s="103" t="n">
        <f aca="false">(AK8-AF8)/5+AH8</f>
        <v>0</v>
      </c>
      <c r="AJ8" s="103" t="n">
        <f aca="false">(AK8-AF8)/5+AI8</f>
        <v>0</v>
      </c>
      <c r="AK8" s="103" t="n">
        <f aca="false">(AK12-AK7)/5+AK7</f>
        <v>0</v>
      </c>
      <c r="AL8" s="103" t="n">
        <f aca="false">(AN8-AK8)/3+AK8</f>
        <v>0</v>
      </c>
      <c r="AM8" s="103" t="n">
        <f aca="false">(AN8-AK8)/3+AL8</f>
        <v>0</v>
      </c>
      <c r="AN8" s="103" t="n">
        <f aca="false">(AN12-AN7)/5+AN7</f>
        <v>0</v>
      </c>
      <c r="AO8" s="103" t="n">
        <f aca="false">(AP8+AN8)/2</f>
        <v>0</v>
      </c>
      <c r="AP8" s="103" t="n">
        <f aca="false">(AP12-AP7)/5+AP7</f>
        <v>0</v>
      </c>
      <c r="AQ8" s="103" t="n">
        <f aca="false">(AU8-AP8)/5+AP8</f>
        <v>0</v>
      </c>
      <c r="AR8" s="103" t="n">
        <f aca="false">(AU8-AP8)/5+AQ8</f>
        <v>0</v>
      </c>
      <c r="AS8" s="103" t="n">
        <f aca="false">(AU8-AP8)/5+AR8</f>
        <v>0</v>
      </c>
      <c r="AT8" s="103" t="n">
        <f aca="false">(AU8-AP8)/5+AS8</f>
        <v>0</v>
      </c>
      <c r="AU8" s="103" t="n">
        <f aca="false">(AU12-AU7)/5+AU7</f>
        <v>0</v>
      </c>
      <c r="AV8" s="103" t="n">
        <f aca="false">(AZ8-AU8)/5+AU8</f>
        <v>0</v>
      </c>
      <c r="AW8" s="103" t="n">
        <f aca="false">(AZ8-AU8)/5+AV8</f>
        <v>0</v>
      </c>
      <c r="AX8" s="103" t="n">
        <f aca="false">(AZ8-AU8)/5+AW8</f>
        <v>0</v>
      </c>
      <c r="AY8" s="103" t="n">
        <f aca="false">(AZ8-AU8)/5+AX8</f>
        <v>0</v>
      </c>
      <c r="AZ8" s="103" t="n">
        <f aca="false">(AZ12-AZ7)/5+AZ7</f>
        <v>0</v>
      </c>
      <c r="BA8" s="114" t="n">
        <f aca="false">($AZ8-$AU8)/Delta+AZ8</f>
        <v>0</v>
      </c>
      <c r="BB8" s="114" t="n">
        <f aca="false">($BA8-$AZ8)/Delta+BA8</f>
        <v>0</v>
      </c>
      <c r="BC8" s="114" t="n">
        <f aca="false">($BA8-$AZ8)/Delta+BB8</f>
        <v>0</v>
      </c>
      <c r="BD8" s="114" t="n">
        <f aca="false">($BA8-$AZ8)/Delta+BC8</f>
        <v>0</v>
      </c>
      <c r="BE8" s="114" t="n">
        <f aca="false">($BA8-$AZ8)/Delta+BD8</f>
        <v>0</v>
      </c>
      <c r="BF8" s="114" t="n">
        <f aca="false">($BA8-$AZ8)/Delta+BE8</f>
        <v>0</v>
      </c>
      <c r="BG8" s="114" t="n">
        <f aca="false">($BA8-$AZ8)/Delta+BF8</f>
        <v>0</v>
      </c>
      <c r="BH8" s="114" t="n">
        <f aca="false">($BA8-$AZ8)/Delta+BG8</f>
        <v>0</v>
      </c>
      <c r="BI8" s="114" t="n">
        <f aca="false">($BA8-$AZ8)/Delta+BH8</f>
        <v>0</v>
      </c>
      <c r="BJ8" s="114" t="n">
        <f aca="false">($BA8-$AZ8)/Delta+BI8</f>
        <v>0</v>
      </c>
    </row>
    <row r="9" customFormat="false" ht="12.8" hidden="false" customHeight="false" outlineLevel="0" collapsed="false">
      <c r="A9" s="102" t="n">
        <f aca="false">(A$7-A$2)/5+A8</f>
        <v>42</v>
      </c>
      <c r="B9" s="103" t="n">
        <v>0</v>
      </c>
      <c r="C9" s="103" t="n">
        <f aca="false">(F9-B9)/4+B9</f>
        <v>0.0172</v>
      </c>
      <c r="D9" s="103" t="n">
        <f aca="false">(F9-B9)/4+C9</f>
        <v>0.0344</v>
      </c>
      <c r="E9" s="103" t="n">
        <f aca="false">(F9-B9)/4+D9</f>
        <v>0.0516</v>
      </c>
      <c r="F9" s="103" t="n">
        <f aca="false">(F12-F7)/5+F8</f>
        <v>0.0688</v>
      </c>
      <c r="G9" s="103" t="n">
        <f aca="false">(H9+F9)/2</f>
        <v>0.112</v>
      </c>
      <c r="H9" s="103" t="n">
        <f aca="false">(H12-H7)/5+H8</f>
        <v>0.1552</v>
      </c>
      <c r="I9" s="103" t="n">
        <f aca="false">(J9+H9)/2</f>
        <v>0.0776</v>
      </c>
      <c r="J9" s="103" t="n">
        <f aca="false">(J12-J7)/5+J8</f>
        <v>0</v>
      </c>
      <c r="K9" s="103" t="n">
        <f aca="false">(L9+J9)/2</f>
        <v>0</v>
      </c>
      <c r="L9" s="103" t="n">
        <f aca="false">(L12-L7)/5+L8</f>
        <v>0</v>
      </c>
      <c r="M9" s="103" t="n">
        <f aca="false">(N9+L9)/2</f>
        <v>0</v>
      </c>
      <c r="N9" s="103" t="n">
        <f aca="false">(N12-N7)/5+N8</f>
        <v>0</v>
      </c>
      <c r="O9" s="103" t="n">
        <f aca="false">(P9+N9)/2</f>
        <v>0</v>
      </c>
      <c r="P9" s="103" t="n">
        <f aca="false">(P12-P7)/5+P8</f>
        <v>0</v>
      </c>
      <c r="Q9" s="103" t="n">
        <f aca="false">(R9+P9)/2</f>
        <v>0</v>
      </c>
      <c r="R9" s="103" t="n">
        <f aca="false">(R12-R7)/5+R8</f>
        <v>0</v>
      </c>
      <c r="S9" s="103" t="n">
        <f aca="false">(T9+R9)/2</f>
        <v>0</v>
      </c>
      <c r="T9" s="103" t="n">
        <f aca="false">(T12-T7)/5+T8</f>
        <v>0</v>
      </c>
      <c r="U9" s="103" t="n">
        <f aca="false">(V9+T9)/2</f>
        <v>0</v>
      </c>
      <c r="V9" s="103" t="n">
        <f aca="false">(V12-V7)/5+V8</f>
        <v>0</v>
      </c>
      <c r="W9" s="103" t="n">
        <f aca="false">(X9+V9)/2</f>
        <v>0</v>
      </c>
      <c r="X9" s="103" t="n">
        <f aca="false">(X12-X7)/5+X8</f>
        <v>0</v>
      </c>
      <c r="Y9" s="103" t="n">
        <f aca="false">(AA9-X9)/3+X9</f>
        <v>0</v>
      </c>
      <c r="Z9" s="103" t="n">
        <f aca="false">(AA9-X9)/3+Y9</f>
        <v>0</v>
      </c>
      <c r="AA9" s="103" t="n">
        <f aca="false">(AA12-AA7)/5+AA8</f>
        <v>0</v>
      </c>
      <c r="AB9" s="103" t="n">
        <f aca="false">(AD9-AA9)/3+AA9</f>
        <v>0</v>
      </c>
      <c r="AC9" s="103" t="n">
        <f aca="false">(AD9-AA9)/3+AB9</f>
        <v>0</v>
      </c>
      <c r="AD9" s="103" t="n">
        <f aca="false">(AD12-AD7)/5+AD8</f>
        <v>0</v>
      </c>
      <c r="AE9" s="103" t="n">
        <f aca="false">(AF9+AD9)/2</f>
        <v>0</v>
      </c>
      <c r="AF9" s="103" t="n">
        <f aca="false">(AF12-AF7)/5+AF8</f>
        <v>0</v>
      </c>
      <c r="AG9" s="103" t="n">
        <f aca="false">(AK9-AF9)/5+AF9</f>
        <v>0</v>
      </c>
      <c r="AH9" s="103" t="n">
        <f aca="false">(AK9-AF9)/5+AG9</f>
        <v>0</v>
      </c>
      <c r="AI9" s="103" t="n">
        <f aca="false">(AK9-AF9)/5+AH9</f>
        <v>0</v>
      </c>
      <c r="AJ9" s="103" t="n">
        <f aca="false">(AK9-AF9)/5+AI9</f>
        <v>0</v>
      </c>
      <c r="AK9" s="103" t="n">
        <f aca="false">(AK12-AK7)/5+AK8</f>
        <v>0</v>
      </c>
      <c r="AL9" s="103" t="n">
        <f aca="false">(AN9-AK9)/3+AK9</f>
        <v>0</v>
      </c>
      <c r="AM9" s="103" t="n">
        <f aca="false">(AN9-AK9)/3+AL9</f>
        <v>0</v>
      </c>
      <c r="AN9" s="103" t="n">
        <f aca="false">(AN12-AN7)/5+AN8</f>
        <v>0</v>
      </c>
      <c r="AO9" s="103" t="n">
        <f aca="false">(AP9+AN9)/2</f>
        <v>0</v>
      </c>
      <c r="AP9" s="103" t="n">
        <f aca="false">(AP12-AP7)/5+AP8</f>
        <v>0</v>
      </c>
      <c r="AQ9" s="103" t="n">
        <f aca="false">(AU9-AP9)/5+AP9</f>
        <v>0</v>
      </c>
      <c r="AR9" s="103" t="n">
        <f aca="false">(AU9-AP9)/5+AQ9</f>
        <v>0</v>
      </c>
      <c r="AS9" s="103" t="n">
        <f aca="false">(AU9-AP9)/5+AR9</f>
        <v>0</v>
      </c>
      <c r="AT9" s="103" t="n">
        <f aca="false">(AU9-AP9)/5+AS9</f>
        <v>0</v>
      </c>
      <c r="AU9" s="103" t="n">
        <f aca="false">(AU12-AU7)/5+AU8</f>
        <v>0</v>
      </c>
      <c r="AV9" s="103" t="n">
        <f aca="false">(AZ9-AU9)/5+AU9</f>
        <v>0</v>
      </c>
      <c r="AW9" s="103" t="n">
        <f aca="false">(AZ9-AU9)/5+AV9</f>
        <v>0</v>
      </c>
      <c r="AX9" s="103" t="n">
        <f aca="false">(AZ9-AU9)/5+AW9</f>
        <v>0</v>
      </c>
      <c r="AY9" s="103" t="n">
        <f aca="false">(AZ9-AU9)/5+AX9</f>
        <v>0</v>
      </c>
      <c r="AZ9" s="103" t="n">
        <f aca="false">(AZ12-AZ7)/5+AZ8</f>
        <v>0</v>
      </c>
      <c r="BA9" s="114" t="n">
        <f aca="false">($AZ9-$AU9)/Delta+AZ9</f>
        <v>0</v>
      </c>
      <c r="BB9" s="114" t="n">
        <f aca="false">($BA9-$AZ9)/Delta+BA9</f>
        <v>0</v>
      </c>
      <c r="BC9" s="114" t="n">
        <f aca="false">($BA9-$AZ9)/Delta+BB9</f>
        <v>0</v>
      </c>
      <c r="BD9" s="114" t="n">
        <f aca="false">($BA9-$AZ9)/Delta+BC9</f>
        <v>0</v>
      </c>
      <c r="BE9" s="114" t="n">
        <f aca="false">($BA9-$AZ9)/Delta+BD9</f>
        <v>0</v>
      </c>
      <c r="BF9" s="114" t="n">
        <f aca="false">($BA9-$AZ9)/Delta+BE9</f>
        <v>0</v>
      </c>
      <c r="BG9" s="114" t="n">
        <f aca="false">($BA9-$AZ9)/Delta+BF9</f>
        <v>0</v>
      </c>
      <c r="BH9" s="114" t="n">
        <f aca="false">($BA9-$AZ9)/Delta+BG9</f>
        <v>0</v>
      </c>
      <c r="BI9" s="114" t="n">
        <f aca="false">($BA9-$AZ9)/Delta+BH9</f>
        <v>0</v>
      </c>
      <c r="BJ9" s="114" t="n">
        <f aca="false">($BA9-$AZ9)/Delta+BI9</f>
        <v>0</v>
      </c>
    </row>
    <row r="10" customFormat="false" ht="12.8" hidden="false" customHeight="false" outlineLevel="0" collapsed="false">
      <c r="A10" s="102" t="n">
        <f aca="false">(A$7-A$2)/5+A9</f>
        <v>43</v>
      </c>
      <c r="B10" s="103" t="n">
        <v>0</v>
      </c>
      <c r="C10" s="103" t="n">
        <f aca="false">(F10-B10)/4+B10</f>
        <v>0.0258</v>
      </c>
      <c r="D10" s="103" t="n">
        <f aca="false">(F10-B10)/4+C10</f>
        <v>0.0516</v>
      </c>
      <c r="E10" s="103" t="n">
        <f aca="false">(F10-B10)/4+D10</f>
        <v>0.0774</v>
      </c>
      <c r="F10" s="103" t="n">
        <f aca="false">(F12-F7)/5+F9</f>
        <v>0.1032</v>
      </c>
      <c r="G10" s="103" t="n">
        <f aca="false">(H10+F10)/2</f>
        <v>0.168</v>
      </c>
      <c r="H10" s="103" t="n">
        <f aca="false">(H12-H7)/5+H9</f>
        <v>0.2328</v>
      </c>
      <c r="I10" s="103" t="n">
        <f aca="false">(J10+H10)/2</f>
        <v>0.1164</v>
      </c>
      <c r="J10" s="103" t="n">
        <f aca="false">(J12-J7)/5+J9</f>
        <v>0</v>
      </c>
      <c r="K10" s="103" t="n">
        <f aca="false">(L10+J10)/2</f>
        <v>0</v>
      </c>
      <c r="L10" s="103" t="n">
        <f aca="false">(L12-L7)/5+L9</f>
        <v>0</v>
      </c>
      <c r="M10" s="103" t="n">
        <f aca="false">(N10+L10)/2</f>
        <v>0</v>
      </c>
      <c r="N10" s="103" t="n">
        <f aca="false">(N12-N7)/5+N9</f>
        <v>0</v>
      </c>
      <c r="O10" s="103" t="n">
        <f aca="false">(P10+N10)/2</f>
        <v>0</v>
      </c>
      <c r="P10" s="103" t="n">
        <f aca="false">(P12-P7)/5+P9</f>
        <v>0</v>
      </c>
      <c r="Q10" s="103" t="n">
        <f aca="false">(R10+P10)/2</f>
        <v>0</v>
      </c>
      <c r="R10" s="103" t="n">
        <f aca="false">(R12-R7)/5+R9</f>
        <v>0</v>
      </c>
      <c r="S10" s="103" t="n">
        <f aca="false">(T10+R10)/2</f>
        <v>0</v>
      </c>
      <c r="T10" s="103" t="n">
        <f aca="false">(T12-T7)/5+T9</f>
        <v>0</v>
      </c>
      <c r="U10" s="103" t="n">
        <f aca="false">(V10+T10)/2</f>
        <v>0</v>
      </c>
      <c r="V10" s="103" t="n">
        <f aca="false">(V12-V7)/5+V9</f>
        <v>0</v>
      </c>
      <c r="W10" s="103" t="n">
        <f aca="false">(X10+V10)/2</f>
        <v>0</v>
      </c>
      <c r="X10" s="103" t="n">
        <f aca="false">(X12-X7)/5+X9</f>
        <v>0</v>
      </c>
      <c r="Y10" s="103" t="n">
        <f aca="false">(AA10-X10)/3+X10</f>
        <v>0</v>
      </c>
      <c r="Z10" s="103" t="n">
        <f aca="false">(AA10-X10)/3+Y10</f>
        <v>0</v>
      </c>
      <c r="AA10" s="103" t="n">
        <f aca="false">(AA12-AA7)/5+AA9</f>
        <v>0</v>
      </c>
      <c r="AB10" s="103" t="n">
        <f aca="false">(AD10-AA10)/3+AA10</f>
        <v>0</v>
      </c>
      <c r="AC10" s="103" t="n">
        <f aca="false">(AD10-AA10)/3+AB10</f>
        <v>0</v>
      </c>
      <c r="AD10" s="103" t="n">
        <f aca="false">(AD12-AD7)/5+AD9</f>
        <v>0</v>
      </c>
      <c r="AE10" s="103" t="n">
        <f aca="false">(AF10+AD10)/2</f>
        <v>0</v>
      </c>
      <c r="AF10" s="103" t="n">
        <f aca="false">(AF12-AF7)/5+AF9</f>
        <v>0</v>
      </c>
      <c r="AG10" s="103" t="n">
        <f aca="false">(AK10-AF10)/5+AF10</f>
        <v>0</v>
      </c>
      <c r="AH10" s="103" t="n">
        <f aca="false">(AK10-AF10)/5+AG10</f>
        <v>0</v>
      </c>
      <c r="AI10" s="103" t="n">
        <f aca="false">(AK10-AF10)/5+AH10</f>
        <v>0</v>
      </c>
      <c r="AJ10" s="103" t="n">
        <f aca="false">(AK10-AF10)/5+AI10</f>
        <v>0</v>
      </c>
      <c r="AK10" s="103" t="n">
        <f aca="false">(AK12-AK7)/5+AK9</f>
        <v>0</v>
      </c>
      <c r="AL10" s="103" t="n">
        <f aca="false">(AN10-AK10)/3+AK10</f>
        <v>0</v>
      </c>
      <c r="AM10" s="103" t="n">
        <f aca="false">(AN10-AK10)/3+AL10</f>
        <v>0</v>
      </c>
      <c r="AN10" s="103" t="n">
        <f aca="false">(AN12-AN7)/5+AN9</f>
        <v>0</v>
      </c>
      <c r="AO10" s="103" t="n">
        <f aca="false">(AP10+AN10)/2</f>
        <v>0</v>
      </c>
      <c r="AP10" s="103" t="n">
        <f aca="false">(AP12-AP7)/5+AP9</f>
        <v>0</v>
      </c>
      <c r="AQ10" s="103" t="n">
        <f aca="false">(AU10-AP10)/5+AP10</f>
        <v>0</v>
      </c>
      <c r="AR10" s="103" t="n">
        <f aca="false">(AU10-AP10)/5+AQ10</f>
        <v>0</v>
      </c>
      <c r="AS10" s="103" t="n">
        <f aca="false">(AU10-AP10)/5+AR10</f>
        <v>0</v>
      </c>
      <c r="AT10" s="103" t="n">
        <f aca="false">(AU10-AP10)/5+AS10</f>
        <v>0</v>
      </c>
      <c r="AU10" s="103" t="n">
        <f aca="false">(AU12-AU7)/5+AU9</f>
        <v>0</v>
      </c>
      <c r="AV10" s="103" t="n">
        <f aca="false">(AZ10-AU10)/5+AU10</f>
        <v>0</v>
      </c>
      <c r="AW10" s="103" t="n">
        <f aca="false">(AZ10-AU10)/5+AV10</f>
        <v>0</v>
      </c>
      <c r="AX10" s="103" t="n">
        <f aca="false">(AZ10-AU10)/5+AW10</f>
        <v>0</v>
      </c>
      <c r="AY10" s="103" t="n">
        <f aca="false">(AZ10-AU10)/5+AX10</f>
        <v>0</v>
      </c>
      <c r="AZ10" s="103" t="n">
        <f aca="false">(AZ12-AZ7)/5+AZ9</f>
        <v>0</v>
      </c>
      <c r="BA10" s="114" t="n">
        <f aca="false">($AZ10-$AU10)/Delta+AZ10</f>
        <v>0</v>
      </c>
      <c r="BB10" s="114" t="n">
        <f aca="false">($BA10-$AZ10)/Delta+BA10</f>
        <v>0</v>
      </c>
      <c r="BC10" s="114" t="n">
        <f aca="false">($BA10-$AZ10)/Delta+BB10</f>
        <v>0</v>
      </c>
      <c r="BD10" s="114" t="n">
        <f aca="false">($BA10-$AZ10)/Delta+BC10</f>
        <v>0</v>
      </c>
      <c r="BE10" s="114" t="n">
        <f aca="false">($BA10-$AZ10)/Delta+BD10</f>
        <v>0</v>
      </c>
      <c r="BF10" s="114" t="n">
        <f aca="false">($BA10-$AZ10)/Delta+BE10</f>
        <v>0</v>
      </c>
      <c r="BG10" s="114" t="n">
        <f aca="false">($BA10-$AZ10)/Delta+BF10</f>
        <v>0</v>
      </c>
      <c r="BH10" s="114" t="n">
        <f aca="false">($BA10-$AZ10)/Delta+BG10</f>
        <v>0</v>
      </c>
      <c r="BI10" s="114" t="n">
        <f aca="false">($BA10-$AZ10)/Delta+BH10</f>
        <v>0</v>
      </c>
      <c r="BJ10" s="114" t="n">
        <f aca="false">($BA10-$AZ10)/Delta+BI10</f>
        <v>0</v>
      </c>
    </row>
    <row r="11" customFormat="false" ht="12.8" hidden="false" customHeight="false" outlineLevel="0" collapsed="false">
      <c r="A11" s="102" t="n">
        <f aca="false">(A$7-A$2)/5+A10</f>
        <v>44</v>
      </c>
      <c r="B11" s="103" t="n">
        <v>0</v>
      </c>
      <c r="C11" s="103" t="n">
        <f aca="false">(F11-B11)/4+B11</f>
        <v>0.0344</v>
      </c>
      <c r="D11" s="103" t="n">
        <f aca="false">(F11-B11)/4+C11</f>
        <v>0.0688</v>
      </c>
      <c r="E11" s="103" t="n">
        <f aca="false">(F11-B11)/4+D11</f>
        <v>0.1032</v>
      </c>
      <c r="F11" s="103" t="n">
        <f aca="false">(F12-F7)/5+F10</f>
        <v>0.1376</v>
      </c>
      <c r="G11" s="103" t="n">
        <f aca="false">(H11+F11)/2</f>
        <v>0.224</v>
      </c>
      <c r="H11" s="103" t="n">
        <f aca="false">(H12-H7)/5+H10</f>
        <v>0.3104</v>
      </c>
      <c r="I11" s="103" t="n">
        <f aca="false">(J11+H11)/2</f>
        <v>0.1552</v>
      </c>
      <c r="J11" s="103" t="n">
        <f aca="false">(J12-J7)/5+J10</f>
        <v>0</v>
      </c>
      <c r="K11" s="103" t="n">
        <f aca="false">(L11+J11)/2</f>
        <v>0</v>
      </c>
      <c r="L11" s="103" t="n">
        <f aca="false">(L12-L7)/5+L10</f>
        <v>0</v>
      </c>
      <c r="M11" s="103" t="n">
        <f aca="false">(N11+L11)/2</f>
        <v>0</v>
      </c>
      <c r="N11" s="103" t="n">
        <f aca="false">(N12-N7)/5+N10</f>
        <v>0</v>
      </c>
      <c r="O11" s="103" t="n">
        <f aca="false">(P11+N11)/2</f>
        <v>0</v>
      </c>
      <c r="P11" s="103" t="n">
        <f aca="false">(P12-P7)/5+P10</f>
        <v>0</v>
      </c>
      <c r="Q11" s="103" t="n">
        <f aca="false">(R11+P11)/2</f>
        <v>0</v>
      </c>
      <c r="R11" s="103" t="n">
        <f aca="false">(R12-R7)/5+R10</f>
        <v>0</v>
      </c>
      <c r="S11" s="103" t="n">
        <f aca="false">(T11+R11)/2</f>
        <v>0</v>
      </c>
      <c r="T11" s="103" t="n">
        <f aca="false">(T12-T7)/5+T10</f>
        <v>0</v>
      </c>
      <c r="U11" s="103" t="n">
        <f aca="false">(V11+T11)/2</f>
        <v>0</v>
      </c>
      <c r="V11" s="103" t="n">
        <f aca="false">(V12-V7)/5+V10</f>
        <v>0</v>
      </c>
      <c r="W11" s="103" t="n">
        <f aca="false">(X11+V11)/2</f>
        <v>0</v>
      </c>
      <c r="X11" s="103" t="n">
        <f aca="false">(X12-X7)/5+X10</f>
        <v>0</v>
      </c>
      <c r="Y11" s="103" t="n">
        <f aca="false">(AA11-X11)/3+X11</f>
        <v>0</v>
      </c>
      <c r="Z11" s="103" t="n">
        <f aca="false">(AA11-X11)/3+Y11</f>
        <v>0</v>
      </c>
      <c r="AA11" s="103" t="n">
        <f aca="false">(AA12-AA7)/5+AA10</f>
        <v>0</v>
      </c>
      <c r="AB11" s="103" t="n">
        <f aca="false">(AD11-AA11)/3+AA11</f>
        <v>0</v>
      </c>
      <c r="AC11" s="103" t="n">
        <f aca="false">(AD11-AA11)/3+AB11</f>
        <v>0</v>
      </c>
      <c r="AD11" s="103" t="n">
        <f aca="false">(AD12-AD7)/5+AD10</f>
        <v>0</v>
      </c>
      <c r="AE11" s="103" t="n">
        <f aca="false">(AF11+AD11)/2</f>
        <v>0</v>
      </c>
      <c r="AF11" s="103" t="n">
        <f aca="false">(AF12-AF7)/5+AF10</f>
        <v>0</v>
      </c>
      <c r="AG11" s="103" t="n">
        <f aca="false">(AK11-AF11)/5+AF11</f>
        <v>0</v>
      </c>
      <c r="AH11" s="103" t="n">
        <f aca="false">(AK11-AF11)/5+AG11</f>
        <v>0</v>
      </c>
      <c r="AI11" s="103" t="n">
        <f aca="false">(AK11-AF11)/5+AH11</f>
        <v>0</v>
      </c>
      <c r="AJ11" s="103" t="n">
        <f aca="false">(AK11-AF11)/5+AI11</f>
        <v>0</v>
      </c>
      <c r="AK11" s="103" t="n">
        <f aca="false">(AK12-AK7)/5+AK10</f>
        <v>0</v>
      </c>
      <c r="AL11" s="103" t="n">
        <f aca="false">(AN11-AK11)/3+AK11</f>
        <v>0</v>
      </c>
      <c r="AM11" s="103" t="n">
        <f aca="false">(AN11-AK11)/3+AL11</f>
        <v>0</v>
      </c>
      <c r="AN11" s="103" t="n">
        <f aca="false">(AN12-AN7)/5+AN10</f>
        <v>0</v>
      </c>
      <c r="AO11" s="103" t="n">
        <f aca="false">(AP11+AN11)/2</f>
        <v>0</v>
      </c>
      <c r="AP11" s="103" t="n">
        <f aca="false">(AP12-AP7)/5+AP10</f>
        <v>0</v>
      </c>
      <c r="AQ11" s="103" t="n">
        <f aca="false">(AU11-AP11)/5+AP11</f>
        <v>0</v>
      </c>
      <c r="AR11" s="103" t="n">
        <f aca="false">(AU11-AP11)/5+AQ11</f>
        <v>0</v>
      </c>
      <c r="AS11" s="103" t="n">
        <f aca="false">(AU11-AP11)/5+AR11</f>
        <v>0</v>
      </c>
      <c r="AT11" s="103" t="n">
        <f aca="false">(AU11-AP11)/5+AS11</f>
        <v>0</v>
      </c>
      <c r="AU11" s="103" t="n">
        <f aca="false">(AU12-AU7)/5+AU10</f>
        <v>0</v>
      </c>
      <c r="AV11" s="103" t="n">
        <f aca="false">(AZ11-AU11)/5+AU11</f>
        <v>0</v>
      </c>
      <c r="AW11" s="103" t="n">
        <f aca="false">(AZ11-AU11)/5+AV11</f>
        <v>0</v>
      </c>
      <c r="AX11" s="103" t="n">
        <f aca="false">(AZ11-AU11)/5+AW11</f>
        <v>0</v>
      </c>
      <c r="AY11" s="103" t="n">
        <f aca="false">(AZ11-AU11)/5+AX11</f>
        <v>0</v>
      </c>
      <c r="AZ11" s="103" t="n">
        <f aca="false">(AZ12-AZ7)/5+AZ10</f>
        <v>0</v>
      </c>
      <c r="BA11" s="114" t="n">
        <f aca="false">($AZ11-$AU11)/Delta+AZ11</f>
        <v>0</v>
      </c>
      <c r="BB11" s="114" t="n">
        <f aca="false">($BA11-$AZ11)/Delta+BA11</f>
        <v>0</v>
      </c>
      <c r="BC11" s="114" t="n">
        <f aca="false">($BA11-$AZ11)/Delta+BB11</f>
        <v>0</v>
      </c>
      <c r="BD11" s="114" t="n">
        <f aca="false">($BA11-$AZ11)/Delta+BC11</f>
        <v>0</v>
      </c>
      <c r="BE11" s="114" t="n">
        <f aca="false">($BA11-$AZ11)/Delta+BD11</f>
        <v>0</v>
      </c>
      <c r="BF11" s="114" t="n">
        <f aca="false">($BA11-$AZ11)/Delta+BE11</f>
        <v>0</v>
      </c>
      <c r="BG11" s="114" t="n">
        <f aca="false">($BA11-$AZ11)/Delta+BF11</f>
        <v>0</v>
      </c>
      <c r="BH11" s="114" t="n">
        <f aca="false">($BA11-$AZ11)/Delta+BG11</f>
        <v>0</v>
      </c>
      <c r="BI11" s="114" t="n">
        <f aca="false">($BA11-$AZ11)/Delta+BH11</f>
        <v>0</v>
      </c>
      <c r="BJ11" s="114" t="n">
        <f aca="false">($BA11-$AZ11)/Delta+BI11</f>
        <v>0</v>
      </c>
    </row>
    <row r="12" customFormat="false" ht="12.8" hidden="false" customHeight="false" outlineLevel="0" collapsed="false">
      <c r="A12" s="102" t="n">
        <f aca="false">A7+5</f>
        <v>45</v>
      </c>
      <c r="B12" s="103" t="n">
        <v>0</v>
      </c>
      <c r="C12" s="103" t="n">
        <f aca="false">(F12-B12)/4+B12</f>
        <v>0.043</v>
      </c>
      <c r="D12" s="103" t="n">
        <f aca="false">(F12-B12)/4+C12</f>
        <v>0.086</v>
      </c>
      <c r="E12" s="103" t="n">
        <f aca="false">(F12-B12)/4+D12</f>
        <v>0.129</v>
      </c>
      <c r="F12" s="113" t="n">
        <f aca="false">polar_type21!$L$6</f>
        <v>0.172</v>
      </c>
      <c r="G12" s="103" t="n">
        <f aca="false">(H12+F12)/2</f>
        <v>0.28</v>
      </c>
      <c r="H12" s="113" t="n">
        <f aca="false">polar_type21!$L$7</f>
        <v>0.388</v>
      </c>
      <c r="I12" s="103" t="n">
        <f aca="false">(J12+H12)/2</f>
        <v>0.194</v>
      </c>
      <c r="J12" s="113" t="n">
        <f aca="false">polar_type21!$L$8</f>
        <v>0</v>
      </c>
      <c r="K12" s="103" t="n">
        <f aca="false">(L12+J12)/2</f>
        <v>0</v>
      </c>
      <c r="L12" s="113" t="n">
        <f aca="false">polar_type21!$L$9</f>
        <v>0</v>
      </c>
      <c r="M12" s="103" t="n">
        <f aca="false">(N12+L12)/2</f>
        <v>0</v>
      </c>
      <c r="N12" s="113" t="n">
        <f aca="false">polar_type21!$L$10</f>
        <v>0</v>
      </c>
      <c r="O12" s="103" t="n">
        <f aca="false">(P12+N12)/2</f>
        <v>0</v>
      </c>
      <c r="P12" s="113" t="n">
        <f aca="false">polar_type21!$L$11</f>
        <v>0</v>
      </c>
      <c r="Q12" s="103" t="n">
        <f aca="false">(R12+P12)/2</f>
        <v>0</v>
      </c>
      <c r="R12" s="113" t="n">
        <f aca="false">polar_type21!$L$12</f>
        <v>0</v>
      </c>
      <c r="S12" s="103" t="n">
        <f aca="false">(T12+R12)/2</f>
        <v>0</v>
      </c>
      <c r="T12" s="113" t="n">
        <f aca="false">polar_type21!$L$13</f>
        <v>0</v>
      </c>
      <c r="U12" s="103" t="n">
        <f aca="false">(V12+T12)/2</f>
        <v>0</v>
      </c>
      <c r="V12" s="113" t="n">
        <f aca="false">polar_type21!$L$14</f>
        <v>0</v>
      </c>
      <c r="W12" s="103" t="n">
        <f aca="false">(X12+V12)/2</f>
        <v>0</v>
      </c>
      <c r="X12" s="113" t="n">
        <f aca="false">polar_type21!$L$15</f>
        <v>0</v>
      </c>
      <c r="Y12" s="103" t="n">
        <f aca="false">(AA12-X12)/3+X12</f>
        <v>0</v>
      </c>
      <c r="Z12" s="103" t="n">
        <f aca="false">(AA12-X12)/3+Y12</f>
        <v>0</v>
      </c>
      <c r="AA12" s="113" t="n">
        <f aca="false">polar_type21!$L$16</f>
        <v>0</v>
      </c>
      <c r="AB12" s="103" t="n">
        <f aca="false">(AD12-AA12)/3+AA12</f>
        <v>0</v>
      </c>
      <c r="AC12" s="103" t="n">
        <f aca="false">(AD12-AA12)/3+AB12</f>
        <v>0</v>
      </c>
      <c r="AD12" s="113" t="n">
        <f aca="false">polar_type21!$L$17</f>
        <v>0</v>
      </c>
      <c r="AE12" s="103" t="n">
        <f aca="false">(AF12+AD12)/2</f>
        <v>0</v>
      </c>
      <c r="AF12" s="113" t="n">
        <f aca="false">polar_type21!$L$18</f>
        <v>0</v>
      </c>
      <c r="AG12" s="103" t="n">
        <f aca="false">(AK12-AF12)/5+AF12</f>
        <v>0</v>
      </c>
      <c r="AH12" s="103" t="n">
        <f aca="false">(AK12-AF12)/5+AG12</f>
        <v>0</v>
      </c>
      <c r="AI12" s="103" t="n">
        <f aca="false">(AK12-AF12)/5+AH12</f>
        <v>0</v>
      </c>
      <c r="AJ12" s="103" t="n">
        <f aca="false">(AK12-AF12)/5+AI12</f>
        <v>0</v>
      </c>
      <c r="AK12" s="113" t="n">
        <f aca="false">polar_type21!$L$19</f>
        <v>0</v>
      </c>
      <c r="AL12" s="103" t="n">
        <f aca="false">(AN12-AK12)/3+AK12</f>
        <v>0</v>
      </c>
      <c r="AM12" s="103" t="n">
        <f aca="false">(AN12-AK12)/3+AL12</f>
        <v>0</v>
      </c>
      <c r="AN12" s="113" t="n">
        <f aca="false">polar_type21!$L$20</f>
        <v>0</v>
      </c>
      <c r="AO12" s="103" t="n">
        <f aca="false">(AP12+AN12)/2</f>
        <v>0</v>
      </c>
      <c r="AP12" s="113" t="n">
        <f aca="false">polar_type21!$L$21</f>
        <v>0</v>
      </c>
      <c r="AQ12" s="103" t="n">
        <f aca="false">(AU12-AP12)/5+AP12</f>
        <v>0</v>
      </c>
      <c r="AR12" s="103" t="n">
        <f aca="false">(AU12-AP12)/5+AQ12</f>
        <v>0</v>
      </c>
      <c r="AS12" s="103" t="n">
        <f aca="false">(AU12-AP12)/5+AR12</f>
        <v>0</v>
      </c>
      <c r="AT12" s="103" t="n">
        <f aca="false">(AU12-AP12)/5+AS12</f>
        <v>0</v>
      </c>
      <c r="AU12" s="113" t="n">
        <f aca="false">polar_type21!$L$22</f>
        <v>0</v>
      </c>
      <c r="AV12" s="103" t="n">
        <f aca="false">(AZ12-AU12)/5+AU12</f>
        <v>0</v>
      </c>
      <c r="AW12" s="103" t="n">
        <f aca="false">(AZ12-AU12)/5+AV12</f>
        <v>0</v>
      </c>
      <c r="AX12" s="103" t="n">
        <f aca="false">(AZ12-AU12)/5+AW12</f>
        <v>0</v>
      </c>
      <c r="AY12" s="103" t="n">
        <f aca="false">(AZ12-AU12)/5+AX12</f>
        <v>0</v>
      </c>
      <c r="AZ12" s="113" t="n">
        <f aca="false">polar_type21!$L$23</f>
        <v>0</v>
      </c>
      <c r="BA12" s="114" t="n">
        <f aca="false">($AZ12-$AU12)/Delta+AZ12</f>
        <v>0</v>
      </c>
      <c r="BB12" s="114" t="n">
        <f aca="false">($BA12-$AZ12)/Delta+BA12</f>
        <v>0</v>
      </c>
      <c r="BC12" s="114" t="n">
        <f aca="false">($BA12-$AZ12)/Delta+BB12</f>
        <v>0</v>
      </c>
      <c r="BD12" s="114" t="n">
        <f aca="false">($BA12-$AZ12)/Delta+BC12</f>
        <v>0</v>
      </c>
      <c r="BE12" s="114" t="n">
        <f aca="false">($BA12-$AZ12)/Delta+BD12</f>
        <v>0</v>
      </c>
      <c r="BF12" s="114" t="n">
        <f aca="false">($BA12-$AZ12)/Delta+BE12</f>
        <v>0</v>
      </c>
      <c r="BG12" s="114" t="n">
        <f aca="false">($BA12-$AZ12)/Delta+BF12</f>
        <v>0</v>
      </c>
      <c r="BH12" s="114" t="n">
        <f aca="false">($BA12-$AZ12)/Delta+BG12</f>
        <v>0</v>
      </c>
      <c r="BI12" s="114" t="n">
        <f aca="false">($BA12-$AZ12)/Delta+BH12</f>
        <v>0</v>
      </c>
      <c r="BJ12" s="114" t="n">
        <f aca="false">($BA12-$AZ12)/Delta+BI12</f>
        <v>0</v>
      </c>
    </row>
    <row r="13" customFormat="false" ht="12.8" hidden="false" customHeight="false" outlineLevel="0" collapsed="false">
      <c r="A13" s="102" t="n">
        <f aca="false">(A$7-A$2)/5+A12</f>
        <v>46</v>
      </c>
      <c r="B13" s="103" t="n">
        <v>0</v>
      </c>
      <c r="C13" s="103" t="n">
        <f aca="false">(F13-B13)/4+B13</f>
        <v>0.0516</v>
      </c>
      <c r="D13" s="103" t="n">
        <f aca="false">(F13-B13)/4+C13</f>
        <v>0.1032</v>
      </c>
      <c r="E13" s="103" t="n">
        <f aca="false">(F13-B13)/4+D13</f>
        <v>0.1548</v>
      </c>
      <c r="F13" s="103" t="n">
        <f aca="false">(F17-F12)/5+F12</f>
        <v>0.2064</v>
      </c>
      <c r="G13" s="103" t="n">
        <f aca="false">(H13+F13)/2</f>
        <v>0.3472</v>
      </c>
      <c r="H13" s="103" t="n">
        <f aca="false">(H17-H12)/5+H12</f>
        <v>0.488</v>
      </c>
      <c r="I13" s="103" t="n">
        <f aca="false">(J13+H13)/2</f>
        <v>0.2955</v>
      </c>
      <c r="J13" s="103" t="n">
        <f aca="false">(J17-J12)/5+J12</f>
        <v>0.103</v>
      </c>
      <c r="K13" s="103" t="n">
        <f aca="false">(L13+J13)/2</f>
        <v>0.1144</v>
      </c>
      <c r="L13" s="103" t="n">
        <f aca="false">(L17-L12)/5+L12</f>
        <v>0.1258</v>
      </c>
      <c r="M13" s="103" t="n">
        <f aca="false">(N13+L13)/2</f>
        <v>0.0629</v>
      </c>
      <c r="N13" s="103" t="n">
        <f aca="false">(N17-N12)/5+N12</f>
        <v>0</v>
      </c>
      <c r="O13" s="103" t="n">
        <f aca="false">(P13+N13)/2</f>
        <v>0</v>
      </c>
      <c r="P13" s="103" t="n">
        <f aca="false">(P17-P12)/5+P12</f>
        <v>0</v>
      </c>
      <c r="Q13" s="103" t="n">
        <f aca="false">(R13+P13)/2</f>
        <v>0</v>
      </c>
      <c r="R13" s="103" t="n">
        <f aca="false">(R17-R12)/5+R12</f>
        <v>0</v>
      </c>
      <c r="S13" s="103" t="n">
        <f aca="false">(T13+R13)/2</f>
        <v>0</v>
      </c>
      <c r="T13" s="103" t="n">
        <f aca="false">(T17-T12)/5+T12</f>
        <v>0</v>
      </c>
      <c r="U13" s="103" t="n">
        <f aca="false">(V13+T13)/2</f>
        <v>0</v>
      </c>
      <c r="V13" s="103" t="n">
        <f aca="false">(V17-V12)/5+V12</f>
        <v>0</v>
      </c>
      <c r="W13" s="103" t="n">
        <f aca="false">(X13+V13)/2</f>
        <v>0</v>
      </c>
      <c r="X13" s="103" t="n">
        <f aca="false">(X17-X12)/5+X12</f>
        <v>0</v>
      </c>
      <c r="Y13" s="103" t="n">
        <f aca="false">(AA13-X13)/3+X13</f>
        <v>0</v>
      </c>
      <c r="Z13" s="103" t="n">
        <f aca="false">(AA13-X13)/3+Y13</f>
        <v>0</v>
      </c>
      <c r="AA13" s="103" t="n">
        <f aca="false">(AA17-AA12)/5+AA12</f>
        <v>0</v>
      </c>
      <c r="AB13" s="103" t="n">
        <f aca="false">(AD13-AA13)/3+AA13</f>
        <v>0</v>
      </c>
      <c r="AC13" s="103" t="n">
        <f aca="false">(AD13-AA13)/3+AB13</f>
        <v>0</v>
      </c>
      <c r="AD13" s="103" t="n">
        <f aca="false">(AD17-AD12)/5+AD12</f>
        <v>0</v>
      </c>
      <c r="AE13" s="103" t="n">
        <f aca="false">(AF13+AD13)/2</f>
        <v>0</v>
      </c>
      <c r="AF13" s="103" t="n">
        <f aca="false">(AF17-AF12)/5+AF12</f>
        <v>0</v>
      </c>
      <c r="AG13" s="103" t="n">
        <f aca="false">(AK13-AF13)/5+AF13</f>
        <v>0</v>
      </c>
      <c r="AH13" s="103" t="n">
        <f aca="false">(AK13-AF13)/5+AG13</f>
        <v>0</v>
      </c>
      <c r="AI13" s="103" t="n">
        <f aca="false">(AK13-AF13)/5+AH13</f>
        <v>0</v>
      </c>
      <c r="AJ13" s="103" t="n">
        <f aca="false">(AK13-AF13)/5+AI13</f>
        <v>0</v>
      </c>
      <c r="AK13" s="103" t="n">
        <f aca="false">(AK17-AK12)/5+AK12</f>
        <v>0</v>
      </c>
      <c r="AL13" s="103" t="n">
        <f aca="false">(AN13-AK13)/3+AK13</f>
        <v>0</v>
      </c>
      <c r="AM13" s="103" t="n">
        <f aca="false">(AN13-AK13)/3+AL13</f>
        <v>0</v>
      </c>
      <c r="AN13" s="103" t="n">
        <f aca="false">(AN17-AN12)/5+AN12</f>
        <v>0</v>
      </c>
      <c r="AO13" s="103" t="n">
        <f aca="false">(AP13+AN13)/2</f>
        <v>0</v>
      </c>
      <c r="AP13" s="103" t="n">
        <f aca="false">(AP17-AP12)/5+AP12</f>
        <v>0</v>
      </c>
      <c r="AQ13" s="103" t="n">
        <f aca="false">(AU13-AP13)/5+AP13</f>
        <v>0</v>
      </c>
      <c r="AR13" s="103" t="n">
        <f aca="false">(AU13-AP13)/5+AQ13</f>
        <v>0</v>
      </c>
      <c r="AS13" s="103" t="n">
        <f aca="false">(AU13-AP13)/5+AR13</f>
        <v>0</v>
      </c>
      <c r="AT13" s="103" t="n">
        <f aca="false">(AU13-AP13)/5+AS13</f>
        <v>0</v>
      </c>
      <c r="AU13" s="103" t="n">
        <f aca="false">(AU17-AU12)/5+AU12</f>
        <v>0</v>
      </c>
      <c r="AV13" s="103" t="n">
        <f aca="false">(AZ13-AU13)/5+AU13</f>
        <v>0</v>
      </c>
      <c r="AW13" s="103" t="n">
        <f aca="false">(AZ13-AU13)/5+AV13</f>
        <v>0</v>
      </c>
      <c r="AX13" s="103" t="n">
        <f aca="false">(AZ13-AU13)/5+AW13</f>
        <v>0</v>
      </c>
      <c r="AY13" s="103" t="n">
        <f aca="false">(AZ13-AU13)/5+AX13</f>
        <v>0</v>
      </c>
      <c r="AZ13" s="103" t="n">
        <f aca="false">(AZ17-AZ12)/5+AZ12</f>
        <v>0</v>
      </c>
      <c r="BA13" s="114" t="n">
        <f aca="false">($AZ13-$AU13)/Delta+AZ13</f>
        <v>0</v>
      </c>
      <c r="BB13" s="114" t="n">
        <f aca="false">($BA13-$AZ13)/Delta+BA13</f>
        <v>0</v>
      </c>
      <c r="BC13" s="114" t="n">
        <f aca="false">($BA13-$AZ13)/Delta+BB13</f>
        <v>0</v>
      </c>
      <c r="BD13" s="114" t="n">
        <f aca="false">($BA13-$AZ13)/Delta+BC13</f>
        <v>0</v>
      </c>
      <c r="BE13" s="114" t="n">
        <f aca="false">($BA13-$AZ13)/Delta+BD13</f>
        <v>0</v>
      </c>
      <c r="BF13" s="114" t="n">
        <f aca="false">($BA13-$AZ13)/Delta+BE13</f>
        <v>0</v>
      </c>
      <c r="BG13" s="114" t="n">
        <f aca="false">($BA13-$AZ13)/Delta+BF13</f>
        <v>0</v>
      </c>
      <c r="BH13" s="114" t="n">
        <f aca="false">($BA13-$AZ13)/Delta+BG13</f>
        <v>0</v>
      </c>
      <c r="BI13" s="114" t="n">
        <f aca="false">($BA13-$AZ13)/Delta+BH13</f>
        <v>0</v>
      </c>
      <c r="BJ13" s="114" t="n">
        <f aca="false">($BA13-$AZ13)/Delta+BI13</f>
        <v>0</v>
      </c>
    </row>
    <row r="14" customFormat="false" ht="12.8" hidden="false" customHeight="false" outlineLevel="0" collapsed="false">
      <c r="A14" s="102" t="n">
        <f aca="false">(A$7-A$2)/5+A13</f>
        <v>47</v>
      </c>
      <c r="B14" s="103" t="n">
        <v>0</v>
      </c>
      <c r="C14" s="103" t="n">
        <f aca="false">(F14-B14)/4+B14</f>
        <v>0.0602</v>
      </c>
      <c r="D14" s="103" t="n">
        <f aca="false">(F14-B14)/4+C14</f>
        <v>0.1204</v>
      </c>
      <c r="E14" s="103" t="n">
        <f aca="false">(F14-B14)/4+D14</f>
        <v>0.1806</v>
      </c>
      <c r="F14" s="103" t="n">
        <f aca="false">(F17-F12)/5+F13</f>
        <v>0.2408</v>
      </c>
      <c r="G14" s="103" t="n">
        <f aca="false">(H14+F14)/2</f>
        <v>0.4144</v>
      </c>
      <c r="H14" s="103" t="n">
        <f aca="false">(H17-H12)/5+H13</f>
        <v>0.588</v>
      </c>
      <c r="I14" s="103" t="n">
        <f aca="false">(J14+H14)/2</f>
        <v>0.397</v>
      </c>
      <c r="J14" s="103" t="n">
        <f aca="false">(J17-J12)/5+J13</f>
        <v>0.206</v>
      </c>
      <c r="K14" s="103" t="n">
        <f aca="false">(L14+J14)/2</f>
        <v>0.2288</v>
      </c>
      <c r="L14" s="103" t="n">
        <f aca="false">(L17-L12)/5+L13</f>
        <v>0.2516</v>
      </c>
      <c r="M14" s="103" t="n">
        <f aca="false">(N14+L14)/2</f>
        <v>0.1258</v>
      </c>
      <c r="N14" s="103" t="n">
        <f aca="false">(N17-N12)/5+N13</f>
        <v>0</v>
      </c>
      <c r="O14" s="103" t="n">
        <f aca="false">(P14+N14)/2</f>
        <v>0</v>
      </c>
      <c r="P14" s="103" t="n">
        <f aca="false">(P17-P12)/5+P13</f>
        <v>0</v>
      </c>
      <c r="Q14" s="103" t="n">
        <f aca="false">(R14+P14)/2</f>
        <v>0</v>
      </c>
      <c r="R14" s="103" t="n">
        <f aca="false">(R17-R12)/5+R13</f>
        <v>0</v>
      </c>
      <c r="S14" s="103" t="n">
        <f aca="false">(T14+R14)/2</f>
        <v>0</v>
      </c>
      <c r="T14" s="103" t="n">
        <f aca="false">(T17-T12)/5+T13</f>
        <v>0</v>
      </c>
      <c r="U14" s="103" t="n">
        <f aca="false">(V14+T14)/2</f>
        <v>0</v>
      </c>
      <c r="V14" s="103" t="n">
        <f aca="false">(V17-V12)/5+V13</f>
        <v>0</v>
      </c>
      <c r="W14" s="103" t="n">
        <f aca="false">(X14+V14)/2</f>
        <v>0</v>
      </c>
      <c r="X14" s="103" t="n">
        <f aca="false">(X17-X12)/5+X13</f>
        <v>0</v>
      </c>
      <c r="Y14" s="103" t="n">
        <f aca="false">(AA14-X14)/3+X14</f>
        <v>0</v>
      </c>
      <c r="Z14" s="103" t="n">
        <f aca="false">(AA14-X14)/3+Y14</f>
        <v>0</v>
      </c>
      <c r="AA14" s="103" t="n">
        <f aca="false">(AA17-AA12)/5+AA13</f>
        <v>0</v>
      </c>
      <c r="AB14" s="103" t="n">
        <f aca="false">(AD14-AA14)/3+AA14</f>
        <v>0</v>
      </c>
      <c r="AC14" s="103" t="n">
        <f aca="false">(AD14-AA14)/3+AB14</f>
        <v>0</v>
      </c>
      <c r="AD14" s="103" t="n">
        <f aca="false">(AD17-AD12)/5+AD13</f>
        <v>0</v>
      </c>
      <c r="AE14" s="103" t="n">
        <f aca="false">(AF14+AD14)/2</f>
        <v>0</v>
      </c>
      <c r="AF14" s="103" t="n">
        <f aca="false">(AF17-AF12)/5+AF13</f>
        <v>0</v>
      </c>
      <c r="AG14" s="103" t="n">
        <f aca="false">(AK14-AF14)/5+AF14</f>
        <v>0</v>
      </c>
      <c r="AH14" s="103" t="n">
        <f aca="false">(AK14-AF14)/5+AG14</f>
        <v>0</v>
      </c>
      <c r="AI14" s="103" t="n">
        <f aca="false">(AK14-AF14)/5+AH14</f>
        <v>0</v>
      </c>
      <c r="AJ14" s="103" t="n">
        <f aca="false">(AK14-AF14)/5+AI14</f>
        <v>0</v>
      </c>
      <c r="AK14" s="103" t="n">
        <f aca="false">(AK17-AK12)/5+AK13</f>
        <v>0</v>
      </c>
      <c r="AL14" s="103" t="n">
        <f aca="false">(AN14-AK14)/3+AK14</f>
        <v>0</v>
      </c>
      <c r="AM14" s="103" t="n">
        <f aca="false">(AN14-AK14)/3+AL14</f>
        <v>0</v>
      </c>
      <c r="AN14" s="103" t="n">
        <f aca="false">(AN17-AN12)/5+AN13</f>
        <v>0</v>
      </c>
      <c r="AO14" s="103" t="n">
        <f aca="false">(AP14+AN14)/2</f>
        <v>0</v>
      </c>
      <c r="AP14" s="103" t="n">
        <f aca="false">(AP17-AP12)/5+AP13</f>
        <v>0</v>
      </c>
      <c r="AQ14" s="103" t="n">
        <f aca="false">(AU14-AP14)/5+AP14</f>
        <v>0</v>
      </c>
      <c r="AR14" s="103" t="n">
        <f aca="false">(AU14-AP14)/5+AQ14</f>
        <v>0</v>
      </c>
      <c r="AS14" s="103" t="n">
        <f aca="false">(AU14-AP14)/5+AR14</f>
        <v>0</v>
      </c>
      <c r="AT14" s="103" t="n">
        <f aca="false">(AU14-AP14)/5+AS14</f>
        <v>0</v>
      </c>
      <c r="AU14" s="103" t="n">
        <f aca="false">(AU17-AU12)/5+AU13</f>
        <v>0</v>
      </c>
      <c r="AV14" s="103" t="n">
        <f aca="false">(AZ14-AU14)/5+AU14</f>
        <v>0</v>
      </c>
      <c r="AW14" s="103" t="n">
        <f aca="false">(AZ14-AU14)/5+AV14</f>
        <v>0</v>
      </c>
      <c r="AX14" s="103" t="n">
        <f aca="false">(AZ14-AU14)/5+AW14</f>
        <v>0</v>
      </c>
      <c r="AY14" s="103" t="n">
        <f aca="false">(AZ14-AU14)/5+AX14</f>
        <v>0</v>
      </c>
      <c r="AZ14" s="103" t="n">
        <f aca="false">(AZ17-AZ12)/5+AZ13</f>
        <v>0</v>
      </c>
      <c r="BA14" s="114" t="n">
        <f aca="false">($AZ14-$AU14)/Delta+AZ14</f>
        <v>0</v>
      </c>
      <c r="BB14" s="114" t="n">
        <f aca="false">($BA14-$AZ14)/Delta+BA14</f>
        <v>0</v>
      </c>
      <c r="BC14" s="114" t="n">
        <f aca="false">($BA14-$AZ14)/Delta+BB14</f>
        <v>0</v>
      </c>
      <c r="BD14" s="114" t="n">
        <f aca="false">($BA14-$AZ14)/Delta+BC14</f>
        <v>0</v>
      </c>
      <c r="BE14" s="114" t="n">
        <f aca="false">($BA14-$AZ14)/Delta+BD14</f>
        <v>0</v>
      </c>
      <c r="BF14" s="114" t="n">
        <f aca="false">($BA14-$AZ14)/Delta+BE14</f>
        <v>0</v>
      </c>
      <c r="BG14" s="114" t="n">
        <f aca="false">($BA14-$AZ14)/Delta+BF14</f>
        <v>0</v>
      </c>
      <c r="BH14" s="114" t="n">
        <f aca="false">($BA14-$AZ14)/Delta+BG14</f>
        <v>0</v>
      </c>
      <c r="BI14" s="114" t="n">
        <f aca="false">($BA14-$AZ14)/Delta+BH14</f>
        <v>0</v>
      </c>
      <c r="BJ14" s="114" t="n">
        <f aca="false">($BA14-$AZ14)/Delta+BI14</f>
        <v>0</v>
      </c>
    </row>
    <row r="15" customFormat="false" ht="12.8" hidden="false" customHeight="false" outlineLevel="0" collapsed="false">
      <c r="A15" s="102" t="n">
        <f aca="false">(A$7-A$2)/5+A14</f>
        <v>48</v>
      </c>
      <c r="B15" s="103" t="n">
        <v>0</v>
      </c>
      <c r="C15" s="103" t="n">
        <f aca="false">(F15-B15)/4+B15</f>
        <v>0.0688</v>
      </c>
      <c r="D15" s="103" t="n">
        <f aca="false">(F15-B15)/4+C15</f>
        <v>0.1376</v>
      </c>
      <c r="E15" s="103" t="n">
        <f aca="false">(F15-B15)/4+D15</f>
        <v>0.2064</v>
      </c>
      <c r="F15" s="103" t="n">
        <f aca="false">(F17-F12)/5+F14</f>
        <v>0.2752</v>
      </c>
      <c r="G15" s="103" t="n">
        <f aca="false">(H15+F15)/2</f>
        <v>0.4816</v>
      </c>
      <c r="H15" s="103" t="n">
        <f aca="false">(H17-H12)/5+H14</f>
        <v>0.688</v>
      </c>
      <c r="I15" s="103" t="n">
        <f aca="false">(J15+H15)/2</f>
        <v>0.4985</v>
      </c>
      <c r="J15" s="103" t="n">
        <f aca="false">(J17-J12)/5+J14</f>
        <v>0.309</v>
      </c>
      <c r="K15" s="103" t="n">
        <f aca="false">(L15+J15)/2</f>
        <v>0.3432</v>
      </c>
      <c r="L15" s="103" t="n">
        <f aca="false">(L17-L12)/5+L14</f>
        <v>0.3774</v>
      </c>
      <c r="M15" s="103" t="n">
        <f aca="false">(N15+L15)/2</f>
        <v>0.1887</v>
      </c>
      <c r="N15" s="103" t="n">
        <f aca="false">(N17-N12)/5+N14</f>
        <v>0</v>
      </c>
      <c r="O15" s="103" t="n">
        <f aca="false">(P15+N15)/2</f>
        <v>0</v>
      </c>
      <c r="P15" s="103" t="n">
        <f aca="false">(P17-P12)/5+P14</f>
        <v>0</v>
      </c>
      <c r="Q15" s="103" t="n">
        <f aca="false">(R15+P15)/2</f>
        <v>0</v>
      </c>
      <c r="R15" s="103" t="n">
        <f aca="false">(R17-R12)/5+R14</f>
        <v>0</v>
      </c>
      <c r="S15" s="103" t="n">
        <f aca="false">(T15+R15)/2</f>
        <v>0</v>
      </c>
      <c r="T15" s="103" t="n">
        <f aca="false">(T17-T12)/5+T14</f>
        <v>0</v>
      </c>
      <c r="U15" s="103" t="n">
        <f aca="false">(V15+T15)/2</f>
        <v>0</v>
      </c>
      <c r="V15" s="103" t="n">
        <f aca="false">(V17-V12)/5+V14</f>
        <v>0</v>
      </c>
      <c r="W15" s="103" t="n">
        <f aca="false">(X15+V15)/2</f>
        <v>0</v>
      </c>
      <c r="X15" s="103" t="n">
        <f aca="false">(X17-X12)/5+X14</f>
        <v>0</v>
      </c>
      <c r="Y15" s="103" t="n">
        <f aca="false">(AA15-X15)/3+X15</f>
        <v>0</v>
      </c>
      <c r="Z15" s="103" t="n">
        <f aca="false">(AA15-X15)/3+Y15</f>
        <v>0</v>
      </c>
      <c r="AA15" s="103" t="n">
        <f aca="false">(AA17-AA12)/5+AA14</f>
        <v>0</v>
      </c>
      <c r="AB15" s="103" t="n">
        <f aca="false">(AD15-AA15)/3+AA15</f>
        <v>0</v>
      </c>
      <c r="AC15" s="103" t="n">
        <f aca="false">(AD15-AA15)/3+AB15</f>
        <v>0</v>
      </c>
      <c r="AD15" s="103" t="n">
        <f aca="false">(AD17-AD12)/5+AD14</f>
        <v>0</v>
      </c>
      <c r="AE15" s="103" t="n">
        <f aca="false">(AF15+AD15)/2</f>
        <v>0</v>
      </c>
      <c r="AF15" s="103" t="n">
        <f aca="false">(AF17-AF12)/5+AF14</f>
        <v>0</v>
      </c>
      <c r="AG15" s="103" t="n">
        <f aca="false">(AK15-AF15)/5+AF15</f>
        <v>0</v>
      </c>
      <c r="AH15" s="103" t="n">
        <f aca="false">(AK15-AF15)/5+AG15</f>
        <v>0</v>
      </c>
      <c r="AI15" s="103" t="n">
        <f aca="false">(AK15-AF15)/5+AH15</f>
        <v>0</v>
      </c>
      <c r="AJ15" s="103" t="n">
        <f aca="false">(AK15-AF15)/5+AI15</f>
        <v>0</v>
      </c>
      <c r="AK15" s="103" t="n">
        <f aca="false">(AK17-AK12)/5+AK14</f>
        <v>0</v>
      </c>
      <c r="AL15" s="103" t="n">
        <f aca="false">(AN15-AK15)/3+AK15</f>
        <v>0</v>
      </c>
      <c r="AM15" s="103" t="n">
        <f aca="false">(AN15-AK15)/3+AL15</f>
        <v>0</v>
      </c>
      <c r="AN15" s="103" t="n">
        <f aca="false">(AN17-AN12)/5+AN14</f>
        <v>0</v>
      </c>
      <c r="AO15" s="103" t="n">
        <f aca="false">(AP15+AN15)/2</f>
        <v>0</v>
      </c>
      <c r="AP15" s="103" t="n">
        <f aca="false">(AP17-AP12)/5+AP14</f>
        <v>0</v>
      </c>
      <c r="AQ15" s="103" t="n">
        <f aca="false">(AU15-AP15)/5+AP15</f>
        <v>0</v>
      </c>
      <c r="AR15" s="103" t="n">
        <f aca="false">(AU15-AP15)/5+AQ15</f>
        <v>0</v>
      </c>
      <c r="AS15" s="103" t="n">
        <f aca="false">(AU15-AP15)/5+AR15</f>
        <v>0</v>
      </c>
      <c r="AT15" s="103" t="n">
        <f aca="false">(AU15-AP15)/5+AS15</f>
        <v>0</v>
      </c>
      <c r="AU15" s="103" t="n">
        <f aca="false">(AU17-AU12)/5+AU14</f>
        <v>0</v>
      </c>
      <c r="AV15" s="103" t="n">
        <f aca="false">(AZ15-AU15)/5+AU15</f>
        <v>0</v>
      </c>
      <c r="AW15" s="103" t="n">
        <f aca="false">(AZ15-AU15)/5+AV15</f>
        <v>0</v>
      </c>
      <c r="AX15" s="103" t="n">
        <f aca="false">(AZ15-AU15)/5+AW15</f>
        <v>0</v>
      </c>
      <c r="AY15" s="103" t="n">
        <f aca="false">(AZ15-AU15)/5+AX15</f>
        <v>0</v>
      </c>
      <c r="AZ15" s="103" t="n">
        <f aca="false">(AZ17-AZ12)/5+AZ14</f>
        <v>0</v>
      </c>
      <c r="BA15" s="114" t="n">
        <f aca="false">($AZ15-$AU15)/Delta+AZ15</f>
        <v>0</v>
      </c>
      <c r="BB15" s="114" t="n">
        <f aca="false">($BA15-$AZ15)/Delta+BA15</f>
        <v>0</v>
      </c>
      <c r="BC15" s="114" t="n">
        <f aca="false">($BA15-$AZ15)/Delta+BB15</f>
        <v>0</v>
      </c>
      <c r="BD15" s="114" t="n">
        <f aca="false">($BA15-$AZ15)/Delta+BC15</f>
        <v>0</v>
      </c>
      <c r="BE15" s="114" t="n">
        <f aca="false">($BA15-$AZ15)/Delta+BD15</f>
        <v>0</v>
      </c>
      <c r="BF15" s="114" t="n">
        <f aca="false">($BA15-$AZ15)/Delta+BE15</f>
        <v>0</v>
      </c>
      <c r="BG15" s="114" t="n">
        <f aca="false">($BA15-$AZ15)/Delta+BF15</f>
        <v>0</v>
      </c>
      <c r="BH15" s="114" t="n">
        <f aca="false">($BA15-$AZ15)/Delta+BG15</f>
        <v>0</v>
      </c>
      <c r="BI15" s="114" t="n">
        <f aca="false">($BA15-$AZ15)/Delta+BH15</f>
        <v>0</v>
      </c>
      <c r="BJ15" s="114" t="n">
        <f aca="false">($BA15-$AZ15)/Delta+BI15</f>
        <v>0</v>
      </c>
    </row>
    <row r="16" customFormat="false" ht="12.8" hidden="false" customHeight="false" outlineLevel="0" collapsed="false">
      <c r="A16" s="102" t="n">
        <f aca="false">(A$7-A$2)/5+A15</f>
        <v>49</v>
      </c>
      <c r="B16" s="103" t="n">
        <v>0</v>
      </c>
      <c r="C16" s="103" t="n">
        <f aca="false">(F16-B16)/4+B16</f>
        <v>0.0774</v>
      </c>
      <c r="D16" s="103" t="n">
        <f aca="false">(F16-B16)/4+C16</f>
        <v>0.1548</v>
      </c>
      <c r="E16" s="103" t="n">
        <f aca="false">(F16-B16)/4+D16</f>
        <v>0.2322</v>
      </c>
      <c r="F16" s="103" t="n">
        <f aca="false">(F17-F12)/5+F15</f>
        <v>0.3096</v>
      </c>
      <c r="G16" s="103" t="n">
        <f aca="false">(H16+F16)/2</f>
        <v>0.5488</v>
      </c>
      <c r="H16" s="103" t="n">
        <f aca="false">(H17-H12)/5+H15</f>
        <v>0.788</v>
      </c>
      <c r="I16" s="103" t="n">
        <f aca="false">(J16+H16)/2</f>
        <v>0.6</v>
      </c>
      <c r="J16" s="103" t="n">
        <f aca="false">(J17-J12)/5+J15</f>
        <v>0.412</v>
      </c>
      <c r="K16" s="103" t="n">
        <f aca="false">(L16+J16)/2</f>
        <v>0.4576</v>
      </c>
      <c r="L16" s="103" t="n">
        <f aca="false">(L17-L12)/5+L15</f>
        <v>0.5032</v>
      </c>
      <c r="M16" s="103" t="n">
        <f aca="false">(N16+L16)/2</f>
        <v>0.2516</v>
      </c>
      <c r="N16" s="103" t="n">
        <f aca="false">(N17-N12)/5+N15</f>
        <v>0</v>
      </c>
      <c r="O16" s="103" t="n">
        <f aca="false">(P16+N16)/2</f>
        <v>0</v>
      </c>
      <c r="P16" s="103" t="n">
        <f aca="false">(P17-P12)/5+P15</f>
        <v>0</v>
      </c>
      <c r="Q16" s="103" t="n">
        <f aca="false">(R16+P16)/2</f>
        <v>0</v>
      </c>
      <c r="R16" s="103" t="n">
        <f aca="false">(R17-R12)/5+R15</f>
        <v>0</v>
      </c>
      <c r="S16" s="103" t="n">
        <f aca="false">(T16+R16)/2</f>
        <v>0</v>
      </c>
      <c r="T16" s="103" t="n">
        <f aca="false">(T17-T12)/5+T15</f>
        <v>0</v>
      </c>
      <c r="U16" s="103" t="n">
        <f aca="false">(V16+T16)/2</f>
        <v>0</v>
      </c>
      <c r="V16" s="103" t="n">
        <f aca="false">(V17-V12)/5+V15</f>
        <v>0</v>
      </c>
      <c r="W16" s="103" t="n">
        <f aca="false">(X16+V16)/2</f>
        <v>0</v>
      </c>
      <c r="X16" s="103" t="n">
        <f aca="false">(X17-X12)/5+X15</f>
        <v>0</v>
      </c>
      <c r="Y16" s="103" t="n">
        <f aca="false">(AA16-X16)/3+X16</f>
        <v>0</v>
      </c>
      <c r="Z16" s="103" t="n">
        <f aca="false">(AA16-X16)/3+Y16</f>
        <v>0</v>
      </c>
      <c r="AA16" s="103" t="n">
        <f aca="false">(AA17-AA12)/5+AA15</f>
        <v>0</v>
      </c>
      <c r="AB16" s="103" t="n">
        <f aca="false">(AD16-AA16)/3+AA16</f>
        <v>0</v>
      </c>
      <c r="AC16" s="103" t="n">
        <f aca="false">(AD16-AA16)/3+AB16</f>
        <v>0</v>
      </c>
      <c r="AD16" s="103" t="n">
        <f aca="false">(AD17-AD12)/5+AD15</f>
        <v>0</v>
      </c>
      <c r="AE16" s="103" t="n">
        <f aca="false">(AF16+AD16)/2</f>
        <v>0</v>
      </c>
      <c r="AF16" s="103" t="n">
        <f aca="false">(AF17-AF12)/5+AF15</f>
        <v>0</v>
      </c>
      <c r="AG16" s="103" t="n">
        <f aca="false">(AK16-AF16)/5+AF16</f>
        <v>0</v>
      </c>
      <c r="AH16" s="103" t="n">
        <f aca="false">(AK16-AF16)/5+AG16</f>
        <v>0</v>
      </c>
      <c r="AI16" s="103" t="n">
        <f aca="false">(AK16-AF16)/5+AH16</f>
        <v>0</v>
      </c>
      <c r="AJ16" s="103" t="n">
        <f aca="false">(AK16-AF16)/5+AI16</f>
        <v>0</v>
      </c>
      <c r="AK16" s="103" t="n">
        <f aca="false">(AK17-AK12)/5+AK15</f>
        <v>0</v>
      </c>
      <c r="AL16" s="103" t="n">
        <f aca="false">(AN16-AK16)/3+AK16</f>
        <v>0</v>
      </c>
      <c r="AM16" s="103" t="n">
        <f aca="false">(AN16-AK16)/3+AL16</f>
        <v>0</v>
      </c>
      <c r="AN16" s="103" t="n">
        <f aca="false">(AN17-AN12)/5+AN15</f>
        <v>0</v>
      </c>
      <c r="AO16" s="103" t="n">
        <f aca="false">(AP16+AN16)/2</f>
        <v>0</v>
      </c>
      <c r="AP16" s="103" t="n">
        <f aca="false">(AP17-AP12)/5+AP15</f>
        <v>0</v>
      </c>
      <c r="AQ16" s="103" t="n">
        <f aca="false">(AU16-AP16)/5+AP16</f>
        <v>0</v>
      </c>
      <c r="AR16" s="103" t="n">
        <f aca="false">(AU16-AP16)/5+AQ16</f>
        <v>0</v>
      </c>
      <c r="AS16" s="103" t="n">
        <f aca="false">(AU16-AP16)/5+AR16</f>
        <v>0</v>
      </c>
      <c r="AT16" s="103" t="n">
        <f aca="false">(AU16-AP16)/5+AS16</f>
        <v>0</v>
      </c>
      <c r="AU16" s="103" t="n">
        <f aca="false">(AU17-AU12)/5+AU15</f>
        <v>0</v>
      </c>
      <c r="AV16" s="103" t="n">
        <f aca="false">(AZ16-AU16)/5+AU16</f>
        <v>0</v>
      </c>
      <c r="AW16" s="103" t="n">
        <f aca="false">(AZ16-AU16)/5+AV16</f>
        <v>0</v>
      </c>
      <c r="AX16" s="103" t="n">
        <f aca="false">(AZ16-AU16)/5+AW16</f>
        <v>0</v>
      </c>
      <c r="AY16" s="103" t="n">
        <f aca="false">(AZ16-AU16)/5+AX16</f>
        <v>0</v>
      </c>
      <c r="AZ16" s="103" t="n">
        <f aca="false">(AZ17-AZ12)/5+AZ15</f>
        <v>0</v>
      </c>
      <c r="BA16" s="114" t="n">
        <f aca="false">($AZ16-$AU16)/Delta+AZ16</f>
        <v>0</v>
      </c>
      <c r="BB16" s="114" t="n">
        <f aca="false">($BA16-$AZ16)/Delta+BA16</f>
        <v>0</v>
      </c>
      <c r="BC16" s="114" t="n">
        <f aca="false">($BA16-$AZ16)/Delta+BB16</f>
        <v>0</v>
      </c>
      <c r="BD16" s="114" t="n">
        <f aca="false">($BA16-$AZ16)/Delta+BC16</f>
        <v>0</v>
      </c>
      <c r="BE16" s="114" t="n">
        <f aca="false">($BA16-$AZ16)/Delta+BD16</f>
        <v>0</v>
      </c>
      <c r="BF16" s="114" t="n">
        <f aca="false">($BA16-$AZ16)/Delta+BE16</f>
        <v>0</v>
      </c>
      <c r="BG16" s="114" t="n">
        <f aca="false">($BA16-$AZ16)/Delta+BF16</f>
        <v>0</v>
      </c>
      <c r="BH16" s="114" t="n">
        <f aca="false">($BA16-$AZ16)/Delta+BG16</f>
        <v>0</v>
      </c>
      <c r="BI16" s="114" t="n">
        <f aca="false">($BA16-$AZ16)/Delta+BH16</f>
        <v>0</v>
      </c>
      <c r="BJ16" s="114" t="n">
        <f aca="false">($BA16-$AZ16)/Delta+BI16</f>
        <v>0</v>
      </c>
    </row>
    <row r="17" customFormat="false" ht="12.8" hidden="false" customHeight="false" outlineLevel="0" collapsed="false">
      <c r="A17" s="102" t="n">
        <f aca="false">A12+5</f>
        <v>50</v>
      </c>
      <c r="B17" s="103" t="n">
        <v>0</v>
      </c>
      <c r="C17" s="103" t="n">
        <f aca="false">(F17-B17)/4+B17</f>
        <v>0.086</v>
      </c>
      <c r="D17" s="103" t="n">
        <f aca="false">(F17-B17)/4+C17</f>
        <v>0.172</v>
      </c>
      <c r="E17" s="103" t="n">
        <f aca="false">(F17-B17)/4+D17</f>
        <v>0.258</v>
      </c>
      <c r="F17" s="113" t="n">
        <f aca="false">polar_type21!$M$6</f>
        <v>0.344</v>
      </c>
      <c r="G17" s="103" t="n">
        <f aca="false">(H17+F17)/2</f>
        <v>0.616</v>
      </c>
      <c r="H17" s="113" t="n">
        <f aca="false">polar_type21!$M$7</f>
        <v>0.888</v>
      </c>
      <c r="I17" s="103" t="n">
        <f aca="false">(J17+H17)/2</f>
        <v>0.7015</v>
      </c>
      <c r="J17" s="113" t="n">
        <f aca="false">polar_type21!$M$8</f>
        <v>0.515</v>
      </c>
      <c r="K17" s="103" t="n">
        <f aca="false">(L17+J17)/2</f>
        <v>0.572</v>
      </c>
      <c r="L17" s="113" t="n">
        <f aca="false">polar_type21!$M$9</f>
        <v>0.629</v>
      </c>
      <c r="M17" s="103" t="n">
        <f aca="false">(N17+L17)/2</f>
        <v>0.3145</v>
      </c>
      <c r="N17" s="113" t="n">
        <f aca="false">polar_type21!$M$10</f>
        <v>0</v>
      </c>
      <c r="O17" s="103" t="n">
        <f aca="false">(P17+N17)/2</f>
        <v>0</v>
      </c>
      <c r="P17" s="113" t="n">
        <f aca="false">polar_type21!$M$11</f>
        <v>0</v>
      </c>
      <c r="Q17" s="103" t="n">
        <f aca="false">(R17+P17)/2</f>
        <v>0</v>
      </c>
      <c r="R17" s="113" t="n">
        <f aca="false">polar_type21!$M$12</f>
        <v>0</v>
      </c>
      <c r="S17" s="103" t="n">
        <f aca="false">(T17+R17)/2</f>
        <v>0</v>
      </c>
      <c r="T17" s="113" t="n">
        <f aca="false">polar_type21!$M$13</f>
        <v>0</v>
      </c>
      <c r="U17" s="103" t="n">
        <f aca="false">(V17+T17)/2</f>
        <v>0</v>
      </c>
      <c r="V17" s="113" t="n">
        <f aca="false">polar_type21!$M$14</f>
        <v>0</v>
      </c>
      <c r="W17" s="103" t="n">
        <f aca="false">(X17+V17)/2</f>
        <v>0</v>
      </c>
      <c r="X17" s="113" t="n">
        <f aca="false">polar_type21!$M$15</f>
        <v>0</v>
      </c>
      <c r="Y17" s="103" t="n">
        <f aca="false">(AA17-X17)/3+X17</f>
        <v>0</v>
      </c>
      <c r="Z17" s="103" t="n">
        <f aca="false">(AA17-X17)/3+Y17</f>
        <v>0</v>
      </c>
      <c r="AA17" s="113" t="n">
        <f aca="false">polar_type21!$M$16</f>
        <v>0</v>
      </c>
      <c r="AB17" s="103" t="n">
        <f aca="false">(AD17-AA17)/3+AA17</f>
        <v>0</v>
      </c>
      <c r="AC17" s="103" t="n">
        <f aca="false">(AD17-AA17)/3+AB17</f>
        <v>0</v>
      </c>
      <c r="AD17" s="113" t="n">
        <f aca="false">polar_type21!$M$17</f>
        <v>0</v>
      </c>
      <c r="AE17" s="103" t="n">
        <f aca="false">(AF17+AD17)/2</f>
        <v>0</v>
      </c>
      <c r="AF17" s="113" t="n">
        <f aca="false">polar_type21!$M$18</f>
        <v>0</v>
      </c>
      <c r="AG17" s="103" t="n">
        <f aca="false">(AK17-AF17)/5+AF17</f>
        <v>0</v>
      </c>
      <c r="AH17" s="103" t="n">
        <f aca="false">(AK17-AF17)/5+AG17</f>
        <v>0</v>
      </c>
      <c r="AI17" s="103" t="n">
        <f aca="false">(AK17-AF17)/5+AH17</f>
        <v>0</v>
      </c>
      <c r="AJ17" s="103" t="n">
        <f aca="false">(AK17-AF17)/5+AI17</f>
        <v>0</v>
      </c>
      <c r="AK17" s="113" t="n">
        <f aca="false">polar_type21!$M$19</f>
        <v>0</v>
      </c>
      <c r="AL17" s="103" t="n">
        <f aca="false">(AN17-AK17)/3+AK17</f>
        <v>0</v>
      </c>
      <c r="AM17" s="103" t="n">
        <f aca="false">(AN17-AK17)/3+AL17</f>
        <v>0</v>
      </c>
      <c r="AN17" s="113" t="n">
        <f aca="false">polar_type21!$M$20</f>
        <v>0</v>
      </c>
      <c r="AO17" s="103" t="n">
        <f aca="false">(AP17+AN17)/2</f>
        <v>0</v>
      </c>
      <c r="AP17" s="113" t="n">
        <f aca="false">polar_type21!$M$21</f>
        <v>0</v>
      </c>
      <c r="AQ17" s="103" t="n">
        <f aca="false">(AU17-AP17)/5+AP17</f>
        <v>0</v>
      </c>
      <c r="AR17" s="103" t="n">
        <f aca="false">(AU17-AP17)/5+AQ17</f>
        <v>0</v>
      </c>
      <c r="AS17" s="103" t="n">
        <f aca="false">(AU17-AP17)/5+AR17</f>
        <v>0</v>
      </c>
      <c r="AT17" s="103" t="n">
        <f aca="false">(AU17-AP17)/5+AS17</f>
        <v>0</v>
      </c>
      <c r="AU17" s="113" t="n">
        <f aca="false">polar_type21!$M$22</f>
        <v>0</v>
      </c>
      <c r="AV17" s="103" t="n">
        <f aca="false">(AZ17-AU17)/5+AU17</f>
        <v>0</v>
      </c>
      <c r="AW17" s="103" t="n">
        <f aca="false">(AZ17-AU17)/5+AV17</f>
        <v>0</v>
      </c>
      <c r="AX17" s="103" t="n">
        <f aca="false">(AZ17-AU17)/5+AW17</f>
        <v>0</v>
      </c>
      <c r="AY17" s="103" t="n">
        <f aca="false">(AZ17-AU17)/5+AX17</f>
        <v>0</v>
      </c>
      <c r="AZ17" s="113" t="n">
        <f aca="false">polar_type21!$M$23</f>
        <v>0</v>
      </c>
      <c r="BA17" s="114" t="n">
        <f aca="false">($AZ17-$AU17)/Delta+AZ17</f>
        <v>0</v>
      </c>
      <c r="BB17" s="114" t="n">
        <f aca="false">($BA17-$AZ17)/Delta+BA17</f>
        <v>0</v>
      </c>
      <c r="BC17" s="114" t="n">
        <f aca="false">($BA17-$AZ17)/Delta+BB17</f>
        <v>0</v>
      </c>
      <c r="BD17" s="114" t="n">
        <f aca="false">($BA17-$AZ17)/Delta+BC17</f>
        <v>0</v>
      </c>
      <c r="BE17" s="114" t="n">
        <f aca="false">($BA17-$AZ17)/Delta+BD17</f>
        <v>0</v>
      </c>
      <c r="BF17" s="114" t="n">
        <f aca="false">($BA17-$AZ17)/Delta+BE17</f>
        <v>0</v>
      </c>
      <c r="BG17" s="114" t="n">
        <f aca="false">($BA17-$AZ17)/Delta+BF17</f>
        <v>0</v>
      </c>
      <c r="BH17" s="114" t="n">
        <f aca="false">($BA17-$AZ17)/Delta+BG17</f>
        <v>0</v>
      </c>
      <c r="BI17" s="114" t="n">
        <f aca="false">($BA17-$AZ17)/Delta+BH17</f>
        <v>0</v>
      </c>
      <c r="BJ17" s="114" t="n">
        <f aca="false">($BA17-$AZ17)/Delta+BI17</f>
        <v>0</v>
      </c>
    </row>
    <row r="18" customFormat="false" ht="12.8" hidden="false" customHeight="false" outlineLevel="0" collapsed="false">
      <c r="A18" s="102" t="n">
        <f aca="false">(A$7-A$2)/5+A17</f>
        <v>51</v>
      </c>
      <c r="B18" s="103" t="n">
        <v>0</v>
      </c>
      <c r="C18" s="103" t="n">
        <f aca="false">(F18-B18)/4+B18</f>
        <v>0.0946</v>
      </c>
      <c r="D18" s="103" t="n">
        <f aca="false">(F18-B18)/4+C18</f>
        <v>0.1892</v>
      </c>
      <c r="E18" s="103" t="n">
        <f aca="false">(F18-B18)/4+D18</f>
        <v>0.2838</v>
      </c>
      <c r="F18" s="103" t="n">
        <f aca="false">(F22-F17)/5+F17</f>
        <v>0.3784</v>
      </c>
      <c r="G18" s="103" t="n">
        <f aca="false">(H18+F18)/2</f>
        <v>0.6902</v>
      </c>
      <c r="H18" s="103" t="n">
        <f aca="false">(H22-H17)/5+H17</f>
        <v>1.002</v>
      </c>
      <c r="I18" s="103" t="n">
        <f aca="false">(J18+H18)/2</f>
        <v>0.824</v>
      </c>
      <c r="J18" s="103" t="n">
        <f aca="false">(J22-J17)/5+J17</f>
        <v>0.646</v>
      </c>
      <c r="K18" s="103" t="n">
        <f aca="false">(L18+J18)/2</f>
        <v>0.7173</v>
      </c>
      <c r="L18" s="103" t="n">
        <f aca="false">(L22-L17)/5+L17</f>
        <v>0.7886</v>
      </c>
      <c r="M18" s="103" t="n">
        <f aca="false">(N18+L18)/2</f>
        <v>0.467</v>
      </c>
      <c r="N18" s="103" t="n">
        <f aca="false">(N22-N17)/5+N17</f>
        <v>0.1454</v>
      </c>
      <c r="O18" s="103" t="n">
        <f aca="false">(P18+N18)/2</f>
        <v>0.1548</v>
      </c>
      <c r="P18" s="103" t="n">
        <f aca="false">(P22-P17)/5+P17</f>
        <v>0.1642</v>
      </c>
      <c r="Q18" s="103" t="n">
        <f aca="false">(R18+P18)/2</f>
        <v>0.1841</v>
      </c>
      <c r="R18" s="103" t="n">
        <f aca="false">(R22-R17)/5+R17</f>
        <v>0.204</v>
      </c>
      <c r="S18" s="103" t="n">
        <f aca="false">(T18+R18)/2</f>
        <v>0.2065</v>
      </c>
      <c r="T18" s="103" t="n">
        <f aca="false">(T22-T17)/5+T17</f>
        <v>0.209</v>
      </c>
      <c r="U18" s="103" t="n">
        <f aca="false">(V18+T18)/2</f>
        <v>0.1965</v>
      </c>
      <c r="V18" s="103" t="n">
        <f aca="false">(V22-V17)/5+V17</f>
        <v>0.184</v>
      </c>
      <c r="W18" s="103" t="n">
        <f aca="false">(X18+V18)/2</f>
        <v>0.1929</v>
      </c>
      <c r="X18" s="103" t="n">
        <f aca="false">(X22-X17)/5+X17</f>
        <v>0.2018</v>
      </c>
      <c r="Y18" s="103" t="n">
        <f aca="false">(AA18-X18)/3+X18</f>
        <v>0.210733333333333</v>
      </c>
      <c r="Z18" s="103" t="n">
        <f aca="false">(AA18-X18)/3+Y18</f>
        <v>0.219666666666667</v>
      </c>
      <c r="AA18" s="103" t="n">
        <f aca="false">(AA22-AA17)/5+AA17</f>
        <v>0.2286</v>
      </c>
      <c r="AB18" s="103" t="n">
        <f aca="false">(AD18-AA18)/3+AA18</f>
        <v>0.219733333333333</v>
      </c>
      <c r="AC18" s="103" t="n">
        <f aca="false">(AD18-AA18)/3+AB18</f>
        <v>0.210866666666667</v>
      </c>
      <c r="AD18" s="103" t="n">
        <f aca="false">(AD22-AD17)/5+AD17</f>
        <v>0.202</v>
      </c>
      <c r="AE18" s="103" t="n">
        <f aca="false">(AF18+AD18)/2</f>
        <v>0.101</v>
      </c>
      <c r="AF18" s="103" t="n">
        <f aca="false">(AF22-AF17)/5+AF17</f>
        <v>0</v>
      </c>
      <c r="AG18" s="103" t="n">
        <f aca="false">(AK18-AF18)/5+AF18</f>
        <v>0</v>
      </c>
      <c r="AH18" s="103" t="n">
        <f aca="false">(AK18-AF18)/5+AG18</f>
        <v>0</v>
      </c>
      <c r="AI18" s="103" t="n">
        <f aca="false">(AK18-AF18)/5+AH18</f>
        <v>0</v>
      </c>
      <c r="AJ18" s="103" t="n">
        <f aca="false">(AK18-AF18)/5+AI18</f>
        <v>0</v>
      </c>
      <c r="AK18" s="103" t="n">
        <f aca="false">(AK22-AK17)/5+AK17</f>
        <v>0</v>
      </c>
      <c r="AL18" s="103" t="n">
        <f aca="false">(AN18-AK18)/3+AK18</f>
        <v>0</v>
      </c>
      <c r="AM18" s="103" t="n">
        <f aca="false">(AN18-AK18)/3+AL18</f>
        <v>0</v>
      </c>
      <c r="AN18" s="103" t="n">
        <f aca="false">(AN22-AN17)/5+AN17</f>
        <v>0</v>
      </c>
      <c r="AO18" s="103" t="n">
        <f aca="false">(AP18+AN18)/2</f>
        <v>0</v>
      </c>
      <c r="AP18" s="103" t="n">
        <f aca="false">(AP22-AP17)/5+AP17</f>
        <v>0</v>
      </c>
      <c r="AQ18" s="103" t="n">
        <f aca="false">(AU18-AP18)/5+AP18</f>
        <v>0</v>
      </c>
      <c r="AR18" s="103" t="n">
        <f aca="false">(AU18-AP18)/5+AQ18</f>
        <v>0</v>
      </c>
      <c r="AS18" s="103" t="n">
        <f aca="false">(AU18-AP18)/5+AR18</f>
        <v>0</v>
      </c>
      <c r="AT18" s="103" t="n">
        <f aca="false">(AU18-AP18)/5+AS18</f>
        <v>0</v>
      </c>
      <c r="AU18" s="103" t="n">
        <f aca="false">(AU22-AU17)/5+AU17</f>
        <v>0</v>
      </c>
      <c r="AV18" s="103" t="n">
        <f aca="false">(AZ18-AU18)/5+AU18</f>
        <v>0</v>
      </c>
      <c r="AW18" s="103" t="n">
        <f aca="false">(AZ18-AU18)/5+AV18</f>
        <v>0</v>
      </c>
      <c r="AX18" s="103" t="n">
        <f aca="false">(AZ18-AU18)/5+AW18</f>
        <v>0</v>
      </c>
      <c r="AY18" s="103" t="n">
        <f aca="false">(AZ18-AU18)/5+AX18</f>
        <v>0</v>
      </c>
      <c r="AZ18" s="103" t="n">
        <f aca="false">(AZ22-AZ17)/5+AZ17</f>
        <v>0</v>
      </c>
      <c r="BA18" s="114" t="n">
        <f aca="false">($AZ18-$AU18)/Delta+AZ18</f>
        <v>0</v>
      </c>
      <c r="BB18" s="114" t="n">
        <f aca="false">($BA18-$AZ18)/Delta+BA18</f>
        <v>0</v>
      </c>
      <c r="BC18" s="114" t="n">
        <f aca="false">($BA18-$AZ18)/Delta+BB18</f>
        <v>0</v>
      </c>
      <c r="BD18" s="114" t="n">
        <f aca="false">($BA18-$AZ18)/Delta+BC18</f>
        <v>0</v>
      </c>
      <c r="BE18" s="114" t="n">
        <f aca="false">($BA18-$AZ18)/Delta+BD18</f>
        <v>0</v>
      </c>
      <c r="BF18" s="114" t="n">
        <f aca="false">($BA18-$AZ18)/Delta+BE18</f>
        <v>0</v>
      </c>
      <c r="BG18" s="114" t="n">
        <f aca="false">($BA18-$AZ18)/Delta+BF18</f>
        <v>0</v>
      </c>
      <c r="BH18" s="114" t="n">
        <f aca="false">($BA18-$AZ18)/Delta+BG18</f>
        <v>0</v>
      </c>
      <c r="BI18" s="114" t="n">
        <f aca="false">($BA18-$AZ18)/Delta+BH18</f>
        <v>0</v>
      </c>
      <c r="BJ18" s="114" t="n">
        <f aca="false">($BA18-$AZ18)/Delta+BI18</f>
        <v>0</v>
      </c>
    </row>
    <row r="19" customFormat="false" ht="12.8" hidden="false" customHeight="false" outlineLevel="0" collapsed="false">
      <c r="A19" s="102" t="n">
        <f aca="false">(A$7-A$2)/5+A18</f>
        <v>52</v>
      </c>
      <c r="B19" s="103" t="n">
        <v>0</v>
      </c>
      <c r="C19" s="103" t="n">
        <f aca="false">(F19-B19)/4+B19</f>
        <v>0.1032</v>
      </c>
      <c r="D19" s="103" t="n">
        <f aca="false">(F19-B19)/4+C19</f>
        <v>0.2064</v>
      </c>
      <c r="E19" s="103" t="n">
        <f aca="false">(F19-B19)/4+D19</f>
        <v>0.3096</v>
      </c>
      <c r="F19" s="103" t="n">
        <f aca="false">(F22-F17)/5+F18</f>
        <v>0.4128</v>
      </c>
      <c r="G19" s="103" t="n">
        <f aca="false">(H19+F19)/2</f>
        <v>0.7644</v>
      </c>
      <c r="H19" s="103" t="n">
        <f aca="false">(H22-H17)/5+H18</f>
        <v>1.116</v>
      </c>
      <c r="I19" s="103" t="n">
        <f aca="false">(J19+H19)/2</f>
        <v>0.9465</v>
      </c>
      <c r="J19" s="103" t="n">
        <f aca="false">(J22-J17)/5+J18</f>
        <v>0.777</v>
      </c>
      <c r="K19" s="103" t="n">
        <f aca="false">(L19+J19)/2</f>
        <v>0.8626</v>
      </c>
      <c r="L19" s="103" t="n">
        <f aca="false">(L22-L17)/5+L18</f>
        <v>0.9482</v>
      </c>
      <c r="M19" s="103" t="n">
        <f aca="false">(N19+L19)/2</f>
        <v>0.6195</v>
      </c>
      <c r="N19" s="103" t="n">
        <f aca="false">(N22-N17)/5+N18</f>
        <v>0.2908</v>
      </c>
      <c r="O19" s="103" t="n">
        <f aca="false">(P19+N19)/2</f>
        <v>0.3096</v>
      </c>
      <c r="P19" s="103" t="n">
        <f aca="false">(P22-P17)/5+P18</f>
        <v>0.3284</v>
      </c>
      <c r="Q19" s="103" t="n">
        <f aca="false">(R19+P19)/2</f>
        <v>0.3682</v>
      </c>
      <c r="R19" s="103" t="n">
        <f aca="false">(R22-R17)/5+R18</f>
        <v>0.408</v>
      </c>
      <c r="S19" s="103" t="n">
        <f aca="false">(T19+R19)/2</f>
        <v>0.413</v>
      </c>
      <c r="T19" s="103" t="n">
        <f aca="false">(T22-T17)/5+T18</f>
        <v>0.418</v>
      </c>
      <c r="U19" s="103" t="n">
        <f aca="false">(V19+T19)/2</f>
        <v>0.393</v>
      </c>
      <c r="V19" s="103" t="n">
        <f aca="false">(V22-V17)/5+V18</f>
        <v>0.368</v>
      </c>
      <c r="W19" s="103" t="n">
        <f aca="false">(X19+V19)/2</f>
        <v>0.3858</v>
      </c>
      <c r="X19" s="103" t="n">
        <f aca="false">(X22-X17)/5+X18</f>
        <v>0.4036</v>
      </c>
      <c r="Y19" s="103" t="n">
        <f aca="false">(AA19-X19)/3+X19</f>
        <v>0.421466666666667</v>
      </c>
      <c r="Z19" s="103" t="n">
        <f aca="false">(AA19-X19)/3+Y19</f>
        <v>0.439333333333333</v>
      </c>
      <c r="AA19" s="103" t="n">
        <f aca="false">(AA22-AA17)/5+AA18</f>
        <v>0.4572</v>
      </c>
      <c r="AB19" s="103" t="n">
        <f aca="false">(AD19-AA19)/3+AA19</f>
        <v>0.439466666666667</v>
      </c>
      <c r="AC19" s="103" t="n">
        <f aca="false">(AD19-AA19)/3+AB19</f>
        <v>0.421733333333333</v>
      </c>
      <c r="AD19" s="103" t="n">
        <f aca="false">(AD22-AD17)/5+AD18</f>
        <v>0.404</v>
      </c>
      <c r="AE19" s="103" t="n">
        <f aca="false">(AF19+AD19)/2</f>
        <v>0.202</v>
      </c>
      <c r="AF19" s="103" t="n">
        <f aca="false">(AF22-AF17)/5+AF18</f>
        <v>0</v>
      </c>
      <c r="AG19" s="103" t="n">
        <f aca="false">(AK19-AF19)/5+AF19</f>
        <v>0</v>
      </c>
      <c r="AH19" s="103" t="n">
        <f aca="false">(AK19-AF19)/5+AG19</f>
        <v>0</v>
      </c>
      <c r="AI19" s="103" t="n">
        <f aca="false">(AK19-AF19)/5+AH19</f>
        <v>0</v>
      </c>
      <c r="AJ19" s="103" t="n">
        <f aca="false">(AK19-AF19)/5+AI19</f>
        <v>0</v>
      </c>
      <c r="AK19" s="103" t="n">
        <f aca="false">(AK22-AK17)/5+AK18</f>
        <v>0</v>
      </c>
      <c r="AL19" s="103" t="n">
        <f aca="false">(AN19-AK19)/3+AK19</f>
        <v>0</v>
      </c>
      <c r="AM19" s="103" t="n">
        <f aca="false">(AN19-AK19)/3+AL19</f>
        <v>0</v>
      </c>
      <c r="AN19" s="103" t="n">
        <f aca="false">(AN22-AN17)/5+AN18</f>
        <v>0</v>
      </c>
      <c r="AO19" s="103" t="n">
        <f aca="false">(AP19+AN19)/2</f>
        <v>0</v>
      </c>
      <c r="AP19" s="103" t="n">
        <f aca="false">(AP22-AP17)/5+AP18</f>
        <v>0</v>
      </c>
      <c r="AQ19" s="103" t="n">
        <f aca="false">(AU19-AP19)/5+AP19</f>
        <v>0</v>
      </c>
      <c r="AR19" s="103" t="n">
        <f aca="false">(AU19-AP19)/5+AQ19</f>
        <v>0</v>
      </c>
      <c r="AS19" s="103" t="n">
        <f aca="false">(AU19-AP19)/5+AR19</f>
        <v>0</v>
      </c>
      <c r="AT19" s="103" t="n">
        <f aca="false">(AU19-AP19)/5+AS19</f>
        <v>0</v>
      </c>
      <c r="AU19" s="103" t="n">
        <f aca="false">(AU22-AU17)/5+AU18</f>
        <v>0</v>
      </c>
      <c r="AV19" s="103" t="n">
        <f aca="false">(AZ19-AU19)/5+AU19</f>
        <v>0</v>
      </c>
      <c r="AW19" s="103" t="n">
        <f aca="false">(AZ19-AU19)/5+AV19</f>
        <v>0</v>
      </c>
      <c r="AX19" s="103" t="n">
        <f aca="false">(AZ19-AU19)/5+AW19</f>
        <v>0</v>
      </c>
      <c r="AY19" s="103" t="n">
        <f aca="false">(AZ19-AU19)/5+AX19</f>
        <v>0</v>
      </c>
      <c r="AZ19" s="103" t="n">
        <f aca="false">(AZ22-AZ17)/5+AZ18</f>
        <v>0</v>
      </c>
      <c r="BA19" s="114" t="n">
        <f aca="false">($AZ19-$AU19)/Delta+AZ19</f>
        <v>0</v>
      </c>
      <c r="BB19" s="114" t="n">
        <f aca="false">($BA19-$AZ19)/Delta+BA19</f>
        <v>0</v>
      </c>
      <c r="BC19" s="114" t="n">
        <f aca="false">($BA19-$AZ19)/Delta+BB19</f>
        <v>0</v>
      </c>
      <c r="BD19" s="114" t="n">
        <f aca="false">($BA19-$AZ19)/Delta+BC19</f>
        <v>0</v>
      </c>
      <c r="BE19" s="114" t="n">
        <f aca="false">($BA19-$AZ19)/Delta+BD19</f>
        <v>0</v>
      </c>
      <c r="BF19" s="114" t="n">
        <f aca="false">($BA19-$AZ19)/Delta+BE19</f>
        <v>0</v>
      </c>
      <c r="BG19" s="114" t="n">
        <f aca="false">($BA19-$AZ19)/Delta+BF19</f>
        <v>0</v>
      </c>
      <c r="BH19" s="114" t="n">
        <f aca="false">($BA19-$AZ19)/Delta+BG19</f>
        <v>0</v>
      </c>
      <c r="BI19" s="114" t="n">
        <f aca="false">($BA19-$AZ19)/Delta+BH19</f>
        <v>0</v>
      </c>
      <c r="BJ19" s="114" t="n">
        <f aca="false">($BA19-$AZ19)/Delta+BI19</f>
        <v>0</v>
      </c>
    </row>
    <row r="20" customFormat="false" ht="12.8" hidden="false" customHeight="false" outlineLevel="0" collapsed="false">
      <c r="A20" s="102" t="n">
        <f aca="false">(A$7-A$2)/5+A19</f>
        <v>53</v>
      </c>
      <c r="B20" s="103" t="n">
        <v>0</v>
      </c>
      <c r="C20" s="103" t="n">
        <f aca="false">(F20-B20)/4+B20</f>
        <v>0.1118</v>
      </c>
      <c r="D20" s="103" t="n">
        <f aca="false">(F20-B20)/4+C20</f>
        <v>0.2236</v>
      </c>
      <c r="E20" s="103" t="n">
        <f aca="false">(F20-B20)/4+D20</f>
        <v>0.3354</v>
      </c>
      <c r="F20" s="103" t="n">
        <f aca="false">(F22-F17)/5+F19</f>
        <v>0.4472</v>
      </c>
      <c r="G20" s="103" t="n">
        <f aca="false">(H20+F20)/2</f>
        <v>0.8386</v>
      </c>
      <c r="H20" s="103" t="n">
        <f aca="false">(H22-H17)/5+H19</f>
        <v>1.23</v>
      </c>
      <c r="I20" s="103" t="n">
        <f aca="false">(J20+H20)/2</f>
        <v>1.069</v>
      </c>
      <c r="J20" s="103" t="n">
        <f aca="false">(J22-J17)/5+J19</f>
        <v>0.908</v>
      </c>
      <c r="K20" s="103" t="n">
        <f aca="false">(L20+J20)/2</f>
        <v>1.0079</v>
      </c>
      <c r="L20" s="103" t="n">
        <f aca="false">(L22-L17)/5+L19</f>
        <v>1.1078</v>
      </c>
      <c r="M20" s="103" t="n">
        <f aca="false">(N20+L20)/2</f>
        <v>0.772</v>
      </c>
      <c r="N20" s="103" t="n">
        <f aca="false">(N22-N17)/5+N19</f>
        <v>0.4362</v>
      </c>
      <c r="O20" s="103" t="n">
        <f aca="false">(P20+N20)/2</f>
        <v>0.4644</v>
      </c>
      <c r="P20" s="103" t="n">
        <f aca="false">(P22-P17)/5+P19</f>
        <v>0.4926</v>
      </c>
      <c r="Q20" s="103" t="n">
        <f aca="false">(R20+P20)/2</f>
        <v>0.5523</v>
      </c>
      <c r="R20" s="103" t="n">
        <f aca="false">(R22-R17)/5+R19</f>
        <v>0.612</v>
      </c>
      <c r="S20" s="103" t="n">
        <f aca="false">(T20+R20)/2</f>
        <v>0.6195</v>
      </c>
      <c r="T20" s="103" t="n">
        <f aca="false">(T22-T17)/5+T19</f>
        <v>0.627</v>
      </c>
      <c r="U20" s="103" t="n">
        <f aca="false">(V20+T20)/2</f>
        <v>0.5895</v>
      </c>
      <c r="V20" s="103" t="n">
        <f aca="false">(V22-V17)/5+V19</f>
        <v>0.552</v>
      </c>
      <c r="W20" s="103" t="n">
        <f aca="false">(X20+V20)/2</f>
        <v>0.5787</v>
      </c>
      <c r="X20" s="103" t="n">
        <f aca="false">(X22-X17)/5+X19</f>
        <v>0.6054</v>
      </c>
      <c r="Y20" s="103" t="n">
        <f aca="false">(AA20-X20)/3+X20</f>
        <v>0.6322</v>
      </c>
      <c r="Z20" s="103" t="n">
        <f aca="false">(AA20-X20)/3+Y20</f>
        <v>0.659</v>
      </c>
      <c r="AA20" s="103" t="n">
        <f aca="false">(AA22-AA17)/5+AA19</f>
        <v>0.6858</v>
      </c>
      <c r="AB20" s="103" t="n">
        <f aca="false">(AD20-AA20)/3+AA20</f>
        <v>0.6592</v>
      </c>
      <c r="AC20" s="103" t="n">
        <f aca="false">(AD20-AA20)/3+AB20</f>
        <v>0.6326</v>
      </c>
      <c r="AD20" s="103" t="n">
        <f aca="false">(AD22-AD17)/5+AD19</f>
        <v>0.606</v>
      </c>
      <c r="AE20" s="103" t="n">
        <f aca="false">(AF20+AD20)/2</f>
        <v>0.303</v>
      </c>
      <c r="AF20" s="103" t="n">
        <f aca="false">(AF22-AF17)/5+AF19</f>
        <v>0</v>
      </c>
      <c r="AG20" s="103" t="n">
        <f aca="false">(AK20-AF20)/5+AF20</f>
        <v>0</v>
      </c>
      <c r="AH20" s="103" t="n">
        <f aca="false">(AK20-AF20)/5+AG20</f>
        <v>0</v>
      </c>
      <c r="AI20" s="103" t="n">
        <f aca="false">(AK20-AF20)/5+AH20</f>
        <v>0</v>
      </c>
      <c r="AJ20" s="103" t="n">
        <f aca="false">(AK20-AF20)/5+AI20</f>
        <v>0</v>
      </c>
      <c r="AK20" s="103" t="n">
        <f aca="false">(AK22-AK17)/5+AK19</f>
        <v>0</v>
      </c>
      <c r="AL20" s="103" t="n">
        <f aca="false">(AN20-AK20)/3+AK20</f>
        <v>0</v>
      </c>
      <c r="AM20" s="103" t="n">
        <f aca="false">(AN20-AK20)/3+AL20</f>
        <v>0</v>
      </c>
      <c r="AN20" s="103" t="n">
        <f aca="false">(AN22-AN17)/5+AN19</f>
        <v>0</v>
      </c>
      <c r="AO20" s="103" t="n">
        <f aca="false">(AP20+AN20)/2</f>
        <v>0</v>
      </c>
      <c r="AP20" s="103" t="n">
        <f aca="false">(AP22-AP17)/5+AP19</f>
        <v>0</v>
      </c>
      <c r="AQ20" s="103" t="n">
        <f aca="false">(AU20-AP20)/5+AP20</f>
        <v>0</v>
      </c>
      <c r="AR20" s="103" t="n">
        <f aca="false">(AU20-AP20)/5+AQ20</f>
        <v>0</v>
      </c>
      <c r="AS20" s="103" t="n">
        <f aca="false">(AU20-AP20)/5+AR20</f>
        <v>0</v>
      </c>
      <c r="AT20" s="103" t="n">
        <f aca="false">(AU20-AP20)/5+AS20</f>
        <v>0</v>
      </c>
      <c r="AU20" s="103" t="n">
        <f aca="false">(AU22-AU17)/5+AU19</f>
        <v>0</v>
      </c>
      <c r="AV20" s="103" t="n">
        <f aca="false">(AZ20-AU20)/5+AU20</f>
        <v>0</v>
      </c>
      <c r="AW20" s="103" t="n">
        <f aca="false">(AZ20-AU20)/5+AV20</f>
        <v>0</v>
      </c>
      <c r="AX20" s="103" t="n">
        <f aca="false">(AZ20-AU20)/5+AW20</f>
        <v>0</v>
      </c>
      <c r="AY20" s="103" t="n">
        <f aca="false">(AZ20-AU20)/5+AX20</f>
        <v>0</v>
      </c>
      <c r="AZ20" s="103" t="n">
        <f aca="false">(AZ22-AZ17)/5+AZ19</f>
        <v>0</v>
      </c>
      <c r="BA20" s="114" t="n">
        <f aca="false">($AZ20-$AU20)/Delta+AZ20</f>
        <v>0</v>
      </c>
      <c r="BB20" s="114" t="n">
        <f aca="false">($BA20-$AZ20)/Delta+BA20</f>
        <v>0</v>
      </c>
      <c r="BC20" s="114" t="n">
        <f aca="false">($BA20-$AZ20)/Delta+BB20</f>
        <v>0</v>
      </c>
      <c r="BD20" s="114" t="n">
        <f aca="false">($BA20-$AZ20)/Delta+BC20</f>
        <v>0</v>
      </c>
      <c r="BE20" s="114" t="n">
        <f aca="false">($BA20-$AZ20)/Delta+BD20</f>
        <v>0</v>
      </c>
      <c r="BF20" s="114" t="n">
        <f aca="false">($BA20-$AZ20)/Delta+BE20</f>
        <v>0</v>
      </c>
      <c r="BG20" s="114" t="n">
        <f aca="false">($BA20-$AZ20)/Delta+BF20</f>
        <v>0</v>
      </c>
      <c r="BH20" s="114" t="n">
        <f aca="false">($BA20-$AZ20)/Delta+BG20</f>
        <v>0</v>
      </c>
      <c r="BI20" s="114" t="n">
        <f aca="false">($BA20-$AZ20)/Delta+BH20</f>
        <v>0</v>
      </c>
      <c r="BJ20" s="114" t="n">
        <f aca="false">($BA20-$AZ20)/Delta+BI20</f>
        <v>0</v>
      </c>
    </row>
    <row r="21" customFormat="false" ht="12.8" hidden="false" customHeight="false" outlineLevel="0" collapsed="false">
      <c r="A21" s="102" t="n">
        <f aca="false">(A$7-A$2)/5+A20</f>
        <v>54</v>
      </c>
      <c r="B21" s="103" t="n">
        <v>0</v>
      </c>
      <c r="C21" s="103" t="n">
        <f aca="false">(F21-B21)/4+B21</f>
        <v>0.1204</v>
      </c>
      <c r="D21" s="103" t="n">
        <f aca="false">(F21-B21)/4+C21</f>
        <v>0.2408</v>
      </c>
      <c r="E21" s="103" t="n">
        <f aca="false">(F21-B21)/4+D21</f>
        <v>0.3612</v>
      </c>
      <c r="F21" s="103" t="n">
        <f aca="false">(F22-F17)/5+F20</f>
        <v>0.4816</v>
      </c>
      <c r="G21" s="103" t="n">
        <f aca="false">(H21+F21)/2</f>
        <v>0.9128</v>
      </c>
      <c r="H21" s="103" t="n">
        <f aca="false">(H22-H17)/5+H20</f>
        <v>1.344</v>
      </c>
      <c r="I21" s="103" t="n">
        <f aca="false">(J21+H21)/2</f>
        <v>1.1915</v>
      </c>
      <c r="J21" s="103" t="n">
        <f aca="false">(J22-J17)/5+J20</f>
        <v>1.039</v>
      </c>
      <c r="K21" s="103" t="n">
        <f aca="false">(L21+J21)/2</f>
        <v>1.1532</v>
      </c>
      <c r="L21" s="103" t="n">
        <f aca="false">(L22-L17)/5+L20</f>
        <v>1.2674</v>
      </c>
      <c r="M21" s="103" t="n">
        <f aca="false">(N21+L21)/2</f>
        <v>0.9245</v>
      </c>
      <c r="N21" s="103" t="n">
        <f aca="false">(N22-N17)/5+N20</f>
        <v>0.5816</v>
      </c>
      <c r="O21" s="103" t="n">
        <f aca="false">(P21+N21)/2</f>
        <v>0.6192</v>
      </c>
      <c r="P21" s="103" t="n">
        <f aca="false">(P22-P17)/5+P20</f>
        <v>0.6568</v>
      </c>
      <c r="Q21" s="103" t="n">
        <f aca="false">(R21+P21)/2</f>
        <v>0.7364</v>
      </c>
      <c r="R21" s="103" t="n">
        <f aca="false">(R22-R17)/5+R20</f>
        <v>0.816</v>
      </c>
      <c r="S21" s="103" t="n">
        <f aca="false">(T21+R21)/2</f>
        <v>0.826</v>
      </c>
      <c r="T21" s="103" t="n">
        <f aca="false">(T22-T17)/5+T20</f>
        <v>0.836</v>
      </c>
      <c r="U21" s="103" t="n">
        <f aca="false">(V21+T21)/2</f>
        <v>0.786</v>
      </c>
      <c r="V21" s="103" t="n">
        <f aca="false">(V22-V17)/5+V20</f>
        <v>0.736</v>
      </c>
      <c r="W21" s="103" t="n">
        <f aca="false">(X21+V21)/2</f>
        <v>0.7716</v>
      </c>
      <c r="X21" s="103" t="n">
        <f aca="false">(X22-X17)/5+X20</f>
        <v>0.8072</v>
      </c>
      <c r="Y21" s="103" t="n">
        <f aca="false">(AA21-X21)/3+X21</f>
        <v>0.842933333333333</v>
      </c>
      <c r="Z21" s="103" t="n">
        <f aca="false">(AA21-X21)/3+Y21</f>
        <v>0.878666666666667</v>
      </c>
      <c r="AA21" s="103" t="n">
        <f aca="false">(AA22-AA17)/5+AA20</f>
        <v>0.9144</v>
      </c>
      <c r="AB21" s="103" t="n">
        <f aca="false">(AD21-AA21)/3+AA21</f>
        <v>0.878933333333333</v>
      </c>
      <c r="AC21" s="103" t="n">
        <f aca="false">(AD21-AA21)/3+AB21</f>
        <v>0.843466666666667</v>
      </c>
      <c r="AD21" s="103" t="n">
        <f aca="false">(AD22-AD17)/5+AD20</f>
        <v>0.808</v>
      </c>
      <c r="AE21" s="103" t="n">
        <f aca="false">(AF21+AD21)/2</f>
        <v>0.404</v>
      </c>
      <c r="AF21" s="103" t="n">
        <f aca="false">(AF22-AF17)/5+AF20</f>
        <v>0</v>
      </c>
      <c r="AG21" s="103" t="n">
        <f aca="false">(AK21-AF21)/5+AF21</f>
        <v>0</v>
      </c>
      <c r="AH21" s="103" t="n">
        <f aca="false">(AK21-AF21)/5+AG21</f>
        <v>0</v>
      </c>
      <c r="AI21" s="103" t="n">
        <f aca="false">(AK21-AF21)/5+AH21</f>
        <v>0</v>
      </c>
      <c r="AJ21" s="103" t="n">
        <f aca="false">(AK21-AF21)/5+AI21</f>
        <v>0</v>
      </c>
      <c r="AK21" s="103" t="n">
        <f aca="false">(AK22-AK17)/5+AK20</f>
        <v>0</v>
      </c>
      <c r="AL21" s="103" t="n">
        <f aca="false">(AN21-AK21)/3+AK21</f>
        <v>0</v>
      </c>
      <c r="AM21" s="103" t="n">
        <f aca="false">(AN21-AK21)/3+AL21</f>
        <v>0</v>
      </c>
      <c r="AN21" s="103" t="n">
        <f aca="false">(AN22-AN17)/5+AN20</f>
        <v>0</v>
      </c>
      <c r="AO21" s="103" t="n">
        <f aca="false">(AP21+AN21)/2</f>
        <v>0</v>
      </c>
      <c r="AP21" s="103" t="n">
        <f aca="false">(AP22-AP17)/5+AP20</f>
        <v>0</v>
      </c>
      <c r="AQ21" s="103" t="n">
        <f aca="false">(AU21-AP21)/5+AP21</f>
        <v>0</v>
      </c>
      <c r="AR21" s="103" t="n">
        <f aca="false">(AU21-AP21)/5+AQ21</f>
        <v>0</v>
      </c>
      <c r="AS21" s="103" t="n">
        <f aca="false">(AU21-AP21)/5+AR21</f>
        <v>0</v>
      </c>
      <c r="AT21" s="103" t="n">
        <f aca="false">(AU21-AP21)/5+AS21</f>
        <v>0</v>
      </c>
      <c r="AU21" s="103" t="n">
        <f aca="false">(AU22-AU17)/5+AU20</f>
        <v>0</v>
      </c>
      <c r="AV21" s="103" t="n">
        <f aca="false">(AZ21-AU21)/5+AU21</f>
        <v>0</v>
      </c>
      <c r="AW21" s="103" t="n">
        <f aca="false">(AZ21-AU21)/5+AV21</f>
        <v>0</v>
      </c>
      <c r="AX21" s="103" t="n">
        <f aca="false">(AZ21-AU21)/5+AW21</f>
        <v>0</v>
      </c>
      <c r="AY21" s="103" t="n">
        <f aca="false">(AZ21-AU21)/5+AX21</f>
        <v>0</v>
      </c>
      <c r="AZ21" s="103" t="n">
        <f aca="false">(AZ22-AZ17)/5+AZ20</f>
        <v>0</v>
      </c>
      <c r="BA21" s="114" t="n">
        <f aca="false">($AZ21-$AU21)/Delta+AZ21</f>
        <v>0</v>
      </c>
      <c r="BB21" s="114" t="n">
        <f aca="false">($BA21-$AZ21)/Delta+BA21</f>
        <v>0</v>
      </c>
      <c r="BC21" s="114" t="n">
        <f aca="false">($BA21-$AZ21)/Delta+BB21</f>
        <v>0</v>
      </c>
      <c r="BD21" s="114" t="n">
        <f aca="false">($BA21-$AZ21)/Delta+BC21</f>
        <v>0</v>
      </c>
      <c r="BE21" s="114" t="n">
        <f aca="false">($BA21-$AZ21)/Delta+BD21</f>
        <v>0</v>
      </c>
      <c r="BF21" s="114" t="n">
        <f aca="false">($BA21-$AZ21)/Delta+BE21</f>
        <v>0</v>
      </c>
      <c r="BG21" s="114" t="n">
        <f aca="false">($BA21-$AZ21)/Delta+BF21</f>
        <v>0</v>
      </c>
      <c r="BH21" s="114" t="n">
        <f aca="false">($BA21-$AZ21)/Delta+BG21</f>
        <v>0</v>
      </c>
      <c r="BI21" s="114" t="n">
        <f aca="false">($BA21-$AZ21)/Delta+BH21</f>
        <v>0</v>
      </c>
      <c r="BJ21" s="114" t="n">
        <f aca="false">($BA21-$AZ21)/Delta+BI21</f>
        <v>0</v>
      </c>
    </row>
    <row r="22" customFormat="false" ht="12.8" hidden="false" customHeight="false" outlineLevel="0" collapsed="false">
      <c r="A22" s="102" t="n">
        <f aca="false">A17+5</f>
        <v>55</v>
      </c>
      <c r="B22" s="103" t="n">
        <v>0</v>
      </c>
      <c r="C22" s="103" t="n">
        <f aca="false">(F22-B22)/4+B22</f>
        <v>0.129</v>
      </c>
      <c r="D22" s="103" t="n">
        <f aca="false">(F22-B22)/4+C22</f>
        <v>0.258</v>
      </c>
      <c r="E22" s="103" t="n">
        <f aca="false">(F22-B22)/4+D22</f>
        <v>0.387</v>
      </c>
      <c r="F22" s="113" t="n">
        <f aca="false">polar_type21!$N$6</f>
        <v>0.516</v>
      </c>
      <c r="G22" s="103" t="n">
        <f aca="false">(H22+F22)/2</f>
        <v>0.987</v>
      </c>
      <c r="H22" s="113" t="n">
        <f aca="false">polar_type21!$N$7</f>
        <v>1.458</v>
      </c>
      <c r="I22" s="103" t="n">
        <f aca="false">(J22+H22)/2</f>
        <v>1.314</v>
      </c>
      <c r="J22" s="113" t="n">
        <f aca="false">polar_type21!$N$8</f>
        <v>1.17</v>
      </c>
      <c r="K22" s="103" t="n">
        <f aca="false">(L22+J22)/2</f>
        <v>1.2985</v>
      </c>
      <c r="L22" s="113" t="n">
        <f aca="false">polar_type21!$N$9</f>
        <v>1.427</v>
      </c>
      <c r="M22" s="103" t="n">
        <f aca="false">(N22+L22)/2</f>
        <v>1.077</v>
      </c>
      <c r="N22" s="113" t="n">
        <f aca="false">polar_type21!$N$10</f>
        <v>0.727</v>
      </c>
      <c r="O22" s="103" t="n">
        <f aca="false">(P22+N22)/2</f>
        <v>0.774</v>
      </c>
      <c r="P22" s="113" t="n">
        <f aca="false">polar_type21!$N$11</f>
        <v>0.821</v>
      </c>
      <c r="Q22" s="103" t="n">
        <f aca="false">(R22+P22)/2</f>
        <v>0.9205</v>
      </c>
      <c r="R22" s="113" t="n">
        <f aca="false">polar_type21!$N$12</f>
        <v>1.02</v>
      </c>
      <c r="S22" s="103" t="n">
        <f aca="false">(T22+R22)/2</f>
        <v>1.0325</v>
      </c>
      <c r="T22" s="113" t="n">
        <f aca="false">polar_type21!$N$13</f>
        <v>1.045</v>
      </c>
      <c r="U22" s="103" t="n">
        <f aca="false">(V22+T22)/2</f>
        <v>0.9825</v>
      </c>
      <c r="V22" s="113" t="n">
        <f aca="false">polar_type21!$N$14</f>
        <v>0.92</v>
      </c>
      <c r="W22" s="103" t="n">
        <f aca="false">(X22+V22)/2</f>
        <v>0.9645</v>
      </c>
      <c r="X22" s="113" t="n">
        <f aca="false">polar_type21!$N$15</f>
        <v>1.009</v>
      </c>
      <c r="Y22" s="103" t="n">
        <f aca="false">(AA22-X22)/3+X22</f>
        <v>1.05366666666667</v>
      </c>
      <c r="Z22" s="103" t="n">
        <f aca="false">(AA22-X22)/3+Y22</f>
        <v>1.09833333333333</v>
      </c>
      <c r="AA22" s="113" t="n">
        <f aca="false">polar_type21!$N$16</f>
        <v>1.143</v>
      </c>
      <c r="AB22" s="103" t="n">
        <f aca="false">(AD22-AA22)/3+AA22</f>
        <v>1.09866666666667</v>
      </c>
      <c r="AC22" s="103" t="n">
        <f aca="false">(AD22-AA22)/3+AB22</f>
        <v>1.05433333333333</v>
      </c>
      <c r="AD22" s="113" t="n">
        <f aca="false">polar_type21!$N$17</f>
        <v>1.01</v>
      </c>
      <c r="AE22" s="103" t="n">
        <f aca="false">(AF22+AD22)/2</f>
        <v>0.505</v>
      </c>
      <c r="AF22" s="113" t="n">
        <f aca="false">polar_type21!$N$18</f>
        <v>0</v>
      </c>
      <c r="AG22" s="103" t="n">
        <f aca="false">(AK22-AF22)/5+AF22</f>
        <v>0</v>
      </c>
      <c r="AH22" s="103" t="n">
        <f aca="false">(AK22-AF22)/5+AG22</f>
        <v>0</v>
      </c>
      <c r="AI22" s="103" t="n">
        <f aca="false">(AK22-AF22)/5+AH22</f>
        <v>0</v>
      </c>
      <c r="AJ22" s="103" t="n">
        <f aca="false">(AK22-AF22)/5+AI22</f>
        <v>0</v>
      </c>
      <c r="AK22" s="113" t="n">
        <f aca="false">polar_type21!$N$19</f>
        <v>0</v>
      </c>
      <c r="AL22" s="103" t="n">
        <f aca="false">(AN22-AK22)/3+AK22</f>
        <v>0</v>
      </c>
      <c r="AM22" s="103" t="n">
        <f aca="false">(AN22-AK22)/3+AL22</f>
        <v>0</v>
      </c>
      <c r="AN22" s="113" t="n">
        <f aca="false">polar_type21!$N$20</f>
        <v>0</v>
      </c>
      <c r="AO22" s="103" t="n">
        <f aca="false">(AP22+AN22)/2</f>
        <v>0</v>
      </c>
      <c r="AP22" s="113" t="n">
        <f aca="false">polar_type21!$N$21</f>
        <v>0</v>
      </c>
      <c r="AQ22" s="103" t="n">
        <f aca="false">(AU22-AP22)/5+AP22</f>
        <v>0</v>
      </c>
      <c r="AR22" s="103" t="n">
        <f aca="false">(AU22-AP22)/5+AQ22</f>
        <v>0</v>
      </c>
      <c r="AS22" s="103" t="n">
        <f aca="false">(AU22-AP22)/5+AR22</f>
        <v>0</v>
      </c>
      <c r="AT22" s="103" t="n">
        <f aca="false">(AU22-AP22)/5+AS22</f>
        <v>0</v>
      </c>
      <c r="AU22" s="113" t="n">
        <f aca="false">polar_type21!$N$22</f>
        <v>0</v>
      </c>
      <c r="AV22" s="103" t="n">
        <f aca="false">(AZ22-AU22)/5+AU22</f>
        <v>0</v>
      </c>
      <c r="AW22" s="103" t="n">
        <f aca="false">(AZ22-AU22)/5+AV22</f>
        <v>0</v>
      </c>
      <c r="AX22" s="103" t="n">
        <f aca="false">(AZ22-AU22)/5+AW22</f>
        <v>0</v>
      </c>
      <c r="AY22" s="103" t="n">
        <f aca="false">(AZ22-AU22)/5+AX22</f>
        <v>0</v>
      </c>
      <c r="AZ22" s="113" t="n">
        <f aca="false">polar_type21!$N$23</f>
        <v>0</v>
      </c>
      <c r="BA22" s="114" t="n">
        <f aca="false">($AZ22-$AU22)/Delta+AZ22</f>
        <v>0</v>
      </c>
      <c r="BB22" s="114" t="n">
        <f aca="false">($BA22-$AZ22)/Delta+BA22</f>
        <v>0</v>
      </c>
      <c r="BC22" s="114" t="n">
        <f aca="false">($BA22-$AZ22)/Delta+BB22</f>
        <v>0</v>
      </c>
      <c r="BD22" s="114" t="n">
        <f aca="false">($BA22-$AZ22)/Delta+BC22</f>
        <v>0</v>
      </c>
      <c r="BE22" s="114" t="n">
        <f aca="false">($BA22-$AZ22)/Delta+BD22</f>
        <v>0</v>
      </c>
      <c r="BF22" s="114" t="n">
        <f aca="false">($BA22-$AZ22)/Delta+BE22</f>
        <v>0</v>
      </c>
      <c r="BG22" s="114" t="n">
        <f aca="false">($BA22-$AZ22)/Delta+BF22</f>
        <v>0</v>
      </c>
      <c r="BH22" s="114" t="n">
        <f aca="false">($BA22-$AZ22)/Delta+BG22</f>
        <v>0</v>
      </c>
      <c r="BI22" s="114" t="n">
        <f aca="false">($BA22-$AZ22)/Delta+BH22</f>
        <v>0</v>
      </c>
      <c r="BJ22" s="114" t="n">
        <f aca="false">($BA22-$AZ22)/Delta+BI22</f>
        <v>0</v>
      </c>
    </row>
    <row r="23" customFormat="false" ht="12.8" hidden="false" customHeight="false" outlineLevel="0" collapsed="false">
      <c r="A23" s="102" t="n">
        <f aca="false">(A$7-A$2)/5+A22</f>
        <v>56</v>
      </c>
      <c r="B23" s="103" t="n">
        <v>0</v>
      </c>
      <c r="C23" s="103" t="n">
        <f aca="false">(F23-B23)/4+B23</f>
        <v>0.13765</v>
      </c>
      <c r="D23" s="103" t="n">
        <f aca="false">(F23-B23)/4+C23</f>
        <v>0.2753</v>
      </c>
      <c r="E23" s="103" t="n">
        <f aca="false">(F23-B23)/4+D23</f>
        <v>0.41295</v>
      </c>
      <c r="F23" s="103" t="n">
        <f aca="false">(F27-F22)/5+F22</f>
        <v>0.5506</v>
      </c>
      <c r="G23" s="103" t="n">
        <f aca="false">(H23+F23)/2</f>
        <v>1.0663</v>
      </c>
      <c r="H23" s="103" t="n">
        <f aca="false">(H27-H22)/5+H22</f>
        <v>1.582</v>
      </c>
      <c r="I23" s="103" t="n">
        <f aca="false">(J23+H23)/2</f>
        <v>1.4501</v>
      </c>
      <c r="J23" s="103" t="n">
        <f aca="false">(J27-J22)/5+J22</f>
        <v>1.3182</v>
      </c>
      <c r="K23" s="103" t="n">
        <f aca="false">(L23+J23)/2</f>
        <v>1.4631</v>
      </c>
      <c r="L23" s="103" t="n">
        <f aca="false">(L27-L22)/5+L22</f>
        <v>1.608</v>
      </c>
      <c r="M23" s="103" t="n">
        <f aca="false">(N23+L23)/2</f>
        <v>1.2588</v>
      </c>
      <c r="N23" s="103" t="n">
        <f aca="false">(N27-N22)/5+N22</f>
        <v>0.9096</v>
      </c>
      <c r="O23" s="103" t="n">
        <f aca="false">(P23+N23)/2</f>
        <v>0.9685</v>
      </c>
      <c r="P23" s="103" t="n">
        <f aca="false">(P27-P22)/5+P22</f>
        <v>1.0274</v>
      </c>
      <c r="Q23" s="103" t="n">
        <f aca="false">(R23+P23)/2</f>
        <v>1.1518</v>
      </c>
      <c r="R23" s="103" t="n">
        <f aca="false">(R27-R22)/5+R22</f>
        <v>1.2762</v>
      </c>
      <c r="S23" s="103" t="n">
        <f aca="false">(T23+R23)/2</f>
        <v>1.2919</v>
      </c>
      <c r="T23" s="103" t="n">
        <f aca="false">(T27-T22)/5+T22</f>
        <v>1.3076</v>
      </c>
      <c r="U23" s="103" t="n">
        <f aca="false">(V23+T23)/2</f>
        <v>1.2296</v>
      </c>
      <c r="V23" s="103" t="n">
        <f aca="false">(V27-V22)/5+V22</f>
        <v>1.1516</v>
      </c>
      <c r="W23" s="103" t="n">
        <f aca="false">(X23+V23)/2</f>
        <v>1.2073</v>
      </c>
      <c r="X23" s="103" t="n">
        <f aca="false">(X27-X22)/5+X22</f>
        <v>1.263</v>
      </c>
      <c r="Y23" s="103" t="n">
        <f aca="false">(AA23-X23)/3+X23</f>
        <v>1.31886666666667</v>
      </c>
      <c r="Z23" s="103" t="n">
        <f aca="false">(AA23-X23)/3+Y23</f>
        <v>1.37473333333333</v>
      </c>
      <c r="AA23" s="103" t="n">
        <f aca="false">(AA27-AA22)/5+AA22</f>
        <v>1.4306</v>
      </c>
      <c r="AB23" s="103" t="n">
        <f aca="false">(AD23-AA23)/3+AA23</f>
        <v>1.3754</v>
      </c>
      <c r="AC23" s="103" t="n">
        <f aca="false">(AD23-AA23)/3+AB23</f>
        <v>1.3202</v>
      </c>
      <c r="AD23" s="103" t="n">
        <f aca="false">(AD27-AD22)/5+AD22</f>
        <v>1.265</v>
      </c>
      <c r="AE23" s="103" t="n">
        <f aca="false">(AF23+AD23)/2</f>
        <v>0.7304</v>
      </c>
      <c r="AF23" s="103" t="n">
        <f aca="false">(AF27-AF22)/5+AF22</f>
        <v>0.1958</v>
      </c>
      <c r="AG23" s="103" t="n">
        <f aca="false">(AK23-AF23)/5+AF23</f>
        <v>0.15664</v>
      </c>
      <c r="AH23" s="103" t="n">
        <f aca="false">(AK23-AF23)/5+AG23</f>
        <v>0.11748</v>
      </c>
      <c r="AI23" s="103" t="n">
        <f aca="false">(AK23-AF23)/5+AH23</f>
        <v>0.07832</v>
      </c>
      <c r="AJ23" s="103" t="n">
        <f aca="false">(AK23-AF23)/5+AI23</f>
        <v>0.03916</v>
      </c>
      <c r="AK23" s="103" t="n">
        <f aca="false">(AK27-AK22)/5+AK22</f>
        <v>0</v>
      </c>
      <c r="AL23" s="103" t="n">
        <f aca="false">(AN23-AK23)/3+AK23</f>
        <v>0</v>
      </c>
      <c r="AM23" s="103" t="n">
        <f aca="false">(AN23-AK23)/3+AL23</f>
        <v>0</v>
      </c>
      <c r="AN23" s="103" t="n">
        <f aca="false">(AN27-AN22)/5+AN22</f>
        <v>0</v>
      </c>
      <c r="AO23" s="103" t="n">
        <f aca="false">(AP23+AN23)/2</f>
        <v>0</v>
      </c>
      <c r="AP23" s="103" t="n">
        <f aca="false">(AP27-AP22)/5+AP22</f>
        <v>0</v>
      </c>
      <c r="AQ23" s="103" t="n">
        <f aca="false">(AU23-AP23)/5+AP23</f>
        <v>0</v>
      </c>
      <c r="AR23" s="103" t="n">
        <f aca="false">(AU23-AP23)/5+AQ23</f>
        <v>0</v>
      </c>
      <c r="AS23" s="103" t="n">
        <f aca="false">(AU23-AP23)/5+AR23</f>
        <v>0</v>
      </c>
      <c r="AT23" s="103" t="n">
        <f aca="false">(AU23-AP23)/5+AS23</f>
        <v>0</v>
      </c>
      <c r="AU23" s="103" t="n">
        <f aca="false">(AU27-AU22)/5+AU22</f>
        <v>0</v>
      </c>
      <c r="AV23" s="103" t="n">
        <f aca="false">(AZ23-AU23)/5+AU23</f>
        <v>0</v>
      </c>
      <c r="AW23" s="103" t="n">
        <f aca="false">(AZ23-AU23)/5+AV23</f>
        <v>0</v>
      </c>
      <c r="AX23" s="103" t="n">
        <f aca="false">(AZ23-AU23)/5+AW23</f>
        <v>0</v>
      </c>
      <c r="AY23" s="103" t="n">
        <f aca="false">(AZ23-AU23)/5+AX23</f>
        <v>0</v>
      </c>
      <c r="AZ23" s="103" t="n">
        <f aca="false">(AZ27-AZ22)/5+AZ22</f>
        <v>0</v>
      </c>
      <c r="BA23" s="114" t="n">
        <f aca="false">($AZ23-$AU23)/Delta+AZ23</f>
        <v>0</v>
      </c>
      <c r="BB23" s="114" t="n">
        <f aca="false">($BA23-$AZ23)/Delta+BA23</f>
        <v>0</v>
      </c>
      <c r="BC23" s="114" t="n">
        <f aca="false">($BA23-$AZ23)/Delta+BB23</f>
        <v>0</v>
      </c>
      <c r="BD23" s="114" t="n">
        <f aca="false">($BA23-$AZ23)/Delta+BC23</f>
        <v>0</v>
      </c>
      <c r="BE23" s="114" t="n">
        <f aca="false">($BA23-$AZ23)/Delta+BD23</f>
        <v>0</v>
      </c>
      <c r="BF23" s="114" t="n">
        <f aca="false">($BA23-$AZ23)/Delta+BE23</f>
        <v>0</v>
      </c>
      <c r="BG23" s="114" t="n">
        <f aca="false">($BA23-$AZ23)/Delta+BF23</f>
        <v>0</v>
      </c>
      <c r="BH23" s="114" t="n">
        <f aca="false">($BA23-$AZ23)/Delta+BG23</f>
        <v>0</v>
      </c>
      <c r="BI23" s="114" t="n">
        <f aca="false">($BA23-$AZ23)/Delta+BH23</f>
        <v>0</v>
      </c>
      <c r="BJ23" s="114" t="n">
        <f aca="false">($BA23-$AZ23)/Delta+BI23</f>
        <v>0</v>
      </c>
    </row>
    <row r="24" customFormat="false" ht="12.8" hidden="false" customHeight="false" outlineLevel="0" collapsed="false">
      <c r="A24" s="102" t="n">
        <f aca="false">(A$7-A$2)/5+A23</f>
        <v>57</v>
      </c>
      <c r="B24" s="103" t="n">
        <v>0</v>
      </c>
      <c r="C24" s="103" t="n">
        <f aca="false">(F24-B24)/4+B24</f>
        <v>0.1463</v>
      </c>
      <c r="D24" s="103" t="n">
        <f aca="false">(F24-B24)/4+C24</f>
        <v>0.2926</v>
      </c>
      <c r="E24" s="103" t="n">
        <f aca="false">(F24-B24)/4+D24</f>
        <v>0.4389</v>
      </c>
      <c r="F24" s="103" t="n">
        <f aca="false">(F27-F22)/5+F23</f>
        <v>0.5852</v>
      </c>
      <c r="G24" s="103" t="n">
        <f aca="false">(H24+F24)/2</f>
        <v>1.1456</v>
      </c>
      <c r="H24" s="103" t="n">
        <f aca="false">(H27-H22)/5+H23</f>
        <v>1.706</v>
      </c>
      <c r="I24" s="103" t="n">
        <f aca="false">(J24+H24)/2</f>
        <v>1.5862</v>
      </c>
      <c r="J24" s="103" t="n">
        <f aca="false">(J27-J22)/5+J23</f>
        <v>1.4664</v>
      </c>
      <c r="K24" s="103" t="n">
        <f aca="false">(L24+J24)/2</f>
        <v>1.6277</v>
      </c>
      <c r="L24" s="103" t="n">
        <f aca="false">(L27-L22)/5+L23</f>
        <v>1.789</v>
      </c>
      <c r="M24" s="103" t="n">
        <f aca="false">(N24+L24)/2</f>
        <v>1.4406</v>
      </c>
      <c r="N24" s="103" t="n">
        <f aca="false">(N27-N22)/5+N23</f>
        <v>1.0922</v>
      </c>
      <c r="O24" s="103" t="n">
        <f aca="false">(P24+N24)/2</f>
        <v>1.163</v>
      </c>
      <c r="P24" s="103" t="n">
        <f aca="false">(P27-P22)/5+P23</f>
        <v>1.2338</v>
      </c>
      <c r="Q24" s="103" t="n">
        <f aca="false">(R24+P24)/2</f>
        <v>1.3831</v>
      </c>
      <c r="R24" s="103" t="n">
        <f aca="false">(R27-R22)/5+R23</f>
        <v>1.5324</v>
      </c>
      <c r="S24" s="103" t="n">
        <f aca="false">(T24+R24)/2</f>
        <v>1.5513</v>
      </c>
      <c r="T24" s="103" t="n">
        <f aca="false">(T27-T22)/5+T23</f>
        <v>1.5702</v>
      </c>
      <c r="U24" s="103" t="n">
        <f aca="false">(V24+T24)/2</f>
        <v>1.4767</v>
      </c>
      <c r="V24" s="103" t="n">
        <f aca="false">(V27-V22)/5+V23</f>
        <v>1.3832</v>
      </c>
      <c r="W24" s="103" t="n">
        <f aca="false">(X24+V24)/2</f>
        <v>1.4501</v>
      </c>
      <c r="X24" s="103" t="n">
        <f aca="false">(X27-X22)/5+X23</f>
        <v>1.517</v>
      </c>
      <c r="Y24" s="103" t="n">
        <f aca="false">(AA24-X24)/3+X24</f>
        <v>1.58406666666667</v>
      </c>
      <c r="Z24" s="103" t="n">
        <f aca="false">(AA24-X24)/3+Y24</f>
        <v>1.65113333333333</v>
      </c>
      <c r="AA24" s="103" t="n">
        <f aca="false">(AA27-AA22)/5+AA23</f>
        <v>1.7182</v>
      </c>
      <c r="AB24" s="103" t="n">
        <f aca="false">(AD24-AA24)/3+AA24</f>
        <v>1.65213333333333</v>
      </c>
      <c r="AC24" s="103" t="n">
        <f aca="false">(AD24-AA24)/3+AB24</f>
        <v>1.58606666666667</v>
      </c>
      <c r="AD24" s="103" t="n">
        <f aca="false">(AD27-AD22)/5+AD23</f>
        <v>1.52</v>
      </c>
      <c r="AE24" s="103" t="n">
        <f aca="false">(AF24+AD24)/2</f>
        <v>0.9558</v>
      </c>
      <c r="AF24" s="103" t="n">
        <f aca="false">(AF27-AF22)/5+AF23</f>
        <v>0.3916</v>
      </c>
      <c r="AG24" s="103" t="n">
        <f aca="false">(AK24-AF24)/5+AF24</f>
        <v>0.31328</v>
      </c>
      <c r="AH24" s="103" t="n">
        <f aca="false">(AK24-AF24)/5+AG24</f>
        <v>0.23496</v>
      </c>
      <c r="AI24" s="103" t="n">
        <f aca="false">(AK24-AF24)/5+AH24</f>
        <v>0.15664</v>
      </c>
      <c r="AJ24" s="103" t="n">
        <f aca="false">(AK24-AF24)/5+AI24</f>
        <v>0.07832</v>
      </c>
      <c r="AK24" s="103" t="n">
        <f aca="false">(AK27-AK22)/5+AK23</f>
        <v>0</v>
      </c>
      <c r="AL24" s="103" t="n">
        <f aca="false">(AN24-AK24)/3+AK24</f>
        <v>0</v>
      </c>
      <c r="AM24" s="103" t="n">
        <f aca="false">(AN24-AK24)/3+AL24</f>
        <v>0</v>
      </c>
      <c r="AN24" s="103" t="n">
        <f aca="false">(AN27-AN22)/5+AN23</f>
        <v>0</v>
      </c>
      <c r="AO24" s="103" t="n">
        <f aca="false">(AP24+AN24)/2</f>
        <v>0</v>
      </c>
      <c r="AP24" s="103" t="n">
        <f aca="false">(AP27-AP22)/5+AP23</f>
        <v>0</v>
      </c>
      <c r="AQ24" s="103" t="n">
        <f aca="false">(AU24-AP24)/5+AP24</f>
        <v>0</v>
      </c>
      <c r="AR24" s="103" t="n">
        <f aca="false">(AU24-AP24)/5+AQ24</f>
        <v>0</v>
      </c>
      <c r="AS24" s="103" t="n">
        <f aca="false">(AU24-AP24)/5+AR24</f>
        <v>0</v>
      </c>
      <c r="AT24" s="103" t="n">
        <f aca="false">(AU24-AP24)/5+AS24</f>
        <v>0</v>
      </c>
      <c r="AU24" s="103" t="n">
        <f aca="false">(AU27-AU22)/5+AU23</f>
        <v>0</v>
      </c>
      <c r="AV24" s="103" t="n">
        <f aca="false">(AZ24-AU24)/5+AU24</f>
        <v>0</v>
      </c>
      <c r="AW24" s="103" t="n">
        <f aca="false">(AZ24-AU24)/5+AV24</f>
        <v>0</v>
      </c>
      <c r="AX24" s="103" t="n">
        <f aca="false">(AZ24-AU24)/5+AW24</f>
        <v>0</v>
      </c>
      <c r="AY24" s="103" t="n">
        <f aca="false">(AZ24-AU24)/5+AX24</f>
        <v>0</v>
      </c>
      <c r="AZ24" s="103" t="n">
        <f aca="false">(AZ27-AZ22)/5+AZ23</f>
        <v>0</v>
      </c>
      <c r="BA24" s="114" t="n">
        <f aca="false">($AZ24-$AU24)/Delta+AZ24</f>
        <v>0</v>
      </c>
      <c r="BB24" s="114" t="n">
        <f aca="false">($BA24-$AZ24)/Delta+BA24</f>
        <v>0</v>
      </c>
      <c r="BC24" s="114" t="n">
        <f aca="false">($BA24-$AZ24)/Delta+BB24</f>
        <v>0</v>
      </c>
      <c r="BD24" s="114" t="n">
        <f aca="false">($BA24-$AZ24)/Delta+BC24</f>
        <v>0</v>
      </c>
      <c r="BE24" s="114" t="n">
        <f aca="false">($BA24-$AZ24)/Delta+BD24</f>
        <v>0</v>
      </c>
      <c r="BF24" s="114" t="n">
        <f aca="false">($BA24-$AZ24)/Delta+BE24</f>
        <v>0</v>
      </c>
      <c r="BG24" s="114" t="n">
        <f aca="false">($BA24-$AZ24)/Delta+BF24</f>
        <v>0</v>
      </c>
      <c r="BH24" s="114" t="n">
        <f aca="false">($BA24-$AZ24)/Delta+BG24</f>
        <v>0</v>
      </c>
      <c r="BI24" s="114" t="n">
        <f aca="false">($BA24-$AZ24)/Delta+BH24</f>
        <v>0</v>
      </c>
      <c r="BJ24" s="114" t="n">
        <f aca="false">($BA24-$AZ24)/Delta+BI24</f>
        <v>0</v>
      </c>
    </row>
    <row r="25" customFormat="false" ht="12.8" hidden="false" customHeight="false" outlineLevel="0" collapsed="false">
      <c r="A25" s="102" t="n">
        <f aca="false">(A$7-A$2)/5+A24</f>
        <v>58</v>
      </c>
      <c r="B25" s="103" t="n">
        <v>0</v>
      </c>
      <c r="C25" s="103" t="n">
        <f aca="false">(F25-B25)/4+B25</f>
        <v>0.15495</v>
      </c>
      <c r="D25" s="103" t="n">
        <f aca="false">(F25-B25)/4+C25</f>
        <v>0.3099</v>
      </c>
      <c r="E25" s="103" t="n">
        <f aca="false">(F25-B25)/4+D25</f>
        <v>0.46485</v>
      </c>
      <c r="F25" s="103" t="n">
        <f aca="false">(F27-F22)/5+F24</f>
        <v>0.6198</v>
      </c>
      <c r="G25" s="103" t="n">
        <f aca="false">(H25+F25)/2</f>
        <v>1.2249</v>
      </c>
      <c r="H25" s="103" t="n">
        <f aca="false">(H27-H22)/5+H24</f>
        <v>1.83</v>
      </c>
      <c r="I25" s="103" t="n">
        <f aca="false">(J25+H25)/2</f>
        <v>1.7223</v>
      </c>
      <c r="J25" s="103" t="n">
        <f aca="false">(J27-J22)/5+J24</f>
        <v>1.6146</v>
      </c>
      <c r="K25" s="103" t="n">
        <f aca="false">(L25+J25)/2</f>
        <v>1.7923</v>
      </c>
      <c r="L25" s="103" t="n">
        <f aca="false">(L27-L22)/5+L24</f>
        <v>1.97</v>
      </c>
      <c r="M25" s="103" t="n">
        <f aca="false">(N25+L25)/2</f>
        <v>1.6224</v>
      </c>
      <c r="N25" s="103" t="n">
        <f aca="false">(N27-N22)/5+N24</f>
        <v>1.2748</v>
      </c>
      <c r="O25" s="103" t="n">
        <f aca="false">(P25+N25)/2</f>
        <v>1.3575</v>
      </c>
      <c r="P25" s="103" t="n">
        <f aca="false">(P27-P22)/5+P24</f>
        <v>1.4402</v>
      </c>
      <c r="Q25" s="103" t="n">
        <f aca="false">(R25+P25)/2</f>
        <v>1.6144</v>
      </c>
      <c r="R25" s="103" t="n">
        <f aca="false">(R27-R22)/5+R24</f>
        <v>1.7886</v>
      </c>
      <c r="S25" s="103" t="n">
        <f aca="false">(T25+R25)/2</f>
        <v>1.8107</v>
      </c>
      <c r="T25" s="103" t="n">
        <f aca="false">(T27-T22)/5+T24</f>
        <v>1.8328</v>
      </c>
      <c r="U25" s="103" t="n">
        <f aca="false">(V25+T25)/2</f>
        <v>1.7238</v>
      </c>
      <c r="V25" s="103" t="n">
        <f aca="false">(V27-V22)/5+V24</f>
        <v>1.6148</v>
      </c>
      <c r="W25" s="103" t="n">
        <f aca="false">(X25+V25)/2</f>
        <v>1.6929</v>
      </c>
      <c r="X25" s="103" t="n">
        <f aca="false">(X27-X22)/5+X24</f>
        <v>1.771</v>
      </c>
      <c r="Y25" s="103" t="n">
        <f aca="false">(AA25-X25)/3+X25</f>
        <v>1.84926666666667</v>
      </c>
      <c r="Z25" s="103" t="n">
        <f aca="false">(AA25-X25)/3+Y25</f>
        <v>1.92753333333333</v>
      </c>
      <c r="AA25" s="103" t="n">
        <f aca="false">(AA27-AA22)/5+AA24</f>
        <v>2.0058</v>
      </c>
      <c r="AB25" s="103" t="n">
        <f aca="false">(AD25-AA25)/3+AA25</f>
        <v>1.92886666666667</v>
      </c>
      <c r="AC25" s="103" t="n">
        <f aca="false">(AD25-AA25)/3+AB25</f>
        <v>1.85193333333333</v>
      </c>
      <c r="AD25" s="103" t="n">
        <f aca="false">(AD27-AD22)/5+AD24</f>
        <v>1.775</v>
      </c>
      <c r="AE25" s="103" t="n">
        <f aca="false">(AF25+AD25)/2</f>
        <v>1.1812</v>
      </c>
      <c r="AF25" s="103" t="n">
        <f aca="false">(AF27-AF22)/5+AF24</f>
        <v>0.5874</v>
      </c>
      <c r="AG25" s="103" t="n">
        <f aca="false">(AK25-AF25)/5+AF25</f>
        <v>0.46992</v>
      </c>
      <c r="AH25" s="103" t="n">
        <f aca="false">(AK25-AF25)/5+AG25</f>
        <v>0.35244</v>
      </c>
      <c r="AI25" s="103" t="n">
        <f aca="false">(AK25-AF25)/5+AH25</f>
        <v>0.23496</v>
      </c>
      <c r="AJ25" s="103" t="n">
        <f aca="false">(AK25-AF25)/5+AI25</f>
        <v>0.11748</v>
      </c>
      <c r="AK25" s="103" t="n">
        <f aca="false">(AK27-AK22)/5+AK24</f>
        <v>0</v>
      </c>
      <c r="AL25" s="103" t="n">
        <f aca="false">(AN25-AK25)/3+AK25</f>
        <v>0</v>
      </c>
      <c r="AM25" s="103" t="n">
        <f aca="false">(AN25-AK25)/3+AL25</f>
        <v>0</v>
      </c>
      <c r="AN25" s="103" t="n">
        <f aca="false">(AN27-AN22)/5+AN24</f>
        <v>0</v>
      </c>
      <c r="AO25" s="103" t="n">
        <f aca="false">(AP25+AN25)/2</f>
        <v>0</v>
      </c>
      <c r="AP25" s="103" t="n">
        <f aca="false">(AP27-AP22)/5+AP24</f>
        <v>0</v>
      </c>
      <c r="AQ25" s="103" t="n">
        <f aca="false">(AU25-AP25)/5+AP25</f>
        <v>0</v>
      </c>
      <c r="AR25" s="103" t="n">
        <f aca="false">(AU25-AP25)/5+AQ25</f>
        <v>0</v>
      </c>
      <c r="AS25" s="103" t="n">
        <f aca="false">(AU25-AP25)/5+AR25</f>
        <v>0</v>
      </c>
      <c r="AT25" s="103" t="n">
        <f aca="false">(AU25-AP25)/5+AS25</f>
        <v>0</v>
      </c>
      <c r="AU25" s="103" t="n">
        <f aca="false">(AU27-AU22)/5+AU24</f>
        <v>0</v>
      </c>
      <c r="AV25" s="103" t="n">
        <f aca="false">(AZ25-AU25)/5+AU25</f>
        <v>0</v>
      </c>
      <c r="AW25" s="103" t="n">
        <f aca="false">(AZ25-AU25)/5+AV25</f>
        <v>0</v>
      </c>
      <c r="AX25" s="103" t="n">
        <f aca="false">(AZ25-AU25)/5+AW25</f>
        <v>0</v>
      </c>
      <c r="AY25" s="103" t="n">
        <f aca="false">(AZ25-AU25)/5+AX25</f>
        <v>0</v>
      </c>
      <c r="AZ25" s="103" t="n">
        <f aca="false">(AZ27-AZ22)/5+AZ24</f>
        <v>0</v>
      </c>
      <c r="BA25" s="114" t="n">
        <f aca="false">($AZ25-$AU25)/Delta+AZ25</f>
        <v>0</v>
      </c>
      <c r="BB25" s="114" t="n">
        <f aca="false">($BA25-$AZ25)/Delta+BA25</f>
        <v>0</v>
      </c>
      <c r="BC25" s="114" t="n">
        <f aca="false">($BA25-$AZ25)/Delta+BB25</f>
        <v>0</v>
      </c>
      <c r="BD25" s="114" t="n">
        <f aca="false">($BA25-$AZ25)/Delta+BC25</f>
        <v>0</v>
      </c>
      <c r="BE25" s="114" t="n">
        <f aca="false">($BA25-$AZ25)/Delta+BD25</f>
        <v>0</v>
      </c>
      <c r="BF25" s="114" t="n">
        <f aca="false">($BA25-$AZ25)/Delta+BE25</f>
        <v>0</v>
      </c>
      <c r="BG25" s="114" t="n">
        <f aca="false">($BA25-$AZ25)/Delta+BF25</f>
        <v>0</v>
      </c>
      <c r="BH25" s="114" t="n">
        <f aca="false">($BA25-$AZ25)/Delta+BG25</f>
        <v>0</v>
      </c>
      <c r="BI25" s="114" t="n">
        <f aca="false">($BA25-$AZ25)/Delta+BH25</f>
        <v>0</v>
      </c>
      <c r="BJ25" s="114" t="n">
        <f aca="false">($BA25-$AZ25)/Delta+BI25</f>
        <v>0</v>
      </c>
    </row>
    <row r="26" customFormat="false" ht="12.8" hidden="false" customHeight="false" outlineLevel="0" collapsed="false">
      <c r="A26" s="102" t="n">
        <f aca="false">(A$7-A$2)/5+A25</f>
        <v>59</v>
      </c>
      <c r="B26" s="103" t="n">
        <v>0</v>
      </c>
      <c r="C26" s="103" t="n">
        <f aca="false">(F26-B26)/4+B26</f>
        <v>0.1636</v>
      </c>
      <c r="D26" s="103" t="n">
        <f aca="false">(F26-B26)/4+C26</f>
        <v>0.3272</v>
      </c>
      <c r="E26" s="103" t="n">
        <f aca="false">(F26-B26)/4+D26</f>
        <v>0.4908</v>
      </c>
      <c r="F26" s="103" t="n">
        <f aca="false">(F27-F22)/5+F25</f>
        <v>0.6544</v>
      </c>
      <c r="G26" s="103" t="n">
        <f aca="false">(H26+F26)/2</f>
        <v>1.3042</v>
      </c>
      <c r="H26" s="103" t="n">
        <f aca="false">(H27-H22)/5+H25</f>
        <v>1.954</v>
      </c>
      <c r="I26" s="103" t="n">
        <f aca="false">(J26+H26)/2</f>
        <v>1.8584</v>
      </c>
      <c r="J26" s="103" t="n">
        <f aca="false">(J27-J22)/5+J25</f>
        <v>1.7628</v>
      </c>
      <c r="K26" s="103" t="n">
        <f aca="false">(L26+J26)/2</f>
        <v>1.9569</v>
      </c>
      <c r="L26" s="103" t="n">
        <f aca="false">(L27-L22)/5+L25</f>
        <v>2.151</v>
      </c>
      <c r="M26" s="103" t="n">
        <f aca="false">(N26+L26)/2</f>
        <v>1.8042</v>
      </c>
      <c r="N26" s="103" t="n">
        <f aca="false">(N27-N22)/5+N25</f>
        <v>1.4574</v>
      </c>
      <c r="O26" s="103" t="n">
        <f aca="false">(P26+N26)/2</f>
        <v>1.552</v>
      </c>
      <c r="P26" s="103" t="n">
        <f aca="false">(P27-P22)/5+P25</f>
        <v>1.6466</v>
      </c>
      <c r="Q26" s="103" t="n">
        <f aca="false">(R26+P26)/2</f>
        <v>1.8457</v>
      </c>
      <c r="R26" s="103" t="n">
        <f aca="false">(R27-R22)/5+R25</f>
        <v>2.0448</v>
      </c>
      <c r="S26" s="103" t="n">
        <f aca="false">(T26+R26)/2</f>
        <v>2.0701</v>
      </c>
      <c r="T26" s="103" t="n">
        <f aca="false">(T27-T22)/5+T25</f>
        <v>2.0954</v>
      </c>
      <c r="U26" s="103" t="n">
        <f aca="false">(V26+T26)/2</f>
        <v>1.9709</v>
      </c>
      <c r="V26" s="103" t="n">
        <f aca="false">(V27-V22)/5+V25</f>
        <v>1.8464</v>
      </c>
      <c r="W26" s="103" t="n">
        <f aca="false">(X26+V26)/2</f>
        <v>1.9357</v>
      </c>
      <c r="X26" s="103" t="n">
        <f aca="false">(X27-X22)/5+X25</f>
        <v>2.025</v>
      </c>
      <c r="Y26" s="103" t="n">
        <f aca="false">(AA26-X26)/3+X26</f>
        <v>2.11446666666667</v>
      </c>
      <c r="Z26" s="103" t="n">
        <f aca="false">(AA26-X26)/3+Y26</f>
        <v>2.20393333333333</v>
      </c>
      <c r="AA26" s="103" t="n">
        <f aca="false">(AA27-AA22)/5+AA25</f>
        <v>2.2934</v>
      </c>
      <c r="AB26" s="103" t="n">
        <f aca="false">(AD26-AA26)/3+AA26</f>
        <v>2.2056</v>
      </c>
      <c r="AC26" s="103" t="n">
        <f aca="false">(AD26-AA26)/3+AB26</f>
        <v>2.1178</v>
      </c>
      <c r="AD26" s="103" t="n">
        <f aca="false">(AD27-AD22)/5+AD25</f>
        <v>2.03</v>
      </c>
      <c r="AE26" s="103" t="n">
        <f aca="false">(AF26+AD26)/2</f>
        <v>1.4066</v>
      </c>
      <c r="AF26" s="103" t="n">
        <f aca="false">(AF27-AF22)/5+AF25</f>
        <v>0.7832</v>
      </c>
      <c r="AG26" s="103" t="n">
        <f aca="false">(AK26-AF26)/5+AF26</f>
        <v>0.62656</v>
      </c>
      <c r="AH26" s="103" t="n">
        <f aca="false">(AK26-AF26)/5+AG26</f>
        <v>0.46992</v>
      </c>
      <c r="AI26" s="103" t="n">
        <f aca="false">(AK26-AF26)/5+AH26</f>
        <v>0.31328</v>
      </c>
      <c r="AJ26" s="103" t="n">
        <f aca="false">(AK26-AF26)/5+AI26</f>
        <v>0.15664</v>
      </c>
      <c r="AK26" s="103" t="n">
        <f aca="false">(AK27-AK22)/5+AK25</f>
        <v>0</v>
      </c>
      <c r="AL26" s="103" t="n">
        <f aca="false">(AN26-AK26)/3+AK26</f>
        <v>0</v>
      </c>
      <c r="AM26" s="103" t="n">
        <f aca="false">(AN26-AK26)/3+AL26</f>
        <v>0</v>
      </c>
      <c r="AN26" s="103" t="n">
        <f aca="false">(AN27-AN22)/5+AN25</f>
        <v>0</v>
      </c>
      <c r="AO26" s="103" t="n">
        <f aca="false">(AP26+AN26)/2</f>
        <v>0</v>
      </c>
      <c r="AP26" s="103" t="n">
        <f aca="false">(AP27-AP22)/5+AP25</f>
        <v>0</v>
      </c>
      <c r="AQ26" s="103" t="n">
        <f aca="false">(AU26-AP26)/5+AP26</f>
        <v>0</v>
      </c>
      <c r="AR26" s="103" t="n">
        <f aca="false">(AU26-AP26)/5+AQ26</f>
        <v>0</v>
      </c>
      <c r="AS26" s="103" t="n">
        <f aca="false">(AU26-AP26)/5+AR26</f>
        <v>0</v>
      </c>
      <c r="AT26" s="103" t="n">
        <f aca="false">(AU26-AP26)/5+AS26</f>
        <v>0</v>
      </c>
      <c r="AU26" s="103" t="n">
        <f aca="false">(AU27-AU22)/5+AU25</f>
        <v>0</v>
      </c>
      <c r="AV26" s="103" t="n">
        <f aca="false">(AZ26-AU26)/5+AU26</f>
        <v>0</v>
      </c>
      <c r="AW26" s="103" t="n">
        <f aca="false">(AZ26-AU26)/5+AV26</f>
        <v>0</v>
      </c>
      <c r="AX26" s="103" t="n">
        <f aca="false">(AZ26-AU26)/5+AW26</f>
        <v>0</v>
      </c>
      <c r="AY26" s="103" t="n">
        <f aca="false">(AZ26-AU26)/5+AX26</f>
        <v>0</v>
      </c>
      <c r="AZ26" s="103" t="n">
        <f aca="false">(AZ27-AZ22)/5+AZ25</f>
        <v>0</v>
      </c>
      <c r="BA26" s="114" t="n">
        <f aca="false">($AZ26-$AU26)/Delta+AZ26</f>
        <v>0</v>
      </c>
      <c r="BB26" s="114" t="n">
        <f aca="false">($BA26-$AZ26)/Delta+BA26</f>
        <v>0</v>
      </c>
      <c r="BC26" s="114" t="n">
        <f aca="false">($BA26-$AZ26)/Delta+BB26</f>
        <v>0</v>
      </c>
      <c r="BD26" s="114" t="n">
        <f aca="false">($BA26-$AZ26)/Delta+BC26</f>
        <v>0</v>
      </c>
      <c r="BE26" s="114" t="n">
        <f aca="false">($BA26-$AZ26)/Delta+BD26</f>
        <v>0</v>
      </c>
      <c r="BF26" s="114" t="n">
        <f aca="false">($BA26-$AZ26)/Delta+BE26</f>
        <v>0</v>
      </c>
      <c r="BG26" s="114" t="n">
        <f aca="false">($BA26-$AZ26)/Delta+BF26</f>
        <v>0</v>
      </c>
      <c r="BH26" s="114" t="n">
        <f aca="false">($BA26-$AZ26)/Delta+BG26</f>
        <v>0</v>
      </c>
      <c r="BI26" s="114" t="n">
        <f aca="false">($BA26-$AZ26)/Delta+BH26</f>
        <v>0</v>
      </c>
      <c r="BJ26" s="114" t="n">
        <f aca="false">($BA26-$AZ26)/Delta+BI26</f>
        <v>0</v>
      </c>
    </row>
    <row r="27" customFormat="false" ht="12.8" hidden="false" customHeight="false" outlineLevel="0" collapsed="false">
      <c r="A27" s="102" t="n">
        <f aca="false">A22+5</f>
        <v>60</v>
      </c>
      <c r="B27" s="103" t="n">
        <v>0</v>
      </c>
      <c r="C27" s="103" t="n">
        <f aca="false">(F27-B27)/4+B27</f>
        <v>0.17225</v>
      </c>
      <c r="D27" s="103" t="n">
        <f aca="false">(F27-B27)/4+C27</f>
        <v>0.3445</v>
      </c>
      <c r="E27" s="103" t="n">
        <f aca="false">(F27-B27)/4+D27</f>
        <v>0.51675</v>
      </c>
      <c r="F27" s="113" t="n">
        <f aca="false">polar_type21!$O$6</f>
        <v>0.689</v>
      </c>
      <c r="G27" s="103" t="n">
        <f aca="false">(H27+F27)/2</f>
        <v>1.3835</v>
      </c>
      <c r="H27" s="113" t="n">
        <f aca="false">polar_type21!$O$7</f>
        <v>2.078</v>
      </c>
      <c r="I27" s="103" t="n">
        <f aca="false">(J27+H27)/2</f>
        <v>1.9945</v>
      </c>
      <c r="J27" s="113" t="n">
        <f aca="false">polar_type21!$O$8</f>
        <v>1.911</v>
      </c>
      <c r="K27" s="103" t="n">
        <f aca="false">(L27+J27)/2</f>
        <v>2.1215</v>
      </c>
      <c r="L27" s="113" t="n">
        <f aca="false">polar_type21!$O$9</f>
        <v>2.332</v>
      </c>
      <c r="M27" s="103" t="n">
        <f aca="false">(N27+L27)/2</f>
        <v>1.986</v>
      </c>
      <c r="N27" s="113" t="n">
        <f aca="false">polar_type21!$O$10</f>
        <v>1.64</v>
      </c>
      <c r="O27" s="103" t="n">
        <f aca="false">(P27+N27)/2</f>
        <v>1.7465</v>
      </c>
      <c r="P27" s="113" t="n">
        <f aca="false">polar_type21!$O$11</f>
        <v>1.853</v>
      </c>
      <c r="Q27" s="103" t="n">
        <f aca="false">(R27+P27)/2</f>
        <v>2.077</v>
      </c>
      <c r="R27" s="113" t="n">
        <f aca="false">polar_type21!$O$12</f>
        <v>2.301</v>
      </c>
      <c r="S27" s="103" t="n">
        <f aca="false">(T27+R27)/2</f>
        <v>2.3295</v>
      </c>
      <c r="T27" s="113" t="n">
        <f aca="false">polar_type21!$O$13</f>
        <v>2.358</v>
      </c>
      <c r="U27" s="103" t="n">
        <f aca="false">(V27+T27)/2</f>
        <v>2.218</v>
      </c>
      <c r="V27" s="113" t="n">
        <f aca="false">polar_type21!$O$14</f>
        <v>2.078</v>
      </c>
      <c r="W27" s="103" t="n">
        <f aca="false">(X27+V27)/2</f>
        <v>2.1785</v>
      </c>
      <c r="X27" s="113" t="n">
        <f aca="false">polar_type21!$O$15</f>
        <v>2.279</v>
      </c>
      <c r="Y27" s="103" t="n">
        <f aca="false">(AA27-X27)/3+X27</f>
        <v>2.37966666666667</v>
      </c>
      <c r="Z27" s="103" t="n">
        <f aca="false">(AA27-X27)/3+Y27</f>
        <v>2.48033333333333</v>
      </c>
      <c r="AA27" s="113" t="n">
        <f aca="false">polar_type21!$O$16</f>
        <v>2.581</v>
      </c>
      <c r="AB27" s="103" t="n">
        <f aca="false">(AD27-AA27)/3+AA27</f>
        <v>2.48233333333333</v>
      </c>
      <c r="AC27" s="103" t="n">
        <f aca="false">(AD27-AA27)/3+AB27</f>
        <v>2.38366666666667</v>
      </c>
      <c r="AD27" s="113" t="n">
        <f aca="false">polar_type21!$O$17</f>
        <v>2.285</v>
      </c>
      <c r="AE27" s="103" t="n">
        <f aca="false">(AF27+AD27)/2</f>
        <v>1.632</v>
      </c>
      <c r="AF27" s="113" t="n">
        <f aca="false">polar_type21!$O$18</f>
        <v>0.979</v>
      </c>
      <c r="AG27" s="103" t="n">
        <f aca="false">(AK27-AF27)/5+AF27</f>
        <v>0.7832</v>
      </c>
      <c r="AH27" s="103" t="n">
        <f aca="false">(AK27-AF27)/5+AG27</f>
        <v>0.5874</v>
      </c>
      <c r="AI27" s="103" t="n">
        <f aca="false">(AK27-AF27)/5+AH27</f>
        <v>0.3916</v>
      </c>
      <c r="AJ27" s="103" t="n">
        <f aca="false">(AK27-AF27)/5+AI27</f>
        <v>0.1958</v>
      </c>
      <c r="AK27" s="113" t="n">
        <f aca="false">polar_type21!$O$19</f>
        <v>0</v>
      </c>
      <c r="AL27" s="103" t="n">
        <f aca="false">(AN27-AK27)/3+AK27</f>
        <v>0</v>
      </c>
      <c r="AM27" s="103" t="n">
        <f aca="false">(AN27-AK27)/3+AL27</f>
        <v>0</v>
      </c>
      <c r="AN27" s="113" t="n">
        <f aca="false">polar_type21!$O$20</f>
        <v>0</v>
      </c>
      <c r="AO27" s="103" t="n">
        <f aca="false">(AP27+AN27)/2</f>
        <v>0</v>
      </c>
      <c r="AP27" s="113" t="n">
        <f aca="false">polar_type21!$O$21</f>
        <v>0</v>
      </c>
      <c r="AQ27" s="103" t="n">
        <f aca="false">(AU27-AP27)/5+AP27</f>
        <v>0</v>
      </c>
      <c r="AR27" s="103" t="n">
        <f aca="false">(AU27-AP27)/5+AQ27</f>
        <v>0</v>
      </c>
      <c r="AS27" s="103" t="n">
        <f aca="false">(AU27-AP27)/5+AR27</f>
        <v>0</v>
      </c>
      <c r="AT27" s="103" t="n">
        <f aca="false">(AU27-AP27)/5+AS27</f>
        <v>0</v>
      </c>
      <c r="AU27" s="113" t="n">
        <f aca="false">polar_type21!$O$22</f>
        <v>0</v>
      </c>
      <c r="AV27" s="103" t="n">
        <f aca="false">(AZ27-AU27)/5+AU27</f>
        <v>0</v>
      </c>
      <c r="AW27" s="103" t="n">
        <f aca="false">(AZ27-AU27)/5+AV27</f>
        <v>0</v>
      </c>
      <c r="AX27" s="103" t="n">
        <f aca="false">(AZ27-AU27)/5+AW27</f>
        <v>0</v>
      </c>
      <c r="AY27" s="103" t="n">
        <f aca="false">(AZ27-AU27)/5+AX27</f>
        <v>0</v>
      </c>
      <c r="AZ27" s="113" t="n">
        <f aca="false">polar_type21!$O$23</f>
        <v>0</v>
      </c>
      <c r="BA27" s="114" t="n">
        <f aca="false">($AZ27-$AU27)/Delta+AZ27</f>
        <v>0</v>
      </c>
      <c r="BB27" s="114" t="n">
        <f aca="false">($BA27-$AZ27)/Delta+BA27</f>
        <v>0</v>
      </c>
      <c r="BC27" s="114" t="n">
        <f aca="false">($BA27-$AZ27)/Delta+BB27</f>
        <v>0</v>
      </c>
      <c r="BD27" s="114" t="n">
        <f aca="false">($BA27-$AZ27)/Delta+BC27</f>
        <v>0</v>
      </c>
      <c r="BE27" s="114" t="n">
        <f aca="false">($BA27-$AZ27)/Delta+BD27</f>
        <v>0</v>
      </c>
      <c r="BF27" s="114" t="n">
        <f aca="false">($BA27-$AZ27)/Delta+BE27</f>
        <v>0</v>
      </c>
      <c r="BG27" s="114" t="n">
        <f aca="false">($BA27-$AZ27)/Delta+BF27</f>
        <v>0</v>
      </c>
      <c r="BH27" s="114" t="n">
        <f aca="false">($BA27-$AZ27)/Delta+BG27</f>
        <v>0</v>
      </c>
      <c r="BI27" s="114" t="n">
        <f aca="false">($BA27-$AZ27)/Delta+BH27</f>
        <v>0</v>
      </c>
      <c r="BJ27" s="114" t="n">
        <f aca="false">($BA27-$AZ27)/Delta+BI27</f>
        <v>0</v>
      </c>
    </row>
    <row r="28" customFormat="false" ht="12.8" hidden="false" customHeight="false" outlineLevel="0" collapsed="false">
      <c r="A28" s="102" t="n">
        <f aca="false">(A$7-A$2)/5+A27</f>
        <v>61</v>
      </c>
      <c r="B28" s="103" t="n">
        <v>0</v>
      </c>
      <c r="C28" s="103" t="n">
        <f aca="false">(F28-B28)/4+B28</f>
        <v>0.18085</v>
      </c>
      <c r="D28" s="103" t="n">
        <f aca="false">(F28-B28)/4+C28</f>
        <v>0.3617</v>
      </c>
      <c r="E28" s="103" t="n">
        <f aca="false">(F28-B28)/4+D28</f>
        <v>0.54255</v>
      </c>
      <c r="F28" s="103" t="n">
        <f aca="false">(F32-F27)/5+F27</f>
        <v>0.7234</v>
      </c>
      <c r="G28" s="103" t="n">
        <f aca="false">(H28+F28)/2</f>
        <v>1.4658</v>
      </c>
      <c r="H28" s="103" t="n">
        <f aca="false">(H32-H27)/5+H27</f>
        <v>2.2082</v>
      </c>
      <c r="I28" s="103" t="n">
        <f aca="false">(J28+H28)/2</f>
        <v>2.1397</v>
      </c>
      <c r="J28" s="103" t="n">
        <f aca="false">(J32-J27)/5+J27</f>
        <v>2.0712</v>
      </c>
      <c r="K28" s="103" t="n">
        <f aca="false">(L28+J28)/2</f>
        <v>2.2993</v>
      </c>
      <c r="L28" s="103" t="n">
        <f aca="false">(L32-L27)/5+L27</f>
        <v>2.5274</v>
      </c>
      <c r="M28" s="103" t="n">
        <f aca="false">(N28+L28)/2</f>
        <v>2.1866</v>
      </c>
      <c r="N28" s="103" t="n">
        <f aca="false">(N32-N27)/5+N27</f>
        <v>1.8458</v>
      </c>
      <c r="O28" s="103" t="n">
        <f aca="false">(P28+N28)/2</f>
        <v>1.9658</v>
      </c>
      <c r="P28" s="103" t="n">
        <f aca="false">(P32-P27)/5+P27</f>
        <v>2.0858</v>
      </c>
      <c r="Q28" s="103" t="n">
        <f aca="false">(R28+P28)/2</f>
        <v>2.3379</v>
      </c>
      <c r="R28" s="103" t="n">
        <f aca="false">(R32-R27)/5+R27</f>
        <v>2.59</v>
      </c>
      <c r="S28" s="103" t="n">
        <f aca="false">(T28+R28)/2</f>
        <v>2.6224</v>
      </c>
      <c r="T28" s="103" t="n">
        <f aca="false">(T32-T27)/5+T27</f>
        <v>2.6548</v>
      </c>
      <c r="U28" s="103" t="n">
        <f aca="false">(V28+T28)/2</f>
        <v>2.4978</v>
      </c>
      <c r="V28" s="103" t="n">
        <f aca="false">(V32-V27)/5+V27</f>
        <v>2.3408</v>
      </c>
      <c r="W28" s="103" t="n">
        <f aca="false">(X28+V28)/2</f>
        <v>2.454</v>
      </c>
      <c r="X28" s="103" t="n">
        <f aca="false">(X32-X27)/5+X27</f>
        <v>2.5672</v>
      </c>
      <c r="Y28" s="103" t="n">
        <f aca="false">(AA28-X28)/3+X28</f>
        <v>2.6806</v>
      </c>
      <c r="Z28" s="103" t="n">
        <f aca="false">(AA28-X28)/3+Y28</f>
        <v>2.794</v>
      </c>
      <c r="AA28" s="103" t="n">
        <f aca="false">(AA32-AA27)/5+AA27</f>
        <v>2.9074</v>
      </c>
      <c r="AB28" s="103" t="n">
        <f aca="false">(AD28-AA28)/3+AA28</f>
        <v>2.79666666666667</v>
      </c>
      <c r="AC28" s="103" t="n">
        <f aca="false">(AD28-AA28)/3+AB28</f>
        <v>2.68593333333333</v>
      </c>
      <c r="AD28" s="103" t="n">
        <f aca="false">(AD32-AD27)/5+AD27</f>
        <v>2.5752</v>
      </c>
      <c r="AE28" s="103" t="n">
        <f aca="false">(AF28+AD28)/2</f>
        <v>1.8996</v>
      </c>
      <c r="AF28" s="103" t="n">
        <f aca="false">(AF32-AF27)/5+AF27</f>
        <v>1.224</v>
      </c>
      <c r="AG28" s="103" t="n">
        <f aca="false">(AK28-AF28)/5+AF28</f>
        <v>1.02364</v>
      </c>
      <c r="AH28" s="103" t="n">
        <f aca="false">(AK28-AF28)/5+AG28</f>
        <v>0.82328</v>
      </c>
      <c r="AI28" s="103" t="n">
        <f aca="false">(AK28-AF28)/5+AH28</f>
        <v>0.62292</v>
      </c>
      <c r="AJ28" s="103" t="n">
        <f aca="false">(AK28-AF28)/5+AI28</f>
        <v>0.42256</v>
      </c>
      <c r="AK28" s="103" t="n">
        <f aca="false">(AK32-AK27)/5+AK27</f>
        <v>0.2222</v>
      </c>
      <c r="AL28" s="103" t="n">
        <f aca="false">(AN28-AK28)/3+AK28</f>
        <v>0.148133333333333</v>
      </c>
      <c r="AM28" s="103" t="n">
        <f aca="false">(AN28-AK28)/3+AL28</f>
        <v>0.0740666666666667</v>
      </c>
      <c r="AN28" s="103" t="n">
        <f aca="false">(AN32-AN27)/5+AN27</f>
        <v>0</v>
      </c>
      <c r="AO28" s="103" t="n">
        <f aca="false">(AP28+AN28)/2</f>
        <v>0</v>
      </c>
      <c r="AP28" s="103" t="n">
        <f aca="false">(AP32-AP27)/5+AP27</f>
        <v>0</v>
      </c>
      <c r="AQ28" s="103" t="n">
        <f aca="false">(AU28-AP28)/5+AP28</f>
        <v>0</v>
      </c>
      <c r="AR28" s="103" t="n">
        <f aca="false">(AU28-AP28)/5+AQ28</f>
        <v>0</v>
      </c>
      <c r="AS28" s="103" t="n">
        <f aca="false">(AU28-AP28)/5+AR28</f>
        <v>0</v>
      </c>
      <c r="AT28" s="103" t="n">
        <f aca="false">(AU28-AP28)/5+AS28</f>
        <v>0</v>
      </c>
      <c r="AU28" s="103" t="n">
        <f aca="false">(AU32-AU27)/5+AU27</f>
        <v>0</v>
      </c>
      <c r="AV28" s="103" t="n">
        <f aca="false">(AZ28-AU28)/5+AU28</f>
        <v>0</v>
      </c>
      <c r="AW28" s="103" t="n">
        <f aca="false">(AZ28-AU28)/5+AV28</f>
        <v>0</v>
      </c>
      <c r="AX28" s="103" t="n">
        <f aca="false">(AZ28-AU28)/5+AW28</f>
        <v>0</v>
      </c>
      <c r="AY28" s="103" t="n">
        <f aca="false">(AZ28-AU28)/5+AX28</f>
        <v>0</v>
      </c>
      <c r="AZ28" s="103" t="n">
        <f aca="false">(AZ32-AZ27)/5+AZ27</f>
        <v>0</v>
      </c>
      <c r="BA28" s="114" t="n">
        <f aca="false">($AZ28-$AU28)/Delta+AZ28</f>
        <v>0</v>
      </c>
      <c r="BB28" s="114" t="n">
        <f aca="false">($BA28-$AZ28)/Delta+BA28</f>
        <v>0</v>
      </c>
      <c r="BC28" s="114" t="n">
        <f aca="false">($BA28-$AZ28)/Delta+BB28</f>
        <v>0</v>
      </c>
      <c r="BD28" s="114" t="n">
        <f aca="false">($BA28-$AZ28)/Delta+BC28</f>
        <v>0</v>
      </c>
      <c r="BE28" s="114" t="n">
        <f aca="false">($BA28-$AZ28)/Delta+BD28</f>
        <v>0</v>
      </c>
      <c r="BF28" s="114" t="n">
        <f aca="false">($BA28-$AZ28)/Delta+BE28</f>
        <v>0</v>
      </c>
      <c r="BG28" s="114" t="n">
        <f aca="false">($BA28-$AZ28)/Delta+BF28</f>
        <v>0</v>
      </c>
      <c r="BH28" s="114" t="n">
        <f aca="false">($BA28-$AZ28)/Delta+BG28</f>
        <v>0</v>
      </c>
      <c r="BI28" s="114" t="n">
        <f aca="false">($BA28-$AZ28)/Delta+BH28</f>
        <v>0</v>
      </c>
      <c r="BJ28" s="114" t="n">
        <f aca="false">($BA28-$AZ28)/Delta+BI28</f>
        <v>0</v>
      </c>
    </row>
    <row r="29" customFormat="false" ht="12.8" hidden="false" customHeight="false" outlineLevel="0" collapsed="false">
      <c r="A29" s="102" t="n">
        <f aca="false">(A$7-A$2)/5+A28</f>
        <v>62</v>
      </c>
      <c r="B29" s="103" t="n">
        <v>0</v>
      </c>
      <c r="C29" s="103" t="n">
        <f aca="false">(F29-B29)/4+B29</f>
        <v>0.18945</v>
      </c>
      <c r="D29" s="103" t="n">
        <f aca="false">(F29-B29)/4+C29</f>
        <v>0.3789</v>
      </c>
      <c r="E29" s="103" t="n">
        <f aca="false">(F29-B29)/4+D29</f>
        <v>0.56835</v>
      </c>
      <c r="F29" s="103" t="n">
        <f aca="false">(F32-F27)/5+F28</f>
        <v>0.7578</v>
      </c>
      <c r="G29" s="103" t="n">
        <f aca="false">(H29+F29)/2</f>
        <v>1.5481</v>
      </c>
      <c r="H29" s="103" t="n">
        <f aca="false">(H32-H27)/5+H28</f>
        <v>2.3384</v>
      </c>
      <c r="I29" s="103" t="n">
        <f aca="false">(J29+H29)/2</f>
        <v>2.2849</v>
      </c>
      <c r="J29" s="103" t="n">
        <f aca="false">(J32-J27)/5+J28</f>
        <v>2.2314</v>
      </c>
      <c r="K29" s="103" t="n">
        <f aca="false">(L29+J29)/2</f>
        <v>2.4771</v>
      </c>
      <c r="L29" s="103" t="n">
        <f aca="false">(L32-L27)/5+L28</f>
        <v>2.7228</v>
      </c>
      <c r="M29" s="103" t="n">
        <f aca="false">(N29+L29)/2</f>
        <v>2.3872</v>
      </c>
      <c r="N29" s="103" t="n">
        <f aca="false">(N32-N27)/5+N28</f>
        <v>2.0516</v>
      </c>
      <c r="O29" s="103" t="n">
        <f aca="false">(P29+N29)/2</f>
        <v>2.1851</v>
      </c>
      <c r="P29" s="103" t="n">
        <f aca="false">(P32-P27)/5+P28</f>
        <v>2.3186</v>
      </c>
      <c r="Q29" s="103" t="n">
        <f aca="false">(R29+P29)/2</f>
        <v>2.5988</v>
      </c>
      <c r="R29" s="103" t="n">
        <f aca="false">(R32-R27)/5+R28</f>
        <v>2.879</v>
      </c>
      <c r="S29" s="103" t="n">
        <f aca="false">(T29+R29)/2</f>
        <v>2.9153</v>
      </c>
      <c r="T29" s="103" t="n">
        <f aca="false">(T32-T27)/5+T28</f>
        <v>2.9516</v>
      </c>
      <c r="U29" s="103" t="n">
        <f aca="false">(V29+T29)/2</f>
        <v>2.7776</v>
      </c>
      <c r="V29" s="103" t="n">
        <f aca="false">(V32-V27)/5+V28</f>
        <v>2.6036</v>
      </c>
      <c r="W29" s="103" t="n">
        <f aca="false">(X29+V29)/2</f>
        <v>2.7295</v>
      </c>
      <c r="X29" s="103" t="n">
        <f aca="false">(X32-X27)/5+X28</f>
        <v>2.8554</v>
      </c>
      <c r="Y29" s="103" t="n">
        <f aca="false">(AA29-X29)/3+X29</f>
        <v>2.98153333333333</v>
      </c>
      <c r="Z29" s="103" t="n">
        <f aca="false">(AA29-X29)/3+Y29</f>
        <v>3.10766666666667</v>
      </c>
      <c r="AA29" s="103" t="n">
        <f aca="false">(AA32-AA27)/5+AA28</f>
        <v>3.2338</v>
      </c>
      <c r="AB29" s="103" t="n">
        <f aca="false">(AD29-AA29)/3+AA29</f>
        <v>3.111</v>
      </c>
      <c r="AC29" s="103" t="n">
        <f aca="false">(AD29-AA29)/3+AB29</f>
        <v>2.9882</v>
      </c>
      <c r="AD29" s="103" t="n">
        <f aca="false">(AD32-AD27)/5+AD28</f>
        <v>2.8654</v>
      </c>
      <c r="AE29" s="103" t="n">
        <f aca="false">(AF29+AD29)/2</f>
        <v>2.1672</v>
      </c>
      <c r="AF29" s="103" t="n">
        <f aca="false">(AF32-AF27)/5+AF28</f>
        <v>1.469</v>
      </c>
      <c r="AG29" s="103" t="n">
        <f aca="false">(AK29-AF29)/5+AF29</f>
        <v>1.26408</v>
      </c>
      <c r="AH29" s="103" t="n">
        <f aca="false">(AK29-AF29)/5+AG29</f>
        <v>1.05916</v>
      </c>
      <c r="AI29" s="103" t="n">
        <f aca="false">(AK29-AF29)/5+AH29</f>
        <v>0.85424</v>
      </c>
      <c r="AJ29" s="103" t="n">
        <f aca="false">(AK29-AF29)/5+AI29</f>
        <v>0.64932</v>
      </c>
      <c r="AK29" s="103" t="n">
        <f aca="false">(AK32-AK27)/5+AK28</f>
        <v>0.4444</v>
      </c>
      <c r="AL29" s="103" t="n">
        <f aca="false">(AN29-AK29)/3+AK29</f>
        <v>0.296266666666667</v>
      </c>
      <c r="AM29" s="103" t="n">
        <f aca="false">(AN29-AK29)/3+AL29</f>
        <v>0.148133333333333</v>
      </c>
      <c r="AN29" s="103" t="n">
        <f aca="false">(AN32-AN27)/5+AN28</f>
        <v>0</v>
      </c>
      <c r="AO29" s="103" t="n">
        <f aca="false">(AP29+AN29)/2</f>
        <v>0</v>
      </c>
      <c r="AP29" s="103" t="n">
        <f aca="false">(AP32-AP27)/5+AP28</f>
        <v>0</v>
      </c>
      <c r="AQ29" s="103" t="n">
        <f aca="false">(AU29-AP29)/5+AP29</f>
        <v>0</v>
      </c>
      <c r="AR29" s="103" t="n">
        <f aca="false">(AU29-AP29)/5+AQ29</f>
        <v>0</v>
      </c>
      <c r="AS29" s="103" t="n">
        <f aca="false">(AU29-AP29)/5+AR29</f>
        <v>0</v>
      </c>
      <c r="AT29" s="103" t="n">
        <f aca="false">(AU29-AP29)/5+AS29</f>
        <v>0</v>
      </c>
      <c r="AU29" s="103" t="n">
        <f aca="false">(AU32-AU27)/5+AU28</f>
        <v>0</v>
      </c>
      <c r="AV29" s="103" t="n">
        <f aca="false">(AZ29-AU29)/5+AU29</f>
        <v>0</v>
      </c>
      <c r="AW29" s="103" t="n">
        <f aca="false">(AZ29-AU29)/5+AV29</f>
        <v>0</v>
      </c>
      <c r="AX29" s="103" t="n">
        <f aca="false">(AZ29-AU29)/5+AW29</f>
        <v>0</v>
      </c>
      <c r="AY29" s="103" t="n">
        <f aca="false">(AZ29-AU29)/5+AX29</f>
        <v>0</v>
      </c>
      <c r="AZ29" s="103" t="n">
        <f aca="false">(AZ32-AZ27)/5+AZ28</f>
        <v>0</v>
      </c>
      <c r="BA29" s="114" t="n">
        <f aca="false">($AZ29-$AU29)/Delta+AZ29</f>
        <v>0</v>
      </c>
      <c r="BB29" s="114" t="n">
        <f aca="false">($BA29-$AZ29)/Delta+BA29</f>
        <v>0</v>
      </c>
      <c r="BC29" s="114" t="n">
        <f aca="false">($BA29-$AZ29)/Delta+BB29</f>
        <v>0</v>
      </c>
      <c r="BD29" s="114" t="n">
        <f aca="false">($BA29-$AZ29)/Delta+BC29</f>
        <v>0</v>
      </c>
      <c r="BE29" s="114" t="n">
        <f aca="false">($BA29-$AZ29)/Delta+BD29</f>
        <v>0</v>
      </c>
      <c r="BF29" s="114" t="n">
        <f aca="false">($BA29-$AZ29)/Delta+BE29</f>
        <v>0</v>
      </c>
      <c r="BG29" s="114" t="n">
        <f aca="false">($BA29-$AZ29)/Delta+BF29</f>
        <v>0</v>
      </c>
      <c r="BH29" s="114" t="n">
        <f aca="false">($BA29-$AZ29)/Delta+BG29</f>
        <v>0</v>
      </c>
      <c r="BI29" s="114" t="n">
        <f aca="false">($BA29-$AZ29)/Delta+BH29</f>
        <v>0</v>
      </c>
      <c r="BJ29" s="114" t="n">
        <f aca="false">($BA29-$AZ29)/Delta+BI29</f>
        <v>0</v>
      </c>
    </row>
    <row r="30" customFormat="false" ht="12.8" hidden="false" customHeight="false" outlineLevel="0" collapsed="false">
      <c r="A30" s="102" t="n">
        <f aca="false">(A$7-A$2)/5+A29</f>
        <v>63</v>
      </c>
      <c r="B30" s="103" t="n">
        <v>0</v>
      </c>
      <c r="C30" s="103" t="n">
        <f aca="false">(F30-B30)/4+B30</f>
        <v>0.19805</v>
      </c>
      <c r="D30" s="103" t="n">
        <f aca="false">(F30-B30)/4+C30</f>
        <v>0.3961</v>
      </c>
      <c r="E30" s="103" t="n">
        <f aca="false">(F30-B30)/4+D30</f>
        <v>0.59415</v>
      </c>
      <c r="F30" s="103" t="n">
        <f aca="false">(F32-F27)/5+F29</f>
        <v>0.7922</v>
      </c>
      <c r="G30" s="103" t="n">
        <f aca="false">(H30+F30)/2</f>
        <v>1.6304</v>
      </c>
      <c r="H30" s="103" t="n">
        <f aca="false">(H32-H27)/5+H29</f>
        <v>2.4686</v>
      </c>
      <c r="I30" s="103" t="n">
        <f aca="false">(J30+H30)/2</f>
        <v>2.4301</v>
      </c>
      <c r="J30" s="103" t="n">
        <f aca="false">(J32-J27)/5+J29</f>
        <v>2.3916</v>
      </c>
      <c r="K30" s="103" t="n">
        <f aca="false">(L30+J30)/2</f>
        <v>2.6549</v>
      </c>
      <c r="L30" s="103" t="n">
        <f aca="false">(L32-L27)/5+L29</f>
        <v>2.9182</v>
      </c>
      <c r="M30" s="103" t="n">
        <f aca="false">(N30+L30)/2</f>
        <v>2.5878</v>
      </c>
      <c r="N30" s="103" t="n">
        <f aca="false">(N32-N27)/5+N29</f>
        <v>2.2574</v>
      </c>
      <c r="O30" s="103" t="n">
        <f aca="false">(P30+N30)/2</f>
        <v>2.4044</v>
      </c>
      <c r="P30" s="103" t="n">
        <f aca="false">(P32-P27)/5+P29</f>
        <v>2.5514</v>
      </c>
      <c r="Q30" s="103" t="n">
        <f aca="false">(R30+P30)/2</f>
        <v>2.8597</v>
      </c>
      <c r="R30" s="103" t="n">
        <f aca="false">(R32-R27)/5+R29</f>
        <v>3.168</v>
      </c>
      <c r="S30" s="103" t="n">
        <f aca="false">(T30+R30)/2</f>
        <v>3.2082</v>
      </c>
      <c r="T30" s="103" t="n">
        <f aca="false">(T32-T27)/5+T29</f>
        <v>3.2484</v>
      </c>
      <c r="U30" s="103" t="n">
        <f aca="false">(V30+T30)/2</f>
        <v>3.0574</v>
      </c>
      <c r="V30" s="103" t="n">
        <f aca="false">(V32-V27)/5+V29</f>
        <v>2.8664</v>
      </c>
      <c r="W30" s="103" t="n">
        <f aca="false">(X30+V30)/2</f>
        <v>3.005</v>
      </c>
      <c r="X30" s="103" t="n">
        <f aca="false">(X32-X27)/5+X29</f>
        <v>3.1436</v>
      </c>
      <c r="Y30" s="103" t="n">
        <f aca="false">(AA30-X30)/3+X30</f>
        <v>3.28246666666667</v>
      </c>
      <c r="Z30" s="103" t="n">
        <f aca="false">(AA30-X30)/3+Y30</f>
        <v>3.42133333333333</v>
      </c>
      <c r="AA30" s="103" t="n">
        <f aca="false">(AA32-AA27)/5+AA29</f>
        <v>3.5602</v>
      </c>
      <c r="AB30" s="103" t="n">
        <f aca="false">(AD30-AA30)/3+AA30</f>
        <v>3.42533333333333</v>
      </c>
      <c r="AC30" s="103" t="n">
        <f aca="false">(AD30-AA30)/3+AB30</f>
        <v>3.29046666666667</v>
      </c>
      <c r="AD30" s="103" t="n">
        <f aca="false">(AD32-AD27)/5+AD29</f>
        <v>3.1556</v>
      </c>
      <c r="AE30" s="103" t="n">
        <f aca="false">(AF30+AD30)/2</f>
        <v>2.4348</v>
      </c>
      <c r="AF30" s="103" t="n">
        <f aca="false">(AF32-AF27)/5+AF29</f>
        <v>1.714</v>
      </c>
      <c r="AG30" s="103" t="n">
        <f aca="false">(AK30-AF30)/5+AF30</f>
        <v>1.50452</v>
      </c>
      <c r="AH30" s="103" t="n">
        <f aca="false">(AK30-AF30)/5+AG30</f>
        <v>1.29504</v>
      </c>
      <c r="AI30" s="103" t="n">
        <f aca="false">(AK30-AF30)/5+AH30</f>
        <v>1.08556</v>
      </c>
      <c r="AJ30" s="103" t="n">
        <f aca="false">(AK30-AF30)/5+AI30</f>
        <v>0.87608</v>
      </c>
      <c r="AK30" s="103" t="n">
        <f aca="false">(AK32-AK27)/5+AK29</f>
        <v>0.6666</v>
      </c>
      <c r="AL30" s="103" t="n">
        <f aca="false">(AN30-AK30)/3+AK30</f>
        <v>0.4444</v>
      </c>
      <c r="AM30" s="103" t="n">
        <f aca="false">(AN30-AK30)/3+AL30</f>
        <v>0.2222</v>
      </c>
      <c r="AN30" s="103" t="n">
        <f aca="false">(AN32-AN27)/5+AN29</f>
        <v>0</v>
      </c>
      <c r="AO30" s="103" t="n">
        <f aca="false">(AP30+AN30)/2</f>
        <v>0</v>
      </c>
      <c r="AP30" s="103" t="n">
        <f aca="false">(AP32-AP27)/5+AP29</f>
        <v>0</v>
      </c>
      <c r="AQ30" s="103" t="n">
        <f aca="false">(AU30-AP30)/5+AP30</f>
        <v>0</v>
      </c>
      <c r="AR30" s="103" t="n">
        <f aca="false">(AU30-AP30)/5+AQ30</f>
        <v>0</v>
      </c>
      <c r="AS30" s="103" t="n">
        <f aca="false">(AU30-AP30)/5+AR30</f>
        <v>0</v>
      </c>
      <c r="AT30" s="103" t="n">
        <f aca="false">(AU30-AP30)/5+AS30</f>
        <v>0</v>
      </c>
      <c r="AU30" s="103" t="n">
        <f aca="false">(AU32-AU27)/5+AU29</f>
        <v>0</v>
      </c>
      <c r="AV30" s="103" t="n">
        <f aca="false">(AZ30-AU30)/5+AU30</f>
        <v>0</v>
      </c>
      <c r="AW30" s="103" t="n">
        <f aca="false">(AZ30-AU30)/5+AV30</f>
        <v>0</v>
      </c>
      <c r="AX30" s="103" t="n">
        <f aca="false">(AZ30-AU30)/5+AW30</f>
        <v>0</v>
      </c>
      <c r="AY30" s="103" t="n">
        <f aca="false">(AZ30-AU30)/5+AX30</f>
        <v>0</v>
      </c>
      <c r="AZ30" s="103" t="n">
        <f aca="false">(AZ32-AZ27)/5+AZ29</f>
        <v>0</v>
      </c>
      <c r="BA30" s="114" t="n">
        <f aca="false">($AZ30-$AU30)/Delta+AZ30</f>
        <v>0</v>
      </c>
      <c r="BB30" s="114" t="n">
        <f aca="false">($BA30-$AZ30)/Delta+BA30</f>
        <v>0</v>
      </c>
      <c r="BC30" s="114" t="n">
        <f aca="false">($BA30-$AZ30)/Delta+BB30</f>
        <v>0</v>
      </c>
      <c r="BD30" s="114" t="n">
        <f aca="false">($BA30-$AZ30)/Delta+BC30</f>
        <v>0</v>
      </c>
      <c r="BE30" s="114" t="n">
        <f aca="false">($BA30-$AZ30)/Delta+BD30</f>
        <v>0</v>
      </c>
      <c r="BF30" s="114" t="n">
        <f aca="false">($BA30-$AZ30)/Delta+BE30</f>
        <v>0</v>
      </c>
      <c r="BG30" s="114" t="n">
        <f aca="false">($BA30-$AZ30)/Delta+BF30</f>
        <v>0</v>
      </c>
      <c r="BH30" s="114" t="n">
        <f aca="false">($BA30-$AZ30)/Delta+BG30</f>
        <v>0</v>
      </c>
      <c r="BI30" s="114" t="n">
        <f aca="false">($BA30-$AZ30)/Delta+BH30</f>
        <v>0</v>
      </c>
      <c r="BJ30" s="114" t="n">
        <f aca="false">($BA30-$AZ30)/Delta+BI30</f>
        <v>0</v>
      </c>
    </row>
    <row r="31" customFormat="false" ht="12.8" hidden="false" customHeight="false" outlineLevel="0" collapsed="false">
      <c r="A31" s="102" t="n">
        <f aca="false">(A$7-A$2)/5+A30</f>
        <v>64</v>
      </c>
      <c r="B31" s="103" t="n">
        <v>0</v>
      </c>
      <c r="C31" s="103" t="n">
        <f aca="false">(F31-B31)/4+B31</f>
        <v>0.20665</v>
      </c>
      <c r="D31" s="103" t="n">
        <f aca="false">(F31-B31)/4+C31</f>
        <v>0.4133</v>
      </c>
      <c r="E31" s="103" t="n">
        <f aca="false">(F31-B31)/4+D31</f>
        <v>0.61995</v>
      </c>
      <c r="F31" s="103" t="n">
        <f aca="false">(F32-F27)/5+F30</f>
        <v>0.8266</v>
      </c>
      <c r="G31" s="103" t="n">
        <f aca="false">(H31+F31)/2</f>
        <v>1.7127</v>
      </c>
      <c r="H31" s="103" t="n">
        <f aca="false">(H32-H27)/5+H30</f>
        <v>2.5988</v>
      </c>
      <c r="I31" s="103" t="n">
        <f aca="false">(J31+H31)/2</f>
        <v>2.5753</v>
      </c>
      <c r="J31" s="103" t="n">
        <f aca="false">(J32-J27)/5+J30</f>
        <v>2.5518</v>
      </c>
      <c r="K31" s="103" t="n">
        <f aca="false">(L31+J31)/2</f>
        <v>2.8327</v>
      </c>
      <c r="L31" s="103" t="n">
        <f aca="false">(L32-L27)/5+L30</f>
        <v>3.1136</v>
      </c>
      <c r="M31" s="103" t="n">
        <f aca="false">(N31+L31)/2</f>
        <v>2.7884</v>
      </c>
      <c r="N31" s="103" t="n">
        <f aca="false">(N32-N27)/5+N30</f>
        <v>2.4632</v>
      </c>
      <c r="O31" s="103" t="n">
        <f aca="false">(P31+N31)/2</f>
        <v>2.6237</v>
      </c>
      <c r="P31" s="103" t="n">
        <f aca="false">(P32-P27)/5+P30</f>
        <v>2.7842</v>
      </c>
      <c r="Q31" s="103" t="n">
        <f aca="false">(R31+P31)/2</f>
        <v>3.1206</v>
      </c>
      <c r="R31" s="103" t="n">
        <f aca="false">(R32-R27)/5+R30</f>
        <v>3.457</v>
      </c>
      <c r="S31" s="103" t="n">
        <f aca="false">(T31+R31)/2</f>
        <v>3.5011</v>
      </c>
      <c r="T31" s="103" t="n">
        <f aca="false">(T32-T27)/5+T30</f>
        <v>3.5452</v>
      </c>
      <c r="U31" s="103" t="n">
        <f aca="false">(V31+T31)/2</f>
        <v>3.3372</v>
      </c>
      <c r="V31" s="103" t="n">
        <f aca="false">(V32-V27)/5+V30</f>
        <v>3.1292</v>
      </c>
      <c r="W31" s="103" t="n">
        <f aca="false">(X31+V31)/2</f>
        <v>3.2805</v>
      </c>
      <c r="X31" s="103" t="n">
        <f aca="false">(X32-X27)/5+X30</f>
        <v>3.4318</v>
      </c>
      <c r="Y31" s="103" t="n">
        <f aca="false">(AA31-X31)/3+X31</f>
        <v>3.5834</v>
      </c>
      <c r="Z31" s="103" t="n">
        <f aca="false">(AA31-X31)/3+Y31</f>
        <v>3.735</v>
      </c>
      <c r="AA31" s="103" t="n">
        <f aca="false">(AA32-AA27)/5+AA30</f>
        <v>3.8866</v>
      </c>
      <c r="AB31" s="103" t="n">
        <f aca="false">(AD31-AA31)/3+AA31</f>
        <v>3.73966666666667</v>
      </c>
      <c r="AC31" s="103" t="n">
        <f aca="false">(AD31-AA31)/3+AB31</f>
        <v>3.59273333333333</v>
      </c>
      <c r="AD31" s="103" t="n">
        <f aca="false">(AD32-AD27)/5+AD30</f>
        <v>3.4458</v>
      </c>
      <c r="AE31" s="103" t="n">
        <f aca="false">(AF31+AD31)/2</f>
        <v>2.7024</v>
      </c>
      <c r="AF31" s="103" t="n">
        <f aca="false">(AF32-AF27)/5+AF30</f>
        <v>1.959</v>
      </c>
      <c r="AG31" s="103" t="n">
        <f aca="false">(AK31-AF31)/5+AF31</f>
        <v>1.74496</v>
      </c>
      <c r="AH31" s="103" t="n">
        <f aca="false">(AK31-AF31)/5+AG31</f>
        <v>1.53092</v>
      </c>
      <c r="AI31" s="103" t="n">
        <f aca="false">(AK31-AF31)/5+AH31</f>
        <v>1.31688</v>
      </c>
      <c r="AJ31" s="103" t="n">
        <f aca="false">(AK31-AF31)/5+AI31</f>
        <v>1.10284</v>
      </c>
      <c r="AK31" s="103" t="n">
        <f aca="false">(AK32-AK27)/5+AK30</f>
        <v>0.8888</v>
      </c>
      <c r="AL31" s="103" t="n">
        <f aca="false">(AN31-AK31)/3+AK31</f>
        <v>0.592533333333333</v>
      </c>
      <c r="AM31" s="103" t="n">
        <f aca="false">(AN31-AK31)/3+AL31</f>
        <v>0.296266666666667</v>
      </c>
      <c r="AN31" s="103" t="n">
        <f aca="false">(AN32-AN27)/5+AN30</f>
        <v>0</v>
      </c>
      <c r="AO31" s="103" t="n">
        <f aca="false">(AP31+AN31)/2</f>
        <v>0</v>
      </c>
      <c r="AP31" s="103" t="n">
        <f aca="false">(AP32-AP27)/5+AP30</f>
        <v>0</v>
      </c>
      <c r="AQ31" s="103" t="n">
        <f aca="false">(AU31-AP31)/5+AP31</f>
        <v>0</v>
      </c>
      <c r="AR31" s="103" t="n">
        <f aca="false">(AU31-AP31)/5+AQ31</f>
        <v>0</v>
      </c>
      <c r="AS31" s="103" t="n">
        <f aca="false">(AU31-AP31)/5+AR31</f>
        <v>0</v>
      </c>
      <c r="AT31" s="103" t="n">
        <f aca="false">(AU31-AP31)/5+AS31</f>
        <v>0</v>
      </c>
      <c r="AU31" s="103" t="n">
        <f aca="false">(AU32-AU27)/5+AU30</f>
        <v>0</v>
      </c>
      <c r="AV31" s="103" t="n">
        <f aca="false">(AZ31-AU31)/5+AU31</f>
        <v>0</v>
      </c>
      <c r="AW31" s="103" t="n">
        <f aca="false">(AZ31-AU31)/5+AV31</f>
        <v>0</v>
      </c>
      <c r="AX31" s="103" t="n">
        <f aca="false">(AZ31-AU31)/5+AW31</f>
        <v>0</v>
      </c>
      <c r="AY31" s="103" t="n">
        <f aca="false">(AZ31-AU31)/5+AX31</f>
        <v>0</v>
      </c>
      <c r="AZ31" s="103" t="n">
        <f aca="false">(AZ32-AZ27)/5+AZ30</f>
        <v>0</v>
      </c>
      <c r="BA31" s="114" t="n">
        <f aca="false">($AZ31-$AU31)/Delta+AZ31</f>
        <v>0</v>
      </c>
      <c r="BB31" s="114" t="n">
        <f aca="false">($BA31-$AZ31)/Delta+BA31</f>
        <v>0</v>
      </c>
      <c r="BC31" s="114" t="n">
        <f aca="false">($BA31-$AZ31)/Delta+BB31</f>
        <v>0</v>
      </c>
      <c r="BD31" s="114" t="n">
        <f aca="false">($BA31-$AZ31)/Delta+BC31</f>
        <v>0</v>
      </c>
      <c r="BE31" s="114" t="n">
        <f aca="false">($BA31-$AZ31)/Delta+BD31</f>
        <v>0</v>
      </c>
      <c r="BF31" s="114" t="n">
        <f aca="false">($BA31-$AZ31)/Delta+BE31</f>
        <v>0</v>
      </c>
      <c r="BG31" s="114" t="n">
        <f aca="false">($BA31-$AZ31)/Delta+BF31</f>
        <v>0</v>
      </c>
      <c r="BH31" s="114" t="n">
        <f aca="false">($BA31-$AZ31)/Delta+BG31</f>
        <v>0</v>
      </c>
      <c r="BI31" s="114" t="n">
        <f aca="false">($BA31-$AZ31)/Delta+BH31</f>
        <v>0</v>
      </c>
      <c r="BJ31" s="114" t="n">
        <f aca="false">($BA31-$AZ31)/Delta+BI31</f>
        <v>0</v>
      </c>
    </row>
    <row r="32" customFormat="false" ht="12.8" hidden="false" customHeight="false" outlineLevel="0" collapsed="false">
      <c r="A32" s="102" t="n">
        <f aca="false">A27+5</f>
        <v>65</v>
      </c>
      <c r="B32" s="103" t="n">
        <v>0</v>
      </c>
      <c r="C32" s="103" t="n">
        <f aca="false">(F32-B32)/4+B32</f>
        <v>0.21525</v>
      </c>
      <c r="D32" s="103" t="n">
        <f aca="false">(F32-B32)/4+C32</f>
        <v>0.4305</v>
      </c>
      <c r="E32" s="103" t="n">
        <f aca="false">(F32-B32)/4+D32</f>
        <v>0.64575</v>
      </c>
      <c r="F32" s="113" t="n">
        <f aca="false">polar_type21!$P$6</f>
        <v>0.861</v>
      </c>
      <c r="G32" s="103" t="n">
        <f aca="false">(H32+F32)/2</f>
        <v>1.795</v>
      </c>
      <c r="H32" s="113" t="n">
        <f aca="false">polar_type21!$P$7</f>
        <v>2.729</v>
      </c>
      <c r="I32" s="103" t="n">
        <f aca="false">(J32+H32)/2</f>
        <v>2.7205</v>
      </c>
      <c r="J32" s="113" t="n">
        <f aca="false">polar_type21!$P$8</f>
        <v>2.712</v>
      </c>
      <c r="K32" s="103" t="n">
        <f aca="false">(L32+J32)/2</f>
        <v>3.0105</v>
      </c>
      <c r="L32" s="113" t="n">
        <f aca="false">polar_type21!$P$9</f>
        <v>3.309</v>
      </c>
      <c r="M32" s="103" t="n">
        <f aca="false">(N32+L32)/2</f>
        <v>2.989</v>
      </c>
      <c r="N32" s="113" t="n">
        <f aca="false">polar_type21!$P$10</f>
        <v>2.669</v>
      </c>
      <c r="O32" s="103" t="n">
        <f aca="false">(P32+N32)/2</f>
        <v>2.843</v>
      </c>
      <c r="P32" s="113" t="n">
        <f aca="false">polar_type21!$P$11</f>
        <v>3.017</v>
      </c>
      <c r="Q32" s="103" t="n">
        <f aca="false">(R32+P32)/2</f>
        <v>3.3815</v>
      </c>
      <c r="R32" s="113" t="n">
        <f aca="false">polar_type21!$P$12</f>
        <v>3.746</v>
      </c>
      <c r="S32" s="103" t="n">
        <f aca="false">(T32+R32)/2</f>
        <v>3.794</v>
      </c>
      <c r="T32" s="113" t="n">
        <f aca="false">polar_type21!$P$13</f>
        <v>3.842</v>
      </c>
      <c r="U32" s="103" t="n">
        <f aca="false">(V32+T32)/2</f>
        <v>3.617</v>
      </c>
      <c r="V32" s="113" t="n">
        <f aca="false">polar_type21!$P$14</f>
        <v>3.392</v>
      </c>
      <c r="W32" s="103" t="n">
        <f aca="false">(X32+V32)/2</f>
        <v>3.556</v>
      </c>
      <c r="X32" s="113" t="n">
        <f aca="false">polar_type21!$P$15</f>
        <v>3.72</v>
      </c>
      <c r="Y32" s="103" t="n">
        <f aca="false">(AA32-X32)/3+X32</f>
        <v>3.88433333333333</v>
      </c>
      <c r="Z32" s="103" t="n">
        <f aca="false">(AA32-X32)/3+Y32</f>
        <v>4.04866666666667</v>
      </c>
      <c r="AA32" s="113" t="n">
        <f aca="false">polar_type21!$P$16</f>
        <v>4.213</v>
      </c>
      <c r="AB32" s="103" t="n">
        <f aca="false">(AD32-AA32)/3+AA32</f>
        <v>4.054</v>
      </c>
      <c r="AC32" s="103" t="n">
        <f aca="false">(AD32-AA32)/3+AB32</f>
        <v>3.895</v>
      </c>
      <c r="AD32" s="113" t="n">
        <f aca="false">polar_type21!$P$17</f>
        <v>3.736</v>
      </c>
      <c r="AE32" s="103" t="n">
        <f aca="false">(AF32+AD32)/2</f>
        <v>2.97</v>
      </c>
      <c r="AF32" s="113" t="n">
        <f aca="false">polar_type21!$P$18</f>
        <v>2.204</v>
      </c>
      <c r="AG32" s="103" t="n">
        <f aca="false">(AK32-AF32)/5+AF32</f>
        <v>1.9854</v>
      </c>
      <c r="AH32" s="103" t="n">
        <f aca="false">(AK32-AF32)/5+AG32</f>
        <v>1.7668</v>
      </c>
      <c r="AI32" s="103" t="n">
        <f aca="false">(AK32-AF32)/5+AH32</f>
        <v>1.5482</v>
      </c>
      <c r="AJ32" s="103" t="n">
        <f aca="false">(AK32-AF32)/5+AI32</f>
        <v>1.3296</v>
      </c>
      <c r="AK32" s="113" t="n">
        <f aca="false">polar_type21!$P$19</f>
        <v>1.111</v>
      </c>
      <c r="AL32" s="103" t="n">
        <f aca="false">(AN32-AK32)/3+AK32</f>
        <v>0.740666666666667</v>
      </c>
      <c r="AM32" s="103" t="n">
        <f aca="false">(AN32-AK32)/3+AL32</f>
        <v>0.370333333333333</v>
      </c>
      <c r="AN32" s="113" t="n">
        <f aca="false">polar_type21!$P$20</f>
        <v>0</v>
      </c>
      <c r="AO32" s="103" t="n">
        <f aca="false">(AP32+AN32)/2</f>
        <v>0</v>
      </c>
      <c r="AP32" s="113" t="n">
        <f aca="false">polar_type21!$P$21</f>
        <v>0</v>
      </c>
      <c r="AQ32" s="103" t="n">
        <f aca="false">(AU32-AP32)/5+AP32</f>
        <v>0</v>
      </c>
      <c r="AR32" s="103" t="n">
        <f aca="false">(AU32-AP32)/5+AQ32</f>
        <v>0</v>
      </c>
      <c r="AS32" s="103" t="n">
        <f aca="false">(AU32-AP32)/5+AR32</f>
        <v>0</v>
      </c>
      <c r="AT32" s="103" t="n">
        <f aca="false">(AU32-AP32)/5+AS32</f>
        <v>0</v>
      </c>
      <c r="AU32" s="113" t="n">
        <f aca="false">polar_type21!$P$22</f>
        <v>0</v>
      </c>
      <c r="AV32" s="103" t="n">
        <f aca="false">(AZ32-AU32)/5+AU32</f>
        <v>0</v>
      </c>
      <c r="AW32" s="103" t="n">
        <f aca="false">(AZ32-AU32)/5+AV32</f>
        <v>0</v>
      </c>
      <c r="AX32" s="103" t="n">
        <f aca="false">(AZ32-AU32)/5+AW32</f>
        <v>0</v>
      </c>
      <c r="AY32" s="103" t="n">
        <f aca="false">(AZ32-AU32)/5+AX32</f>
        <v>0</v>
      </c>
      <c r="AZ32" s="113" t="n">
        <f aca="false">polar_type21!$P$23</f>
        <v>0</v>
      </c>
      <c r="BA32" s="114" t="n">
        <f aca="false">($AZ32-$AU32)/Delta+AZ32</f>
        <v>0</v>
      </c>
      <c r="BB32" s="114" t="n">
        <f aca="false">($BA32-$AZ32)/Delta+BA32</f>
        <v>0</v>
      </c>
      <c r="BC32" s="114" t="n">
        <f aca="false">($BA32-$AZ32)/Delta+BB32</f>
        <v>0</v>
      </c>
      <c r="BD32" s="114" t="n">
        <f aca="false">($BA32-$AZ32)/Delta+BC32</f>
        <v>0</v>
      </c>
      <c r="BE32" s="114" t="n">
        <f aca="false">($BA32-$AZ32)/Delta+BD32</f>
        <v>0</v>
      </c>
      <c r="BF32" s="114" t="n">
        <f aca="false">($BA32-$AZ32)/Delta+BE32</f>
        <v>0</v>
      </c>
      <c r="BG32" s="114" t="n">
        <f aca="false">($BA32-$AZ32)/Delta+BF32</f>
        <v>0</v>
      </c>
      <c r="BH32" s="114" t="n">
        <f aca="false">($BA32-$AZ32)/Delta+BG32</f>
        <v>0</v>
      </c>
      <c r="BI32" s="114" t="n">
        <f aca="false">($BA32-$AZ32)/Delta+BH32</f>
        <v>0</v>
      </c>
      <c r="BJ32" s="114" t="n">
        <f aca="false">($BA32-$AZ32)/Delta+BI32</f>
        <v>0</v>
      </c>
    </row>
    <row r="33" customFormat="false" ht="12.8" hidden="false" customHeight="false" outlineLevel="0" collapsed="false">
      <c r="A33" s="102" t="n">
        <f aca="false">(A$7-A$2)/5+A32</f>
        <v>66</v>
      </c>
      <c r="B33" s="103" t="n">
        <v>0</v>
      </c>
      <c r="C33" s="103" t="n">
        <f aca="false">(F33-B33)/4+B33</f>
        <v>0.22385</v>
      </c>
      <c r="D33" s="103" t="n">
        <f aca="false">(F33-B33)/4+C33</f>
        <v>0.4477</v>
      </c>
      <c r="E33" s="103" t="n">
        <f aca="false">(F33-B33)/4+D33</f>
        <v>0.67155</v>
      </c>
      <c r="F33" s="103" t="n">
        <f aca="false">(F37-F32)/5+F32</f>
        <v>0.8954</v>
      </c>
      <c r="G33" s="103" t="n">
        <f aca="false">(H33+F33)/2</f>
        <v>1.8792</v>
      </c>
      <c r="H33" s="103" t="n">
        <f aca="false">(H37-H32)/5+H32</f>
        <v>2.863</v>
      </c>
      <c r="I33" s="103" t="n">
        <f aca="false">(J33+H33)/2</f>
        <v>2.8713</v>
      </c>
      <c r="J33" s="103" t="n">
        <f aca="false">(J37-J32)/5+J32</f>
        <v>2.8796</v>
      </c>
      <c r="K33" s="103" t="n">
        <f aca="false">(L33+J33)/2</f>
        <v>3.1964</v>
      </c>
      <c r="L33" s="103" t="n">
        <f aca="false">(L37-L32)/5+L32</f>
        <v>3.5132</v>
      </c>
      <c r="M33" s="103" t="n">
        <f aca="false">(N33+L33)/2</f>
        <v>3.2019</v>
      </c>
      <c r="N33" s="103" t="n">
        <f aca="false">(N37-N32)/5+N32</f>
        <v>2.8906</v>
      </c>
      <c r="O33" s="103" t="n">
        <f aca="false">(P33+N33)/2</f>
        <v>3.0792</v>
      </c>
      <c r="P33" s="103" t="n">
        <f aca="false">(P37-P32)/5+P32</f>
        <v>3.2678</v>
      </c>
      <c r="Q33" s="103" t="n">
        <f aca="false">(R33+P33)/2</f>
        <v>3.6624</v>
      </c>
      <c r="R33" s="103" t="n">
        <f aca="false">(R37-R32)/5+R32</f>
        <v>4.057</v>
      </c>
      <c r="S33" s="103" t="n">
        <f aca="false">(T33+R33)/2</f>
        <v>4.1095</v>
      </c>
      <c r="T33" s="103" t="n">
        <f aca="false">(T37-T32)/5+T32</f>
        <v>4.162</v>
      </c>
      <c r="U33" s="103" t="n">
        <f aca="false">(V33+T33)/2</f>
        <v>3.9194</v>
      </c>
      <c r="V33" s="103" t="n">
        <f aca="false">(V37-V32)/5+V32</f>
        <v>3.6768</v>
      </c>
      <c r="W33" s="103" t="n">
        <f aca="false">(X33+V33)/2</f>
        <v>3.8546</v>
      </c>
      <c r="X33" s="103" t="n">
        <f aca="false">(X37-X32)/5+X32</f>
        <v>4.0324</v>
      </c>
      <c r="Y33" s="103" t="n">
        <f aca="false">(AA33-X33)/3+X33</f>
        <v>4.21053333333333</v>
      </c>
      <c r="Z33" s="103" t="n">
        <f aca="false">(AA33-X33)/3+Y33</f>
        <v>4.38866666666667</v>
      </c>
      <c r="AA33" s="103" t="n">
        <f aca="false">(AA37-AA32)/5+AA32</f>
        <v>4.5668</v>
      </c>
      <c r="AB33" s="103" t="n">
        <f aca="false">(AD33-AA33)/3+AA33</f>
        <v>4.395</v>
      </c>
      <c r="AC33" s="103" t="n">
        <f aca="false">(AD33-AA33)/3+AB33</f>
        <v>4.2232</v>
      </c>
      <c r="AD33" s="103" t="n">
        <f aca="false">(AD37-AD32)/5+AD32</f>
        <v>4.0514</v>
      </c>
      <c r="AE33" s="103" t="n">
        <f aca="false">(AF33+AD33)/2</f>
        <v>3.2665</v>
      </c>
      <c r="AF33" s="103" t="n">
        <f aca="false">(AF37-AF32)/5+AF32</f>
        <v>2.4816</v>
      </c>
      <c r="AG33" s="103" t="n">
        <f aca="false">(AK33-AF33)/5+AF33</f>
        <v>2.26256</v>
      </c>
      <c r="AH33" s="103" t="n">
        <f aca="false">(AK33-AF33)/5+AG33</f>
        <v>2.04352</v>
      </c>
      <c r="AI33" s="103" t="n">
        <f aca="false">(AK33-AF33)/5+AH33</f>
        <v>1.82448</v>
      </c>
      <c r="AJ33" s="103" t="n">
        <f aca="false">(AK33-AF33)/5+AI33</f>
        <v>1.60544</v>
      </c>
      <c r="AK33" s="103" t="n">
        <f aca="false">(AK37-AK32)/5+AK32</f>
        <v>1.3864</v>
      </c>
      <c r="AL33" s="103" t="n">
        <f aca="false">(AN33-AK33)/3+AK33</f>
        <v>0.964866666666667</v>
      </c>
      <c r="AM33" s="103" t="n">
        <f aca="false">(AN33-AK33)/3+AL33</f>
        <v>0.543333333333333</v>
      </c>
      <c r="AN33" s="103" t="n">
        <f aca="false">(AN37-AN32)/5+AN32</f>
        <v>0.1218</v>
      </c>
      <c r="AO33" s="103" t="n">
        <f aca="false">(AP33+AN33)/2</f>
        <v>0.1116</v>
      </c>
      <c r="AP33" s="103" t="n">
        <f aca="false">(AP37-AP32)/5+AP32</f>
        <v>0.1014</v>
      </c>
      <c r="AQ33" s="103" t="n">
        <f aca="false">(AU33-AP33)/5+AP33</f>
        <v>0.09128</v>
      </c>
      <c r="AR33" s="103" t="n">
        <f aca="false">(AU33-AP33)/5+AQ33</f>
        <v>0.08116</v>
      </c>
      <c r="AS33" s="103" t="n">
        <f aca="false">(AU33-AP33)/5+AR33</f>
        <v>0.07104</v>
      </c>
      <c r="AT33" s="103" t="n">
        <f aca="false">(AU33-AP33)/5+AS33</f>
        <v>0.06092</v>
      </c>
      <c r="AU33" s="103" t="n">
        <f aca="false">(AU37-AU32)/5+AU32</f>
        <v>0.0508</v>
      </c>
      <c r="AV33" s="103" t="n">
        <f aca="false">(AZ33-AU33)/5+AU33</f>
        <v>0.04064</v>
      </c>
      <c r="AW33" s="103" t="n">
        <f aca="false">(AZ33-AU33)/5+AV33</f>
        <v>0.03048</v>
      </c>
      <c r="AX33" s="103" t="n">
        <f aca="false">(AZ33-AU33)/5+AW33</f>
        <v>0.02032</v>
      </c>
      <c r="AY33" s="103" t="n">
        <f aca="false">(AZ33-AU33)/5+AX33</f>
        <v>0.01016</v>
      </c>
      <c r="AZ33" s="103" t="n">
        <f aca="false">(AZ37-AZ32)/5+AZ32</f>
        <v>0</v>
      </c>
      <c r="BA33" s="114" t="n">
        <f aca="false">($AZ33-$AU33)/Delta+AZ33</f>
        <v>-0.01016</v>
      </c>
      <c r="BB33" s="114" t="n">
        <f aca="false">($BA33-$AZ33)/Delta+BA33</f>
        <v>-0.012192</v>
      </c>
      <c r="BC33" s="114" t="n">
        <f aca="false">($BA33-$AZ33)/Delta+BB33</f>
        <v>-0.014224</v>
      </c>
      <c r="BD33" s="114" t="n">
        <f aca="false">($BA33-$AZ33)/Delta+BC33</f>
        <v>-0.016256</v>
      </c>
      <c r="BE33" s="114" t="n">
        <f aca="false">($BA33-$AZ33)/Delta+BD33</f>
        <v>-0.018288</v>
      </c>
      <c r="BF33" s="114" t="n">
        <f aca="false">($BA33-$AZ33)/Delta+BE33</f>
        <v>-0.02032</v>
      </c>
      <c r="BG33" s="114" t="n">
        <f aca="false">($BA33-$AZ33)/Delta+BF33</f>
        <v>-0.022352</v>
      </c>
      <c r="BH33" s="114" t="n">
        <f aca="false">($BA33-$AZ33)/Delta+BG33</f>
        <v>-0.024384</v>
      </c>
      <c r="BI33" s="114" t="n">
        <f aca="false">($BA33-$AZ33)/Delta+BH33</f>
        <v>-0.026416</v>
      </c>
      <c r="BJ33" s="114" t="n">
        <f aca="false">($BA33-$AZ33)/Delta+BI33</f>
        <v>-0.028448</v>
      </c>
    </row>
    <row r="34" customFormat="false" ht="12.8" hidden="false" customHeight="false" outlineLevel="0" collapsed="false">
      <c r="A34" s="102" t="n">
        <f aca="false">(A$7-A$2)/5+A33</f>
        <v>67</v>
      </c>
      <c r="B34" s="103" t="n">
        <v>0</v>
      </c>
      <c r="C34" s="103" t="n">
        <f aca="false">(F34-B34)/4+B34</f>
        <v>0.23245</v>
      </c>
      <c r="D34" s="103" t="n">
        <f aca="false">(F34-B34)/4+C34</f>
        <v>0.4649</v>
      </c>
      <c r="E34" s="103" t="n">
        <f aca="false">(F34-B34)/4+D34</f>
        <v>0.69735</v>
      </c>
      <c r="F34" s="103" t="n">
        <f aca="false">(F37-F32)/5+F33</f>
        <v>0.9298</v>
      </c>
      <c r="G34" s="103" t="n">
        <f aca="false">(H34+F34)/2</f>
        <v>1.9634</v>
      </c>
      <c r="H34" s="103" t="n">
        <f aca="false">(H37-H32)/5+H33</f>
        <v>2.997</v>
      </c>
      <c r="I34" s="103" t="n">
        <f aca="false">(J34+H34)/2</f>
        <v>3.0221</v>
      </c>
      <c r="J34" s="103" t="n">
        <f aca="false">(J37-J32)/5+J33</f>
        <v>3.0472</v>
      </c>
      <c r="K34" s="103" t="n">
        <f aca="false">(L34+J34)/2</f>
        <v>3.3823</v>
      </c>
      <c r="L34" s="103" t="n">
        <f aca="false">(L37-L32)/5+L33</f>
        <v>3.7174</v>
      </c>
      <c r="M34" s="103" t="n">
        <f aca="false">(N34+L34)/2</f>
        <v>3.4148</v>
      </c>
      <c r="N34" s="103" t="n">
        <f aca="false">(N37-N32)/5+N33</f>
        <v>3.1122</v>
      </c>
      <c r="O34" s="103" t="n">
        <f aca="false">(P34+N34)/2</f>
        <v>3.3154</v>
      </c>
      <c r="P34" s="103" t="n">
        <f aca="false">(P37-P32)/5+P33</f>
        <v>3.5186</v>
      </c>
      <c r="Q34" s="103" t="n">
        <f aca="false">(R34+P34)/2</f>
        <v>3.9433</v>
      </c>
      <c r="R34" s="103" t="n">
        <f aca="false">(R37-R32)/5+R33</f>
        <v>4.368</v>
      </c>
      <c r="S34" s="103" t="n">
        <f aca="false">(T34+R34)/2</f>
        <v>4.425</v>
      </c>
      <c r="T34" s="103" t="n">
        <f aca="false">(T37-T32)/5+T33</f>
        <v>4.482</v>
      </c>
      <c r="U34" s="103" t="n">
        <f aca="false">(V34+T34)/2</f>
        <v>4.2218</v>
      </c>
      <c r="V34" s="103" t="n">
        <f aca="false">(V37-V32)/5+V33</f>
        <v>3.9616</v>
      </c>
      <c r="W34" s="103" t="n">
        <f aca="false">(X34+V34)/2</f>
        <v>4.1532</v>
      </c>
      <c r="X34" s="103" t="n">
        <f aca="false">(X37-X32)/5+X33</f>
        <v>4.3448</v>
      </c>
      <c r="Y34" s="103" t="n">
        <f aca="false">(AA34-X34)/3+X34</f>
        <v>4.53673333333333</v>
      </c>
      <c r="Z34" s="103" t="n">
        <f aca="false">(AA34-X34)/3+Y34</f>
        <v>4.72866666666667</v>
      </c>
      <c r="AA34" s="103" t="n">
        <f aca="false">(AA37-AA32)/5+AA33</f>
        <v>4.9206</v>
      </c>
      <c r="AB34" s="103" t="n">
        <f aca="false">(AD34-AA34)/3+AA34</f>
        <v>4.736</v>
      </c>
      <c r="AC34" s="103" t="n">
        <f aca="false">(AD34-AA34)/3+AB34</f>
        <v>4.5514</v>
      </c>
      <c r="AD34" s="103" t="n">
        <f aca="false">(AD37-AD32)/5+AD33</f>
        <v>4.3668</v>
      </c>
      <c r="AE34" s="103" t="n">
        <f aca="false">(AF34+AD34)/2</f>
        <v>3.563</v>
      </c>
      <c r="AF34" s="103" t="n">
        <f aca="false">(AF37-AF32)/5+AF33</f>
        <v>2.7592</v>
      </c>
      <c r="AG34" s="103" t="n">
        <f aca="false">(AK34-AF34)/5+AF34</f>
        <v>2.53972</v>
      </c>
      <c r="AH34" s="103" t="n">
        <f aca="false">(AK34-AF34)/5+AG34</f>
        <v>2.32024</v>
      </c>
      <c r="AI34" s="103" t="n">
        <f aca="false">(AK34-AF34)/5+AH34</f>
        <v>2.10076</v>
      </c>
      <c r="AJ34" s="103" t="n">
        <f aca="false">(AK34-AF34)/5+AI34</f>
        <v>1.88128</v>
      </c>
      <c r="AK34" s="103" t="n">
        <f aca="false">(AK37-AK32)/5+AK33</f>
        <v>1.6618</v>
      </c>
      <c r="AL34" s="103" t="n">
        <f aca="false">(AN34-AK34)/3+AK34</f>
        <v>1.18906666666667</v>
      </c>
      <c r="AM34" s="103" t="n">
        <f aca="false">(AN34-AK34)/3+AL34</f>
        <v>0.716333333333334</v>
      </c>
      <c r="AN34" s="103" t="n">
        <f aca="false">(AN37-AN32)/5+AN33</f>
        <v>0.2436</v>
      </c>
      <c r="AO34" s="103" t="n">
        <f aca="false">(AP34+AN34)/2</f>
        <v>0.2232</v>
      </c>
      <c r="AP34" s="103" t="n">
        <f aca="false">(AP37-AP32)/5+AP33</f>
        <v>0.2028</v>
      </c>
      <c r="AQ34" s="103" t="n">
        <f aca="false">(AU34-AP34)/5+AP34</f>
        <v>0.18256</v>
      </c>
      <c r="AR34" s="103" t="n">
        <f aca="false">(AU34-AP34)/5+AQ34</f>
        <v>0.16232</v>
      </c>
      <c r="AS34" s="103" t="n">
        <f aca="false">(AU34-AP34)/5+AR34</f>
        <v>0.14208</v>
      </c>
      <c r="AT34" s="103" t="n">
        <f aca="false">(AU34-AP34)/5+AS34</f>
        <v>0.12184</v>
      </c>
      <c r="AU34" s="103" t="n">
        <f aca="false">(AU37-AU32)/5+AU33</f>
        <v>0.1016</v>
      </c>
      <c r="AV34" s="103" t="n">
        <f aca="false">(AZ34-AU34)/5+AU34</f>
        <v>0.08128</v>
      </c>
      <c r="AW34" s="103" t="n">
        <f aca="false">(AZ34-AU34)/5+AV34</f>
        <v>0.06096</v>
      </c>
      <c r="AX34" s="103" t="n">
        <f aca="false">(AZ34-AU34)/5+AW34</f>
        <v>0.04064</v>
      </c>
      <c r="AY34" s="103" t="n">
        <f aca="false">(AZ34-AU34)/5+AX34</f>
        <v>0.02032</v>
      </c>
      <c r="AZ34" s="103" t="n">
        <f aca="false">(AZ37-AZ32)/5+AZ33</f>
        <v>0</v>
      </c>
      <c r="BA34" s="114" t="n">
        <f aca="false">($AZ34-$AU34)/Delta+AZ34</f>
        <v>-0.02032</v>
      </c>
      <c r="BB34" s="114" t="n">
        <f aca="false">($BA34-$AZ34)/Delta+BA34</f>
        <v>-0.024384</v>
      </c>
      <c r="BC34" s="114" t="n">
        <f aca="false">($BA34-$AZ34)/Delta+BB34</f>
        <v>-0.028448</v>
      </c>
      <c r="BD34" s="114" t="n">
        <f aca="false">($BA34-$AZ34)/Delta+BC34</f>
        <v>-0.032512</v>
      </c>
      <c r="BE34" s="114" t="n">
        <f aca="false">($BA34-$AZ34)/Delta+BD34</f>
        <v>-0.036576</v>
      </c>
      <c r="BF34" s="114" t="n">
        <f aca="false">($BA34-$AZ34)/Delta+BE34</f>
        <v>-0.04064</v>
      </c>
      <c r="BG34" s="114" t="n">
        <f aca="false">($BA34-$AZ34)/Delta+BF34</f>
        <v>-0.044704</v>
      </c>
      <c r="BH34" s="114" t="n">
        <f aca="false">($BA34-$AZ34)/Delta+BG34</f>
        <v>-0.048768</v>
      </c>
      <c r="BI34" s="114" t="n">
        <f aca="false">($BA34-$AZ34)/Delta+BH34</f>
        <v>-0.052832</v>
      </c>
      <c r="BJ34" s="114" t="n">
        <f aca="false">($BA34-$AZ34)/Delta+BI34</f>
        <v>-0.056896</v>
      </c>
    </row>
    <row r="35" customFormat="false" ht="12.8" hidden="false" customHeight="false" outlineLevel="0" collapsed="false">
      <c r="A35" s="102" t="n">
        <f aca="false">(A$7-A$2)/5+A34</f>
        <v>68</v>
      </c>
      <c r="B35" s="103" t="n">
        <v>0</v>
      </c>
      <c r="C35" s="103" t="n">
        <f aca="false">(F35-B35)/4+B35</f>
        <v>0.24105</v>
      </c>
      <c r="D35" s="103" t="n">
        <f aca="false">(F35-B35)/4+C35</f>
        <v>0.4821</v>
      </c>
      <c r="E35" s="103" t="n">
        <f aca="false">(F35-B35)/4+D35</f>
        <v>0.72315</v>
      </c>
      <c r="F35" s="103" t="n">
        <f aca="false">(F37-F32)/5+F34</f>
        <v>0.9642</v>
      </c>
      <c r="G35" s="103" t="n">
        <f aca="false">(H35+F35)/2</f>
        <v>2.0476</v>
      </c>
      <c r="H35" s="103" t="n">
        <f aca="false">(H37-H32)/5+H34</f>
        <v>3.131</v>
      </c>
      <c r="I35" s="103" t="n">
        <f aca="false">(J35+H35)/2</f>
        <v>3.1729</v>
      </c>
      <c r="J35" s="103" t="n">
        <f aca="false">(J37-J32)/5+J34</f>
        <v>3.2148</v>
      </c>
      <c r="K35" s="103" t="n">
        <f aca="false">(L35+J35)/2</f>
        <v>3.5682</v>
      </c>
      <c r="L35" s="103" t="n">
        <f aca="false">(L37-L32)/5+L34</f>
        <v>3.9216</v>
      </c>
      <c r="M35" s="103" t="n">
        <f aca="false">(N35+L35)/2</f>
        <v>3.6277</v>
      </c>
      <c r="N35" s="103" t="n">
        <f aca="false">(N37-N32)/5+N34</f>
        <v>3.3338</v>
      </c>
      <c r="O35" s="103" t="n">
        <f aca="false">(P35+N35)/2</f>
        <v>3.5516</v>
      </c>
      <c r="P35" s="103" t="n">
        <f aca="false">(P37-P32)/5+P34</f>
        <v>3.7694</v>
      </c>
      <c r="Q35" s="103" t="n">
        <f aca="false">(R35+P35)/2</f>
        <v>4.2242</v>
      </c>
      <c r="R35" s="103" t="n">
        <f aca="false">(R37-R32)/5+R34</f>
        <v>4.679</v>
      </c>
      <c r="S35" s="103" t="n">
        <f aca="false">(T35+R35)/2</f>
        <v>4.7405</v>
      </c>
      <c r="T35" s="103" t="n">
        <f aca="false">(T37-T32)/5+T34</f>
        <v>4.802</v>
      </c>
      <c r="U35" s="103" t="n">
        <f aca="false">(V35+T35)/2</f>
        <v>4.5242</v>
      </c>
      <c r="V35" s="103" t="n">
        <f aca="false">(V37-V32)/5+V34</f>
        <v>4.2464</v>
      </c>
      <c r="W35" s="103" t="n">
        <f aca="false">(X35+V35)/2</f>
        <v>4.4518</v>
      </c>
      <c r="X35" s="103" t="n">
        <f aca="false">(X37-X32)/5+X34</f>
        <v>4.6572</v>
      </c>
      <c r="Y35" s="103" t="n">
        <f aca="false">(AA35-X35)/3+X35</f>
        <v>4.86293333333333</v>
      </c>
      <c r="Z35" s="103" t="n">
        <f aca="false">(AA35-X35)/3+Y35</f>
        <v>5.06866666666667</v>
      </c>
      <c r="AA35" s="103" t="n">
        <f aca="false">(AA37-AA32)/5+AA34</f>
        <v>5.2744</v>
      </c>
      <c r="AB35" s="103" t="n">
        <f aca="false">(AD35-AA35)/3+AA35</f>
        <v>5.077</v>
      </c>
      <c r="AC35" s="103" t="n">
        <f aca="false">(AD35-AA35)/3+AB35</f>
        <v>4.8796</v>
      </c>
      <c r="AD35" s="103" t="n">
        <f aca="false">(AD37-AD32)/5+AD34</f>
        <v>4.6822</v>
      </c>
      <c r="AE35" s="103" t="n">
        <f aca="false">(AF35+AD35)/2</f>
        <v>3.8595</v>
      </c>
      <c r="AF35" s="103" t="n">
        <f aca="false">(AF37-AF32)/5+AF34</f>
        <v>3.0368</v>
      </c>
      <c r="AG35" s="103" t="n">
        <f aca="false">(AK35-AF35)/5+AF35</f>
        <v>2.81688</v>
      </c>
      <c r="AH35" s="103" t="n">
        <f aca="false">(AK35-AF35)/5+AG35</f>
        <v>2.59696</v>
      </c>
      <c r="AI35" s="103" t="n">
        <f aca="false">(AK35-AF35)/5+AH35</f>
        <v>2.37704</v>
      </c>
      <c r="AJ35" s="103" t="n">
        <f aca="false">(AK35-AF35)/5+AI35</f>
        <v>2.15712</v>
      </c>
      <c r="AK35" s="103" t="n">
        <f aca="false">(AK37-AK32)/5+AK34</f>
        <v>1.9372</v>
      </c>
      <c r="AL35" s="103" t="n">
        <f aca="false">(AN35-AK35)/3+AK35</f>
        <v>1.41326666666667</v>
      </c>
      <c r="AM35" s="103" t="n">
        <f aca="false">(AN35-AK35)/3+AL35</f>
        <v>0.889333333333333</v>
      </c>
      <c r="AN35" s="103" t="n">
        <f aca="false">(AN37-AN32)/5+AN34</f>
        <v>0.3654</v>
      </c>
      <c r="AO35" s="103" t="n">
        <f aca="false">(AP35+AN35)/2</f>
        <v>0.3348</v>
      </c>
      <c r="AP35" s="103" t="n">
        <f aca="false">(AP37-AP32)/5+AP34</f>
        <v>0.3042</v>
      </c>
      <c r="AQ35" s="103" t="n">
        <f aca="false">(AU35-AP35)/5+AP35</f>
        <v>0.27384</v>
      </c>
      <c r="AR35" s="103" t="n">
        <f aca="false">(AU35-AP35)/5+AQ35</f>
        <v>0.24348</v>
      </c>
      <c r="AS35" s="103" t="n">
        <f aca="false">(AU35-AP35)/5+AR35</f>
        <v>0.21312</v>
      </c>
      <c r="AT35" s="103" t="n">
        <f aca="false">(AU35-AP35)/5+AS35</f>
        <v>0.18276</v>
      </c>
      <c r="AU35" s="103" t="n">
        <f aca="false">(AU37-AU32)/5+AU34</f>
        <v>0.1524</v>
      </c>
      <c r="AV35" s="103" t="n">
        <f aca="false">(AZ35-AU35)/5+AU35</f>
        <v>0.12192</v>
      </c>
      <c r="AW35" s="103" t="n">
        <f aca="false">(AZ35-AU35)/5+AV35</f>
        <v>0.09144</v>
      </c>
      <c r="AX35" s="103" t="n">
        <f aca="false">(AZ35-AU35)/5+AW35</f>
        <v>0.06096</v>
      </c>
      <c r="AY35" s="103" t="n">
        <f aca="false">(AZ35-AU35)/5+AX35</f>
        <v>0.03048</v>
      </c>
      <c r="AZ35" s="103" t="n">
        <f aca="false">(AZ37-AZ32)/5+AZ34</f>
        <v>0</v>
      </c>
      <c r="BA35" s="114" t="n">
        <f aca="false">($AZ35-$AU35)/Delta+AZ35</f>
        <v>-0.03048</v>
      </c>
      <c r="BB35" s="114" t="n">
        <f aca="false">($BA35-$AZ35)/Delta+BA35</f>
        <v>-0.036576</v>
      </c>
      <c r="BC35" s="114" t="n">
        <f aca="false">($BA35-$AZ35)/Delta+BB35</f>
        <v>-0.042672</v>
      </c>
      <c r="BD35" s="114" t="n">
        <f aca="false">($BA35-$AZ35)/Delta+BC35</f>
        <v>-0.048768</v>
      </c>
      <c r="BE35" s="114" t="n">
        <f aca="false">($BA35-$AZ35)/Delta+BD35</f>
        <v>-0.054864</v>
      </c>
      <c r="BF35" s="114" t="n">
        <f aca="false">($BA35-$AZ35)/Delta+BE35</f>
        <v>-0.06096</v>
      </c>
      <c r="BG35" s="114" t="n">
        <f aca="false">($BA35-$AZ35)/Delta+BF35</f>
        <v>-0.067056</v>
      </c>
      <c r="BH35" s="114" t="n">
        <f aca="false">($BA35-$AZ35)/Delta+BG35</f>
        <v>-0.073152</v>
      </c>
      <c r="BI35" s="114" t="n">
        <f aca="false">($BA35-$AZ35)/Delta+BH35</f>
        <v>-0.079248</v>
      </c>
      <c r="BJ35" s="114" t="n">
        <f aca="false">($BA35-$AZ35)/Delta+BI35</f>
        <v>-0.085344</v>
      </c>
    </row>
    <row r="36" customFormat="false" ht="12.8" hidden="false" customHeight="false" outlineLevel="0" collapsed="false">
      <c r="A36" s="102" t="n">
        <f aca="false">(A$7-A$2)/5+A35</f>
        <v>69</v>
      </c>
      <c r="B36" s="103" t="n">
        <v>0</v>
      </c>
      <c r="C36" s="103" t="n">
        <f aca="false">(F36-B36)/4+B36</f>
        <v>0.24965</v>
      </c>
      <c r="D36" s="103" t="n">
        <f aca="false">(F36-B36)/4+C36</f>
        <v>0.4993</v>
      </c>
      <c r="E36" s="103" t="n">
        <f aca="false">(F36-B36)/4+D36</f>
        <v>0.74895</v>
      </c>
      <c r="F36" s="103" t="n">
        <f aca="false">(F37-F32)/5+F35</f>
        <v>0.9986</v>
      </c>
      <c r="G36" s="103" t="n">
        <f aca="false">(H36+F36)/2</f>
        <v>2.1318</v>
      </c>
      <c r="H36" s="103" t="n">
        <f aca="false">(H37-H32)/5+H35</f>
        <v>3.265</v>
      </c>
      <c r="I36" s="103" t="n">
        <f aca="false">(J36+H36)/2</f>
        <v>3.3237</v>
      </c>
      <c r="J36" s="103" t="n">
        <f aca="false">(J37-J32)/5+J35</f>
        <v>3.3824</v>
      </c>
      <c r="K36" s="103" t="n">
        <f aca="false">(L36+J36)/2</f>
        <v>3.7541</v>
      </c>
      <c r="L36" s="103" t="n">
        <f aca="false">(L37-L32)/5+L35</f>
        <v>4.1258</v>
      </c>
      <c r="M36" s="103" t="n">
        <f aca="false">(N36+L36)/2</f>
        <v>3.8406</v>
      </c>
      <c r="N36" s="103" t="n">
        <f aca="false">(N37-N32)/5+N35</f>
        <v>3.5554</v>
      </c>
      <c r="O36" s="103" t="n">
        <f aca="false">(P36+N36)/2</f>
        <v>3.7878</v>
      </c>
      <c r="P36" s="103" t="n">
        <f aca="false">(P37-P32)/5+P35</f>
        <v>4.0202</v>
      </c>
      <c r="Q36" s="103" t="n">
        <f aca="false">(R36+P36)/2</f>
        <v>4.5051</v>
      </c>
      <c r="R36" s="103" t="n">
        <f aca="false">(R37-R32)/5+R35</f>
        <v>4.99</v>
      </c>
      <c r="S36" s="103" t="n">
        <f aca="false">(T36+R36)/2</f>
        <v>5.056</v>
      </c>
      <c r="T36" s="103" t="n">
        <f aca="false">(T37-T32)/5+T35</f>
        <v>5.122</v>
      </c>
      <c r="U36" s="103" t="n">
        <f aca="false">(V36+T36)/2</f>
        <v>4.8266</v>
      </c>
      <c r="V36" s="103" t="n">
        <f aca="false">(V37-V32)/5+V35</f>
        <v>4.5312</v>
      </c>
      <c r="W36" s="103" t="n">
        <f aca="false">(X36+V36)/2</f>
        <v>4.7504</v>
      </c>
      <c r="X36" s="103" t="n">
        <f aca="false">(X37-X32)/5+X35</f>
        <v>4.9696</v>
      </c>
      <c r="Y36" s="103" t="n">
        <f aca="false">(AA36-X36)/3+X36</f>
        <v>5.18913333333333</v>
      </c>
      <c r="Z36" s="103" t="n">
        <f aca="false">(AA36-X36)/3+Y36</f>
        <v>5.40866666666667</v>
      </c>
      <c r="AA36" s="103" t="n">
        <f aca="false">(AA37-AA32)/5+AA35</f>
        <v>5.6282</v>
      </c>
      <c r="AB36" s="103" t="n">
        <f aca="false">(AD36-AA36)/3+AA36</f>
        <v>5.418</v>
      </c>
      <c r="AC36" s="103" t="n">
        <f aca="false">(AD36-AA36)/3+AB36</f>
        <v>5.2078</v>
      </c>
      <c r="AD36" s="103" t="n">
        <f aca="false">(AD37-AD32)/5+AD35</f>
        <v>4.9976</v>
      </c>
      <c r="AE36" s="103" t="n">
        <f aca="false">(AF36+AD36)/2</f>
        <v>4.156</v>
      </c>
      <c r="AF36" s="103" t="n">
        <f aca="false">(AF37-AF32)/5+AF35</f>
        <v>3.3144</v>
      </c>
      <c r="AG36" s="103" t="n">
        <f aca="false">(AK36-AF36)/5+AF36</f>
        <v>3.09404</v>
      </c>
      <c r="AH36" s="103" t="n">
        <f aca="false">(AK36-AF36)/5+AG36</f>
        <v>2.87368</v>
      </c>
      <c r="AI36" s="103" t="n">
        <f aca="false">(AK36-AF36)/5+AH36</f>
        <v>2.65332</v>
      </c>
      <c r="AJ36" s="103" t="n">
        <f aca="false">(AK36-AF36)/5+AI36</f>
        <v>2.43296</v>
      </c>
      <c r="AK36" s="103" t="n">
        <f aca="false">(AK37-AK32)/5+AK35</f>
        <v>2.2126</v>
      </c>
      <c r="AL36" s="103" t="n">
        <f aca="false">(AN36-AK36)/3+AK36</f>
        <v>1.63746666666667</v>
      </c>
      <c r="AM36" s="103" t="n">
        <f aca="false">(AN36-AK36)/3+AL36</f>
        <v>1.06233333333333</v>
      </c>
      <c r="AN36" s="103" t="n">
        <f aca="false">(AN37-AN32)/5+AN35</f>
        <v>0.4872</v>
      </c>
      <c r="AO36" s="103" t="n">
        <f aca="false">(AP36+AN36)/2</f>
        <v>0.4464</v>
      </c>
      <c r="AP36" s="103" t="n">
        <f aca="false">(AP37-AP32)/5+AP35</f>
        <v>0.4056</v>
      </c>
      <c r="AQ36" s="103" t="n">
        <f aca="false">(AU36-AP36)/5+AP36</f>
        <v>0.36512</v>
      </c>
      <c r="AR36" s="103" t="n">
        <f aca="false">(AU36-AP36)/5+AQ36</f>
        <v>0.32464</v>
      </c>
      <c r="AS36" s="103" t="n">
        <f aca="false">(AU36-AP36)/5+AR36</f>
        <v>0.28416</v>
      </c>
      <c r="AT36" s="103" t="n">
        <f aca="false">(AU36-AP36)/5+AS36</f>
        <v>0.24368</v>
      </c>
      <c r="AU36" s="103" t="n">
        <f aca="false">(AU37-AU32)/5+AU35</f>
        <v>0.2032</v>
      </c>
      <c r="AV36" s="103" t="n">
        <f aca="false">(AZ36-AU36)/5+AU36</f>
        <v>0.16256</v>
      </c>
      <c r="AW36" s="103" t="n">
        <f aca="false">(AZ36-AU36)/5+AV36</f>
        <v>0.12192</v>
      </c>
      <c r="AX36" s="103" t="n">
        <f aca="false">(AZ36-AU36)/5+AW36</f>
        <v>0.08128</v>
      </c>
      <c r="AY36" s="103" t="n">
        <f aca="false">(AZ36-AU36)/5+AX36</f>
        <v>0.04064</v>
      </c>
      <c r="AZ36" s="103" t="n">
        <f aca="false">(AZ37-AZ32)/5+AZ35</f>
        <v>0</v>
      </c>
      <c r="BA36" s="114" t="n">
        <f aca="false">($AZ36-$AU36)/Delta+AZ36</f>
        <v>-0.04064</v>
      </c>
      <c r="BB36" s="114" t="n">
        <f aca="false">($BA36-$AZ36)/Delta+BA36</f>
        <v>-0.048768</v>
      </c>
      <c r="BC36" s="114" t="n">
        <f aca="false">($BA36-$AZ36)/Delta+BB36</f>
        <v>-0.056896</v>
      </c>
      <c r="BD36" s="114" t="n">
        <f aca="false">($BA36-$AZ36)/Delta+BC36</f>
        <v>-0.065024</v>
      </c>
      <c r="BE36" s="114" t="n">
        <f aca="false">($BA36-$AZ36)/Delta+BD36</f>
        <v>-0.073152</v>
      </c>
      <c r="BF36" s="114" t="n">
        <f aca="false">($BA36-$AZ36)/Delta+BE36</f>
        <v>-0.08128</v>
      </c>
      <c r="BG36" s="114" t="n">
        <f aca="false">($BA36-$AZ36)/Delta+BF36</f>
        <v>-0.089408</v>
      </c>
      <c r="BH36" s="114" t="n">
        <f aca="false">($BA36-$AZ36)/Delta+BG36</f>
        <v>-0.097536</v>
      </c>
      <c r="BI36" s="114" t="n">
        <f aca="false">($BA36-$AZ36)/Delta+BH36</f>
        <v>-0.105664</v>
      </c>
      <c r="BJ36" s="114" t="n">
        <f aca="false">($BA36-$AZ36)/Delta+BI36</f>
        <v>-0.113792</v>
      </c>
    </row>
    <row r="37" customFormat="false" ht="12.8" hidden="false" customHeight="false" outlineLevel="0" collapsed="false">
      <c r="A37" s="102" t="n">
        <f aca="false">A32+5</f>
        <v>70</v>
      </c>
      <c r="B37" s="103" t="n">
        <v>0</v>
      </c>
      <c r="C37" s="103" t="n">
        <f aca="false">(F37-B37)/4+B37</f>
        <v>0.25825</v>
      </c>
      <c r="D37" s="103" t="n">
        <f aca="false">(F37-B37)/4+C37</f>
        <v>0.5165</v>
      </c>
      <c r="E37" s="103" t="n">
        <f aca="false">(F37-B37)/4+D37</f>
        <v>0.77475</v>
      </c>
      <c r="F37" s="113" t="n">
        <f aca="false">polar_type21!$Q$6</f>
        <v>1.033</v>
      </c>
      <c r="G37" s="103" t="n">
        <f aca="false">(H37+F37)/2</f>
        <v>2.216</v>
      </c>
      <c r="H37" s="113" t="n">
        <f aca="false">polar_type21!$Q$7</f>
        <v>3.399</v>
      </c>
      <c r="I37" s="103" t="n">
        <f aca="false">(J37+H37)/2</f>
        <v>3.4745</v>
      </c>
      <c r="J37" s="113" t="n">
        <f aca="false">polar_type21!$Q$8</f>
        <v>3.55</v>
      </c>
      <c r="K37" s="103" t="n">
        <f aca="false">(L37+J37)/2</f>
        <v>3.94</v>
      </c>
      <c r="L37" s="113" t="n">
        <f aca="false">polar_type21!$Q$9</f>
        <v>4.33</v>
      </c>
      <c r="M37" s="103" t="n">
        <f aca="false">(N37+L37)/2</f>
        <v>4.0535</v>
      </c>
      <c r="N37" s="113" t="n">
        <f aca="false">polar_type21!$Q$10</f>
        <v>3.777</v>
      </c>
      <c r="O37" s="103" t="n">
        <f aca="false">(P37+N37)/2</f>
        <v>4.024</v>
      </c>
      <c r="P37" s="113" t="n">
        <f aca="false">polar_type21!$Q$11</f>
        <v>4.271</v>
      </c>
      <c r="Q37" s="103" t="n">
        <f aca="false">(R37+P37)/2</f>
        <v>4.786</v>
      </c>
      <c r="R37" s="113" t="n">
        <f aca="false">polar_type21!$Q$12</f>
        <v>5.301</v>
      </c>
      <c r="S37" s="103" t="n">
        <f aca="false">(T37+R37)/2</f>
        <v>5.3715</v>
      </c>
      <c r="T37" s="113" t="n">
        <f aca="false">polar_type21!$Q$13</f>
        <v>5.442</v>
      </c>
      <c r="U37" s="103" t="n">
        <f aca="false">(V37+T37)/2</f>
        <v>5.129</v>
      </c>
      <c r="V37" s="113" t="n">
        <f aca="false">polar_type21!$Q$14</f>
        <v>4.816</v>
      </c>
      <c r="W37" s="103" t="n">
        <f aca="false">(X37+V37)/2</f>
        <v>5.049</v>
      </c>
      <c r="X37" s="113" t="n">
        <f aca="false">polar_type21!$Q$15</f>
        <v>5.282</v>
      </c>
      <c r="Y37" s="103" t="n">
        <f aca="false">(AA37-X37)/3+X37</f>
        <v>5.51533333333333</v>
      </c>
      <c r="Z37" s="103" t="n">
        <f aca="false">(AA37-X37)/3+Y37</f>
        <v>5.74866666666667</v>
      </c>
      <c r="AA37" s="113" t="n">
        <f aca="false">polar_type21!$Q$16</f>
        <v>5.982</v>
      </c>
      <c r="AB37" s="103" t="n">
        <f aca="false">(AD37-AA37)/3+AA37</f>
        <v>5.759</v>
      </c>
      <c r="AC37" s="103" t="n">
        <f aca="false">(AD37-AA37)/3+AB37</f>
        <v>5.536</v>
      </c>
      <c r="AD37" s="113" t="n">
        <f aca="false">polar_type21!$Q$17</f>
        <v>5.313</v>
      </c>
      <c r="AE37" s="103" t="n">
        <f aca="false">(AF37+AD37)/2</f>
        <v>4.4525</v>
      </c>
      <c r="AF37" s="113" t="n">
        <f aca="false">polar_type21!$Q$18</f>
        <v>3.592</v>
      </c>
      <c r="AG37" s="103" t="n">
        <f aca="false">(AK37-AF37)/5+AF37</f>
        <v>3.3712</v>
      </c>
      <c r="AH37" s="103" t="n">
        <f aca="false">(AK37-AF37)/5+AG37</f>
        <v>3.1504</v>
      </c>
      <c r="AI37" s="103" t="n">
        <f aca="false">(AK37-AF37)/5+AH37</f>
        <v>2.9296</v>
      </c>
      <c r="AJ37" s="103" t="n">
        <f aca="false">(AK37-AF37)/5+AI37</f>
        <v>2.7088</v>
      </c>
      <c r="AK37" s="113" t="n">
        <f aca="false">polar_type21!$Q$19</f>
        <v>2.488</v>
      </c>
      <c r="AL37" s="103" t="n">
        <f aca="false">(AN37-AK37)/3+AK37</f>
        <v>1.86166666666667</v>
      </c>
      <c r="AM37" s="103" t="n">
        <f aca="false">(AN37-AK37)/3+AL37</f>
        <v>1.23533333333333</v>
      </c>
      <c r="AN37" s="113" t="n">
        <f aca="false">polar_type21!$Q$20</f>
        <v>0.609</v>
      </c>
      <c r="AO37" s="103" t="n">
        <f aca="false">(AP37+AN37)/2</f>
        <v>0.558</v>
      </c>
      <c r="AP37" s="113" t="n">
        <f aca="false">polar_type21!$Q$21</f>
        <v>0.507</v>
      </c>
      <c r="AQ37" s="103" t="n">
        <f aca="false">(AU37-AP37)/5+AP37</f>
        <v>0.4564</v>
      </c>
      <c r="AR37" s="103" t="n">
        <f aca="false">(AU37-AP37)/5+AQ37</f>
        <v>0.4058</v>
      </c>
      <c r="AS37" s="103" t="n">
        <f aca="false">(AU37-AP37)/5+AR37</f>
        <v>0.3552</v>
      </c>
      <c r="AT37" s="103" t="n">
        <f aca="false">(AU37-AP37)/5+AS37</f>
        <v>0.3046</v>
      </c>
      <c r="AU37" s="113" t="n">
        <f aca="false">polar_type21!$Q$22</f>
        <v>0.254</v>
      </c>
      <c r="AV37" s="103" t="n">
        <f aca="false">(AZ37-AU37)/5+AU37</f>
        <v>0.2032</v>
      </c>
      <c r="AW37" s="103" t="n">
        <f aca="false">(AZ37-AU37)/5+AV37</f>
        <v>0.1524</v>
      </c>
      <c r="AX37" s="103" t="n">
        <f aca="false">(AZ37-AU37)/5+AW37</f>
        <v>0.1016</v>
      </c>
      <c r="AY37" s="103" t="n">
        <f aca="false">(AZ37-AU37)/5+AX37</f>
        <v>0.0508</v>
      </c>
      <c r="AZ37" s="113" t="n">
        <f aca="false">polar_type21!$Q$23</f>
        <v>0</v>
      </c>
      <c r="BA37" s="114" t="n">
        <f aca="false">($AZ37-$AU37)/Delta+AZ37</f>
        <v>-0.0508</v>
      </c>
      <c r="BB37" s="114" t="n">
        <f aca="false">($BA37-$AZ37)/Delta+BA37</f>
        <v>-0.06096</v>
      </c>
      <c r="BC37" s="114" t="n">
        <f aca="false">($BA37-$AZ37)/Delta+BB37</f>
        <v>-0.07112</v>
      </c>
      <c r="BD37" s="114" t="n">
        <f aca="false">($BA37-$AZ37)/Delta+BC37</f>
        <v>-0.08128</v>
      </c>
      <c r="BE37" s="114" t="n">
        <f aca="false">($BA37-$AZ37)/Delta+BD37</f>
        <v>-0.09144</v>
      </c>
      <c r="BF37" s="114" t="n">
        <f aca="false">($BA37-$AZ37)/Delta+BE37</f>
        <v>-0.1016</v>
      </c>
      <c r="BG37" s="114" t="n">
        <f aca="false">($BA37-$AZ37)/Delta+BF37</f>
        <v>-0.11176</v>
      </c>
      <c r="BH37" s="114" t="n">
        <f aca="false">($BA37-$AZ37)/Delta+BG37</f>
        <v>-0.12192</v>
      </c>
      <c r="BI37" s="114" t="n">
        <f aca="false">($BA37-$AZ37)/Delta+BH37</f>
        <v>-0.13208</v>
      </c>
      <c r="BJ37" s="114" t="n">
        <f aca="false">($BA37-$AZ37)/Delta+BI37</f>
        <v>-0.14224</v>
      </c>
    </row>
    <row r="38" customFormat="false" ht="12.8" hidden="false" customHeight="false" outlineLevel="0" collapsed="false">
      <c r="A38" s="102" t="n">
        <f aca="false">(A$7-A$2)/5+A37</f>
        <v>71</v>
      </c>
      <c r="B38" s="103" t="n">
        <v>0</v>
      </c>
      <c r="C38" s="103" t="n">
        <f aca="false">(F38-B38)/4+B38</f>
        <v>0.26685</v>
      </c>
      <c r="D38" s="103" t="n">
        <f aca="false">(F38-B38)/4+C38</f>
        <v>0.5337</v>
      </c>
      <c r="E38" s="103" t="n">
        <f aca="false">(F38-B38)/4+D38</f>
        <v>0.80055</v>
      </c>
      <c r="F38" s="103" t="n">
        <f aca="false">(F42-F37)/5+F37</f>
        <v>1.0674</v>
      </c>
      <c r="G38" s="103" t="n">
        <f aca="false">(H38+F38)/2</f>
        <v>2.3007</v>
      </c>
      <c r="H38" s="103" t="n">
        <f aca="false">(H42-H37)/5+H37</f>
        <v>3.534</v>
      </c>
      <c r="I38" s="103" t="n">
        <f aca="false">(J38+H38)/2</f>
        <v>3.6277</v>
      </c>
      <c r="J38" s="103" t="n">
        <f aca="false">(J42-J37)/5+J37</f>
        <v>3.7214</v>
      </c>
      <c r="K38" s="103" t="n">
        <f aca="false">(L38+J38)/2</f>
        <v>4.1301</v>
      </c>
      <c r="L38" s="103" t="n">
        <f aca="false">(L42-L37)/5+L37</f>
        <v>4.5388</v>
      </c>
      <c r="M38" s="103" t="n">
        <f aca="false">(N38+L38)/2</f>
        <v>4.2735</v>
      </c>
      <c r="N38" s="103" t="n">
        <f aca="false">(N42-N37)/5+N37</f>
        <v>4.0082</v>
      </c>
      <c r="O38" s="103" t="n">
        <f aca="false">(P38+N38)/2</f>
        <v>4.2705</v>
      </c>
      <c r="P38" s="103" t="n">
        <f aca="false">(P42-P37)/5+P37</f>
        <v>4.5328</v>
      </c>
      <c r="Q38" s="103" t="n">
        <f aca="false">(R38+P38)/2</f>
        <v>5.0792</v>
      </c>
      <c r="R38" s="103" t="n">
        <f aca="false">(R42-R37)/5+R37</f>
        <v>5.6256</v>
      </c>
      <c r="S38" s="103" t="n">
        <f aca="false">(T38+R38)/2</f>
        <v>5.7013</v>
      </c>
      <c r="T38" s="103" t="n">
        <f aca="false">(T42-T37)/5+T37</f>
        <v>5.777</v>
      </c>
      <c r="U38" s="103" t="n">
        <f aca="false">(V38+T38)/2</f>
        <v>5.4464</v>
      </c>
      <c r="V38" s="103" t="n">
        <f aca="false">(V42-V37)/5+V37</f>
        <v>5.1158</v>
      </c>
      <c r="W38" s="103" t="n">
        <f aca="false">(X38+V38)/2</f>
        <v>5.3634</v>
      </c>
      <c r="X38" s="103" t="n">
        <f aca="false">(X42-X37)/5+X37</f>
        <v>5.611</v>
      </c>
      <c r="Y38" s="103" t="n">
        <f aca="false">(AA38-X38)/3+X38</f>
        <v>5.8588</v>
      </c>
      <c r="Z38" s="103" t="n">
        <f aca="false">(AA38-X38)/3+Y38</f>
        <v>6.1066</v>
      </c>
      <c r="AA38" s="103" t="n">
        <f aca="false">(AA42-AA37)/5+AA37</f>
        <v>6.3544</v>
      </c>
      <c r="AB38" s="103" t="n">
        <f aca="false">(AD38-AA38)/3+AA38</f>
        <v>6.11846666666667</v>
      </c>
      <c r="AC38" s="103" t="n">
        <f aca="false">(AD38-AA38)/3+AB38</f>
        <v>5.88253333333333</v>
      </c>
      <c r="AD38" s="103" t="n">
        <f aca="false">(AD42-AD37)/5+AD37</f>
        <v>5.6466</v>
      </c>
      <c r="AE38" s="103" t="n">
        <f aca="false">(AF38+AD38)/2</f>
        <v>4.7701</v>
      </c>
      <c r="AF38" s="103" t="n">
        <f aca="false">(AF42-AF37)/5+AF37</f>
        <v>3.8936</v>
      </c>
      <c r="AG38" s="103" t="n">
        <f aca="false">(AK38-AF38)/5+AF38</f>
        <v>3.67452</v>
      </c>
      <c r="AH38" s="103" t="n">
        <f aca="false">(AK38-AF38)/5+AG38</f>
        <v>3.45544</v>
      </c>
      <c r="AI38" s="103" t="n">
        <f aca="false">(AK38-AF38)/5+AH38</f>
        <v>3.23636</v>
      </c>
      <c r="AJ38" s="103" t="n">
        <f aca="false">(AK38-AF38)/5+AI38</f>
        <v>3.01728</v>
      </c>
      <c r="AK38" s="103" t="n">
        <f aca="false">(AK42-AK37)/5+AK37</f>
        <v>2.7982</v>
      </c>
      <c r="AL38" s="103" t="n">
        <f aca="false">(AN38-AK38)/3+AK38</f>
        <v>2.11833333333333</v>
      </c>
      <c r="AM38" s="103" t="n">
        <f aca="false">(AN38-AK38)/3+AL38</f>
        <v>1.43846666666667</v>
      </c>
      <c r="AN38" s="103" t="n">
        <f aca="false">(AN42-AN37)/5+AN37</f>
        <v>0.7586</v>
      </c>
      <c r="AO38" s="103" t="n">
        <f aca="false">(AP38+AN38)/2</f>
        <v>0.7053</v>
      </c>
      <c r="AP38" s="103" t="n">
        <f aca="false">(AP42-AP37)/5+AP37</f>
        <v>0.652</v>
      </c>
      <c r="AQ38" s="103" t="n">
        <f aca="false">(AU38-AP38)/5+AP38</f>
        <v>0.599</v>
      </c>
      <c r="AR38" s="103" t="n">
        <f aca="false">(AU38-AP38)/5+AQ38</f>
        <v>0.546</v>
      </c>
      <c r="AS38" s="103" t="n">
        <f aca="false">(AU38-AP38)/5+AR38</f>
        <v>0.493</v>
      </c>
      <c r="AT38" s="103" t="n">
        <f aca="false">(AU38-AP38)/5+AS38</f>
        <v>0.44</v>
      </c>
      <c r="AU38" s="103" t="n">
        <f aca="false">(AU42-AU37)/5+AU37</f>
        <v>0.387</v>
      </c>
      <c r="AV38" s="103" t="n">
        <f aca="false">(AZ38-AU38)/5+AU38</f>
        <v>0.33388</v>
      </c>
      <c r="AW38" s="103" t="n">
        <f aca="false">(AZ38-AU38)/5+AV38</f>
        <v>0.28076</v>
      </c>
      <c r="AX38" s="103" t="n">
        <f aca="false">(AZ38-AU38)/5+AW38</f>
        <v>0.22764</v>
      </c>
      <c r="AY38" s="103" t="n">
        <f aca="false">(AZ38-AU38)/5+AX38</f>
        <v>0.17452</v>
      </c>
      <c r="AZ38" s="103" t="n">
        <f aca="false">(AZ42-AZ37)/5+AZ37</f>
        <v>0.1214</v>
      </c>
      <c r="BA38" s="114" t="n">
        <f aca="false">($AZ38-$AU38)/Delta+AZ38</f>
        <v>0.06828</v>
      </c>
      <c r="BB38" s="114" t="n">
        <f aca="false">($BA38-$AZ38)/Delta+BA38</f>
        <v>0.057656</v>
      </c>
      <c r="BC38" s="114" t="n">
        <f aca="false">($BA38-$AZ38)/Delta+BB38</f>
        <v>0.047032</v>
      </c>
      <c r="BD38" s="114" t="n">
        <f aca="false">($BA38-$AZ38)/Delta+BC38</f>
        <v>0.036408</v>
      </c>
      <c r="BE38" s="114" t="n">
        <f aca="false">($BA38-$AZ38)/Delta+BD38</f>
        <v>0.025784</v>
      </c>
      <c r="BF38" s="114" t="n">
        <f aca="false">($BA38-$AZ38)/Delta+BE38</f>
        <v>0.01516</v>
      </c>
      <c r="BG38" s="114" t="n">
        <f aca="false">($BA38-$AZ38)/Delta+BF38</f>
        <v>0.00453599999999999</v>
      </c>
      <c r="BH38" s="114" t="n">
        <f aca="false">($BA38-$AZ38)/Delta+BG38</f>
        <v>-0.00608800000000001</v>
      </c>
      <c r="BI38" s="114" t="n">
        <f aca="false">($BA38-$AZ38)/Delta+BH38</f>
        <v>-0.016712</v>
      </c>
      <c r="BJ38" s="114" t="n">
        <f aca="false">($BA38-$AZ38)/Delta+BI38</f>
        <v>-0.027336</v>
      </c>
    </row>
    <row r="39" customFormat="false" ht="12.8" hidden="false" customHeight="false" outlineLevel="0" collapsed="false">
      <c r="A39" s="102" t="n">
        <f aca="false">(A$7-A$2)/5+A38</f>
        <v>72</v>
      </c>
      <c r="B39" s="103" t="n">
        <v>0</v>
      </c>
      <c r="C39" s="103" t="n">
        <f aca="false">(F39-B39)/4+B39</f>
        <v>0.27545</v>
      </c>
      <c r="D39" s="103" t="n">
        <f aca="false">(F39-B39)/4+C39</f>
        <v>0.5509</v>
      </c>
      <c r="E39" s="103" t="n">
        <f aca="false">(F39-B39)/4+D39</f>
        <v>0.82635</v>
      </c>
      <c r="F39" s="103" t="n">
        <f aca="false">(F42-F37)/5+F38</f>
        <v>1.1018</v>
      </c>
      <c r="G39" s="103" t="n">
        <f aca="false">(H39+F39)/2</f>
        <v>2.3854</v>
      </c>
      <c r="H39" s="103" t="n">
        <f aca="false">(H42-H37)/5+H38</f>
        <v>3.669</v>
      </c>
      <c r="I39" s="103" t="n">
        <f aca="false">(J39+H39)/2</f>
        <v>3.7809</v>
      </c>
      <c r="J39" s="103" t="n">
        <f aca="false">(J42-J37)/5+J38</f>
        <v>3.8928</v>
      </c>
      <c r="K39" s="103" t="n">
        <f aca="false">(L39+J39)/2</f>
        <v>4.3202</v>
      </c>
      <c r="L39" s="103" t="n">
        <f aca="false">(L42-L37)/5+L38</f>
        <v>4.7476</v>
      </c>
      <c r="M39" s="103" t="n">
        <f aca="false">(N39+L39)/2</f>
        <v>4.4935</v>
      </c>
      <c r="N39" s="103" t="n">
        <f aca="false">(N42-N37)/5+N38</f>
        <v>4.2394</v>
      </c>
      <c r="O39" s="103" t="n">
        <f aca="false">(P39+N39)/2</f>
        <v>4.517</v>
      </c>
      <c r="P39" s="103" t="n">
        <f aca="false">(P42-P37)/5+P38</f>
        <v>4.7946</v>
      </c>
      <c r="Q39" s="103" t="n">
        <f aca="false">(R39+P39)/2</f>
        <v>5.3724</v>
      </c>
      <c r="R39" s="103" t="n">
        <f aca="false">(R42-R37)/5+R38</f>
        <v>5.9502</v>
      </c>
      <c r="S39" s="103" t="n">
        <f aca="false">(T39+R39)/2</f>
        <v>6.0311</v>
      </c>
      <c r="T39" s="103" t="n">
        <f aca="false">(T42-T37)/5+T38</f>
        <v>6.112</v>
      </c>
      <c r="U39" s="103" t="n">
        <f aca="false">(V39+T39)/2</f>
        <v>5.7638</v>
      </c>
      <c r="V39" s="103" t="n">
        <f aca="false">(V42-V37)/5+V38</f>
        <v>5.4156</v>
      </c>
      <c r="W39" s="103" t="n">
        <f aca="false">(X39+V39)/2</f>
        <v>5.6778</v>
      </c>
      <c r="X39" s="103" t="n">
        <f aca="false">(X42-X37)/5+X38</f>
        <v>5.94</v>
      </c>
      <c r="Y39" s="103" t="n">
        <f aca="false">(AA39-X39)/3+X39</f>
        <v>6.20226666666667</v>
      </c>
      <c r="Z39" s="103" t="n">
        <f aca="false">(AA39-X39)/3+Y39</f>
        <v>6.46453333333333</v>
      </c>
      <c r="AA39" s="103" t="n">
        <f aca="false">(AA42-AA37)/5+AA38</f>
        <v>6.7268</v>
      </c>
      <c r="AB39" s="103" t="n">
        <f aca="false">(AD39-AA39)/3+AA39</f>
        <v>6.47793333333333</v>
      </c>
      <c r="AC39" s="103" t="n">
        <f aca="false">(AD39-AA39)/3+AB39</f>
        <v>6.22906666666667</v>
      </c>
      <c r="AD39" s="103" t="n">
        <f aca="false">(AD42-AD37)/5+AD38</f>
        <v>5.9802</v>
      </c>
      <c r="AE39" s="103" t="n">
        <f aca="false">(AF39+AD39)/2</f>
        <v>5.0877</v>
      </c>
      <c r="AF39" s="103" t="n">
        <f aca="false">(AF42-AF37)/5+AF38</f>
        <v>4.1952</v>
      </c>
      <c r="AG39" s="103" t="n">
        <f aca="false">(AK39-AF39)/5+AF39</f>
        <v>3.97784</v>
      </c>
      <c r="AH39" s="103" t="n">
        <f aca="false">(AK39-AF39)/5+AG39</f>
        <v>3.76048</v>
      </c>
      <c r="AI39" s="103" t="n">
        <f aca="false">(AK39-AF39)/5+AH39</f>
        <v>3.54312</v>
      </c>
      <c r="AJ39" s="103" t="n">
        <f aca="false">(AK39-AF39)/5+AI39</f>
        <v>3.32576</v>
      </c>
      <c r="AK39" s="103" t="n">
        <f aca="false">(AK42-AK37)/5+AK38</f>
        <v>3.1084</v>
      </c>
      <c r="AL39" s="103" t="n">
        <f aca="false">(AN39-AK39)/3+AK39</f>
        <v>2.375</v>
      </c>
      <c r="AM39" s="103" t="n">
        <f aca="false">(AN39-AK39)/3+AL39</f>
        <v>1.6416</v>
      </c>
      <c r="AN39" s="103" t="n">
        <f aca="false">(AN42-AN37)/5+AN38</f>
        <v>0.9082</v>
      </c>
      <c r="AO39" s="103" t="n">
        <f aca="false">(AP39+AN39)/2</f>
        <v>0.8526</v>
      </c>
      <c r="AP39" s="103" t="n">
        <f aca="false">(AP42-AP37)/5+AP38</f>
        <v>0.797</v>
      </c>
      <c r="AQ39" s="103" t="n">
        <f aca="false">(AU39-AP39)/5+AP39</f>
        <v>0.7416</v>
      </c>
      <c r="AR39" s="103" t="n">
        <f aca="false">(AU39-AP39)/5+AQ39</f>
        <v>0.6862</v>
      </c>
      <c r="AS39" s="103" t="n">
        <f aca="false">(AU39-AP39)/5+AR39</f>
        <v>0.6308</v>
      </c>
      <c r="AT39" s="103" t="n">
        <f aca="false">(AU39-AP39)/5+AS39</f>
        <v>0.5754</v>
      </c>
      <c r="AU39" s="103" t="n">
        <f aca="false">(AU42-AU37)/5+AU38</f>
        <v>0.52</v>
      </c>
      <c r="AV39" s="103" t="n">
        <f aca="false">(AZ39-AU39)/5+AU39</f>
        <v>0.46456</v>
      </c>
      <c r="AW39" s="103" t="n">
        <f aca="false">(AZ39-AU39)/5+AV39</f>
        <v>0.40912</v>
      </c>
      <c r="AX39" s="103" t="n">
        <f aca="false">(AZ39-AU39)/5+AW39</f>
        <v>0.35368</v>
      </c>
      <c r="AY39" s="103" t="n">
        <f aca="false">(AZ39-AU39)/5+AX39</f>
        <v>0.29824</v>
      </c>
      <c r="AZ39" s="103" t="n">
        <f aca="false">(AZ42-AZ37)/5+AZ38</f>
        <v>0.2428</v>
      </c>
      <c r="BA39" s="114" t="n">
        <f aca="false">($AZ39-$AU39)/Delta+AZ39</f>
        <v>0.18736</v>
      </c>
      <c r="BB39" s="114" t="n">
        <f aca="false">($BA39-$AZ39)/Delta+BA39</f>
        <v>0.176272</v>
      </c>
      <c r="BC39" s="114" t="n">
        <f aca="false">($BA39-$AZ39)/Delta+BB39</f>
        <v>0.165184</v>
      </c>
      <c r="BD39" s="114" t="n">
        <f aca="false">($BA39-$AZ39)/Delta+BC39</f>
        <v>0.154096</v>
      </c>
      <c r="BE39" s="114" t="n">
        <f aca="false">($BA39-$AZ39)/Delta+BD39</f>
        <v>0.143008</v>
      </c>
      <c r="BF39" s="114" t="n">
        <f aca="false">($BA39-$AZ39)/Delta+BE39</f>
        <v>0.13192</v>
      </c>
      <c r="BG39" s="114" t="n">
        <f aca="false">($BA39-$AZ39)/Delta+BF39</f>
        <v>0.120832</v>
      </c>
      <c r="BH39" s="114" t="n">
        <f aca="false">($BA39-$AZ39)/Delta+BG39</f>
        <v>0.109744</v>
      </c>
      <c r="BI39" s="114" t="n">
        <f aca="false">($BA39-$AZ39)/Delta+BH39</f>
        <v>0.0986559999999999</v>
      </c>
      <c r="BJ39" s="114" t="n">
        <f aca="false">($BA39-$AZ39)/Delta+BI39</f>
        <v>0.0875679999999999</v>
      </c>
    </row>
    <row r="40" customFormat="false" ht="12.8" hidden="false" customHeight="false" outlineLevel="0" collapsed="false">
      <c r="A40" s="102" t="n">
        <f aca="false">(A$7-A$2)/5+A39</f>
        <v>73</v>
      </c>
      <c r="B40" s="103" t="n">
        <v>0</v>
      </c>
      <c r="C40" s="103" t="n">
        <f aca="false">(F40-B40)/4+B40</f>
        <v>0.28405</v>
      </c>
      <c r="D40" s="103" t="n">
        <f aca="false">(F40-B40)/4+C40</f>
        <v>0.5681</v>
      </c>
      <c r="E40" s="103" t="n">
        <f aca="false">(F40-B40)/4+D40</f>
        <v>0.85215</v>
      </c>
      <c r="F40" s="103" t="n">
        <f aca="false">(F42-F37)/5+F39</f>
        <v>1.1362</v>
      </c>
      <c r="G40" s="103" t="n">
        <f aca="false">(H40+F40)/2</f>
        <v>2.4701</v>
      </c>
      <c r="H40" s="103" t="n">
        <f aca="false">(H42-H37)/5+H39</f>
        <v>3.804</v>
      </c>
      <c r="I40" s="103" t="n">
        <f aca="false">(J40+H40)/2</f>
        <v>3.9341</v>
      </c>
      <c r="J40" s="103" t="n">
        <f aca="false">(J42-J37)/5+J39</f>
        <v>4.0642</v>
      </c>
      <c r="K40" s="103" t="n">
        <f aca="false">(L40+J40)/2</f>
        <v>4.5103</v>
      </c>
      <c r="L40" s="103" t="n">
        <f aca="false">(L42-L37)/5+L39</f>
        <v>4.9564</v>
      </c>
      <c r="M40" s="103" t="n">
        <f aca="false">(N40+L40)/2</f>
        <v>4.7135</v>
      </c>
      <c r="N40" s="103" t="n">
        <f aca="false">(N42-N37)/5+N39</f>
        <v>4.4706</v>
      </c>
      <c r="O40" s="103" t="n">
        <f aca="false">(P40+N40)/2</f>
        <v>4.7635</v>
      </c>
      <c r="P40" s="103" t="n">
        <f aca="false">(P42-P37)/5+P39</f>
        <v>5.0564</v>
      </c>
      <c r="Q40" s="103" t="n">
        <f aca="false">(R40+P40)/2</f>
        <v>5.6656</v>
      </c>
      <c r="R40" s="103" t="n">
        <f aca="false">(R42-R37)/5+R39</f>
        <v>6.2748</v>
      </c>
      <c r="S40" s="103" t="n">
        <f aca="false">(T40+R40)/2</f>
        <v>6.3609</v>
      </c>
      <c r="T40" s="103" t="n">
        <f aca="false">(T42-T37)/5+T39</f>
        <v>6.447</v>
      </c>
      <c r="U40" s="103" t="n">
        <f aca="false">(V40+T40)/2</f>
        <v>6.0812</v>
      </c>
      <c r="V40" s="103" t="n">
        <f aca="false">(V42-V37)/5+V39</f>
        <v>5.7154</v>
      </c>
      <c r="W40" s="103" t="n">
        <f aca="false">(X40+V40)/2</f>
        <v>5.9922</v>
      </c>
      <c r="X40" s="103" t="n">
        <f aca="false">(X42-X37)/5+X39</f>
        <v>6.269</v>
      </c>
      <c r="Y40" s="103" t="n">
        <f aca="false">(AA40-X40)/3+X40</f>
        <v>6.54573333333333</v>
      </c>
      <c r="Z40" s="103" t="n">
        <f aca="false">(AA40-X40)/3+Y40</f>
        <v>6.82246666666667</v>
      </c>
      <c r="AA40" s="103" t="n">
        <f aca="false">(AA42-AA37)/5+AA39</f>
        <v>7.0992</v>
      </c>
      <c r="AB40" s="103" t="n">
        <f aca="false">(AD40-AA40)/3+AA40</f>
        <v>6.8374</v>
      </c>
      <c r="AC40" s="103" t="n">
        <f aca="false">(AD40-AA40)/3+AB40</f>
        <v>6.5756</v>
      </c>
      <c r="AD40" s="103" t="n">
        <f aca="false">(AD42-AD37)/5+AD39</f>
        <v>6.3138</v>
      </c>
      <c r="AE40" s="103" t="n">
        <f aca="false">(AF40+AD40)/2</f>
        <v>5.4053</v>
      </c>
      <c r="AF40" s="103" t="n">
        <f aca="false">(AF42-AF37)/5+AF39</f>
        <v>4.4968</v>
      </c>
      <c r="AG40" s="103" t="n">
        <f aca="false">(AK40-AF40)/5+AF40</f>
        <v>4.28116</v>
      </c>
      <c r="AH40" s="103" t="n">
        <f aca="false">(AK40-AF40)/5+AG40</f>
        <v>4.06552</v>
      </c>
      <c r="AI40" s="103" t="n">
        <f aca="false">(AK40-AF40)/5+AH40</f>
        <v>3.84988</v>
      </c>
      <c r="AJ40" s="103" t="n">
        <f aca="false">(AK40-AF40)/5+AI40</f>
        <v>3.63424</v>
      </c>
      <c r="AK40" s="103" t="n">
        <f aca="false">(AK42-AK37)/5+AK39</f>
        <v>3.4186</v>
      </c>
      <c r="AL40" s="103" t="n">
        <f aca="false">(AN40-AK40)/3+AK40</f>
        <v>2.63166666666667</v>
      </c>
      <c r="AM40" s="103" t="n">
        <f aca="false">(AN40-AK40)/3+AL40</f>
        <v>1.84473333333333</v>
      </c>
      <c r="AN40" s="103" t="n">
        <f aca="false">(AN42-AN37)/5+AN39</f>
        <v>1.0578</v>
      </c>
      <c r="AO40" s="103" t="n">
        <f aca="false">(AP40+AN40)/2</f>
        <v>0.9999</v>
      </c>
      <c r="AP40" s="103" t="n">
        <f aca="false">(AP42-AP37)/5+AP39</f>
        <v>0.942</v>
      </c>
      <c r="AQ40" s="103" t="n">
        <f aca="false">(AU40-AP40)/5+AP40</f>
        <v>0.8842</v>
      </c>
      <c r="AR40" s="103" t="n">
        <f aca="false">(AU40-AP40)/5+AQ40</f>
        <v>0.8264</v>
      </c>
      <c r="AS40" s="103" t="n">
        <f aca="false">(AU40-AP40)/5+AR40</f>
        <v>0.7686</v>
      </c>
      <c r="AT40" s="103" t="n">
        <f aca="false">(AU40-AP40)/5+AS40</f>
        <v>0.7108</v>
      </c>
      <c r="AU40" s="103" t="n">
        <f aca="false">(AU42-AU37)/5+AU39</f>
        <v>0.653</v>
      </c>
      <c r="AV40" s="103" t="n">
        <f aca="false">(AZ40-AU40)/5+AU40</f>
        <v>0.59524</v>
      </c>
      <c r="AW40" s="103" t="n">
        <f aca="false">(AZ40-AU40)/5+AV40</f>
        <v>0.53748</v>
      </c>
      <c r="AX40" s="103" t="n">
        <f aca="false">(AZ40-AU40)/5+AW40</f>
        <v>0.47972</v>
      </c>
      <c r="AY40" s="103" t="n">
        <f aca="false">(AZ40-AU40)/5+AX40</f>
        <v>0.42196</v>
      </c>
      <c r="AZ40" s="103" t="n">
        <f aca="false">(AZ42-AZ37)/5+AZ39</f>
        <v>0.3642</v>
      </c>
      <c r="BA40" s="114" t="n">
        <f aca="false">($AZ40-$AU40)/Delta+AZ40</f>
        <v>0.30644</v>
      </c>
      <c r="BB40" s="114" t="n">
        <f aca="false">($BA40-$AZ40)/Delta+BA40</f>
        <v>0.294888</v>
      </c>
      <c r="BC40" s="114" t="n">
        <f aca="false">($BA40-$AZ40)/Delta+BB40</f>
        <v>0.283336</v>
      </c>
      <c r="BD40" s="114" t="n">
        <f aca="false">($BA40-$AZ40)/Delta+BC40</f>
        <v>0.271784</v>
      </c>
      <c r="BE40" s="114" t="n">
        <f aca="false">($BA40-$AZ40)/Delta+BD40</f>
        <v>0.260232</v>
      </c>
      <c r="BF40" s="114" t="n">
        <f aca="false">($BA40-$AZ40)/Delta+BE40</f>
        <v>0.24868</v>
      </c>
      <c r="BG40" s="114" t="n">
        <f aca="false">($BA40-$AZ40)/Delta+BF40</f>
        <v>0.237128</v>
      </c>
      <c r="BH40" s="114" t="n">
        <f aca="false">($BA40-$AZ40)/Delta+BG40</f>
        <v>0.225576</v>
      </c>
      <c r="BI40" s="114" t="n">
        <f aca="false">($BA40-$AZ40)/Delta+BH40</f>
        <v>0.214024</v>
      </c>
      <c r="BJ40" s="114" t="n">
        <f aca="false">($BA40-$AZ40)/Delta+BI40</f>
        <v>0.202472</v>
      </c>
    </row>
    <row r="41" customFormat="false" ht="12.8" hidden="false" customHeight="false" outlineLevel="0" collapsed="false">
      <c r="A41" s="102" t="n">
        <f aca="false">(A$7-A$2)/5+A40</f>
        <v>74</v>
      </c>
      <c r="B41" s="103" t="n">
        <v>0</v>
      </c>
      <c r="C41" s="103" t="n">
        <f aca="false">(F41-B41)/4+B41</f>
        <v>0.29265</v>
      </c>
      <c r="D41" s="103" t="n">
        <f aca="false">(F41-B41)/4+C41</f>
        <v>0.5853</v>
      </c>
      <c r="E41" s="103" t="n">
        <f aca="false">(F41-B41)/4+D41</f>
        <v>0.87795</v>
      </c>
      <c r="F41" s="103" t="n">
        <f aca="false">(F42-F37)/5+F40</f>
        <v>1.1706</v>
      </c>
      <c r="G41" s="103" t="n">
        <f aca="false">(H41+F41)/2</f>
        <v>2.5548</v>
      </c>
      <c r="H41" s="103" t="n">
        <f aca="false">(H42-H37)/5+H40</f>
        <v>3.939</v>
      </c>
      <c r="I41" s="103" t="n">
        <f aca="false">(J41+H41)/2</f>
        <v>4.0873</v>
      </c>
      <c r="J41" s="103" t="n">
        <f aca="false">(J42-J37)/5+J40</f>
        <v>4.2356</v>
      </c>
      <c r="K41" s="103" t="n">
        <f aca="false">(L41+J41)/2</f>
        <v>4.7004</v>
      </c>
      <c r="L41" s="103" t="n">
        <f aca="false">(L42-L37)/5+L40</f>
        <v>5.1652</v>
      </c>
      <c r="M41" s="103" t="n">
        <f aca="false">(N41+L41)/2</f>
        <v>4.9335</v>
      </c>
      <c r="N41" s="103" t="n">
        <f aca="false">(N42-N37)/5+N40</f>
        <v>4.7018</v>
      </c>
      <c r="O41" s="103" t="n">
        <f aca="false">(P41+N41)/2</f>
        <v>5.01</v>
      </c>
      <c r="P41" s="103" t="n">
        <f aca="false">(P42-P37)/5+P40</f>
        <v>5.3182</v>
      </c>
      <c r="Q41" s="103" t="n">
        <f aca="false">(R41+P41)/2</f>
        <v>5.9588</v>
      </c>
      <c r="R41" s="103" t="n">
        <f aca="false">(R42-R37)/5+R40</f>
        <v>6.5994</v>
      </c>
      <c r="S41" s="103" t="n">
        <f aca="false">(T41+R41)/2</f>
        <v>6.6907</v>
      </c>
      <c r="T41" s="103" t="n">
        <f aca="false">(T42-T37)/5+T40</f>
        <v>6.782</v>
      </c>
      <c r="U41" s="103" t="n">
        <f aca="false">(V41+T41)/2</f>
        <v>6.3986</v>
      </c>
      <c r="V41" s="103" t="n">
        <f aca="false">(V42-V37)/5+V40</f>
        <v>6.0152</v>
      </c>
      <c r="W41" s="103" t="n">
        <f aca="false">(X41+V41)/2</f>
        <v>6.3066</v>
      </c>
      <c r="X41" s="103" t="n">
        <f aca="false">(X42-X37)/5+X40</f>
        <v>6.598</v>
      </c>
      <c r="Y41" s="103" t="n">
        <f aca="false">(AA41-X41)/3+X41</f>
        <v>6.8892</v>
      </c>
      <c r="Z41" s="103" t="n">
        <f aca="false">(AA41-X41)/3+Y41</f>
        <v>7.1804</v>
      </c>
      <c r="AA41" s="103" t="n">
        <f aca="false">(AA42-AA37)/5+AA40</f>
        <v>7.4716</v>
      </c>
      <c r="AB41" s="103" t="n">
        <f aca="false">(AD41-AA41)/3+AA41</f>
        <v>7.19686666666667</v>
      </c>
      <c r="AC41" s="103" t="n">
        <f aca="false">(AD41-AA41)/3+AB41</f>
        <v>6.92213333333333</v>
      </c>
      <c r="AD41" s="103" t="n">
        <f aca="false">(AD42-AD37)/5+AD40</f>
        <v>6.6474</v>
      </c>
      <c r="AE41" s="103" t="n">
        <f aca="false">(AF41+AD41)/2</f>
        <v>5.7229</v>
      </c>
      <c r="AF41" s="103" t="n">
        <f aca="false">(AF42-AF37)/5+AF40</f>
        <v>4.7984</v>
      </c>
      <c r="AG41" s="103" t="n">
        <f aca="false">(AK41-AF41)/5+AF41</f>
        <v>4.58448</v>
      </c>
      <c r="AH41" s="103" t="n">
        <f aca="false">(AK41-AF41)/5+AG41</f>
        <v>4.37056</v>
      </c>
      <c r="AI41" s="103" t="n">
        <f aca="false">(AK41-AF41)/5+AH41</f>
        <v>4.15664</v>
      </c>
      <c r="AJ41" s="103" t="n">
        <f aca="false">(AK41-AF41)/5+AI41</f>
        <v>3.94272</v>
      </c>
      <c r="AK41" s="103" t="n">
        <f aca="false">(AK42-AK37)/5+AK40</f>
        <v>3.7288</v>
      </c>
      <c r="AL41" s="103" t="n">
        <f aca="false">(AN41-AK41)/3+AK41</f>
        <v>2.88833333333333</v>
      </c>
      <c r="AM41" s="103" t="n">
        <f aca="false">(AN41-AK41)/3+AL41</f>
        <v>2.04786666666667</v>
      </c>
      <c r="AN41" s="103" t="n">
        <f aca="false">(AN42-AN37)/5+AN40</f>
        <v>1.2074</v>
      </c>
      <c r="AO41" s="103" t="n">
        <f aca="false">(AP41+AN41)/2</f>
        <v>1.1472</v>
      </c>
      <c r="AP41" s="103" t="n">
        <f aca="false">(AP42-AP37)/5+AP40</f>
        <v>1.087</v>
      </c>
      <c r="AQ41" s="103" t="n">
        <f aca="false">(AU41-AP41)/5+AP41</f>
        <v>1.0268</v>
      </c>
      <c r="AR41" s="103" t="n">
        <f aca="false">(AU41-AP41)/5+AQ41</f>
        <v>0.9666</v>
      </c>
      <c r="AS41" s="103" t="n">
        <f aca="false">(AU41-AP41)/5+AR41</f>
        <v>0.9064</v>
      </c>
      <c r="AT41" s="103" t="n">
        <f aca="false">(AU41-AP41)/5+AS41</f>
        <v>0.8462</v>
      </c>
      <c r="AU41" s="103" t="n">
        <f aca="false">(AU42-AU37)/5+AU40</f>
        <v>0.786</v>
      </c>
      <c r="AV41" s="103" t="n">
        <f aca="false">(AZ41-AU41)/5+AU41</f>
        <v>0.72592</v>
      </c>
      <c r="AW41" s="103" t="n">
        <f aca="false">(AZ41-AU41)/5+AV41</f>
        <v>0.66584</v>
      </c>
      <c r="AX41" s="103" t="n">
        <f aca="false">(AZ41-AU41)/5+AW41</f>
        <v>0.60576</v>
      </c>
      <c r="AY41" s="103" t="n">
        <f aca="false">(AZ41-AU41)/5+AX41</f>
        <v>0.54568</v>
      </c>
      <c r="AZ41" s="103" t="n">
        <f aca="false">(AZ42-AZ37)/5+AZ40</f>
        <v>0.4856</v>
      </c>
      <c r="BA41" s="114" t="n">
        <f aca="false">($AZ41-$AU41)/Delta+AZ41</f>
        <v>0.42552</v>
      </c>
      <c r="BB41" s="114" t="n">
        <f aca="false">($BA41-$AZ41)/Delta+BA41</f>
        <v>0.413504</v>
      </c>
      <c r="BC41" s="114" t="n">
        <f aca="false">($BA41-$AZ41)/Delta+BB41</f>
        <v>0.401488</v>
      </c>
      <c r="BD41" s="114" t="n">
        <f aca="false">($BA41-$AZ41)/Delta+BC41</f>
        <v>0.389472</v>
      </c>
      <c r="BE41" s="114" t="n">
        <f aca="false">($BA41-$AZ41)/Delta+BD41</f>
        <v>0.377456</v>
      </c>
      <c r="BF41" s="114" t="n">
        <f aca="false">($BA41-$AZ41)/Delta+BE41</f>
        <v>0.36544</v>
      </c>
      <c r="BG41" s="114" t="n">
        <f aca="false">($BA41-$AZ41)/Delta+BF41</f>
        <v>0.353424</v>
      </c>
      <c r="BH41" s="114" t="n">
        <f aca="false">($BA41-$AZ41)/Delta+BG41</f>
        <v>0.341408</v>
      </c>
      <c r="BI41" s="114" t="n">
        <f aca="false">($BA41-$AZ41)/Delta+BH41</f>
        <v>0.329392</v>
      </c>
      <c r="BJ41" s="114" t="n">
        <f aca="false">($BA41-$AZ41)/Delta+BI41</f>
        <v>0.317376</v>
      </c>
    </row>
    <row r="42" customFormat="false" ht="12.8" hidden="false" customHeight="false" outlineLevel="0" collapsed="false">
      <c r="A42" s="102" t="n">
        <f aca="false">A37+5</f>
        <v>75</v>
      </c>
      <c r="B42" s="103" t="n">
        <v>0</v>
      </c>
      <c r="C42" s="103" t="n">
        <f aca="false">(F42-B42)/4+B42</f>
        <v>0.30125</v>
      </c>
      <c r="D42" s="103" t="n">
        <f aca="false">(F42-B42)/4+C42</f>
        <v>0.6025</v>
      </c>
      <c r="E42" s="103" t="n">
        <f aca="false">(F42-B42)/4+D42</f>
        <v>0.90375</v>
      </c>
      <c r="F42" s="113" t="n">
        <f aca="false">polar_type21!$R$6</f>
        <v>1.205</v>
      </c>
      <c r="G42" s="103" t="n">
        <f aca="false">(H42+F42)/2</f>
        <v>2.6395</v>
      </c>
      <c r="H42" s="113" t="n">
        <f aca="false">polar_type21!$R$7</f>
        <v>4.074</v>
      </c>
      <c r="I42" s="103" t="n">
        <f aca="false">(J42+H42)/2</f>
        <v>4.2405</v>
      </c>
      <c r="J42" s="113" t="n">
        <f aca="false">polar_type21!$R$8</f>
        <v>4.407</v>
      </c>
      <c r="K42" s="103" t="n">
        <f aca="false">(L42+J42)/2</f>
        <v>4.8905</v>
      </c>
      <c r="L42" s="113" t="n">
        <f aca="false">polar_type21!$R$9</f>
        <v>5.374</v>
      </c>
      <c r="M42" s="103" t="n">
        <f aca="false">(N42+L42)/2</f>
        <v>5.1535</v>
      </c>
      <c r="N42" s="113" t="n">
        <f aca="false">polar_type21!$R$10</f>
        <v>4.933</v>
      </c>
      <c r="O42" s="103" t="n">
        <f aca="false">(P42+N42)/2</f>
        <v>5.2565</v>
      </c>
      <c r="P42" s="113" t="n">
        <f aca="false">polar_type21!$R$11</f>
        <v>5.58</v>
      </c>
      <c r="Q42" s="103" t="n">
        <f aca="false">(R42+P42)/2</f>
        <v>6.252</v>
      </c>
      <c r="R42" s="113" t="n">
        <f aca="false">polar_type21!$R$12</f>
        <v>6.924</v>
      </c>
      <c r="S42" s="103" t="n">
        <f aca="false">(T42+R42)/2</f>
        <v>7.0205</v>
      </c>
      <c r="T42" s="113" t="n">
        <f aca="false">polar_type21!$R$13</f>
        <v>7.117</v>
      </c>
      <c r="U42" s="103" t="n">
        <f aca="false">(V42+T42)/2</f>
        <v>6.716</v>
      </c>
      <c r="V42" s="113" t="n">
        <f aca="false">polar_type21!$R$14</f>
        <v>6.315</v>
      </c>
      <c r="W42" s="103" t="n">
        <f aca="false">(X42+V42)/2</f>
        <v>6.621</v>
      </c>
      <c r="X42" s="113" t="n">
        <f aca="false">polar_type21!$R$15</f>
        <v>6.927</v>
      </c>
      <c r="Y42" s="103" t="n">
        <f aca="false">(AA42-X42)/3+X42</f>
        <v>7.23266666666667</v>
      </c>
      <c r="Z42" s="103" t="n">
        <f aca="false">(AA42-X42)/3+Y42</f>
        <v>7.53833333333333</v>
      </c>
      <c r="AA42" s="113" t="n">
        <f aca="false">polar_type21!$R$16</f>
        <v>7.844</v>
      </c>
      <c r="AB42" s="103" t="n">
        <f aca="false">(AD42-AA42)/3+AA42</f>
        <v>7.55633333333333</v>
      </c>
      <c r="AC42" s="103" t="n">
        <f aca="false">(AD42-AA42)/3+AB42</f>
        <v>7.26866666666667</v>
      </c>
      <c r="AD42" s="113" t="n">
        <f aca="false">polar_type21!$R$17</f>
        <v>6.981</v>
      </c>
      <c r="AE42" s="103" t="n">
        <f aca="false">(AF42+AD42)/2</f>
        <v>6.0405</v>
      </c>
      <c r="AF42" s="113" t="n">
        <f aca="false">polar_type21!$R$18</f>
        <v>5.1</v>
      </c>
      <c r="AG42" s="103" t="n">
        <f aca="false">(AK42-AF42)/5+AF42</f>
        <v>4.8878</v>
      </c>
      <c r="AH42" s="103" t="n">
        <f aca="false">(AK42-AF42)/5+AG42</f>
        <v>4.6756</v>
      </c>
      <c r="AI42" s="103" t="n">
        <f aca="false">(AK42-AF42)/5+AH42</f>
        <v>4.4634</v>
      </c>
      <c r="AJ42" s="103" t="n">
        <f aca="false">(AK42-AF42)/5+AI42</f>
        <v>4.2512</v>
      </c>
      <c r="AK42" s="113" t="n">
        <f aca="false">polar_type21!$R$19</f>
        <v>4.039</v>
      </c>
      <c r="AL42" s="103" t="n">
        <f aca="false">(AN42-AK42)/3+AK42</f>
        <v>3.145</v>
      </c>
      <c r="AM42" s="103" t="n">
        <f aca="false">(AN42-AK42)/3+AL42</f>
        <v>2.251</v>
      </c>
      <c r="AN42" s="113" t="n">
        <f aca="false">polar_type21!$R$20</f>
        <v>1.357</v>
      </c>
      <c r="AO42" s="103" t="n">
        <f aca="false">(AP42+AN42)/2</f>
        <v>1.2945</v>
      </c>
      <c r="AP42" s="113" t="n">
        <f aca="false">polar_type21!$R$21</f>
        <v>1.232</v>
      </c>
      <c r="AQ42" s="103" t="n">
        <f aca="false">(AU42-AP42)/5+AP42</f>
        <v>1.1694</v>
      </c>
      <c r="AR42" s="103" t="n">
        <f aca="false">(AU42-AP42)/5+AQ42</f>
        <v>1.1068</v>
      </c>
      <c r="AS42" s="103" t="n">
        <f aca="false">(AU42-AP42)/5+AR42</f>
        <v>1.0442</v>
      </c>
      <c r="AT42" s="103" t="n">
        <f aca="false">(AU42-AP42)/5+AS42</f>
        <v>0.9816</v>
      </c>
      <c r="AU42" s="113" t="n">
        <f aca="false">polar_type21!$R$22</f>
        <v>0.919</v>
      </c>
      <c r="AV42" s="103" t="n">
        <f aca="false">(AZ42-AU42)/5+AU42</f>
        <v>0.8566</v>
      </c>
      <c r="AW42" s="103" t="n">
        <f aca="false">(AZ42-AU42)/5+AV42</f>
        <v>0.7942</v>
      </c>
      <c r="AX42" s="103" t="n">
        <f aca="false">(AZ42-AU42)/5+AW42</f>
        <v>0.7318</v>
      </c>
      <c r="AY42" s="103" t="n">
        <f aca="false">(AZ42-AU42)/5+AX42</f>
        <v>0.6694</v>
      </c>
      <c r="AZ42" s="113" t="n">
        <f aca="false">polar_type21!$R$23</f>
        <v>0.607</v>
      </c>
      <c r="BA42" s="114" t="n">
        <f aca="false">($AZ42-$AU42)/Delta+AZ42</f>
        <v>0.5446</v>
      </c>
      <c r="BB42" s="114" t="n">
        <f aca="false">($BA42-$AZ42)/Delta+BA42</f>
        <v>0.53212</v>
      </c>
      <c r="BC42" s="114" t="n">
        <f aca="false">($BA42-$AZ42)/Delta+BB42</f>
        <v>0.51964</v>
      </c>
      <c r="BD42" s="114" t="n">
        <f aca="false">($BA42-$AZ42)/Delta+BC42</f>
        <v>0.50716</v>
      </c>
      <c r="BE42" s="114" t="n">
        <f aca="false">($BA42-$AZ42)/Delta+BD42</f>
        <v>0.49468</v>
      </c>
      <c r="BF42" s="114" t="n">
        <f aca="false">($BA42-$AZ42)/Delta+BE42</f>
        <v>0.4822</v>
      </c>
      <c r="BG42" s="114" t="n">
        <f aca="false">($BA42-$AZ42)/Delta+BF42</f>
        <v>0.46972</v>
      </c>
      <c r="BH42" s="114" t="n">
        <f aca="false">($BA42-$AZ42)/Delta+BG42</f>
        <v>0.45724</v>
      </c>
      <c r="BI42" s="114" t="n">
        <f aca="false">($BA42-$AZ42)/Delta+BH42</f>
        <v>0.44476</v>
      </c>
      <c r="BJ42" s="114" t="n">
        <f aca="false">($BA42-$AZ42)/Delta+BI42</f>
        <v>0.43228</v>
      </c>
    </row>
    <row r="43" customFormat="false" ht="12.8" hidden="false" customHeight="false" outlineLevel="0" collapsed="false">
      <c r="A43" s="102" t="n">
        <f aca="false">(A$7-A$2)/5+A42</f>
        <v>76</v>
      </c>
      <c r="B43" s="103" t="n">
        <v>0</v>
      </c>
      <c r="C43" s="103" t="n">
        <f aca="false">(F43-B43)/4+B43</f>
        <v>0.30985</v>
      </c>
      <c r="D43" s="103" t="n">
        <f aca="false">(F43-B43)/4+C43</f>
        <v>0.6197</v>
      </c>
      <c r="E43" s="103" t="n">
        <f aca="false">(F43-B43)/4+D43</f>
        <v>0.92955</v>
      </c>
      <c r="F43" s="103" t="n">
        <f aca="false">(F47-F42)/5+F42</f>
        <v>1.2394</v>
      </c>
      <c r="G43" s="103" t="n">
        <f aca="false">(H43+F43)/2</f>
        <v>2.7238</v>
      </c>
      <c r="H43" s="103" t="n">
        <f aca="false">(H47-H42)/5+H42</f>
        <v>4.2082</v>
      </c>
      <c r="I43" s="103" t="n">
        <f aca="false">(J43+H43)/2</f>
        <v>4.3936</v>
      </c>
      <c r="J43" s="103" t="n">
        <f aca="false">(J47-J42)/5+J42</f>
        <v>4.579</v>
      </c>
      <c r="K43" s="103" t="n">
        <f aca="false">(L43+J43)/2</f>
        <v>5.081</v>
      </c>
      <c r="L43" s="103" t="n">
        <f aca="false">(L47-L42)/5+L42</f>
        <v>5.583</v>
      </c>
      <c r="M43" s="103" t="n">
        <f aca="false">(N43+L43)/2</f>
        <v>5.376</v>
      </c>
      <c r="N43" s="103" t="n">
        <f aca="false">(N47-N42)/5+N42</f>
        <v>5.169</v>
      </c>
      <c r="O43" s="103" t="n">
        <f aca="false">(P43+N43)/2</f>
        <v>5.5084</v>
      </c>
      <c r="P43" s="103" t="n">
        <f aca="false">(P47-P42)/5+P42</f>
        <v>5.8478</v>
      </c>
      <c r="Q43" s="103" t="n">
        <f aca="false">(R43+P43)/2</f>
        <v>6.5516</v>
      </c>
      <c r="R43" s="103" t="n">
        <f aca="false">(R47-R42)/5+R42</f>
        <v>7.2554</v>
      </c>
      <c r="S43" s="103" t="n">
        <f aca="false">(T43+R43)/2</f>
        <v>7.3578</v>
      </c>
      <c r="T43" s="103" t="n">
        <f aca="false">(T47-T42)/5+T42</f>
        <v>7.4602</v>
      </c>
      <c r="U43" s="103" t="n">
        <f aca="false">(V43+T43)/2</f>
        <v>7.0423</v>
      </c>
      <c r="V43" s="103" t="n">
        <f aca="false">(V47-V42)/5+V42</f>
        <v>6.6244</v>
      </c>
      <c r="W43" s="103" t="n">
        <f aca="false">(X43+V43)/2</f>
        <v>6.9454</v>
      </c>
      <c r="X43" s="103" t="n">
        <f aca="false">(X47-X42)/5+X42</f>
        <v>7.2664</v>
      </c>
      <c r="Y43" s="103" t="n">
        <f aca="false">(AA43-X43)/3+X43</f>
        <v>7.58706666666667</v>
      </c>
      <c r="Z43" s="103" t="n">
        <f aca="false">(AA43-X43)/3+Y43</f>
        <v>7.90773333333333</v>
      </c>
      <c r="AA43" s="103" t="n">
        <f aca="false">(AA47-AA42)/5+AA42</f>
        <v>8.2284</v>
      </c>
      <c r="AB43" s="103" t="n">
        <f aca="false">(AD43-AA43)/3+AA43</f>
        <v>7.92786666666667</v>
      </c>
      <c r="AC43" s="103" t="n">
        <f aca="false">(AD43-AA43)/3+AB43</f>
        <v>7.62733333333333</v>
      </c>
      <c r="AD43" s="103" t="n">
        <f aca="false">(AD47-AD42)/5+AD42</f>
        <v>7.3268</v>
      </c>
      <c r="AE43" s="103" t="n">
        <f aca="false">(AF43+AD43)/2</f>
        <v>6.3727</v>
      </c>
      <c r="AF43" s="103" t="n">
        <f aca="false">(AF47-AF42)/5+AF42</f>
        <v>5.4186</v>
      </c>
      <c r="AG43" s="103" t="n">
        <f aca="false">(AK43-AF43)/5+AF43</f>
        <v>5.20976</v>
      </c>
      <c r="AH43" s="103" t="n">
        <f aca="false">(AK43-AF43)/5+AG43</f>
        <v>5.00092</v>
      </c>
      <c r="AI43" s="103" t="n">
        <f aca="false">(AK43-AF43)/5+AH43</f>
        <v>4.79208</v>
      </c>
      <c r="AJ43" s="103" t="n">
        <f aca="false">(AK43-AF43)/5+AI43</f>
        <v>4.58324</v>
      </c>
      <c r="AK43" s="103" t="n">
        <f aca="false">(AK47-AK42)/5+AK42</f>
        <v>4.3744</v>
      </c>
      <c r="AL43" s="103" t="n">
        <f aca="false">(AN43-AK43)/3+AK43</f>
        <v>3.42446666666667</v>
      </c>
      <c r="AM43" s="103" t="n">
        <f aca="false">(AN43-AK43)/3+AL43</f>
        <v>2.47453333333333</v>
      </c>
      <c r="AN43" s="103" t="n">
        <f aca="false">(AN47-AN42)/5+AN42</f>
        <v>1.5246</v>
      </c>
      <c r="AO43" s="103" t="n">
        <f aca="false">(AP43+AN43)/2</f>
        <v>1.4605</v>
      </c>
      <c r="AP43" s="103" t="n">
        <f aca="false">(AP47-AP42)/5+AP42</f>
        <v>1.3964</v>
      </c>
      <c r="AQ43" s="103" t="n">
        <f aca="false">(AU43-AP43)/5+AP43</f>
        <v>1.33216</v>
      </c>
      <c r="AR43" s="103" t="n">
        <f aca="false">(AU43-AP43)/5+AQ43</f>
        <v>1.26792</v>
      </c>
      <c r="AS43" s="103" t="n">
        <f aca="false">(AU43-AP43)/5+AR43</f>
        <v>1.20368</v>
      </c>
      <c r="AT43" s="103" t="n">
        <f aca="false">(AU43-AP43)/5+AS43</f>
        <v>1.13944</v>
      </c>
      <c r="AU43" s="103" t="n">
        <f aca="false">(AU47-AU42)/5+AU42</f>
        <v>1.0752</v>
      </c>
      <c r="AV43" s="103" t="n">
        <f aca="false">(AZ43-AU43)/5+AU43</f>
        <v>1.01112</v>
      </c>
      <c r="AW43" s="103" t="n">
        <f aca="false">(AZ43-AU43)/5+AV43</f>
        <v>0.94704</v>
      </c>
      <c r="AX43" s="103" t="n">
        <f aca="false">(AZ43-AU43)/5+AW43</f>
        <v>0.88296</v>
      </c>
      <c r="AY43" s="103" t="n">
        <f aca="false">(AZ43-AU43)/5+AX43</f>
        <v>0.81888</v>
      </c>
      <c r="AZ43" s="103" t="n">
        <f aca="false">(AZ47-AZ42)/5+AZ42</f>
        <v>0.7548</v>
      </c>
      <c r="BA43" s="114" t="n">
        <f aca="false">($AZ43-$AU43)/Delta+AZ43</f>
        <v>0.69072</v>
      </c>
      <c r="BB43" s="114" t="n">
        <f aca="false">($BA43-$AZ43)/Delta+BA43</f>
        <v>0.677904</v>
      </c>
      <c r="BC43" s="114" t="n">
        <f aca="false">($BA43-$AZ43)/Delta+BB43</f>
        <v>0.665088</v>
      </c>
      <c r="BD43" s="114" t="n">
        <f aca="false">($BA43-$AZ43)/Delta+BC43</f>
        <v>0.652272</v>
      </c>
      <c r="BE43" s="114" t="n">
        <f aca="false">($BA43-$AZ43)/Delta+BD43</f>
        <v>0.639456</v>
      </c>
      <c r="BF43" s="114" t="n">
        <f aca="false">($BA43-$AZ43)/Delta+BE43</f>
        <v>0.62664</v>
      </c>
      <c r="BG43" s="114" t="n">
        <f aca="false">($BA43-$AZ43)/Delta+BF43</f>
        <v>0.613824</v>
      </c>
      <c r="BH43" s="114" t="n">
        <f aca="false">($BA43-$AZ43)/Delta+BG43</f>
        <v>0.601008</v>
      </c>
      <c r="BI43" s="114" t="n">
        <f aca="false">($BA43-$AZ43)/Delta+BH43</f>
        <v>0.588192</v>
      </c>
      <c r="BJ43" s="114" t="n">
        <f aca="false">($BA43-$AZ43)/Delta+BI43</f>
        <v>0.575376</v>
      </c>
    </row>
    <row r="44" customFormat="false" ht="12.8" hidden="false" customHeight="false" outlineLevel="0" collapsed="false">
      <c r="A44" s="102" t="n">
        <f aca="false">(A$7-A$2)/5+A43</f>
        <v>77</v>
      </c>
      <c r="B44" s="103" t="n">
        <v>0</v>
      </c>
      <c r="C44" s="103" t="n">
        <f aca="false">(F44-B44)/4+B44</f>
        <v>0.31845</v>
      </c>
      <c r="D44" s="103" t="n">
        <f aca="false">(F44-B44)/4+C44</f>
        <v>0.6369</v>
      </c>
      <c r="E44" s="103" t="n">
        <f aca="false">(F44-B44)/4+D44</f>
        <v>0.95535</v>
      </c>
      <c r="F44" s="103" t="n">
        <f aca="false">(F47-F42)/5+F43</f>
        <v>1.2738</v>
      </c>
      <c r="G44" s="103" t="n">
        <f aca="false">(H44+F44)/2</f>
        <v>2.8081</v>
      </c>
      <c r="H44" s="103" t="n">
        <f aca="false">(H47-H42)/5+H43</f>
        <v>4.3424</v>
      </c>
      <c r="I44" s="103" t="n">
        <f aca="false">(J44+H44)/2</f>
        <v>4.5467</v>
      </c>
      <c r="J44" s="103" t="n">
        <f aca="false">(J47-J42)/5+J43</f>
        <v>4.751</v>
      </c>
      <c r="K44" s="103" t="n">
        <f aca="false">(L44+J44)/2</f>
        <v>5.2715</v>
      </c>
      <c r="L44" s="103" t="n">
        <f aca="false">(L47-L42)/5+L43</f>
        <v>5.792</v>
      </c>
      <c r="M44" s="103" t="n">
        <f aca="false">(N44+L44)/2</f>
        <v>5.5985</v>
      </c>
      <c r="N44" s="103" t="n">
        <f aca="false">(N47-N42)/5+N43</f>
        <v>5.405</v>
      </c>
      <c r="O44" s="103" t="n">
        <f aca="false">(P44+N44)/2</f>
        <v>5.7603</v>
      </c>
      <c r="P44" s="103" t="n">
        <f aca="false">(P47-P42)/5+P43</f>
        <v>6.1156</v>
      </c>
      <c r="Q44" s="103" t="n">
        <f aca="false">(R44+P44)/2</f>
        <v>6.8512</v>
      </c>
      <c r="R44" s="103" t="n">
        <f aca="false">(R47-R42)/5+R43</f>
        <v>7.5868</v>
      </c>
      <c r="S44" s="103" t="n">
        <f aca="false">(T44+R44)/2</f>
        <v>7.6951</v>
      </c>
      <c r="T44" s="103" t="n">
        <f aca="false">(T47-T42)/5+T43</f>
        <v>7.8034</v>
      </c>
      <c r="U44" s="103" t="n">
        <f aca="false">(V44+T44)/2</f>
        <v>7.3686</v>
      </c>
      <c r="V44" s="103" t="n">
        <f aca="false">(V47-V42)/5+V43</f>
        <v>6.9338</v>
      </c>
      <c r="W44" s="103" t="n">
        <f aca="false">(X44+V44)/2</f>
        <v>7.2698</v>
      </c>
      <c r="X44" s="103" t="n">
        <f aca="false">(X47-X42)/5+X43</f>
        <v>7.6058</v>
      </c>
      <c r="Y44" s="103" t="n">
        <f aca="false">(AA44-X44)/3+X44</f>
        <v>7.94146666666667</v>
      </c>
      <c r="Z44" s="103" t="n">
        <f aca="false">(AA44-X44)/3+Y44</f>
        <v>8.27713333333333</v>
      </c>
      <c r="AA44" s="103" t="n">
        <f aca="false">(AA47-AA42)/5+AA43</f>
        <v>8.6128</v>
      </c>
      <c r="AB44" s="103" t="n">
        <f aca="false">(AD44-AA44)/3+AA44</f>
        <v>8.2994</v>
      </c>
      <c r="AC44" s="103" t="n">
        <f aca="false">(AD44-AA44)/3+AB44</f>
        <v>7.986</v>
      </c>
      <c r="AD44" s="103" t="n">
        <f aca="false">(AD47-AD42)/5+AD43</f>
        <v>7.6726</v>
      </c>
      <c r="AE44" s="103" t="n">
        <f aca="false">(AF44+AD44)/2</f>
        <v>6.7049</v>
      </c>
      <c r="AF44" s="103" t="n">
        <f aca="false">(AF47-AF42)/5+AF43</f>
        <v>5.7372</v>
      </c>
      <c r="AG44" s="103" t="n">
        <f aca="false">(AK44-AF44)/5+AF44</f>
        <v>5.53172</v>
      </c>
      <c r="AH44" s="103" t="n">
        <f aca="false">(AK44-AF44)/5+AG44</f>
        <v>5.32624</v>
      </c>
      <c r="AI44" s="103" t="n">
        <f aca="false">(AK44-AF44)/5+AH44</f>
        <v>5.12076</v>
      </c>
      <c r="AJ44" s="103" t="n">
        <f aca="false">(AK44-AF44)/5+AI44</f>
        <v>4.91528</v>
      </c>
      <c r="AK44" s="103" t="n">
        <f aca="false">(AK47-AK42)/5+AK43</f>
        <v>4.7098</v>
      </c>
      <c r="AL44" s="103" t="n">
        <f aca="false">(AN44-AK44)/3+AK44</f>
        <v>3.70393333333333</v>
      </c>
      <c r="AM44" s="103" t="n">
        <f aca="false">(AN44-AK44)/3+AL44</f>
        <v>2.69806666666667</v>
      </c>
      <c r="AN44" s="103" t="n">
        <f aca="false">(AN47-AN42)/5+AN43</f>
        <v>1.6922</v>
      </c>
      <c r="AO44" s="103" t="n">
        <f aca="false">(AP44+AN44)/2</f>
        <v>1.6265</v>
      </c>
      <c r="AP44" s="103" t="n">
        <f aca="false">(AP47-AP42)/5+AP43</f>
        <v>1.5608</v>
      </c>
      <c r="AQ44" s="103" t="n">
        <f aca="false">(AU44-AP44)/5+AP44</f>
        <v>1.49492</v>
      </c>
      <c r="AR44" s="103" t="n">
        <f aca="false">(AU44-AP44)/5+AQ44</f>
        <v>1.42904</v>
      </c>
      <c r="AS44" s="103" t="n">
        <f aca="false">(AU44-AP44)/5+AR44</f>
        <v>1.36316</v>
      </c>
      <c r="AT44" s="103" t="n">
        <f aca="false">(AU44-AP44)/5+AS44</f>
        <v>1.29728</v>
      </c>
      <c r="AU44" s="103" t="n">
        <f aca="false">(AU47-AU42)/5+AU43</f>
        <v>1.2314</v>
      </c>
      <c r="AV44" s="103" t="n">
        <f aca="false">(AZ44-AU44)/5+AU44</f>
        <v>1.16564</v>
      </c>
      <c r="AW44" s="103" t="n">
        <f aca="false">(AZ44-AU44)/5+AV44</f>
        <v>1.09988</v>
      </c>
      <c r="AX44" s="103" t="n">
        <f aca="false">(AZ44-AU44)/5+AW44</f>
        <v>1.03412</v>
      </c>
      <c r="AY44" s="103" t="n">
        <f aca="false">(AZ44-AU44)/5+AX44</f>
        <v>0.96836</v>
      </c>
      <c r="AZ44" s="103" t="n">
        <f aca="false">(AZ47-AZ42)/5+AZ43</f>
        <v>0.9026</v>
      </c>
      <c r="BA44" s="114" t="n">
        <f aca="false">($AZ44-$AU44)/Delta+AZ44</f>
        <v>0.83684</v>
      </c>
      <c r="BB44" s="114" t="n">
        <f aca="false">($BA44-$AZ44)/Delta+BA44</f>
        <v>0.823688</v>
      </c>
      <c r="BC44" s="114" t="n">
        <f aca="false">($BA44-$AZ44)/Delta+BB44</f>
        <v>0.810536</v>
      </c>
      <c r="BD44" s="114" t="n">
        <f aca="false">($BA44-$AZ44)/Delta+BC44</f>
        <v>0.797384</v>
      </c>
      <c r="BE44" s="114" t="n">
        <f aca="false">($BA44-$AZ44)/Delta+BD44</f>
        <v>0.784232</v>
      </c>
      <c r="BF44" s="114" t="n">
        <f aca="false">($BA44-$AZ44)/Delta+BE44</f>
        <v>0.77108</v>
      </c>
      <c r="BG44" s="114" t="n">
        <f aca="false">($BA44-$AZ44)/Delta+BF44</f>
        <v>0.757928</v>
      </c>
      <c r="BH44" s="114" t="n">
        <f aca="false">($BA44-$AZ44)/Delta+BG44</f>
        <v>0.744776</v>
      </c>
      <c r="BI44" s="114" t="n">
        <f aca="false">($BA44-$AZ44)/Delta+BH44</f>
        <v>0.731624</v>
      </c>
      <c r="BJ44" s="114" t="n">
        <f aca="false">($BA44-$AZ44)/Delta+BI44</f>
        <v>0.718472</v>
      </c>
    </row>
    <row r="45" customFormat="false" ht="12.8" hidden="false" customHeight="false" outlineLevel="0" collapsed="false">
      <c r="A45" s="102" t="n">
        <f aca="false">(A$7-A$2)/5+A44</f>
        <v>78</v>
      </c>
      <c r="B45" s="103" t="n">
        <v>0</v>
      </c>
      <c r="C45" s="103" t="n">
        <f aca="false">(F45-B45)/4+B45</f>
        <v>0.32705</v>
      </c>
      <c r="D45" s="103" t="n">
        <f aca="false">(F45-B45)/4+C45</f>
        <v>0.6541</v>
      </c>
      <c r="E45" s="103" t="n">
        <f aca="false">(F45-B45)/4+D45</f>
        <v>0.98115</v>
      </c>
      <c r="F45" s="103" t="n">
        <f aca="false">(F47-F42)/5+F44</f>
        <v>1.3082</v>
      </c>
      <c r="G45" s="103" t="n">
        <f aca="false">(H45+F45)/2</f>
        <v>2.8924</v>
      </c>
      <c r="H45" s="103" t="n">
        <f aca="false">(H47-H42)/5+H44</f>
        <v>4.4766</v>
      </c>
      <c r="I45" s="103" t="n">
        <f aca="false">(J45+H45)/2</f>
        <v>4.6998</v>
      </c>
      <c r="J45" s="103" t="n">
        <f aca="false">(J47-J42)/5+J44</f>
        <v>4.923</v>
      </c>
      <c r="K45" s="103" t="n">
        <f aca="false">(L45+J45)/2</f>
        <v>5.462</v>
      </c>
      <c r="L45" s="103" t="n">
        <f aca="false">(L47-L42)/5+L44</f>
        <v>6.001</v>
      </c>
      <c r="M45" s="103" t="n">
        <f aca="false">(N45+L45)/2</f>
        <v>5.821</v>
      </c>
      <c r="N45" s="103" t="n">
        <f aca="false">(N47-N42)/5+N44</f>
        <v>5.641</v>
      </c>
      <c r="O45" s="103" t="n">
        <f aca="false">(P45+N45)/2</f>
        <v>6.0122</v>
      </c>
      <c r="P45" s="103" t="n">
        <f aca="false">(P47-P42)/5+P44</f>
        <v>6.3834</v>
      </c>
      <c r="Q45" s="103" t="n">
        <f aca="false">(R45+P45)/2</f>
        <v>7.1508</v>
      </c>
      <c r="R45" s="103" t="n">
        <f aca="false">(R47-R42)/5+R44</f>
        <v>7.9182</v>
      </c>
      <c r="S45" s="103" t="n">
        <f aca="false">(T45+R45)/2</f>
        <v>8.0324</v>
      </c>
      <c r="T45" s="103" t="n">
        <f aca="false">(T47-T42)/5+T44</f>
        <v>8.1466</v>
      </c>
      <c r="U45" s="103" t="n">
        <f aca="false">(V45+T45)/2</f>
        <v>7.6949</v>
      </c>
      <c r="V45" s="103" t="n">
        <f aca="false">(V47-V42)/5+V44</f>
        <v>7.2432</v>
      </c>
      <c r="W45" s="103" t="n">
        <f aca="false">(X45+V45)/2</f>
        <v>7.5942</v>
      </c>
      <c r="X45" s="103" t="n">
        <f aca="false">(X47-X42)/5+X44</f>
        <v>7.9452</v>
      </c>
      <c r="Y45" s="103" t="n">
        <f aca="false">(AA45-X45)/3+X45</f>
        <v>8.29586666666667</v>
      </c>
      <c r="Z45" s="103" t="n">
        <f aca="false">(AA45-X45)/3+Y45</f>
        <v>8.64653333333333</v>
      </c>
      <c r="AA45" s="103" t="n">
        <f aca="false">(AA47-AA42)/5+AA44</f>
        <v>8.9972</v>
      </c>
      <c r="AB45" s="103" t="n">
        <f aca="false">(AD45-AA45)/3+AA45</f>
        <v>8.67093333333333</v>
      </c>
      <c r="AC45" s="103" t="n">
        <f aca="false">(AD45-AA45)/3+AB45</f>
        <v>8.34466666666667</v>
      </c>
      <c r="AD45" s="103" t="n">
        <f aca="false">(AD47-AD42)/5+AD44</f>
        <v>8.0184</v>
      </c>
      <c r="AE45" s="103" t="n">
        <f aca="false">(AF45+AD45)/2</f>
        <v>7.0371</v>
      </c>
      <c r="AF45" s="103" t="n">
        <f aca="false">(AF47-AF42)/5+AF44</f>
        <v>6.0558</v>
      </c>
      <c r="AG45" s="103" t="n">
        <f aca="false">(AK45-AF45)/5+AF45</f>
        <v>5.85368</v>
      </c>
      <c r="AH45" s="103" t="n">
        <f aca="false">(AK45-AF45)/5+AG45</f>
        <v>5.65156</v>
      </c>
      <c r="AI45" s="103" t="n">
        <f aca="false">(AK45-AF45)/5+AH45</f>
        <v>5.44944</v>
      </c>
      <c r="AJ45" s="103" t="n">
        <f aca="false">(AK45-AF45)/5+AI45</f>
        <v>5.24732</v>
      </c>
      <c r="AK45" s="103" t="n">
        <f aca="false">(AK47-AK42)/5+AK44</f>
        <v>5.0452</v>
      </c>
      <c r="AL45" s="103" t="n">
        <f aca="false">(AN45-AK45)/3+AK45</f>
        <v>3.9834</v>
      </c>
      <c r="AM45" s="103" t="n">
        <f aca="false">(AN45-AK45)/3+AL45</f>
        <v>2.9216</v>
      </c>
      <c r="AN45" s="103" t="n">
        <f aca="false">(AN47-AN42)/5+AN44</f>
        <v>1.8598</v>
      </c>
      <c r="AO45" s="103" t="n">
        <f aca="false">(AP45+AN45)/2</f>
        <v>1.7925</v>
      </c>
      <c r="AP45" s="103" t="n">
        <f aca="false">(AP47-AP42)/5+AP44</f>
        <v>1.7252</v>
      </c>
      <c r="AQ45" s="103" t="n">
        <f aca="false">(AU45-AP45)/5+AP45</f>
        <v>1.65768</v>
      </c>
      <c r="AR45" s="103" t="n">
        <f aca="false">(AU45-AP45)/5+AQ45</f>
        <v>1.59016</v>
      </c>
      <c r="AS45" s="103" t="n">
        <f aca="false">(AU45-AP45)/5+AR45</f>
        <v>1.52264</v>
      </c>
      <c r="AT45" s="103" t="n">
        <f aca="false">(AU45-AP45)/5+AS45</f>
        <v>1.45512</v>
      </c>
      <c r="AU45" s="103" t="n">
        <f aca="false">(AU47-AU42)/5+AU44</f>
        <v>1.3876</v>
      </c>
      <c r="AV45" s="103" t="n">
        <f aca="false">(AZ45-AU45)/5+AU45</f>
        <v>1.32016</v>
      </c>
      <c r="AW45" s="103" t="n">
        <f aca="false">(AZ45-AU45)/5+AV45</f>
        <v>1.25272</v>
      </c>
      <c r="AX45" s="103" t="n">
        <f aca="false">(AZ45-AU45)/5+AW45</f>
        <v>1.18528</v>
      </c>
      <c r="AY45" s="103" t="n">
        <f aca="false">(AZ45-AU45)/5+AX45</f>
        <v>1.11784</v>
      </c>
      <c r="AZ45" s="103" t="n">
        <f aca="false">(AZ47-AZ42)/5+AZ44</f>
        <v>1.0504</v>
      </c>
      <c r="BA45" s="114" t="n">
        <f aca="false">($AZ45-$AU45)/Delta+AZ45</f>
        <v>0.98296</v>
      </c>
      <c r="BB45" s="114" t="n">
        <f aca="false">($BA45-$AZ45)/Delta+BA45</f>
        <v>0.969472</v>
      </c>
      <c r="BC45" s="114" t="n">
        <f aca="false">($BA45-$AZ45)/Delta+BB45</f>
        <v>0.955984</v>
      </c>
      <c r="BD45" s="114" t="n">
        <f aca="false">($BA45-$AZ45)/Delta+BC45</f>
        <v>0.942496</v>
      </c>
      <c r="BE45" s="114" t="n">
        <f aca="false">($BA45-$AZ45)/Delta+BD45</f>
        <v>0.929008</v>
      </c>
      <c r="BF45" s="114" t="n">
        <f aca="false">($BA45-$AZ45)/Delta+BE45</f>
        <v>0.91552</v>
      </c>
      <c r="BG45" s="114" t="n">
        <f aca="false">($BA45-$AZ45)/Delta+BF45</f>
        <v>0.902032</v>
      </c>
      <c r="BH45" s="114" t="n">
        <f aca="false">($BA45-$AZ45)/Delta+BG45</f>
        <v>0.888544</v>
      </c>
      <c r="BI45" s="114" t="n">
        <f aca="false">($BA45-$AZ45)/Delta+BH45</f>
        <v>0.875056</v>
      </c>
      <c r="BJ45" s="114" t="n">
        <f aca="false">($BA45-$AZ45)/Delta+BI45</f>
        <v>0.861567999999999</v>
      </c>
    </row>
    <row r="46" customFormat="false" ht="12.8" hidden="false" customHeight="false" outlineLevel="0" collapsed="false">
      <c r="A46" s="102" t="n">
        <f aca="false">(A$7-A$2)/5+A45</f>
        <v>79</v>
      </c>
      <c r="B46" s="103" t="n">
        <v>0</v>
      </c>
      <c r="C46" s="103" t="n">
        <f aca="false">(F46-B46)/4+B46</f>
        <v>0.33565</v>
      </c>
      <c r="D46" s="103" t="n">
        <f aca="false">(F46-B46)/4+C46</f>
        <v>0.6713</v>
      </c>
      <c r="E46" s="103" t="n">
        <f aca="false">(F46-B46)/4+D46</f>
        <v>1.00695</v>
      </c>
      <c r="F46" s="103" t="n">
        <f aca="false">(F47-F42)/5+F45</f>
        <v>1.3426</v>
      </c>
      <c r="G46" s="103" t="n">
        <f aca="false">(H46+F46)/2</f>
        <v>2.9767</v>
      </c>
      <c r="H46" s="103" t="n">
        <f aca="false">(H47-H42)/5+H45</f>
        <v>4.6108</v>
      </c>
      <c r="I46" s="103" t="n">
        <f aca="false">(J46+H46)/2</f>
        <v>4.8529</v>
      </c>
      <c r="J46" s="103" t="n">
        <f aca="false">(J47-J42)/5+J45</f>
        <v>5.095</v>
      </c>
      <c r="K46" s="103" t="n">
        <f aca="false">(L46+J46)/2</f>
        <v>5.6525</v>
      </c>
      <c r="L46" s="103" t="n">
        <f aca="false">(L47-L42)/5+L45</f>
        <v>6.21</v>
      </c>
      <c r="M46" s="103" t="n">
        <f aca="false">(N46+L46)/2</f>
        <v>6.0435</v>
      </c>
      <c r="N46" s="103" t="n">
        <f aca="false">(N47-N42)/5+N45</f>
        <v>5.877</v>
      </c>
      <c r="O46" s="103" t="n">
        <f aca="false">(P46+N46)/2</f>
        <v>6.2641</v>
      </c>
      <c r="P46" s="103" t="n">
        <f aca="false">(P47-P42)/5+P45</f>
        <v>6.6512</v>
      </c>
      <c r="Q46" s="103" t="n">
        <f aca="false">(R46+P46)/2</f>
        <v>7.4504</v>
      </c>
      <c r="R46" s="103" t="n">
        <f aca="false">(R47-R42)/5+R45</f>
        <v>8.2496</v>
      </c>
      <c r="S46" s="103" t="n">
        <f aca="false">(T46+R46)/2</f>
        <v>8.3697</v>
      </c>
      <c r="T46" s="103" t="n">
        <f aca="false">(T47-T42)/5+T45</f>
        <v>8.4898</v>
      </c>
      <c r="U46" s="103" t="n">
        <f aca="false">(V46+T46)/2</f>
        <v>8.0212</v>
      </c>
      <c r="V46" s="103" t="n">
        <f aca="false">(V47-V42)/5+V45</f>
        <v>7.5526</v>
      </c>
      <c r="W46" s="103" t="n">
        <f aca="false">(X46+V46)/2</f>
        <v>7.9186</v>
      </c>
      <c r="X46" s="103" t="n">
        <f aca="false">(X47-X42)/5+X45</f>
        <v>8.2846</v>
      </c>
      <c r="Y46" s="103" t="n">
        <f aca="false">(AA46-X46)/3+X46</f>
        <v>8.65026666666667</v>
      </c>
      <c r="Z46" s="103" t="n">
        <f aca="false">(AA46-X46)/3+Y46</f>
        <v>9.01593333333333</v>
      </c>
      <c r="AA46" s="103" t="n">
        <f aca="false">(AA47-AA42)/5+AA45</f>
        <v>9.3816</v>
      </c>
      <c r="AB46" s="103" t="n">
        <f aca="false">(AD46-AA46)/3+AA46</f>
        <v>9.04246666666667</v>
      </c>
      <c r="AC46" s="103" t="n">
        <f aca="false">(AD46-AA46)/3+AB46</f>
        <v>8.70333333333333</v>
      </c>
      <c r="AD46" s="103" t="n">
        <f aca="false">(AD47-AD42)/5+AD45</f>
        <v>8.3642</v>
      </c>
      <c r="AE46" s="103" t="n">
        <f aca="false">(AF46+AD46)/2</f>
        <v>7.3693</v>
      </c>
      <c r="AF46" s="103" t="n">
        <f aca="false">(AF47-AF42)/5+AF45</f>
        <v>6.3744</v>
      </c>
      <c r="AG46" s="103" t="n">
        <f aca="false">(AK46-AF46)/5+AF46</f>
        <v>6.17564</v>
      </c>
      <c r="AH46" s="103" t="n">
        <f aca="false">(AK46-AF46)/5+AG46</f>
        <v>5.97688</v>
      </c>
      <c r="AI46" s="103" t="n">
        <f aca="false">(AK46-AF46)/5+AH46</f>
        <v>5.77812</v>
      </c>
      <c r="AJ46" s="103" t="n">
        <f aca="false">(AK46-AF46)/5+AI46</f>
        <v>5.57936</v>
      </c>
      <c r="AK46" s="103" t="n">
        <f aca="false">(AK47-AK42)/5+AK45</f>
        <v>5.3806</v>
      </c>
      <c r="AL46" s="103" t="n">
        <f aca="false">(AN46-AK46)/3+AK46</f>
        <v>4.26286666666667</v>
      </c>
      <c r="AM46" s="103" t="n">
        <f aca="false">(AN46-AK46)/3+AL46</f>
        <v>3.14513333333333</v>
      </c>
      <c r="AN46" s="103" t="n">
        <f aca="false">(AN47-AN42)/5+AN45</f>
        <v>2.0274</v>
      </c>
      <c r="AO46" s="103" t="n">
        <f aca="false">(AP46+AN46)/2</f>
        <v>1.9585</v>
      </c>
      <c r="AP46" s="103" t="n">
        <f aca="false">(AP47-AP42)/5+AP45</f>
        <v>1.8896</v>
      </c>
      <c r="AQ46" s="103" t="n">
        <f aca="false">(AU46-AP46)/5+AP46</f>
        <v>1.82044</v>
      </c>
      <c r="AR46" s="103" t="n">
        <f aca="false">(AU46-AP46)/5+AQ46</f>
        <v>1.75128</v>
      </c>
      <c r="AS46" s="103" t="n">
        <f aca="false">(AU46-AP46)/5+AR46</f>
        <v>1.68212</v>
      </c>
      <c r="AT46" s="103" t="n">
        <f aca="false">(AU46-AP46)/5+AS46</f>
        <v>1.61296</v>
      </c>
      <c r="AU46" s="103" t="n">
        <f aca="false">(AU47-AU42)/5+AU45</f>
        <v>1.5438</v>
      </c>
      <c r="AV46" s="103" t="n">
        <f aca="false">(AZ46-AU46)/5+AU46</f>
        <v>1.47468</v>
      </c>
      <c r="AW46" s="103" t="n">
        <f aca="false">(AZ46-AU46)/5+AV46</f>
        <v>1.40556</v>
      </c>
      <c r="AX46" s="103" t="n">
        <f aca="false">(AZ46-AU46)/5+AW46</f>
        <v>1.33644</v>
      </c>
      <c r="AY46" s="103" t="n">
        <f aca="false">(AZ46-AU46)/5+AX46</f>
        <v>1.26732</v>
      </c>
      <c r="AZ46" s="103" t="n">
        <f aca="false">(AZ47-AZ42)/5+AZ45</f>
        <v>1.1982</v>
      </c>
      <c r="BA46" s="114" t="n">
        <f aca="false">($AZ46-$AU46)/Delta+AZ46</f>
        <v>1.12908</v>
      </c>
      <c r="BB46" s="114" t="n">
        <f aca="false">($BA46-$AZ46)/Delta+BA46</f>
        <v>1.115256</v>
      </c>
      <c r="BC46" s="114" t="n">
        <f aca="false">($BA46-$AZ46)/Delta+BB46</f>
        <v>1.101432</v>
      </c>
      <c r="BD46" s="114" t="n">
        <f aca="false">($BA46-$AZ46)/Delta+BC46</f>
        <v>1.087608</v>
      </c>
      <c r="BE46" s="114" t="n">
        <f aca="false">($BA46-$AZ46)/Delta+BD46</f>
        <v>1.073784</v>
      </c>
      <c r="BF46" s="114" t="n">
        <f aca="false">($BA46-$AZ46)/Delta+BE46</f>
        <v>1.05996</v>
      </c>
      <c r="BG46" s="114" t="n">
        <f aca="false">($BA46-$AZ46)/Delta+BF46</f>
        <v>1.046136</v>
      </c>
      <c r="BH46" s="114" t="n">
        <f aca="false">($BA46-$AZ46)/Delta+BG46</f>
        <v>1.032312</v>
      </c>
      <c r="BI46" s="114" t="n">
        <f aca="false">($BA46-$AZ46)/Delta+BH46</f>
        <v>1.018488</v>
      </c>
      <c r="BJ46" s="114" t="n">
        <f aca="false">($BA46-$AZ46)/Delta+BI46</f>
        <v>1.004664</v>
      </c>
    </row>
    <row r="47" customFormat="false" ht="12.8" hidden="false" customHeight="false" outlineLevel="0" collapsed="false">
      <c r="A47" s="102" t="n">
        <f aca="false">A42+5</f>
        <v>80</v>
      </c>
      <c r="B47" s="103" t="n">
        <v>0</v>
      </c>
      <c r="C47" s="103" t="n">
        <f aca="false">(F47-B47)/4+B47</f>
        <v>0.34425</v>
      </c>
      <c r="D47" s="103" t="n">
        <f aca="false">(F47-B47)/4+C47</f>
        <v>0.6885</v>
      </c>
      <c r="E47" s="103" t="n">
        <f aca="false">(F47-B47)/4+D47</f>
        <v>1.03275</v>
      </c>
      <c r="F47" s="113" t="n">
        <f aca="false">polar_type21!$S$6</f>
        <v>1.377</v>
      </c>
      <c r="G47" s="103" t="n">
        <f aca="false">(H47+F47)/2</f>
        <v>3.061</v>
      </c>
      <c r="H47" s="113" t="n">
        <f aca="false">polar_type21!$S$7</f>
        <v>4.745</v>
      </c>
      <c r="I47" s="103" t="n">
        <f aca="false">(J47+H47)/2</f>
        <v>5.006</v>
      </c>
      <c r="J47" s="113" t="n">
        <f aca="false">polar_type21!$S$8</f>
        <v>5.267</v>
      </c>
      <c r="K47" s="103" t="n">
        <f aca="false">(L47+J47)/2</f>
        <v>5.843</v>
      </c>
      <c r="L47" s="113" t="n">
        <f aca="false">polar_type21!$S$9</f>
        <v>6.419</v>
      </c>
      <c r="M47" s="103" t="n">
        <f aca="false">(N47+L47)/2</f>
        <v>6.266</v>
      </c>
      <c r="N47" s="113" t="n">
        <f aca="false">polar_type21!$S$10</f>
        <v>6.113</v>
      </c>
      <c r="O47" s="103" t="n">
        <f aca="false">(P47+N47)/2</f>
        <v>6.516</v>
      </c>
      <c r="P47" s="113" t="n">
        <f aca="false">polar_type21!$S$11</f>
        <v>6.919</v>
      </c>
      <c r="Q47" s="103" t="n">
        <f aca="false">(R47+P47)/2</f>
        <v>7.75</v>
      </c>
      <c r="R47" s="113" t="n">
        <f aca="false">polar_type21!$S$12</f>
        <v>8.581</v>
      </c>
      <c r="S47" s="103" t="n">
        <f aca="false">(T47+R47)/2</f>
        <v>8.707</v>
      </c>
      <c r="T47" s="113" t="n">
        <f aca="false">polar_type21!$S$13</f>
        <v>8.833</v>
      </c>
      <c r="U47" s="103" t="n">
        <f aca="false">(V47+T47)/2</f>
        <v>8.3475</v>
      </c>
      <c r="V47" s="113" t="n">
        <f aca="false">polar_type21!$S$14</f>
        <v>7.862</v>
      </c>
      <c r="W47" s="103" t="n">
        <f aca="false">(X47+V47)/2</f>
        <v>8.243</v>
      </c>
      <c r="X47" s="113" t="n">
        <f aca="false">polar_type21!$S$15</f>
        <v>8.624</v>
      </c>
      <c r="Y47" s="103" t="n">
        <f aca="false">(AA47-X47)/3+X47</f>
        <v>9.00466666666667</v>
      </c>
      <c r="Z47" s="103" t="n">
        <f aca="false">(AA47-X47)/3+Y47</f>
        <v>9.38533333333333</v>
      </c>
      <c r="AA47" s="113" t="n">
        <f aca="false">polar_type21!$S$16</f>
        <v>9.766</v>
      </c>
      <c r="AB47" s="103" t="n">
        <f aca="false">(AD47-AA47)/3+AA47</f>
        <v>9.414</v>
      </c>
      <c r="AC47" s="103" t="n">
        <f aca="false">(AD47-AA47)/3+AB47</f>
        <v>9.062</v>
      </c>
      <c r="AD47" s="113" t="n">
        <f aca="false">polar_type21!$S$17</f>
        <v>8.71</v>
      </c>
      <c r="AE47" s="103" t="n">
        <f aca="false">(AF47+AD47)/2</f>
        <v>7.7015</v>
      </c>
      <c r="AF47" s="113" t="n">
        <f aca="false">polar_type21!$S$18</f>
        <v>6.693</v>
      </c>
      <c r="AG47" s="103" t="n">
        <f aca="false">(AK47-AF47)/5+AF47</f>
        <v>6.4976</v>
      </c>
      <c r="AH47" s="103" t="n">
        <f aca="false">(AK47-AF47)/5+AG47</f>
        <v>6.3022</v>
      </c>
      <c r="AI47" s="103" t="n">
        <f aca="false">(AK47-AF47)/5+AH47</f>
        <v>6.1068</v>
      </c>
      <c r="AJ47" s="103" t="n">
        <f aca="false">(AK47-AF47)/5+AI47</f>
        <v>5.9114</v>
      </c>
      <c r="AK47" s="113" t="n">
        <f aca="false">polar_type21!$S$19</f>
        <v>5.716</v>
      </c>
      <c r="AL47" s="103" t="n">
        <f aca="false">(AN47-AK47)/3+AK47</f>
        <v>4.54233333333333</v>
      </c>
      <c r="AM47" s="103" t="n">
        <f aca="false">(AN47-AK47)/3+AL47</f>
        <v>3.36866666666667</v>
      </c>
      <c r="AN47" s="113" t="n">
        <f aca="false">polar_type21!$S$20</f>
        <v>2.195</v>
      </c>
      <c r="AO47" s="103" t="n">
        <f aca="false">(AP47+AN47)/2</f>
        <v>2.1245</v>
      </c>
      <c r="AP47" s="113" t="n">
        <f aca="false">polar_type21!$S$21</f>
        <v>2.054</v>
      </c>
      <c r="AQ47" s="103" t="n">
        <f aca="false">(AU47-AP47)/5+AP47</f>
        <v>1.9832</v>
      </c>
      <c r="AR47" s="103" t="n">
        <f aca="false">(AU47-AP47)/5+AQ47</f>
        <v>1.9124</v>
      </c>
      <c r="AS47" s="103" t="n">
        <f aca="false">(AU47-AP47)/5+AR47</f>
        <v>1.8416</v>
      </c>
      <c r="AT47" s="103" t="n">
        <f aca="false">(AU47-AP47)/5+AS47</f>
        <v>1.7708</v>
      </c>
      <c r="AU47" s="113" t="n">
        <f aca="false">polar_type21!$S$22</f>
        <v>1.7</v>
      </c>
      <c r="AV47" s="103" t="n">
        <f aca="false">(AZ47-AU47)/5+AU47</f>
        <v>1.6292</v>
      </c>
      <c r="AW47" s="103" t="n">
        <f aca="false">(AZ47-AU47)/5+AV47</f>
        <v>1.5584</v>
      </c>
      <c r="AX47" s="103" t="n">
        <f aca="false">(AZ47-AU47)/5+AW47</f>
        <v>1.4876</v>
      </c>
      <c r="AY47" s="103" t="n">
        <f aca="false">(AZ47-AU47)/5+AX47</f>
        <v>1.4168</v>
      </c>
      <c r="AZ47" s="113" t="n">
        <f aca="false">polar_type21!$S$23</f>
        <v>1.346</v>
      </c>
      <c r="BA47" s="114" t="n">
        <f aca="false">($AZ47-$AU47)/Delta+AZ47</f>
        <v>1.2752</v>
      </c>
      <c r="BB47" s="114" t="n">
        <f aca="false">($BA47-$AZ47)/Delta+BA47</f>
        <v>1.26104</v>
      </c>
      <c r="BC47" s="114" t="n">
        <f aca="false">($BA47-$AZ47)/Delta+BB47</f>
        <v>1.24688</v>
      </c>
      <c r="BD47" s="114" t="n">
        <f aca="false">($BA47-$AZ47)/Delta+BC47</f>
        <v>1.23272</v>
      </c>
      <c r="BE47" s="114" t="n">
        <f aca="false">($BA47-$AZ47)/Delta+BD47</f>
        <v>1.21856</v>
      </c>
      <c r="BF47" s="114" t="n">
        <f aca="false">($BA47-$AZ47)/Delta+BE47</f>
        <v>1.2044</v>
      </c>
      <c r="BG47" s="114" t="n">
        <f aca="false">($BA47-$AZ47)/Delta+BF47</f>
        <v>1.19024</v>
      </c>
      <c r="BH47" s="114" t="n">
        <f aca="false">($BA47-$AZ47)/Delta+BG47</f>
        <v>1.17608</v>
      </c>
      <c r="BI47" s="114" t="n">
        <f aca="false">($BA47-$AZ47)/Delta+BH47</f>
        <v>1.16192</v>
      </c>
      <c r="BJ47" s="114" t="n">
        <f aca="false">($BA47-$AZ47)/Delta+BI47</f>
        <v>1.14776</v>
      </c>
    </row>
    <row r="48" customFormat="false" ht="12.8" hidden="false" customHeight="false" outlineLevel="0" collapsed="false">
      <c r="A48" s="102" t="n">
        <f aca="false">(A$7-A$2)/5+A47</f>
        <v>81</v>
      </c>
      <c r="B48" s="103" t="n">
        <v>0</v>
      </c>
      <c r="C48" s="103" t="n">
        <f aca="false">(F48-B48)/4+B48</f>
        <v>0.35285</v>
      </c>
      <c r="D48" s="103" t="n">
        <f aca="false">(F48-B48)/4+C48</f>
        <v>0.7057</v>
      </c>
      <c r="E48" s="103" t="n">
        <f aca="false">(F48-B48)/4+D48</f>
        <v>1.05855</v>
      </c>
      <c r="F48" s="103" t="n">
        <f aca="false">(F52-F47)/5+F47</f>
        <v>1.4114</v>
      </c>
      <c r="G48" s="103" t="n">
        <f aca="false">(H48+F48)/2</f>
        <v>3.1435</v>
      </c>
      <c r="H48" s="103" t="n">
        <f aca="false">(H52-H47)/5+H47</f>
        <v>4.8756</v>
      </c>
      <c r="I48" s="103" t="n">
        <f aca="false">(J48+H48)/2</f>
        <v>5.156</v>
      </c>
      <c r="J48" s="103" t="n">
        <f aca="false">(J52-J47)/5+J47</f>
        <v>5.4364</v>
      </c>
      <c r="K48" s="103" t="n">
        <f aca="false">(L48+J48)/2</f>
        <v>6.0305</v>
      </c>
      <c r="L48" s="103" t="n">
        <f aca="false">(L52-L47)/5+L47</f>
        <v>6.6246</v>
      </c>
      <c r="M48" s="103" t="n">
        <f aca="false">(N48+L48)/2</f>
        <v>6.487</v>
      </c>
      <c r="N48" s="103" t="n">
        <f aca="false">(N52-N47)/5+N47</f>
        <v>6.3494</v>
      </c>
      <c r="O48" s="103" t="n">
        <f aca="false">(P48+N48)/2</f>
        <v>6.7683</v>
      </c>
      <c r="P48" s="103" t="n">
        <f aca="false">(P52-P47)/5+P47</f>
        <v>7.1872</v>
      </c>
      <c r="Q48" s="103" t="n">
        <f aca="false">(R48+P48)/2</f>
        <v>8.05</v>
      </c>
      <c r="R48" s="103" t="n">
        <f aca="false">(R52-R47)/5+R47</f>
        <v>8.9128</v>
      </c>
      <c r="S48" s="103" t="n">
        <f aca="false">(T48+R48)/2</f>
        <v>9.0455</v>
      </c>
      <c r="T48" s="103" t="n">
        <f aca="false">(T52-T47)/5+T47</f>
        <v>9.1782</v>
      </c>
      <c r="U48" s="103" t="n">
        <f aca="false">(V48+T48)/2</f>
        <v>8.6771</v>
      </c>
      <c r="V48" s="103" t="n">
        <f aca="false">(V52-V47)/5+V47</f>
        <v>8.176</v>
      </c>
      <c r="W48" s="103" t="n">
        <f aca="false">(X48+V48)/2</f>
        <v>8.5722</v>
      </c>
      <c r="X48" s="103" t="n">
        <f aca="false">(X52-X47)/5+X47</f>
        <v>8.9684</v>
      </c>
      <c r="Y48" s="103" t="n">
        <f aca="false">(AA48-X48)/3+X48</f>
        <v>9.36426666666667</v>
      </c>
      <c r="Z48" s="103" t="n">
        <f aca="false">(AA48-X48)/3+Y48</f>
        <v>9.76013333333333</v>
      </c>
      <c r="AA48" s="103" t="n">
        <f aca="false">(AA52-AA47)/5+AA47</f>
        <v>10.156</v>
      </c>
      <c r="AB48" s="103" t="n">
        <f aca="false">(AD48-AA48)/3+AA48</f>
        <v>9.7916</v>
      </c>
      <c r="AC48" s="103" t="n">
        <f aca="false">(AD48-AA48)/3+AB48</f>
        <v>9.4272</v>
      </c>
      <c r="AD48" s="103" t="n">
        <f aca="false">(AD52-AD47)/5+AD47</f>
        <v>9.0628</v>
      </c>
      <c r="AE48" s="103" t="n">
        <f aca="false">(AF48+AD48)/2</f>
        <v>8.043</v>
      </c>
      <c r="AF48" s="103" t="n">
        <f aca="false">(AF52-AF47)/5+AF47</f>
        <v>7.0232</v>
      </c>
      <c r="AG48" s="103" t="n">
        <f aca="false">(AK48-AF48)/5+AF48</f>
        <v>6.83228</v>
      </c>
      <c r="AH48" s="103" t="n">
        <f aca="false">(AK48-AF48)/5+AG48</f>
        <v>6.64136</v>
      </c>
      <c r="AI48" s="103" t="n">
        <f aca="false">(AK48-AF48)/5+AH48</f>
        <v>6.45044</v>
      </c>
      <c r="AJ48" s="103" t="n">
        <f aca="false">(AK48-AF48)/5+AI48</f>
        <v>6.25952</v>
      </c>
      <c r="AK48" s="103" t="n">
        <f aca="false">(AK52-AK47)/5+AK47</f>
        <v>6.0686</v>
      </c>
      <c r="AL48" s="103" t="n">
        <f aca="false">(AN48-AK48)/3+AK48</f>
        <v>4.83753333333333</v>
      </c>
      <c r="AM48" s="103" t="n">
        <f aca="false">(AN48-AK48)/3+AL48</f>
        <v>3.60646666666667</v>
      </c>
      <c r="AN48" s="103" t="n">
        <f aca="false">(AN52-AN47)/5+AN47</f>
        <v>2.3754</v>
      </c>
      <c r="AO48" s="103" t="n">
        <f aca="false">(AP48+AN48)/2</f>
        <v>2.3035</v>
      </c>
      <c r="AP48" s="103" t="n">
        <f aca="false">(AP52-AP47)/5+AP47</f>
        <v>2.2316</v>
      </c>
      <c r="AQ48" s="103" t="n">
        <f aca="false">(AU48-AP48)/5+AP48</f>
        <v>2.15952</v>
      </c>
      <c r="AR48" s="103" t="n">
        <f aca="false">(AU48-AP48)/5+AQ48</f>
        <v>2.08744</v>
      </c>
      <c r="AS48" s="103" t="n">
        <f aca="false">(AU48-AP48)/5+AR48</f>
        <v>2.01536</v>
      </c>
      <c r="AT48" s="103" t="n">
        <f aca="false">(AU48-AP48)/5+AS48</f>
        <v>1.94328</v>
      </c>
      <c r="AU48" s="103" t="n">
        <f aca="false">(AU52-AU47)/5+AU47</f>
        <v>1.8712</v>
      </c>
      <c r="AV48" s="103" t="n">
        <f aca="false">(AZ48-AU48)/5+AU48</f>
        <v>1.79908</v>
      </c>
      <c r="AW48" s="103" t="n">
        <f aca="false">(AZ48-AU48)/5+AV48</f>
        <v>1.72696</v>
      </c>
      <c r="AX48" s="103" t="n">
        <f aca="false">(AZ48-AU48)/5+AW48</f>
        <v>1.65484</v>
      </c>
      <c r="AY48" s="103" t="n">
        <f aca="false">(AZ48-AU48)/5+AX48</f>
        <v>1.58272</v>
      </c>
      <c r="AZ48" s="103" t="n">
        <f aca="false">(AZ52-AZ47)/5+AZ47</f>
        <v>1.5106</v>
      </c>
      <c r="BA48" s="114" t="n">
        <f aca="false">($AZ48-$AU48)/Delta+AZ48</f>
        <v>1.43848</v>
      </c>
      <c r="BB48" s="114" t="n">
        <f aca="false">($BA48-$AZ48)/Delta+BA48</f>
        <v>1.424056</v>
      </c>
      <c r="BC48" s="114" t="n">
        <f aca="false">($BA48-$AZ48)/Delta+BB48</f>
        <v>1.409632</v>
      </c>
      <c r="BD48" s="114" t="n">
        <f aca="false">($BA48-$AZ48)/Delta+BC48</f>
        <v>1.395208</v>
      </c>
      <c r="BE48" s="114" t="n">
        <f aca="false">($BA48-$AZ48)/Delta+BD48</f>
        <v>1.380784</v>
      </c>
      <c r="BF48" s="114" t="n">
        <f aca="false">($BA48-$AZ48)/Delta+BE48</f>
        <v>1.36636</v>
      </c>
      <c r="BG48" s="114" t="n">
        <f aca="false">($BA48-$AZ48)/Delta+BF48</f>
        <v>1.351936</v>
      </c>
      <c r="BH48" s="114" t="n">
        <f aca="false">($BA48-$AZ48)/Delta+BG48</f>
        <v>1.337512</v>
      </c>
      <c r="BI48" s="114" t="n">
        <f aca="false">($BA48-$AZ48)/Delta+BH48</f>
        <v>1.323088</v>
      </c>
      <c r="BJ48" s="114" t="n">
        <f aca="false">($BA48-$AZ48)/Delta+BI48</f>
        <v>1.308664</v>
      </c>
    </row>
    <row r="49" customFormat="false" ht="12.8" hidden="false" customHeight="false" outlineLevel="0" collapsed="false">
      <c r="A49" s="102" t="n">
        <f aca="false">(A$7-A$2)/5+A48</f>
        <v>82</v>
      </c>
      <c r="B49" s="103" t="n">
        <v>0</v>
      </c>
      <c r="C49" s="103" t="n">
        <f aca="false">(F49-B49)/4+B49</f>
        <v>0.36145</v>
      </c>
      <c r="D49" s="103" t="n">
        <f aca="false">(F49-B49)/4+C49</f>
        <v>0.7229</v>
      </c>
      <c r="E49" s="103" t="n">
        <f aca="false">(F49-B49)/4+D49</f>
        <v>1.08435</v>
      </c>
      <c r="F49" s="103" t="n">
        <f aca="false">(F52-F47)/5+F48</f>
        <v>1.4458</v>
      </c>
      <c r="G49" s="103" t="n">
        <f aca="false">(H49+F49)/2</f>
        <v>3.226</v>
      </c>
      <c r="H49" s="103" t="n">
        <f aca="false">(H52-H47)/5+H48</f>
        <v>5.0062</v>
      </c>
      <c r="I49" s="103" t="n">
        <f aca="false">(J49+H49)/2</f>
        <v>5.306</v>
      </c>
      <c r="J49" s="103" t="n">
        <f aca="false">(J52-J47)/5+J48</f>
        <v>5.6058</v>
      </c>
      <c r="K49" s="103" t="n">
        <f aca="false">(L49+J49)/2</f>
        <v>6.218</v>
      </c>
      <c r="L49" s="103" t="n">
        <f aca="false">(L52-L47)/5+L48</f>
        <v>6.8302</v>
      </c>
      <c r="M49" s="103" t="n">
        <f aca="false">(N49+L49)/2</f>
        <v>6.708</v>
      </c>
      <c r="N49" s="103" t="n">
        <f aca="false">(N52-N47)/5+N48</f>
        <v>6.5858</v>
      </c>
      <c r="O49" s="103" t="n">
        <f aca="false">(P49+N49)/2</f>
        <v>7.0206</v>
      </c>
      <c r="P49" s="103" t="n">
        <f aca="false">(P52-P47)/5+P48</f>
        <v>7.4554</v>
      </c>
      <c r="Q49" s="103" t="n">
        <f aca="false">(R49+P49)/2</f>
        <v>8.35</v>
      </c>
      <c r="R49" s="103" t="n">
        <f aca="false">(R52-R47)/5+R48</f>
        <v>9.2446</v>
      </c>
      <c r="S49" s="103" t="n">
        <f aca="false">(T49+R49)/2</f>
        <v>9.384</v>
      </c>
      <c r="T49" s="103" t="n">
        <f aca="false">(T52-T47)/5+T48</f>
        <v>9.5234</v>
      </c>
      <c r="U49" s="103" t="n">
        <f aca="false">(V49+T49)/2</f>
        <v>9.0067</v>
      </c>
      <c r="V49" s="103" t="n">
        <f aca="false">(V52-V47)/5+V48</f>
        <v>8.49</v>
      </c>
      <c r="W49" s="103" t="n">
        <f aca="false">(X49+V49)/2</f>
        <v>8.9014</v>
      </c>
      <c r="X49" s="103" t="n">
        <f aca="false">(X52-X47)/5+X48</f>
        <v>9.3128</v>
      </c>
      <c r="Y49" s="103" t="n">
        <f aca="false">(AA49-X49)/3+X49</f>
        <v>9.72386666666667</v>
      </c>
      <c r="Z49" s="103" t="n">
        <f aca="false">(AA49-X49)/3+Y49</f>
        <v>10.1349333333333</v>
      </c>
      <c r="AA49" s="103" t="n">
        <f aca="false">(AA52-AA47)/5+AA48</f>
        <v>10.546</v>
      </c>
      <c r="AB49" s="103" t="n">
        <f aca="false">(AD49-AA49)/3+AA49</f>
        <v>10.1692</v>
      </c>
      <c r="AC49" s="103" t="n">
        <f aca="false">(AD49-AA49)/3+AB49</f>
        <v>9.7924</v>
      </c>
      <c r="AD49" s="103" t="n">
        <f aca="false">(AD52-AD47)/5+AD48</f>
        <v>9.4156</v>
      </c>
      <c r="AE49" s="103" t="n">
        <f aca="false">(AF49+AD49)/2</f>
        <v>8.3845</v>
      </c>
      <c r="AF49" s="103" t="n">
        <f aca="false">(AF52-AF47)/5+AF48</f>
        <v>7.3534</v>
      </c>
      <c r="AG49" s="103" t="n">
        <f aca="false">(AK49-AF49)/5+AF49</f>
        <v>7.16696</v>
      </c>
      <c r="AH49" s="103" t="n">
        <f aca="false">(AK49-AF49)/5+AG49</f>
        <v>6.98052</v>
      </c>
      <c r="AI49" s="103" t="n">
        <f aca="false">(AK49-AF49)/5+AH49</f>
        <v>6.79408</v>
      </c>
      <c r="AJ49" s="103" t="n">
        <f aca="false">(AK49-AF49)/5+AI49</f>
        <v>6.60764</v>
      </c>
      <c r="AK49" s="103" t="n">
        <f aca="false">(AK52-AK47)/5+AK48</f>
        <v>6.4212</v>
      </c>
      <c r="AL49" s="103" t="n">
        <f aca="false">(AN49-AK49)/3+AK49</f>
        <v>5.13273333333333</v>
      </c>
      <c r="AM49" s="103" t="n">
        <f aca="false">(AN49-AK49)/3+AL49</f>
        <v>3.84426666666667</v>
      </c>
      <c r="AN49" s="103" t="n">
        <f aca="false">(AN52-AN47)/5+AN48</f>
        <v>2.5558</v>
      </c>
      <c r="AO49" s="103" t="n">
        <f aca="false">(AP49+AN49)/2</f>
        <v>2.4825</v>
      </c>
      <c r="AP49" s="103" t="n">
        <f aca="false">(AP52-AP47)/5+AP48</f>
        <v>2.4092</v>
      </c>
      <c r="AQ49" s="103" t="n">
        <f aca="false">(AU49-AP49)/5+AP49</f>
        <v>2.33584</v>
      </c>
      <c r="AR49" s="103" t="n">
        <f aca="false">(AU49-AP49)/5+AQ49</f>
        <v>2.26248</v>
      </c>
      <c r="AS49" s="103" t="n">
        <f aca="false">(AU49-AP49)/5+AR49</f>
        <v>2.18912</v>
      </c>
      <c r="AT49" s="103" t="n">
        <f aca="false">(AU49-AP49)/5+AS49</f>
        <v>2.11576</v>
      </c>
      <c r="AU49" s="103" t="n">
        <f aca="false">(AU52-AU47)/5+AU48</f>
        <v>2.0424</v>
      </c>
      <c r="AV49" s="103" t="n">
        <f aca="false">(AZ49-AU49)/5+AU49</f>
        <v>1.96896</v>
      </c>
      <c r="AW49" s="103" t="n">
        <f aca="false">(AZ49-AU49)/5+AV49</f>
        <v>1.89552</v>
      </c>
      <c r="AX49" s="103" t="n">
        <f aca="false">(AZ49-AU49)/5+AW49</f>
        <v>1.82208</v>
      </c>
      <c r="AY49" s="103" t="n">
        <f aca="false">(AZ49-AU49)/5+AX49</f>
        <v>1.74864</v>
      </c>
      <c r="AZ49" s="103" t="n">
        <f aca="false">(AZ52-AZ47)/5+AZ48</f>
        <v>1.6752</v>
      </c>
      <c r="BA49" s="114" t="n">
        <f aca="false">($AZ49-$AU49)/Delta+AZ49</f>
        <v>1.60176</v>
      </c>
      <c r="BB49" s="114" t="n">
        <f aca="false">($BA49-$AZ49)/Delta+BA49</f>
        <v>1.587072</v>
      </c>
      <c r="BC49" s="114" t="n">
        <f aca="false">($BA49-$AZ49)/Delta+BB49</f>
        <v>1.572384</v>
      </c>
      <c r="BD49" s="114" t="n">
        <f aca="false">($BA49-$AZ49)/Delta+BC49</f>
        <v>1.557696</v>
      </c>
      <c r="BE49" s="114" t="n">
        <f aca="false">($BA49-$AZ49)/Delta+BD49</f>
        <v>1.543008</v>
      </c>
      <c r="BF49" s="114" t="n">
        <f aca="false">($BA49-$AZ49)/Delta+BE49</f>
        <v>1.52832</v>
      </c>
      <c r="BG49" s="114" t="n">
        <f aca="false">($BA49-$AZ49)/Delta+BF49</f>
        <v>1.513632</v>
      </c>
      <c r="BH49" s="114" t="n">
        <f aca="false">($BA49-$AZ49)/Delta+BG49</f>
        <v>1.498944</v>
      </c>
      <c r="BI49" s="114" t="n">
        <f aca="false">($BA49-$AZ49)/Delta+BH49</f>
        <v>1.484256</v>
      </c>
      <c r="BJ49" s="114" t="n">
        <f aca="false">($BA49-$AZ49)/Delta+BI49</f>
        <v>1.469568</v>
      </c>
    </row>
    <row r="50" customFormat="false" ht="12.8" hidden="false" customHeight="false" outlineLevel="0" collapsed="false">
      <c r="A50" s="102" t="n">
        <f aca="false">(A$7-A$2)/5+A49</f>
        <v>83</v>
      </c>
      <c r="B50" s="103" t="n">
        <v>0</v>
      </c>
      <c r="C50" s="103" t="n">
        <f aca="false">(F50-B50)/4+B50</f>
        <v>0.37005</v>
      </c>
      <c r="D50" s="103" t="n">
        <f aca="false">(F50-B50)/4+C50</f>
        <v>0.7401</v>
      </c>
      <c r="E50" s="103" t="n">
        <f aca="false">(F50-B50)/4+D50</f>
        <v>1.11015</v>
      </c>
      <c r="F50" s="103" t="n">
        <f aca="false">(F52-F47)/5+F49</f>
        <v>1.4802</v>
      </c>
      <c r="G50" s="103" t="n">
        <f aca="false">(H50+F50)/2</f>
        <v>3.3085</v>
      </c>
      <c r="H50" s="103" t="n">
        <f aca="false">(H52-H47)/5+H49</f>
        <v>5.1368</v>
      </c>
      <c r="I50" s="103" t="n">
        <f aca="false">(J50+H50)/2</f>
        <v>5.456</v>
      </c>
      <c r="J50" s="103" t="n">
        <f aca="false">(J52-J47)/5+J49</f>
        <v>5.7752</v>
      </c>
      <c r="K50" s="103" t="n">
        <f aca="false">(L50+J50)/2</f>
        <v>6.4055</v>
      </c>
      <c r="L50" s="103" t="n">
        <f aca="false">(L52-L47)/5+L49</f>
        <v>7.0358</v>
      </c>
      <c r="M50" s="103" t="n">
        <f aca="false">(N50+L50)/2</f>
        <v>6.929</v>
      </c>
      <c r="N50" s="103" t="n">
        <f aca="false">(N52-N47)/5+N49</f>
        <v>6.8222</v>
      </c>
      <c r="O50" s="103" t="n">
        <f aca="false">(P50+N50)/2</f>
        <v>7.2729</v>
      </c>
      <c r="P50" s="103" t="n">
        <f aca="false">(P52-P47)/5+P49</f>
        <v>7.7236</v>
      </c>
      <c r="Q50" s="103" t="n">
        <f aca="false">(R50+P50)/2</f>
        <v>8.65</v>
      </c>
      <c r="R50" s="103" t="n">
        <f aca="false">(R52-R47)/5+R49</f>
        <v>9.5764</v>
      </c>
      <c r="S50" s="103" t="n">
        <f aca="false">(T50+R50)/2</f>
        <v>9.7225</v>
      </c>
      <c r="T50" s="103" t="n">
        <f aca="false">(T52-T47)/5+T49</f>
        <v>9.8686</v>
      </c>
      <c r="U50" s="103" t="n">
        <f aca="false">(V50+T50)/2</f>
        <v>9.3363</v>
      </c>
      <c r="V50" s="103" t="n">
        <f aca="false">(V52-V47)/5+V49</f>
        <v>8.804</v>
      </c>
      <c r="W50" s="103" t="n">
        <f aca="false">(X50+V50)/2</f>
        <v>9.2306</v>
      </c>
      <c r="X50" s="103" t="n">
        <f aca="false">(X52-X47)/5+X49</f>
        <v>9.6572</v>
      </c>
      <c r="Y50" s="103" t="n">
        <f aca="false">(AA50-X50)/3+X50</f>
        <v>10.0834666666667</v>
      </c>
      <c r="Z50" s="103" t="n">
        <f aca="false">(AA50-X50)/3+Y50</f>
        <v>10.5097333333333</v>
      </c>
      <c r="AA50" s="103" t="n">
        <f aca="false">(AA52-AA47)/5+AA49</f>
        <v>10.936</v>
      </c>
      <c r="AB50" s="103" t="n">
        <f aca="false">(AD50-AA50)/3+AA50</f>
        <v>10.5468</v>
      </c>
      <c r="AC50" s="103" t="n">
        <f aca="false">(AD50-AA50)/3+AB50</f>
        <v>10.1576</v>
      </c>
      <c r="AD50" s="103" t="n">
        <f aca="false">(AD52-AD47)/5+AD49</f>
        <v>9.7684</v>
      </c>
      <c r="AE50" s="103" t="n">
        <f aca="false">(AF50+AD50)/2</f>
        <v>8.726</v>
      </c>
      <c r="AF50" s="103" t="n">
        <f aca="false">(AF52-AF47)/5+AF49</f>
        <v>7.6836</v>
      </c>
      <c r="AG50" s="103" t="n">
        <f aca="false">(AK50-AF50)/5+AF50</f>
        <v>7.50164</v>
      </c>
      <c r="AH50" s="103" t="n">
        <f aca="false">(AK50-AF50)/5+AG50</f>
        <v>7.31968</v>
      </c>
      <c r="AI50" s="103" t="n">
        <f aca="false">(AK50-AF50)/5+AH50</f>
        <v>7.13772</v>
      </c>
      <c r="AJ50" s="103" t="n">
        <f aca="false">(AK50-AF50)/5+AI50</f>
        <v>6.95576</v>
      </c>
      <c r="AK50" s="103" t="n">
        <f aca="false">(AK52-AK47)/5+AK49</f>
        <v>6.7738</v>
      </c>
      <c r="AL50" s="103" t="n">
        <f aca="false">(AN50-AK50)/3+AK50</f>
        <v>5.42793333333333</v>
      </c>
      <c r="AM50" s="103" t="n">
        <f aca="false">(AN50-AK50)/3+AL50</f>
        <v>4.08206666666667</v>
      </c>
      <c r="AN50" s="103" t="n">
        <f aca="false">(AN52-AN47)/5+AN49</f>
        <v>2.7362</v>
      </c>
      <c r="AO50" s="103" t="n">
        <f aca="false">(AP50+AN50)/2</f>
        <v>2.6615</v>
      </c>
      <c r="AP50" s="103" t="n">
        <f aca="false">(AP52-AP47)/5+AP49</f>
        <v>2.5868</v>
      </c>
      <c r="AQ50" s="103" t="n">
        <f aca="false">(AU50-AP50)/5+AP50</f>
        <v>2.51216</v>
      </c>
      <c r="AR50" s="103" t="n">
        <f aca="false">(AU50-AP50)/5+AQ50</f>
        <v>2.43752</v>
      </c>
      <c r="AS50" s="103" t="n">
        <f aca="false">(AU50-AP50)/5+AR50</f>
        <v>2.36288</v>
      </c>
      <c r="AT50" s="103" t="n">
        <f aca="false">(AU50-AP50)/5+AS50</f>
        <v>2.28824</v>
      </c>
      <c r="AU50" s="103" t="n">
        <f aca="false">(AU52-AU47)/5+AU49</f>
        <v>2.2136</v>
      </c>
      <c r="AV50" s="103" t="n">
        <f aca="false">(AZ50-AU50)/5+AU50</f>
        <v>2.13884</v>
      </c>
      <c r="AW50" s="103" t="n">
        <f aca="false">(AZ50-AU50)/5+AV50</f>
        <v>2.06408</v>
      </c>
      <c r="AX50" s="103" t="n">
        <f aca="false">(AZ50-AU50)/5+AW50</f>
        <v>1.98932</v>
      </c>
      <c r="AY50" s="103" t="n">
        <f aca="false">(AZ50-AU50)/5+AX50</f>
        <v>1.91456</v>
      </c>
      <c r="AZ50" s="103" t="n">
        <f aca="false">(AZ52-AZ47)/5+AZ49</f>
        <v>1.8398</v>
      </c>
      <c r="BA50" s="114" t="n">
        <f aca="false">($AZ50-$AU50)/Delta+AZ50</f>
        <v>1.76504</v>
      </c>
      <c r="BB50" s="114" t="n">
        <f aca="false">($BA50-$AZ50)/Delta+BA50</f>
        <v>1.750088</v>
      </c>
      <c r="BC50" s="114" t="n">
        <f aca="false">($BA50-$AZ50)/Delta+BB50</f>
        <v>1.735136</v>
      </c>
      <c r="BD50" s="114" t="n">
        <f aca="false">($BA50-$AZ50)/Delta+BC50</f>
        <v>1.720184</v>
      </c>
      <c r="BE50" s="114" t="n">
        <f aca="false">($BA50-$AZ50)/Delta+BD50</f>
        <v>1.705232</v>
      </c>
      <c r="BF50" s="114" t="n">
        <f aca="false">($BA50-$AZ50)/Delta+BE50</f>
        <v>1.69028</v>
      </c>
      <c r="BG50" s="114" t="n">
        <f aca="false">($BA50-$AZ50)/Delta+BF50</f>
        <v>1.675328</v>
      </c>
      <c r="BH50" s="114" t="n">
        <f aca="false">($BA50-$AZ50)/Delta+BG50</f>
        <v>1.660376</v>
      </c>
      <c r="BI50" s="114" t="n">
        <f aca="false">($BA50-$AZ50)/Delta+BH50</f>
        <v>1.645424</v>
      </c>
      <c r="BJ50" s="114" t="n">
        <f aca="false">($BA50-$AZ50)/Delta+BI50</f>
        <v>1.630472</v>
      </c>
    </row>
    <row r="51" customFormat="false" ht="12.8" hidden="false" customHeight="false" outlineLevel="0" collapsed="false">
      <c r="A51" s="102" t="n">
        <f aca="false">(A$7-A$2)/5+A50</f>
        <v>84</v>
      </c>
      <c r="B51" s="103" t="n">
        <v>0</v>
      </c>
      <c r="C51" s="103" t="n">
        <f aca="false">(F51-B51)/4+B51</f>
        <v>0.37865</v>
      </c>
      <c r="D51" s="103" t="n">
        <f aca="false">(F51-B51)/4+C51</f>
        <v>0.7573</v>
      </c>
      <c r="E51" s="103" t="n">
        <f aca="false">(F51-B51)/4+D51</f>
        <v>1.13595</v>
      </c>
      <c r="F51" s="103" t="n">
        <f aca="false">(F52-F47)/5+F50</f>
        <v>1.5146</v>
      </c>
      <c r="G51" s="103" t="n">
        <f aca="false">(H51+F51)/2</f>
        <v>3.391</v>
      </c>
      <c r="H51" s="103" t="n">
        <f aca="false">(H52-H47)/5+H50</f>
        <v>5.2674</v>
      </c>
      <c r="I51" s="103" t="n">
        <f aca="false">(J51+H51)/2</f>
        <v>5.606</v>
      </c>
      <c r="J51" s="103" t="n">
        <f aca="false">(J52-J47)/5+J50</f>
        <v>5.9446</v>
      </c>
      <c r="K51" s="103" t="n">
        <f aca="false">(L51+J51)/2</f>
        <v>6.593</v>
      </c>
      <c r="L51" s="103" t="n">
        <f aca="false">(L52-L47)/5+L50</f>
        <v>7.2414</v>
      </c>
      <c r="M51" s="103" t="n">
        <f aca="false">(N51+L51)/2</f>
        <v>7.15</v>
      </c>
      <c r="N51" s="103" t="n">
        <f aca="false">(N52-N47)/5+N50</f>
        <v>7.0586</v>
      </c>
      <c r="O51" s="103" t="n">
        <f aca="false">(P51+N51)/2</f>
        <v>7.5252</v>
      </c>
      <c r="P51" s="103" t="n">
        <f aca="false">(P52-P47)/5+P50</f>
        <v>7.9918</v>
      </c>
      <c r="Q51" s="103" t="n">
        <f aca="false">(R51+P51)/2</f>
        <v>8.95</v>
      </c>
      <c r="R51" s="103" t="n">
        <f aca="false">(R52-R47)/5+R50</f>
        <v>9.9082</v>
      </c>
      <c r="S51" s="103" t="n">
        <f aca="false">(T51+R51)/2</f>
        <v>10.061</v>
      </c>
      <c r="T51" s="103" t="n">
        <f aca="false">(T52-T47)/5+T50</f>
        <v>10.2138</v>
      </c>
      <c r="U51" s="103" t="n">
        <f aca="false">(V51+T51)/2</f>
        <v>9.6659</v>
      </c>
      <c r="V51" s="103" t="n">
        <f aca="false">(V52-V47)/5+V50</f>
        <v>9.118</v>
      </c>
      <c r="W51" s="103" t="n">
        <f aca="false">(X51+V51)/2</f>
        <v>9.5598</v>
      </c>
      <c r="X51" s="103" t="n">
        <f aca="false">(X52-X47)/5+X50</f>
        <v>10.0016</v>
      </c>
      <c r="Y51" s="103" t="n">
        <f aca="false">(AA51-X51)/3+X51</f>
        <v>10.4430666666667</v>
      </c>
      <c r="Z51" s="103" t="n">
        <f aca="false">(AA51-X51)/3+Y51</f>
        <v>10.8845333333333</v>
      </c>
      <c r="AA51" s="103" t="n">
        <f aca="false">(AA52-AA47)/5+AA50</f>
        <v>11.326</v>
      </c>
      <c r="AB51" s="103" t="n">
        <f aca="false">(AD51-AA51)/3+AA51</f>
        <v>10.9244</v>
      </c>
      <c r="AC51" s="103" t="n">
        <f aca="false">(AD51-AA51)/3+AB51</f>
        <v>10.5228</v>
      </c>
      <c r="AD51" s="103" t="n">
        <f aca="false">(AD52-AD47)/5+AD50</f>
        <v>10.1212</v>
      </c>
      <c r="AE51" s="103" t="n">
        <f aca="false">(AF51+AD51)/2</f>
        <v>9.0675</v>
      </c>
      <c r="AF51" s="103" t="n">
        <f aca="false">(AF52-AF47)/5+AF50</f>
        <v>8.0138</v>
      </c>
      <c r="AG51" s="103" t="n">
        <f aca="false">(AK51-AF51)/5+AF51</f>
        <v>7.83632</v>
      </c>
      <c r="AH51" s="103" t="n">
        <f aca="false">(AK51-AF51)/5+AG51</f>
        <v>7.65884</v>
      </c>
      <c r="AI51" s="103" t="n">
        <f aca="false">(AK51-AF51)/5+AH51</f>
        <v>7.48136</v>
      </c>
      <c r="AJ51" s="103" t="n">
        <f aca="false">(AK51-AF51)/5+AI51</f>
        <v>7.30388</v>
      </c>
      <c r="AK51" s="103" t="n">
        <f aca="false">(AK52-AK47)/5+AK50</f>
        <v>7.1264</v>
      </c>
      <c r="AL51" s="103" t="n">
        <f aca="false">(AN51-AK51)/3+AK51</f>
        <v>5.72313333333333</v>
      </c>
      <c r="AM51" s="103" t="n">
        <f aca="false">(AN51-AK51)/3+AL51</f>
        <v>4.31986666666667</v>
      </c>
      <c r="AN51" s="103" t="n">
        <f aca="false">(AN52-AN47)/5+AN50</f>
        <v>2.9166</v>
      </c>
      <c r="AO51" s="103" t="n">
        <f aca="false">(AP51+AN51)/2</f>
        <v>2.8405</v>
      </c>
      <c r="AP51" s="103" t="n">
        <f aca="false">(AP52-AP47)/5+AP50</f>
        <v>2.7644</v>
      </c>
      <c r="AQ51" s="103" t="n">
        <f aca="false">(AU51-AP51)/5+AP51</f>
        <v>2.68848</v>
      </c>
      <c r="AR51" s="103" t="n">
        <f aca="false">(AU51-AP51)/5+AQ51</f>
        <v>2.61256</v>
      </c>
      <c r="AS51" s="103" t="n">
        <f aca="false">(AU51-AP51)/5+AR51</f>
        <v>2.53664</v>
      </c>
      <c r="AT51" s="103" t="n">
        <f aca="false">(AU51-AP51)/5+AS51</f>
        <v>2.46072</v>
      </c>
      <c r="AU51" s="103" t="n">
        <f aca="false">(AU52-AU47)/5+AU50</f>
        <v>2.3848</v>
      </c>
      <c r="AV51" s="103" t="n">
        <f aca="false">(AZ51-AU51)/5+AU51</f>
        <v>2.30872</v>
      </c>
      <c r="AW51" s="103" t="n">
        <f aca="false">(AZ51-AU51)/5+AV51</f>
        <v>2.23264</v>
      </c>
      <c r="AX51" s="103" t="n">
        <f aca="false">(AZ51-AU51)/5+AW51</f>
        <v>2.15656</v>
      </c>
      <c r="AY51" s="103" t="n">
        <f aca="false">(AZ51-AU51)/5+AX51</f>
        <v>2.08048</v>
      </c>
      <c r="AZ51" s="103" t="n">
        <f aca="false">(AZ52-AZ47)/5+AZ50</f>
        <v>2.0044</v>
      </c>
      <c r="BA51" s="114" t="n">
        <f aca="false">($AZ51-$AU51)/Delta+AZ51</f>
        <v>1.92832</v>
      </c>
      <c r="BB51" s="114" t="n">
        <f aca="false">($BA51-$AZ51)/Delta+BA51</f>
        <v>1.913104</v>
      </c>
      <c r="BC51" s="114" t="n">
        <f aca="false">($BA51-$AZ51)/Delta+BB51</f>
        <v>1.897888</v>
      </c>
      <c r="BD51" s="114" t="n">
        <f aca="false">($BA51-$AZ51)/Delta+BC51</f>
        <v>1.882672</v>
      </c>
      <c r="BE51" s="114" t="n">
        <f aca="false">($BA51-$AZ51)/Delta+BD51</f>
        <v>1.867456</v>
      </c>
      <c r="BF51" s="114" t="n">
        <f aca="false">($BA51-$AZ51)/Delta+BE51</f>
        <v>1.85224</v>
      </c>
      <c r="BG51" s="114" t="n">
        <f aca="false">($BA51-$AZ51)/Delta+BF51</f>
        <v>1.837024</v>
      </c>
      <c r="BH51" s="114" t="n">
        <f aca="false">($BA51-$AZ51)/Delta+BG51</f>
        <v>1.821808</v>
      </c>
      <c r="BI51" s="114" t="n">
        <f aca="false">($BA51-$AZ51)/Delta+BH51</f>
        <v>1.806592</v>
      </c>
      <c r="BJ51" s="114" t="n">
        <f aca="false">($BA51-$AZ51)/Delta+BI51</f>
        <v>1.791376</v>
      </c>
    </row>
    <row r="52" customFormat="false" ht="12.8" hidden="false" customHeight="false" outlineLevel="0" collapsed="false">
      <c r="A52" s="102" t="n">
        <f aca="false">A47+5</f>
        <v>85</v>
      </c>
      <c r="B52" s="103" t="n">
        <v>0</v>
      </c>
      <c r="C52" s="103" t="n">
        <f aca="false">(F52-B52)/4+B52</f>
        <v>0.38725</v>
      </c>
      <c r="D52" s="103" t="n">
        <f aca="false">(F52-B52)/4+C52</f>
        <v>0.7745</v>
      </c>
      <c r="E52" s="103" t="n">
        <f aca="false">(F52-B52)/4+D52</f>
        <v>1.16175</v>
      </c>
      <c r="F52" s="113" t="n">
        <f aca="false">polar_type21!$T$6</f>
        <v>1.549</v>
      </c>
      <c r="G52" s="103" t="n">
        <f aca="false">(H52+F52)/2</f>
        <v>3.4735</v>
      </c>
      <c r="H52" s="113" t="n">
        <f aca="false">polar_type21!$T$7</f>
        <v>5.398</v>
      </c>
      <c r="I52" s="103" t="n">
        <f aca="false">(J52+H52)/2</f>
        <v>5.756</v>
      </c>
      <c r="J52" s="113" t="n">
        <f aca="false">polar_type21!$T$8</f>
        <v>6.114</v>
      </c>
      <c r="K52" s="103" t="n">
        <f aca="false">(L52+J52)/2</f>
        <v>6.7805</v>
      </c>
      <c r="L52" s="113" t="n">
        <f aca="false">polar_type21!$T$9</f>
        <v>7.447</v>
      </c>
      <c r="M52" s="103" t="n">
        <f aca="false">(N52+L52)/2</f>
        <v>7.371</v>
      </c>
      <c r="N52" s="113" t="n">
        <f aca="false">polar_type21!$T$10</f>
        <v>7.295</v>
      </c>
      <c r="O52" s="103" t="n">
        <f aca="false">(P52+N52)/2</f>
        <v>7.7775</v>
      </c>
      <c r="P52" s="113" t="n">
        <f aca="false">polar_type21!$T$11</f>
        <v>8.26</v>
      </c>
      <c r="Q52" s="103" t="n">
        <f aca="false">(R52+P52)/2</f>
        <v>9.25</v>
      </c>
      <c r="R52" s="113" t="n">
        <f aca="false">polar_type21!$T$12</f>
        <v>10.24</v>
      </c>
      <c r="S52" s="103" t="n">
        <f aca="false">(T52+R52)/2</f>
        <v>10.3995</v>
      </c>
      <c r="T52" s="113" t="n">
        <f aca="false">polar_type21!$T$13</f>
        <v>10.559</v>
      </c>
      <c r="U52" s="103" t="n">
        <f aca="false">(V52+T52)/2</f>
        <v>9.9955</v>
      </c>
      <c r="V52" s="113" t="n">
        <f aca="false">polar_type21!$T$14</f>
        <v>9.432</v>
      </c>
      <c r="W52" s="103" t="n">
        <f aca="false">(X52+V52)/2</f>
        <v>9.889</v>
      </c>
      <c r="X52" s="113" t="n">
        <f aca="false">polar_type21!$T$15</f>
        <v>10.346</v>
      </c>
      <c r="Y52" s="103" t="n">
        <f aca="false">(AA52-X52)/3+X52</f>
        <v>10.8026666666667</v>
      </c>
      <c r="Z52" s="103" t="n">
        <f aca="false">(AA52-X52)/3+Y52</f>
        <v>11.2593333333333</v>
      </c>
      <c r="AA52" s="113" t="n">
        <f aca="false">polar_type21!$T$16</f>
        <v>11.716</v>
      </c>
      <c r="AB52" s="103" t="n">
        <f aca="false">(AD52-AA52)/3+AA52</f>
        <v>11.302</v>
      </c>
      <c r="AC52" s="103" t="n">
        <f aca="false">(AD52-AA52)/3+AB52</f>
        <v>10.888</v>
      </c>
      <c r="AD52" s="113" t="n">
        <f aca="false">polar_type21!$T$17</f>
        <v>10.474</v>
      </c>
      <c r="AE52" s="103" t="n">
        <f aca="false">(AF52+AD52)/2</f>
        <v>9.409</v>
      </c>
      <c r="AF52" s="113" t="n">
        <f aca="false">polar_type21!$T$18</f>
        <v>8.344</v>
      </c>
      <c r="AG52" s="103" t="n">
        <f aca="false">(AK52-AF52)/5+AF52</f>
        <v>8.171</v>
      </c>
      <c r="AH52" s="103" t="n">
        <f aca="false">(AK52-AF52)/5+AG52</f>
        <v>7.998</v>
      </c>
      <c r="AI52" s="103" t="n">
        <f aca="false">(AK52-AF52)/5+AH52</f>
        <v>7.825</v>
      </c>
      <c r="AJ52" s="103" t="n">
        <f aca="false">(AK52-AF52)/5+AI52</f>
        <v>7.652</v>
      </c>
      <c r="AK52" s="113" t="n">
        <f aca="false">polar_type21!$T$19</f>
        <v>7.479</v>
      </c>
      <c r="AL52" s="103" t="n">
        <f aca="false">(AN52-AK52)/3+AK52</f>
        <v>6.01833333333333</v>
      </c>
      <c r="AM52" s="103" t="n">
        <f aca="false">(AN52-AK52)/3+AL52</f>
        <v>4.55766666666667</v>
      </c>
      <c r="AN52" s="113" t="n">
        <f aca="false">polar_type21!$T$20</f>
        <v>3.097</v>
      </c>
      <c r="AO52" s="103" t="n">
        <f aca="false">(AP52+AN52)/2</f>
        <v>3.0195</v>
      </c>
      <c r="AP52" s="113" t="n">
        <f aca="false">polar_type21!$T$21</f>
        <v>2.942</v>
      </c>
      <c r="AQ52" s="103" t="n">
        <f aca="false">(AU52-AP52)/5+AP52</f>
        <v>2.8648</v>
      </c>
      <c r="AR52" s="103" t="n">
        <f aca="false">(AU52-AP52)/5+AQ52</f>
        <v>2.7876</v>
      </c>
      <c r="AS52" s="103" t="n">
        <f aca="false">(AU52-AP52)/5+AR52</f>
        <v>2.7104</v>
      </c>
      <c r="AT52" s="103" t="n">
        <f aca="false">(AU52-AP52)/5+AS52</f>
        <v>2.6332</v>
      </c>
      <c r="AU52" s="113" t="n">
        <f aca="false">polar_type21!$T$22</f>
        <v>2.556</v>
      </c>
      <c r="AV52" s="103" t="n">
        <f aca="false">(AZ52-AU52)/5+AU52</f>
        <v>2.4786</v>
      </c>
      <c r="AW52" s="103" t="n">
        <f aca="false">(AZ52-AU52)/5+AV52</f>
        <v>2.4012</v>
      </c>
      <c r="AX52" s="103" t="n">
        <f aca="false">(AZ52-AU52)/5+AW52</f>
        <v>2.3238</v>
      </c>
      <c r="AY52" s="103" t="n">
        <f aca="false">(AZ52-AU52)/5+AX52</f>
        <v>2.2464</v>
      </c>
      <c r="AZ52" s="113" t="n">
        <f aca="false">polar_type21!$T$23</f>
        <v>2.169</v>
      </c>
      <c r="BA52" s="114" t="n">
        <f aca="false">($AZ52-$AU52)/Delta+AZ52</f>
        <v>2.0916</v>
      </c>
      <c r="BB52" s="114" t="n">
        <f aca="false">($BA52-$AZ52)/Delta+BA52</f>
        <v>2.07612</v>
      </c>
      <c r="BC52" s="114" t="n">
        <f aca="false">($BA52-$AZ52)/Delta+BB52</f>
        <v>2.06064</v>
      </c>
      <c r="BD52" s="114" t="n">
        <f aca="false">($BA52-$AZ52)/Delta+BC52</f>
        <v>2.04516</v>
      </c>
      <c r="BE52" s="114" t="n">
        <f aca="false">($BA52-$AZ52)/Delta+BD52</f>
        <v>2.02968</v>
      </c>
      <c r="BF52" s="114" t="n">
        <f aca="false">($BA52-$AZ52)/Delta+BE52</f>
        <v>2.0142</v>
      </c>
      <c r="BG52" s="114" t="n">
        <f aca="false">($BA52-$AZ52)/Delta+BF52</f>
        <v>1.99872</v>
      </c>
      <c r="BH52" s="114" t="n">
        <f aca="false">($BA52-$AZ52)/Delta+BG52</f>
        <v>1.98324</v>
      </c>
      <c r="BI52" s="114" t="n">
        <f aca="false">($BA52-$AZ52)/Delta+BH52</f>
        <v>1.96776</v>
      </c>
      <c r="BJ52" s="114" t="n">
        <f aca="false">($BA52-$AZ52)/Delta+BI52</f>
        <v>1.95228</v>
      </c>
    </row>
    <row r="53" customFormat="false" ht="12.8" hidden="false" customHeight="false" outlineLevel="0" collapsed="false">
      <c r="A53" s="102" t="n">
        <f aca="false">(A$7-A$2)/5+A52</f>
        <v>86</v>
      </c>
      <c r="B53" s="103" t="n">
        <v>0</v>
      </c>
      <c r="C53" s="103" t="n">
        <f aca="false">(F53-B53)/4+B53</f>
        <v>0.39585</v>
      </c>
      <c r="D53" s="103" t="n">
        <f aca="false">(F53-B53)/4+C53</f>
        <v>0.7917</v>
      </c>
      <c r="E53" s="103" t="n">
        <f aca="false">(F53-B53)/4+D53</f>
        <v>1.18755</v>
      </c>
      <c r="F53" s="103" t="n">
        <f aca="false">(F57-F52)/5+F52</f>
        <v>1.5834</v>
      </c>
      <c r="G53" s="103" t="n">
        <f aca="false">(H53+F53)/2</f>
        <v>3.5532</v>
      </c>
      <c r="H53" s="103" t="n">
        <f aca="false">(H57-H52)/5+H52</f>
        <v>5.523</v>
      </c>
      <c r="I53" s="103" t="n">
        <f aca="false">(J53+H53)/2</f>
        <v>5.9003</v>
      </c>
      <c r="J53" s="103" t="n">
        <f aca="false">(J57-J52)/5+J52</f>
        <v>6.2776</v>
      </c>
      <c r="K53" s="103" t="n">
        <f aca="false">(L53+J53)/2</f>
        <v>6.9613</v>
      </c>
      <c r="L53" s="103" t="n">
        <f aca="false">(L57-L52)/5+L52</f>
        <v>7.645</v>
      </c>
      <c r="M53" s="103" t="n">
        <f aca="false">(N53+L53)/2</f>
        <v>7.586</v>
      </c>
      <c r="N53" s="103" t="n">
        <f aca="false">(N57-N52)/5+N52</f>
        <v>7.527</v>
      </c>
      <c r="O53" s="103" t="n">
        <f aca="false">(P53+N53)/2</f>
        <v>8.0256</v>
      </c>
      <c r="P53" s="103" t="n">
        <f aca="false">(P57-P52)/5+P52</f>
        <v>8.5242</v>
      </c>
      <c r="Q53" s="103" t="n">
        <f aca="false">(R53+P53)/2</f>
        <v>9.5451</v>
      </c>
      <c r="R53" s="103" t="n">
        <f aca="false">(R57-R52)/5+R52</f>
        <v>10.566</v>
      </c>
      <c r="S53" s="103" t="n">
        <f aca="false">(T53+R53)/2</f>
        <v>10.733</v>
      </c>
      <c r="T53" s="103" t="n">
        <f aca="false">(T57-T52)/5+T52</f>
        <v>10.9</v>
      </c>
      <c r="U53" s="103" t="n">
        <f aca="false">(V53+T53)/2</f>
        <v>10.3229</v>
      </c>
      <c r="V53" s="103" t="n">
        <f aca="false">(V57-V52)/5+V52</f>
        <v>9.7458</v>
      </c>
      <c r="W53" s="103" t="n">
        <f aca="false">(X53+V53)/2</f>
        <v>10.2179</v>
      </c>
      <c r="X53" s="103" t="n">
        <f aca="false">(X57-X52)/5+X52</f>
        <v>10.69</v>
      </c>
      <c r="Y53" s="103" t="n">
        <f aca="false">(AA53-X53)/3+X53</f>
        <v>11.1618666666667</v>
      </c>
      <c r="Z53" s="103" t="n">
        <f aca="false">(AA53-X53)/3+Y53</f>
        <v>11.6337333333333</v>
      </c>
      <c r="AA53" s="103" t="n">
        <f aca="false">(AA57-AA52)/5+AA52</f>
        <v>12.1056</v>
      </c>
      <c r="AB53" s="103" t="n">
        <f aca="false">(AD53-AA53)/3+AA53</f>
        <v>11.6801333333333</v>
      </c>
      <c r="AC53" s="103" t="n">
        <f aca="false">(AD53-AA53)/3+AB53</f>
        <v>11.2546666666667</v>
      </c>
      <c r="AD53" s="103" t="n">
        <f aca="false">(AD57-AD52)/5+AD52</f>
        <v>10.8292</v>
      </c>
      <c r="AE53" s="103" t="n">
        <f aca="false">(AF53+AD53)/2</f>
        <v>9.7552</v>
      </c>
      <c r="AF53" s="103" t="n">
        <f aca="false">(AF57-AF52)/5+AF52</f>
        <v>8.6812</v>
      </c>
      <c r="AG53" s="103" t="n">
        <f aca="false">(AK53-AF53)/5+AF53</f>
        <v>8.5136</v>
      </c>
      <c r="AH53" s="103" t="n">
        <f aca="false">(AK53-AF53)/5+AG53</f>
        <v>8.346</v>
      </c>
      <c r="AI53" s="103" t="n">
        <f aca="false">(AK53-AF53)/5+AH53</f>
        <v>8.1784</v>
      </c>
      <c r="AJ53" s="103" t="n">
        <f aca="false">(AK53-AF53)/5+AI53</f>
        <v>8.0108</v>
      </c>
      <c r="AK53" s="103" t="n">
        <f aca="false">(AK57-AK52)/5+AK52</f>
        <v>7.8432</v>
      </c>
      <c r="AL53" s="103" t="n">
        <f aca="false">(AN53-AK53)/3+AK53</f>
        <v>6.32413333333333</v>
      </c>
      <c r="AM53" s="103" t="n">
        <f aca="false">(AN53-AK53)/3+AL53</f>
        <v>4.80506666666667</v>
      </c>
      <c r="AN53" s="103" t="n">
        <f aca="false">(AN57-AN52)/5+AN52</f>
        <v>3.286</v>
      </c>
      <c r="AO53" s="103" t="n">
        <f aca="false">(AP53+AN53)/2</f>
        <v>3.2074</v>
      </c>
      <c r="AP53" s="103" t="n">
        <f aca="false">(AP57-AP52)/5+AP52</f>
        <v>3.1288</v>
      </c>
      <c r="AQ53" s="103" t="n">
        <f aca="false">(AU53-AP53)/5+AP53</f>
        <v>3.05052</v>
      </c>
      <c r="AR53" s="103" t="n">
        <f aca="false">(AU53-AP53)/5+AQ53</f>
        <v>2.97224</v>
      </c>
      <c r="AS53" s="103" t="n">
        <f aca="false">(AU53-AP53)/5+AR53</f>
        <v>2.89396</v>
      </c>
      <c r="AT53" s="103" t="n">
        <f aca="false">(AU53-AP53)/5+AS53</f>
        <v>2.81568</v>
      </c>
      <c r="AU53" s="103" t="n">
        <f aca="false">(AU57-AU52)/5+AU52</f>
        <v>2.7374</v>
      </c>
      <c r="AV53" s="103" t="n">
        <f aca="false">(AZ53-AU53)/5+AU53</f>
        <v>2.65896</v>
      </c>
      <c r="AW53" s="103" t="n">
        <f aca="false">(AZ53-AU53)/5+AV53</f>
        <v>2.58052</v>
      </c>
      <c r="AX53" s="103" t="n">
        <f aca="false">(AZ53-AU53)/5+AW53</f>
        <v>2.50208</v>
      </c>
      <c r="AY53" s="103" t="n">
        <f aca="false">(AZ53-AU53)/5+AX53</f>
        <v>2.42364</v>
      </c>
      <c r="AZ53" s="103" t="n">
        <f aca="false">(AZ57-AZ52)/5+AZ52</f>
        <v>2.3452</v>
      </c>
      <c r="BA53" s="114" t="n">
        <f aca="false">($AZ53-$AU53)/Delta+AZ53</f>
        <v>2.26676</v>
      </c>
      <c r="BB53" s="114" t="n">
        <f aca="false">($BA53-$AZ53)/Delta+BA53</f>
        <v>2.251072</v>
      </c>
      <c r="BC53" s="114" t="n">
        <f aca="false">($BA53-$AZ53)/Delta+BB53</f>
        <v>2.235384</v>
      </c>
      <c r="BD53" s="114" t="n">
        <f aca="false">($BA53-$AZ53)/Delta+BC53</f>
        <v>2.219696</v>
      </c>
      <c r="BE53" s="114" t="n">
        <f aca="false">($BA53-$AZ53)/Delta+BD53</f>
        <v>2.204008</v>
      </c>
      <c r="BF53" s="114" t="n">
        <f aca="false">($BA53-$AZ53)/Delta+BE53</f>
        <v>2.18832</v>
      </c>
      <c r="BG53" s="114" t="n">
        <f aca="false">($BA53-$AZ53)/Delta+BF53</f>
        <v>2.172632</v>
      </c>
      <c r="BH53" s="114" t="n">
        <f aca="false">($BA53-$AZ53)/Delta+BG53</f>
        <v>2.156944</v>
      </c>
      <c r="BI53" s="114" t="n">
        <f aca="false">($BA53-$AZ53)/Delta+BH53</f>
        <v>2.141256</v>
      </c>
      <c r="BJ53" s="114" t="n">
        <f aca="false">($BA53-$AZ53)/Delta+BI53</f>
        <v>2.125568</v>
      </c>
    </row>
    <row r="54" customFormat="false" ht="12.8" hidden="false" customHeight="false" outlineLevel="0" collapsed="false">
      <c r="A54" s="102" t="n">
        <f aca="false">(A$7-A$2)/5+A53</f>
        <v>87</v>
      </c>
      <c r="B54" s="103" t="n">
        <v>0</v>
      </c>
      <c r="C54" s="103" t="n">
        <f aca="false">(F54-B54)/4+B54</f>
        <v>0.40445</v>
      </c>
      <c r="D54" s="103" t="n">
        <f aca="false">(F54-B54)/4+C54</f>
        <v>0.8089</v>
      </c>
      <c r="E54" s="103" t="n">
        <f aca="false">(F54-B54)/4+D54</f>
        <v>1.21335</v>
      </c>
      <c r="F54" s="103" t="n">
        <f aca="false">(F57-F52)/5+F53</f>
        <v>1.6178</v>
      </c>
      <c r="G54" s="103" t="n">
        <f aca="false">(H54+F54)/2</f>
        <v>3.6329</v>
      </c>
      <c r="H54" s="103" t="n">
        <f aca="false">(H57-H52)/5+H53</f>
        <v>5.648</v>
      </c>
      <c r="I54" s="103" t="n">
        <f aca="false">(J54+H54)/2</f>
        <v>6.0446</v>
      </c>
      <c r="J54" s="103" t="n">
        <f aca="false">(J57-J52)/5+J53</f>
        <v>6.4412</v>
      </c>
      <c r="K54" s="103" t="n">
        <f aca="false">(L54+J54)/2</f>
        <v>7.1421</v>
      </c>
      <c r="L54" s="103" t="n">
        <f aca="false">(L57-L52)/5+L53</f>
        <v>7.843</v>
      </c>
      <c r="M54" s="103" t="n">
        <f aca="false">(N54+L54)/2</f>
        <v>7.801</v>
      </c>
      <c r="N54" s="103" t="n">
        <f aca="false">(N57-N52)/5+N53</f>
        <v>7.759</v>
      </c>
      <c r="O54" s="103" t="n">
        <f aca="false">(P54+N54)/2</f>
        <v>8.2737</v>
      </c>
      <c r="P54" s="103" t="n">
        <f aca="false">(P57-P52)/5+P53</f>
        <v>8.7884</v>
      </c>
      <c r="Q54" s="103" t="n">
        <f aca="false">(R54+P54)/2</f>
        <v>9.8402</v>
      </c>
      <c r="R54" s="103" t="n">
        <f aca="false">(R57-R52)/5+R53</f>
        <v>10.892</v>
      </c>
      <c r="S54" s="103" t="n">
        <f aca="false">(T54+R54)/2</f>
        <v>11.0665</v>
      </c>
      <c r="T54" s="103" t="n">
        <f aca="false">(T57-T52)/5+T53</f>
        <v>11.241</v>
      </c>
      <c r="U54" s="103" t="n">
        <f aca="false">(V54+T54)/2</f>
        <v>10.6503</v>
      </c>
      <c r="V54" s="103" t="n">
        <f aca="false">(V57-V52)/5+V53</f>
        <v>10.0596</v>
      </c>
      <c r="W54" s="103" t="n">
        <f aca="false">(X54+V54)/2</f>
        <v>10.5468</v>
      </c>
      <c r="X54" s="103" t="n">
        <f aca="false">(X57-X52)/5+X53</f>
        <v>11.034</v>
      </c>
      <c r="Y54" s="103" t="n">
        <f aca="false">(AA54-X54)/3+X54</f>
        <v>11.5210666666667</v>
      </c>
      <c r="Z54" s="103" t="n">
        <f aca="false">(AA54-X54)/3+Y54</f>
        <v>12.0081333333333</v>
      </c>
      <c r="AA54" s="103" t="n">
        <f aca="false">(AA57-AA52)/5+AA53</f>
        <v>12.4952</v>
      </c>
      <c r="AB54" s="103" t="n">
        <f aca="false">(AD54-AA54)/3+AA54</f>
        <v>12.0582666666667</v>
      </c>
      <c r="AC54" s="103" t="n">
        <f aca="false">(AD54-AA54)/3+AB54</f>
        <v>11.6213333333333</v>
      </c>
      <c r="AD54" s="103" t="n">
        <f aca="false">(AD57-AD52)/5+AD53</f>
        <v>11.1844</v>
      </c>
      <c r="AE54" s="103" t="n">
        <f aca="false">(AF54+AD54)/2</f>
        <v>10.1014</v>
      </c>
      <c r="AF54" s="103" t="n">
        <f aca="false">(AF57-AF52)/5+AF53</f>
        <v>9.0184</v>
      </c>
      <c r="AG54" s="103" t="n">
        <f aca="false">(AK54-AF54)/5+AF54</f>
        <v>8.8562</v>
      </c>
      <c r="AH54" s="103" t="n">
        <f aca="false">(AK54-AF54)/5+AG54</f>
        <v>8.694</v>
      </c>
      <c r="AI54" s="103" t="n">
        <f aca="false">(AK54-AF54)/5+AH54</f>
        <v>8.5318</v>
      </c>
      <c r="AJ54" s="103" t="n">
        <f aca="false">(AK54-AF54)/5+AI54</f>
        <v>8.3696</v>
      </c>
      <c r="AK54" s="103" t="n">
        <f aca="false">(AK57-AK52)/5+AK53</f>
        <v>8.2074</v>
      </c>
      <c r="AL54" s="103" t="n">
        <f aca="false">(AN54-AK54)/3+AK54</f>
        <v>6.62993333333333</v>
      </c>
      <c r="AM54" s="103" t="n">
        <f aca="false">(AN54-AK54)/3+AL54</f>
        <v>5.05246666666667</v>
      </c>
      <c r="AN54" s="103" t="n">
        <f aca="false">(AN57-AN52)/5+AN53</f>
        <v>3.475</v>
      </c>
      <c r="AO54" s="103" t="n">
        <f aca="false">(AP54+AN54)/2</f>
        <v>3.3953</v>
      </c>
      <c r="AP54" s="103" t="n">
        <f aca="false">(AP57-AP52)/5+AP53</f>
        <v>3.3156</v>
      </c>
      <c r="AQ54" s="103" t="n">
        <f aca="false">(AU54-AP54)/5+AP54</f>
        <v>3.23624</v>
      </c>
      <c r="AR54" s="103" t="n">
        <f aca="false">(AU54-AP54)/5+AQ54</f>
        <v>3.15688</v>
      </c>
      <c r="AS54" s="103" t="n">
        <f aca="false">(AU54-AP54)/5+AR54</f>
        <v>3.07752</v>
      </c>
      <c r="AT54" s="103" t="n">
        <f aca="false">(AU54-AP54)/5+AS54</f>
        <v>2.99816</v>
      </c>
      <c r="AU54" s="103" t="n">
        <f aca="false">(AU57-AU52)/5+AU53</f>
        <v>2.9188</v>
      </c>
      <c r="AV54" s="103" t="n">
        <f aca="false">(AZ54-AU54)/5+AU54</f>
        <v>2.83932</v>
      </c>
      <c r="AW54" s="103" t="n">
        <f aca="false">(AZ54-AU54)/5+AV54</f>
        <v>2.75984</v>
      </c>
      <c r="AX54" s="103" t="n">
        <f aca="false">(AZ54-AU54)/5+AW54</f>
        <v>2.68036</v>
      </c>
      <c r="AY54" s="103" t="n">
        <f aca="false">(AZ54-AU54)/5+AX54</f>
        <v>2.60088</v>
      </c>
      <c r="AZ54" s="103" t="n">
        <f aca="false">(AZ57-AZ52)/5+AZ53</f>
        <v>2.5214</v>
      </c>
      <c r="BA54" s="114" t="n">
        <f aca="false">($AZ54-$AU54)/Delta+AZ54</f>
        <v>2.44192</v>
      </c>
      <c r="BB54" s="114" t="n">
        <f aca="false">($BA54-$AZ54)/Delta+BA54</f>
        <v>2.426024</v>
      </c>
      <c r="BC54" s="114" t="n">
        <f aca="false">($BA54-$AZ54)/Delta+BB54</f>
        <v>2.410128</v>
      </c>
      <c r="BD54" s="114" t="n">
        <f aca="false">($BA54-$AZ54)/Delta+BC54</f>
        <v>2.394232</v>
      </c>
      <c r="BE54" s="114" t="n">
        <f aca="false">($BA54-$AZ54)/Delta+BD54</f>
        <v>2.378336</v>
      </c>
      <c r="BF54" s="114" t="n">
        <f aca="false">($BA54-$AZ54)/Delta+BE54</f>
        <v>2.36244</v>
      </c>
      <c r="BG54" s="114" t="n">
        <f aca="false">($BA54-$AZ54)/Delta+BF54</f>
        <v>2.346544</v>
      </c>
      <c r="BH54" s="114" t="n">
        <f aca="false">($BA54-$AZ54)/Delta+BG54</f>
        <v>2.330648</v>
      </c>
      <c r="BI54" s="114" t="n">
        <f aca="false">($BA54-$AZ54)/Delta+BH54</f>
        <v>2.314752</v>
      </c>
      <c r="BJ54" s="114" t="n">
        <f aca="false">($BA54-$AZ54)/Delta+BI54</f>
        <v>2.298856</v>
      </c>
    </row>
    <row r="55" customFormat="false" ht="12.8" hidden="false" customHeight="false" outlineLevel="0" collapsed="false">
      <c r="A55" s="102" t="n">
        <f aca="false">(A$7-A$2)/5+A54</f>
        <v>88</v>
      </c>
      <c r="B55" s="103" t="n">
        <v>0</v>
      </c>
      <c r="C55" s="103" t="n">
        <f aca="false">(F55-B55)/4+B55</f>
        <v>0.41305</v>
      </c>
      <c r="D55" s="103" t="n">
        <f aca="false">(F55-B55)/4+C55</f>
        <v>0.8261</v>
      </c>
      <c r="E55" s="103" t="n">
        <f aca="false">(F55-B55)/4+D55</f>
        <v>1.23915</v>
      </c>
      <c r="F55" s="103" t="n">
        <f aca="false">(F57-F52)/5+F54</f>
        <v>1.6522</v>
      </c>
      <c r="G55" s="103" t="n">
        <f aca="false">(H55+F55)/2</f>
        <v>3.7126</v>
      </c>
      <c r="H55" s="103" t="n">
        <f aca="false">(H57-H52)/5+H54</f>
        <v>5.773</v>
      </c>
      <c r="I55" s="103" t="n">
        <f aca="false">(J55+H55)/2</f>
        <v>6.1889</v>
      </c>
      <c r="J55" s="103" t="n">
        <f aca="false">(J57-J52)/5+J54</f>
        <v>6.6048</v>
      </c>
      <c r="K55" s="103" t="n">
        <f aca="false">(L55+J55)/2</f>
        <v>7.3229</v>
      </c>
      <c r="L55" s="103" t="n">
        <f aca="false">(L57-L52)/5+L54</f>
        <v>8.041</v>
      </c>
      <c r="M55" s="103" t="n">
        <f aca="false">(N55+L55)/2</f>
        <v>8.016</v>
      </c>
      <c r="N55" s="103" t="n">
        <f aca="false">(N57-N52)/5+N54</f>
        <v>7.991</v>
      </c>
      <c r="O55" s="103" t="n">
        <f aca="false">(P55+N55)/2</f>
        <v>8.5218</v>
      </c>
      <c r="P55" s="103" t="n">
        <f aca="false">(P57-P52)/5+P54</f>
        <v>9.0526</v>
      </c>
      <c r="Q55" s="103" t="n">
        <f aca="false">(R55+P55)/2</f>
        <v>10.1353</v>
      </c>
      <c r="R55" s="103" t="n">
        <f aca="false">(R57-R52)/5+R54</f>
        <v>11.218</v>
      </c>
      <c r="S55" s="103" t="n">
        <f aca="false">(T55+R55)/2</f>
        <v>11.4</v>
      </c>
      <c r="T55" s="103" t="n">
        <f aca="false">(T57-T52)/5+T54</f>
        <v>11.582</v>
      </c>
      <c r="U55" s="103" t="n">
        <f aca="false">(V55+T55)/2</f>
        <v>10.9777</v>
      </c>
      <c r="V55" s="103" t="n">
        <f aca="false">(V57-V52)/5+V54</f>
        <v>10.3734</v>
      </c>
      <c r="W55" s="103" t="n">
        <f aca="false">(X55+V55)/2</f>
        <v>10.8757</v>
      </c>
      <c r="X55" s="103" t="n">
        <f aca="false">(X57-X52)/5+X54</f>
        <v>11.378</v>
      </c>
      <c r="Y55" s="103" t="n">
        <f aca="false">(AA55-X55)/3+X55</f>
        <v>11.8802666666667</v>
      </c>
      <c r="Z55" s="103" t="n">
        <f aca="false">(AA55-X55)/3+Y55</f>
        <v>12.3825333333333</v>
      </c>
      <c r="AA55" s="103" t="n">
        <f aca="false">(AA57-AA52)/5+AA54</f>
        <v>12.8848</v>
      </c>
      <c r="AB55" s="103" t="n">
        <f aca="false">(AD55-AA55)/3+AA55</f>
        <v>12.4364</v>
      </c>
      <c r="AC55" s="103" t="n">
        <f aca="false">(AD55-AA55)/3+AB55</f>
        <v>11.988</v>
      </c>
      <c r="AD55" s="103" t="n">
        <f aca="false">(AD57-AD52)/5+AD54</f>
        <v>11.5396</v>
      </c>
      <c r="AE55" s="103" t="n">
        <f aca="false">(AF55+AD55)/2</f>
        <v>10.4476</v>
      </c>
      <c r="AF55" s="103" t="n">
        <f aca="false">(AF57-AF52)/5+AF54</f>
        <v>9.3556</v>
      </c>
      <c r="AG55" s="103" t="n">
        <f aca="false">(AK55-AF55)/5+AF55</f>
        <v>9.1988</v>
      </c>
      <c r="AH55" s="103" t="n">
        <f aca="false">(AK55-AF55)/5+AG55</f>
        <v>9.042</v>
      </c>
      <c r="AI55" s="103" t="n">
        <f aca="false">(AK55-AF55)/5+AH55</f>
        <v>8.8852</v>
      </c>
      <c r="AJ55" s="103" t="n">
        <f aca="false">(AK55-AF55)/5+AI55</f>
        <v>8.7284</v>
      </c>
      <c r="AK55" s="103" t="n">
        <f aca="false">(AK57-AK52)/5+AK54</f>
        <v>8.5716</v>
      </c>
      <c r="AL55" s="103" t="n">
        <f aca="false">(AN55-AK55)/3+AK55</f>
        <v>6.93573333333333</v>
      </c>
      <c r="AM55" s="103" t="n">
        <f aca="false">(AN55-AK55)/3+AL55</f>
        <v>5.29986666666667</v>
      </c>
      <c r="AN55" s="103" t="n">
        <f aca="false">(AN57-AN52)/5+AN54</f>
        <v>3.664</v>
      </c>
      <c r="AO55" s="103" t="n">
        <f aca="false">(AP55+AN55)/2</f>
        <v>3.5832</v>
      </c>
      <c r="AP55" s="103" t="n">
        <f aca="false">(AP57-AP52)/5+AP54</f>
        <v>3.5024</v>
      </c>
      <c r="AQ55" s="103" t="n">
        <f aca="false">(AU55-AP55)/5+AP55</f>
        <v>3.42196</v>
      </c>
      <c r="AR55" s="103" t="n">
        <f aca="false">(AU55-AP55)/5+AQ55</f>
        <v>3.34152</v>
      </c>
      <c r="AS55" s="103" t="n">
        <f aca="false">(AU55-AP55)/5+AR55</f>
        <v>3.26108</v>
      </c>
      <c r="AT55" s="103" t="n">
        <f aca="false">(AU55-AP55)/5+AS55</f>
        <v>3.18064</v>
      </c>
      <c r="AU55" s="103" t="n">
        <f aca="false">(AU57-AU52)/5+AU54</f>
        <v>3.1002</v>
      </c>
      <c r="AV55" s="103" t="n">
        <f aca="false">(AZ55-AU55)/5+AU55</f>
        <v>3.01968</v>
      </c>
      <c r="AW55" s="103" t="n">
        <f aca="false">(AZ55-AU55)/5+AV55</f>
        <v>2.93916</v>
      </c>
      <c r="AX55" s="103" t="n">
        <f aca="false">(AZ55-AU55)/5+AW55</f>
        <v>2.85864</v>
      </c>
      <c r="AY55" s="103" t="n">
        <f aca="false">(AZ55-AU55)/5+AX55</f>
        <v>2.77812</v>
      </c>
      <c r="AZ55" s="103" t="n">
        <f aca="false">(AZ57-AZ52)/5+AZ54</f>
        <v>2.6976</v>
      </c>
      <c r="BA55" s="114" t="n">
        <f aca="false">($AZ55-$AU55)/Delta+AZ55</f>
        <v>2.61708</v>
      </c>
      <c r="BB55" s="114" t="n">
        <f aca="false">($BA55-$AZ55)/Delta+BA55</f>
        <v>2.600976</v>
      </c>
      <c r="BC55" s="114" t="n">
        <f aca="false">($BA55-$AZ55)/Delta+BB55</f>
        <v>2.584872</v>
      </c>
      <c r="BD55" s="114" t="n">
        <f aca="false">($BA55-$AZ55)/Delta+BC55</f>
        <v>2.568768</v>
      </c>
      <c r="BE55" s="114" t="n">
        <f aca="false">($BA55-$AZ55)/Delta+BD55</f>
        <v>2.552664</v>
      </c>
      <c r="BF55" s="114" t="n">
        <f aca="false">($BA55-$AZ55)/Delta+BE55</f>
        <v>2.53656</v>
      </c>
      <c r="BG55" s="114" t="n">
        <f aca="false">($BA55-$AZ55)/Delta+BF55</f>
        <v>2.520456</v>
      </c>
      <c r="BH55" s="114" t="n">
        <f aca="false">($BA55-$AZ55)/Delta+BG55</f>
        <v>2.504352</v>
      </c>
      <c r="BI55" s="114" t="n">
        <f aca="false">($BA55-$AZ55)/Delta+BH55</f>
        <v>2.488248</v>
      </c>
      <c r="BJ55" s="114" t="n">
        <f aca="false">($BA55-$AZ55)/Delta+BI55</f>
        <v>2.472144</v>
      </c>
    </row>
    <row r="56" customFormat="false" ht="12.8" hidden="false" customHeight="false" outlineLevel="0" collapsed="false">
      <c r="A56" s="102" t="n">
        <f aca="false">(A$7-A$2)/5+A55</f>
        <v>89</v>
      </c>
      <c r="B56" s="103" t="n">
        <v>0</v>
      </c>
      <c r="C56" s="103" t="n">
        <f aca="false">(F56-B56)/4+B56</f>
        <v>0.42165</v>
      </c>
      <c r="D56" s="103" t="n">
        <f aca="false">(F56-B56)/4+C56</f>
        <v>0.8433</v>
      </c>
      <c r="E56" s="103" t="n">
        <f aca="false">(F56-B56)/4+D56</f>
        <v>1.26495</v>
      </c>
      <c r="F56" s="103" t="n">
        <f aca="false">(F57-F52)/5+F55</f>
        <v>1.6866</v>
      </c>
      <c r="G56" s="103" t="n">
        <f aca="false">(H56+F56)/2</f>
        <v>3.7923</v>
      </c>
      <c r="H56" s="103" t="n">
        <f aca="false">(H57-H52)/5+H55</f>
        <v>5.898</v>
      </c>
      <c r="I56" s="103" t="n">
        <f aca="false">(J56+H56)/2</f>
        <v>6.3332</v>
      </c>
      <c r="J56" s="103" t="n">
        <f aca="false">(J57-J52)/5+J55</f>
        <v>6.7684</v>
      </c>
      <c r="K56" s="103" t="n">
        <f aca="false">(L56+J56)/2</f>
        <v>7.5037</v>
      </c>
      <c r="L56" s="103" t="n">
        <f aca="false">(L57-L52)/5+L55</f>
        <v>8.239</v>
      </c>
      <c r="M56" s="103" t="n">
        <f aca="false">(N56+L56)/2</f>
        <v>8.231</v>
      </c>
      <c r="N56" s="103" t="n">
        <f aca="false">(N57-N52)/5+N55</f>
        <v>8.223</v>
      </c>
      <c r="O56" s="103" t="n">
        <f aca="false">(P56+N56)/2</f>
        <v>8.7699</v>
      </c>
      <c r="P56" s="103" t="n">
        <f aca="false">(P57-P52)/5+P55</f>
        <v>9.3168</v>
      </c>
      <c r="Q56" s="103" t="n">
        <f aca="false">(R56+P56)/2</f>
        <v>10.4304</v>
      </c>
      <c r="R56" s="103" t="n">
        <f aca="false">(R57-R52)/5+R55</f>
        <v>11.544</v>
      </c>
      <c r="S56" s="103" t="n">
        <f aca="false">(T56+R56)/2</f>
        <v>11.7335</v>
      </c>
      <c r="T56" s="103" t="n">
        <f aca="false">(T57-T52)/5+T55</f>
        <v>11.923</v>
      </c>
      <c r="U56" s="103" t="n">
        <f aca="false">(V56+T56)/2</f>
        <v>11.3051</v>
      </c>
      <c r="V56" s="103" t="n">
        <f aca="false">(V57-V52)/5+V55</f>
        <v>10.6872</v>
      </c>
      <c r="W56" s="103" t="n">
        <f aca="false">(X56+V56)/2</f>
        <v>11.2046</v>
      </c>
      <c r="X56" s="103" t="n">
        <f aca="false">(X57-X52)/5+X55</f>
        <v>11.722</v>
      </c>
      <c r="Y56" s="103" t="n">
        <f aca="false">(AA56-X56)/3+X56</f>
        <v>12.2394666666667</v>
      </c>
      <c r="Z56" s="103" t="n">
        <f aca="false">(AA56-X56)/3+Y56</f>
        <v>12.7569333333333</v>
      </c>
      <c r="AA56" s="103" t="n">
        <f aca="false">(AA57-AA52)/5+AA55</f>
        <v>13.2744</v>
      </c>
      <c r="AB56" s="103" t="n">
        <f aca="false">(AD56-AA56)/3+AA56</f>
        <v>12.8145333333333</v>
      </c>
      <c r="AC56" s="103" t="n">
        <f aca="false">(AD56-AA56)/3+AB56</f>
        <v>12.3546666666667</v>
      </c>
      <c r="AD56" s="103" t="n">
        <f aca="false">(AD57-AD52)/5+AD55</f>
        <v>11.8948</v>
      </c>
      <c r="AE56" s="103" t="n">
        <f aca="false">(AF56+AD56)/2</f>
        <v>10.7938</v>
      </c>
      <c r="AF56" s="103" t="n">
        <f aca="false">(AF57-AF52)/5+AF55</f>
        <v>9.6928</v>
      </c>
      <c r="AG56" s="103" t="n">
        <f aca="false">(AK56-AF56)/5+AF56</f>
        <v>9.5414</v>
      </c>
      <c r="AH56" s="103" t="n">
        <f aca="false">(AK56-AF56)/5+AG56</f>
        <v>9.39</v>
      </c>
      <c r="AI56" s="103" t="n">
        <f aca="false">(AK56-AF56)/5+AH56</f>
        <v>9.2386</v>
      </c>
      <c r="AJ56" s="103" t="n">
        <f aca="false">(AK56-AF56)/5+AI56</f>
        <v>9.0872</v>
      </c>
      <c r="AK56" s="103" t="n">
        <f aca="false">(AK57-AK52)/5+AK55</f>
        <v>8.9358</v>
      </c>
      <c r="AL56" s="103" t="n">
        <f aca="false">(AN56-AK56)/3+AK56</f>
        <v>7.24153333333333</v>
      </c>
      <c r="AM56" s="103" t="n">
        <f aca="false">(AN56-AK56)/3+AL56</f>
        <v>5.54726666666667</v>
      </c>
      <c r="AN56" s="103" t="n">
        <f aca="false">(AN57-AN52)/5+AN55</f>
        <v>3.853</v>
      </c>
      <c r="AO56" s="103" t="n">
        <f aca="false">(AP56+AN56)/2</f>
        <v>3.7711</v>
      </c>
      <c r="AP56" s="103" t="n">
        <f aca="false">(AP57-AP52)/5+AP55</f>
        <v>3.6892</v>
      </c>
      <c r="AQ56" s="103" t="n">
        <f aca="false">(AU56-AP56)/5+AP56</f>
        <v>3.60768</v>
      </c>
      <c r="AR56" s="103" t="n">
        <f aca="false">(AU56-AP56)/5+AQ56</f>
        <v>3.52616</v>
      </c>
      <c r="AS56" s="103" t="n">
        <f aca="false">(AU56-AP56)/5+AR56</f>
        <v>3.44464</v>
      </c>
      <c r="AT56" s="103" t="n">
        <f aca="false">(AU56-AP56)/5+AS56</f>
        <v>3.36312</v>
      </c>
      <c r="AU56" s="103" t="n">
        <f aca="false">(AU57-AU52)/5+AU55</f>
        <v>3.2816</v>
      </c>
      <c r="AV56" s="103" t="n">
        <f aca="false">(AZ56-AU56)/5+AU56</f>
        <v>3.20004</v>
      </c>
      <c r="AW56" s="103" t="n">
        <f aca="false">(AZ56-AU56)/5+AV56</f>
        <v>3.11848</v>
      </c>
      <c r="AX56" s="103" t="n">
        <f aca="false">(AZ56-AU56)/5+AW56</f>
        <v>3.03692</v>
      </c>
      <c r="AY56" s="103" t="n">
        <f aca="false">(AZ56-AU56)/5+AX56</f>
        <v>2.95536</v>
      </c>
      <c r="AZ56" s="103" t="n">
        <f aca="false">(AZ57-AZ52)/5+AZ55</f>
        <v>2.8738</v>
      </c>
      <c r="BA56" s="114" t="n">
        <f aca="false">($AZ56-$AU56)/Delta+AZ56</f>
        <v>2.79224</v>
      </c>
      <c r="BB56" s="114" t="n">
        <f aca="false">($BA56-$AZ56)/Delta+BA56</f>
        <v>2.775928</v>
      </c>
      <c r="BC56" s="114" t="n">
        <f aca="false">($BA56-$AZ56)/Delta+BB56</f>
        <v>2.759616</v>
      </c>
      <c r="BD56" s="114" t="n">
        <f aca="false">($BA56-$AZ56)/Delta+BC56</f>
        <v>2.743304</v>
      </c>
      <c r="BE56" s="114" t="n">
        <f aca="false">($BA56-$AZ56)/Delta+BD56</f>
        <v>2.726992</v>
      </c>
      <c r="BF56" s="114" t="n">
        <f aca="false">($BA56-$AZ56)/Delta+BE56</f>
        <v>2.71068</v>
      </c>
      <c r="BG56" s="114" t="n">
        <f aca="false">($BA56-$AZ56)/Delta+BF56</f>
        <v>2.694368</v>
      </c>
      <c r="BH56" s="114" t="n">
        <f aca="false">($BA56-$AZ56)/Delta+BG56</f>
        <v>2.678056</v>
      </c>
      <c r="BI56" s="114" t="n">
        <f aca="false">($BA56-$AZ56)/Delta+BH56</f>
        <v>2.661744</v>
      </c>
      <c r="BJ56" s="114" t="n">
        <f aca="false">($BA56-$AZ56)/Delta+BI56</f>
        <v>2.645432</v>
      </c>
    </row>
    <row r="57" customFormat="false" ht="12.8" hidden="false" customHeight="false" outlineLevel="0" collapsed="false">
      <c r="A57" s="102" t="n">
        <f aca="false">A52+5</f>
        <v>90</v>
      </c>
      <c r="B57" s="103" t="n">
        <v>0</v>
      </c>
      <c r="C57" s="103" t="n">
        <f aca="false">(F57-B57)/4+B57</f>
        <v>0.43025</v>
      </c>
      <c r="D57" s="103" t="n">
        <f aca="false">(F57-B57)/4+C57</f>
        <v>0.8605</v>
      </c>
      <c r="E57" s="103" t="n">
        <f aca="false">(F57-B57)/4+D57</f>
        <v>1.29075</v>
      </c>
      <c r="F57" s="113" t="n">
        <f aca="false">polar_type21!$U$6</f>
        <v>1.721</v>
      </c>
      <c r="G57" s="103" t="n">
        <f aca="false">(H57+F57)/2</f>
        <v>3.872</v>
      </c>
      <c r="H57" s="113" t="n">
        <f aca="false">polar_type21!$U$7</f>
        <v>6.023</v>
      </c>
      <c r="I57" s="103" t="n">
        <f aca="false">(J57+H57)/2</f>
        <v>6.4775</v>
      </c>
      <c r="J57" s="113" t="n">
        <f aca="false">polar_type21!$U$8</f>
        <v>6.932</v>
      </c>
      <c r="K57" s="103" t="n">
        <f aca="false">(L57+J57)/2</f>
        <v>7.6845</v>
      </c>
      <c r="L57" s="113" t="n">
        <f aca="false">polar_type21!$U$9</f>
        <v>8.437</v>
      </c>
      <c r="M57" s="103" t="n">
        <f aca="false">(N57+L57)/2</f>
        <v>8.446</v>
      </c>
      <c r="N57" s="113" t="n">
        <f aca="false">polar_type21!$U$10</f>
        <v>8.455</v>
      </c>
      <c r="O57" s="103" t="n">
        <f aca="false">(P57+N57)/2</f>
        <v>9.018</v>
      </c>
      <c r="P57" s="113" t="n">
        <f aca="false">polar_type21!$U$11</f>
        <v>9.581</v>
      </c>
      <c r="Q57" s="103" t="n">
        <f aca="false">(R57+P57)/2</f>
        <v>10.7255</v>
      </c>
      <c r="R57" s="113" t="n">
        <f aca="false">polar_type21!$U$12</f>
        <v>11.87</v>
      </c>
      <c r="S57" s="103" t="n">
        <f aca="false">(T57+R57)/2</f>
        <v>12.067</v>
      </c>
      <c r="T57" s="113" t="n">
        <f aca="false">polar_type21!$U$13</f>
        <v>12.264</v>
      </c>
      <c r="U57" s="103" t="n">
        <f aca="false">(V57+T57)/2</f>
        <v>11.6325</v>
      </c>
      <c r="V57" s="113" t="n">
        <f aca="false">polar_type21!$U$14</f>
        <v>11.001</v>
      </c>
      <c r="W57" s="103" t="n">
        <f aca="false">(X57+V57)/2</f>
        <v>11.5335</v>
      </c>
      <c r="X57" s="113" t="n">
        <f aca="false">polar_type21!$U$15</f>
        <v>12.066</v>
      </c>
      <c r="Y57" s="103" t="n">
        <f aca="false">(AA57-X57)/3+X57</f>
        <v>12.5986666666667</v>
      </c>
      <c r="Z57" s="103" t="n">
        <f aca="false">(AA57-X57)/3+Y57</f>
        <v>13.1313333333333</v>
      </c>
      <c r="AA57" s="113" t="n">
        <f aca="false">polar_type21!$U$16</f>
        <v>13.664</v>
      </c>
      <c r="AB57" s="103" t="n">
        <f aca="false">(AD57-AA57)/3+AA57</f>
        <v>13.1926666666667</v>
      </c>
      <c r="AC57" s="103" t="n">
        <f aca="false">(AD57-AA57)/3+AB57</f>
        <v>12.7213333333333</v>
      </c>
      <c r="AD57" s="113" t="n">
        <f aca="false">polar_type21!$U$17</f>
        <v>12.25</v>
      </c>
      <c r="AE57" s="103" t="n">
        <f aca="false">(AF57+AD57)/2</f>
        <v>11.14</v>
      </c>
      <c r="AF57" s="113" t="n">
        <f aca="false">polar_type21!$U$18</f>
        <v>10.03</v>
      </c>
      <c r="AG57" s="103" t="n">
        <f aca="false">(AK57-AF57)/5+AF57</f>
        <v>9.884</v>
      </c>
      <c r="AH57" s="103" t="n">
        <f aca="false">(AK57-AF57)/5+AG57</f>
        <v>9.738</v>
      </c>
      <c r="AI57" s="103" t="n">
        <f aca="false">(AK57-AF57)/5+AH57</f>
        <v>9.592</v>
      </c>
      <c r="AJ57" s="103" t="n">
        <f aca="false">(AK57-AF57)/5+AI57</f>
        <v>9.446</v>
      </c>
      <c r="AK57" s="113" t="n">
        <f aca="false">polar_type21!$U$19</f>
        <v>9.3</v>
      </c>
      <c r="AL57" s="103" t="n">
        <f aca="false">(AN57-AK57)/3+AK57</f>
        <v>7.54733333333333</v>
      </c>
      <c r="AM57" s="103" t="n">
        <f aca="false">(AN57-AK57)/3+AL57</f>
        <v>5.79466666666667</v>
      </c>
      <c r="AN57" s="113" t="n">
        <f aca="false">polar_type21!$U$20</f>
        <v>4.042</v>
      </c>
      <c r="AO57" s="103" t="n">
        <f aca="false">(AP57+AN57)/2</f>
        <v>3.959</v>
      </c>
      <c r="AP57" s="113" t="n">
        <f aca="false">polar_type21!$U$21</f>
        <v>3.876</v>
      </c>
      <c r="AQ57" s="103" t="n">
        <f aca="false">(AU57-AP57)/5+AP57</f>
        <v>3.7934</v>
      </c>
      <c r="AR57" s="103" t="n">
        <f aca="false">(AU57-AP57)/5+AQ57</f>
        <v>3.7108</v>
      </c>
      <c r="AS57" s="103" t="n">
        <f aca="false">(AU57-AP57)/5+AR57</f>
        <v>3.6282</v>
      </c>
      <c r="AT57" s="103" t="n">
        <f aca="false">(AU57-AP57)/5+AS57</f>
        <v>3.5456</v>
      </c>
      <c r="AU57" s="113" t="n">
        <f aca="false">polar_type21!$U$22</f>
        <v>3.463</v>
      </c>
      <c r="AV57" s="103" t="n">
        <f aca="false">(AZ57-AU57)/5+AU57</f>
        <v>3.3804</v>
      </c>
      <c r="AW57" s="103" t="n">
        <f aca="false">(AZ57-AU57)/5+AV57</f>
        <v>3.2978</v>
      </c>
      <c r="AX57" s="103" t="n">
        <f aca="false">(AZ57-AU57)/5+AW57</f>
        <v>3.2152</v>
      </c>
      <c r="AY57" s="103" t="n">
        <f aca="false">(AZ57-AU57)/5+AX57</f>
        <v>3.1326</v>
      </c>
      <c r="AZ57" s="113" t="n">
        <f aca="false">polar_type21!$U$23</f>
        <v>3.05</v>
      </c>
      <c r="BA57" s="114" t="n">
        <f aca="false">($AZ57-$AU57)/Delta+AZ57</f>
        <v>2.9674</v>
      </c>
      <c r="BB57" s="114" t="n">
        <f aca="false">($BA57-$AZ57)/Delta+BA57</f>
        <v>2.95088</v>
      </c>
      <c r="BC57" s="114" t="n">
        <f aca="false">($BA57-$AZ57)/Delta+BB57</f>
        <v>2.93436</v>
      </c>
      <c r="BD57" s="114" t="n">
        <f aca="false">($BA57-$AZ57)/Delta+BC57</f>
        <v>2.91784</v>
      </c>
      <c r="BE57" s="114" t="n">
        <f aca="false">($BA57-$AZ57)/Delta+BD57</f>
        <v>2.90132</v>
      </c>
      <c r="BF57" s="114" t="n">
        <f aca="false">($BA57-$AZ57)/Delta+BE57</f>
        <v>2.8848</v>
      </c>
      <c r="BG57" s="114" t="n">
        <f aca="false">($BA57-$AZ57)/Delta+BF57</f>
        <v>2.86828</v>
      </c>
      <c r="BH57" s="114" t="n">
        <f aca="false">($BA57-$AZ57)/Delta+BG57</f>
        <v>2.85176</v>
      </c>
      <c r="BI57" s="114" t="n">
        <f aca="false">($BA57-$AZ57)/Delta+BH57</f>
        <v>2.83524</v>
      </c>
      <c r="BJ57" s="114" t="n">
        <f aca="false">($BA57-$AZ57)/Delta+BI57</f>
        <v>2.81872</v>
      </c>
    </row>
    <row r="58" customFormat="false" ht="12.8" hidden="false" customHeight="false" outlineLevel="0" collapsed="false">
      <c r="A58" s="102" t="n">
        <f aca="false">(A$7-A$2)/5+A57</f>
        <v>91</v>
      </c>
      <c r="B58" s="103" t="n">
        <v>0</v>
      </c>
      <c r="C58" s="103" t="n">
        <f aca="false">(F58-B58)/4+B58</f>
        <v>0.4389</v>
      </c>
      <c r="D58" s="103" t="n">
        <f aca="false">(F58-B58)/4+C58</f>
        <v>0.8778</v>
      </c>
      <c r="E58" s="103" t="n">
        <f aca="false">(F58-B58)/4+D58</f>
        <v>1.3167</v>
      </c>
      <c r="F58" s="103" t="n">
        <f aca="false">(F62-F57)/5+F57</f>
        <v>1.7556</v>
      </c>
      <c r="G58" s="103" t="n">
        <f aca="false">(H58+F58)/2</f>
        <v>3.9476</v>
      </c>
      <c r="H58" s="103" t="n">
        <f aca="false">(H62-H57)/5+H57</f>
        <v>6.1396</v>
      </c>
      <c r="I58" s="103" t="n">
        <f aca="false">(J58+H58)/2</f>
        <v>6.613</v>
      </c>
      <c r="J58" s="103" t="n">
        <f aca="false">(J62-J57)/5+J57</f>
        <v>7.0864</v>
      </c>
      <c r="K58" s="103" t="n">
        <f aca="false">(L58+J58)/2</f>
        <v>7.8547</v>
      </c>
      <c r="L58" s="103" t="n">
        <f aca="false">(L62-L57)/5+L57</f>
        <v>8.623</v>
      </c>
      <c r="M58" s="103" t="n">
        <f aca="false">(N58+L58)/2</f>
        <v>8.6506</v>
      </c>
      <c r="N58" s="103" t="n">
        <f aca="false">(N62-N57)/5+N57</f>
        <v>8.6782</v>
      </c>
      <c r="O58" s="103" t="n">
        <f aca="false">(P58+N58)/2</f>
        <v>9.257</v>
      </c>
      <c r="P58" s="103" t="n">
        <f aca="false">(P62-P57)/5+P57</f>
        <v>9.8358</v>
      </c>
      <c r="Q58" s="103" t="n">
        <f aca="false">(R58+P58)/2</f>
        <v>11.01</v>
      </c>
      <c r="R58" s="103" t="n">
        <f aca="false">(R62-R57)/5+R57</f>
        <v>12.1842</v>
      </c>
      <c r="S58" s="103" t="n">
        <f aca="false">(T58+R58)/2</f>
        <v>12.3895</v>
      </c>
      <c r="T58" s="103" t="n">
        <f aca="false">(T62-T57)/5+T57</f>
        <v>12.5948</v>
      </c>
      <c r="U58" s="103" t="n">
        <f aca="false">(V58+T58)/2</f>
        <v>11.9524</v>
      </c>
      <c r="V58" s="103" t="n">
        <f aca="false">(V62-V57)/5+V57</f>
        <v>11.31</v>
      </c>
      <c r="W58" s="103" t="n">
        <f aca="false">(X58+V58)/2</f>
        <v>11.8575</v>
      </c>
      <c r="X58" s="103" t="n">
        <f aca="false">(X62-X57)/5+X57</f>
        <v>12.405</v>
      </c>
      <c r="Y58" s="103" t="n">
        <f aca="false">(AA58-X58)/3+X58</f>
        <v>12.9526</v>
      </c>
      <c r="Z58" s="103" t="n">
        <f aca="false">(AA58-X58)/3+Y58</f>
        <v>13.5002</v>
      </c>
      <c r="AA58" s="103" t="n">
        <f aca="false">(AA62-AA57)/5+AA57</f>
        <v>14.0478</v>
      </c>
      <c r="AB58" s="103" t="n">
        <f aca="false">(AD58-AA58)/3+AA58</f>
        <v>13.5662</v>
      </c>
      <c r="AC58" s="103" t="n">
        <f aca="false">(AD58-AA58)/3+AB58</f>
        <v>13.0846</v>
      </c>
      <c r="AD58" s="103" t="n">
        <f aca="false">(AD62-AD57)/5+AD57</f>
        <v>12.603</v>
      </c>
      <c r="AE58" s="103" t="n">
        <f aca="false">(AF58+AD58)/2</f>
        <v>11.4864</v>
      </c>
      <c r="AF58" s="103" t="n">
        <f aca="false">(AF62-AF57)/5+AF57</f>
        <v>10.3698</v>
      </c>
      <c r="AG58" s="103" t="n">
        <f aca="false">(AK58-AF58)/5+AF58</f>
        <v>10.2298</v>
      </c>
      <c r="AH58" s="103" t="n">
        <f aca="false">(AK58-AF58)/5+AG58</f>
        <v>10.0898</v>
      </c>
      <c r="AI58" s="103" t="n">
        <f aca="false">(AK58-AF58)/5+AH58</f>
        <v>9.9498</v>
      </c>
      <c r="AJ58" s="103" t="n">
        <f aca="false">(AK58-AF58)/5+AI58</f>
        <v>9.8098</v>
      </c>
      <c r="AK58" s="103" t="n">
        <f aca="false">(AK62-AK57)/5+AK57</f>
        <v>9.6698</v>
      </c>
      <c r="AL58" s="103" t="n">
        <f aca="false">(AN58-AK58)/3+AK58</f>
        <v>7.85853333333333</v>
      </c>
      <c r="AM58" s="103" t="n">
        <f aca="false">(AN58-AK58)/3+AL58</f>
        <v>6.04726666666667</v>
      </c>
      <c r="AN58" s="103" t="n">
        <f aca="false">(AN62-AN57)/5+AN57</f>
        <v>4.236</v>
      </c>
      <c r="AO58" s="103" t="n">
        <f aca="false">(AP58+AN58)/2</f>
        <v>4.1522</v>
      </c>
      <c r="AP58" s="103" t="n">
        <f aca="false">(AP62-AP57)/5+AP57</f>
        <v>4.0684</v>
      </c>
      <c r="AQ58" s="103" t="n">
        <f aca="false">(AU58-AP58)/5+AP58</f>
        <v>3.98488</v>
      </c>
      <c r="AR58" s="103" t="n">
        <f aca="false">(AU58-AP58)/5+AQ58</f>
        <v>3.90136</v>
      </c>
      <c r="AS58" s="103" t="n">
        <f aca="false">(AU58-AP58)/5+AR58</f>
        <v>3.81784</v>
      </c>
      <c r="AT58" s="103" t="n">
        <f aca="false">(AU58-AP58)/5+AS58</f>
        <v>3.73432</v>
      </c>
      <c r="AU58" s="103" t="n">
        <f aca="false">(AU62-AU57)/5+AU57</f>
        <v>3.6508</v>
      </c>
      <c r="AV58" s="103" t="n">
        <f aca="false">(AZ58-AU58)/5+AU58</f>
        <v>3.56732</v>
      </c>
      <c r="AW58" s="103" t="n">
        <f aca="false">(AZ58-AU58)/5+AV58</f>
        <v>3.48384</v>
      </c>
      <c r="AX58" s="103" t="n">
        <f aca="false">(AZ58-AU58)/5+AW58</f>
        <v>3.40036</v>
      </c>
      <c r="AY58" s="103" t="n">
        <f aca="false">(AZ58-AU58)/5+AX58</f>
        <v>3.31688</v>
      </c>
      <c r="AZ58" s="103" t="n">
        <f aca="false">(AZ62-AZ57)/5+AZ57</f>
        <v>3.2334</v>
      </c>
      <c r="BA58" s="114" t="n">
        <f aca="false">($AZ58-$AU58)/Delta+AZ58</f>
        <v>3.14992</v>
      </c>
      <c r="BB58" s="114" t="n">
        <f aca="false">($BA58-$AZ58)/Delta+BA58</f>
        <v>3.133224</v>
      </c>
      <c r="BC58" s="114" t="n">
        <f aca="false">($BA58-$AZ58)/Delta+BB58</f>
        <v>3.116528</v>
      </c>
      <c r="BD58" s="114" t="n">
        <f aca="false">($BA58-$AZ58)/Delta+BC58</f>
        <v>3.099832</v>
      </c>
      <c r="BE58" s="114" t="n">
        <f aca="false">($BA58-$AZ58)/Delta+BD58</f>
        <v>3.083136</v>
      </c>
      <c r="BF58" s="114" t="n">
        <f aca="false">($BA58-$AZ58)/Delta+BE58</f>
        <v>3.06644</v>
      </c>
      <c r="BG58" s="114" t="n">
        <f aca="false">($BA58-$AZ58)/Delta+BF58</f>
        <v>3.049744</v>
      </c>
      <c r="BH58" s="114" t="n">
        <f aca="false">($BA58-$AZ58)/Delta+BG58</f>
        <v>3.033048</v>
      </c>
      <c r="BI58" s="114" t="n">
        <f aca="false">($BA58-$AZ58)/Delta+BH58</f>
        <v>3.016352</v>
      </c>
      <c r="BJ58" s="114" t="n">
        <f aca="false">($BA58-$AZ58)/Delta+BI58</f>
        <v>2.999656</v>
      </c>
    </row>
    <row r="59" customFormat="false" ht="12.8" hidden="false" customHeight="false" outlineLevel="0" collapsed="false">
      <c r="A59" s="102" t="n">
        <f aca="false">(A$7-A$2)/5+A58</f>
        <v>92</v>
      </c>
      <c r="B59" s="103" t="n">
        <v>0</v>
      </c>
      <c r="C59" s="103" t="n">
        <f aca="false">(F59-B59)/4+B59</f>
        <v>0.44755</v>
      </c>
      <c r="D59" s="103" t="n">
        <f aca="false">(F59-B59)/4+C59</f>
        <v>0.8951</v>
      </c>
      <c r="E59" s="103" t="n">
        <f aca="false">(F59-B59)/4+D59</f>
        <v>1.34265</v>
      </c>
      <c r="F59" s="103" t="n">
        <f aca="false">(F62-F57)/5+F58</f>
        <v>1.7902</v>
      </c>
      <c r="G59" s="103" t="n">
        <f aca="false">(H59+F59)/2</f>
        <v>4.0232</v>
      </c>
      <c r="H59" s="103" t="n">
        <f aca="false">(H62-H57)/5+H58</f>
        <v>6.2562</v>
      </c>
      <c r="I59" s="103" t="n">
        <f aca="false">(J59+H59)/2</f>
        <v>6.7485</v>
      </c>
      <c r="J59" s="103" t="n">
        <f aca="false">(J62-J57)/5+J58</f>
        <v>7.2408</v>
      </c>
      <c r="K59" s="103" t="n">
        <f aca="false">(L59+J59)/2</f>
        <v>8.0249</v>
      </c>
      <c r="L59" s="103" t="n">
        <f aca="false">(L62-L57)/5+L58</f>
        <v>8.809</v>
      </c>
      <c r="M59" s="103" t="n">
        <f aca="false">(N59+L59)/2</f>
        <v>8.8552</v>
      </c>
      <c r="N59" s="103" t="n">
        <f aca="false">(N62-N57)/5+N58</f>
        <v>8.9014</v>
      </c>
      <c r="O59" s="103" t="n">
        <f aca="false">(P59+N59)/2</f>
        <v>9.496</v>
      </c>
      <c r="P59" s="103" t="n">
        <f aca="false">(P62-P57)/5+P58</f>
        <v>10.0906</v>
      </c>
      <c r="Q59" s="103" t="n">
        <f aca="false">(R59+P59)/2</f>
        <v>11.2945</v>
      </c>
      <c r="R59" s="103" t="n">
        <f aca="false">(R62-R57)/5+R58</f>
        <v>12.4984</v>
      </c>
      <c r="S59" s="103" t="n">
        <f aca="false">(T59+R59)/2</f>
        <v>12.712</v>
      </c>
      <c r="T59" s="103" t="n">
        <f aca="false">(T62-T57)/5+T58</f>
        <v>12.9256</v>
      </c>
      <c r="U59" s="103" t="n">
        <f aca="false">(V59+T59)/2</f>
        <v>12.2723</v>
      </c>
      <c r="V59" s="103" t="n">
        <f aca="false">(V62-V57)/5+V58</f>
        <v>11.619</v>
      </c>
      <c r="W59" s="103" t="n">
        <f aca="false">(X59+V59)/2</f>
        <v>12.1815</v>
      </c>
      <c r="X59" s="103" t="n">
        <f aca="false">(X62-X57)/5+X58</f>
        <v>12.744</v>
      </c>
      <c r="Y59" s="103" t="n">
        <f aca="false">(AA59-X59)/3+X59</f>
        <v>13.3065333333333</v>
      </c>
      <c r="Z59" s="103" t="n">
        <f aca="false">(AA59-X59)/3+Y59</f>
        <v>13.8690666666667</v>
      </c>
      <c r="AA59" s="103" t="n">
        <f aca="false">(AA62-AA57)/5+AA58</f>
        <v>14.4316</v>
      </c>
      <c r="AB59" s="103" t="n">
        <f aca="false">(AD59-AA59)/3+AA59</f>
        <v>13.9397333333333</v>
      </c>
      <c r="AC59" s="103" t="n">
        <f aca="false">(AD59-AA59)/3+AB59</f>
        <v>13.4478666666667</v>
      </c>
      <c r="AD59" s="103" t="n">
        <f aca="false">(AD62-AD57)/5+AD58</f>
        <v>12.956</v>
      </c>
      <c r="AE59" s="103" t="n">
        <f aca="false">(AF59+AD59)/2</f>
        <v>11.8328</v>
      </c>
      <c r="AF59" s="103" t="n">
        <f aca="false">(AF62-AF57)/5+AF58</f>
        <v>10.7096</v>
      </c>
      <c r="AG59" s="103" t="n">
        <f aca="false">(AK59-AF59)/5+AF59</f>
        <v>10.5756</v>
      </c>
      <c r="AH59" s="103" t="n">
        <f aca="false">(AK59-AF59)/5+AG59</f>
        <v>10.4416</v>
      </c>
      <c r="AI59" s="103" t="n">
        <f aca="false">(AK59-AF59)/5+AH59</f>
        <v>10.3076</v>
      </c>
      <c r="AJ59" s="103" t="n">
        <f aca="false">(AK59-AF59)/5+AI59</f>
        <v>10.1736</v>
      </c>
      <c r="AK59" s="103" t="n">
        <f aca="false">(AK62-AK57)/5+AK58</f>
        <v>10.0396</v>
      </c>
      <c r="AL59" s="103" t="n">
        <f aca="false">(AN59-AK59)/3+AK59</f>
        <v>8.16973333333333</v>
      </c>
      <c r="AM59" s="103" t="n">
        <f aca="false">(AN59-AK59)/3+AL59</f>
        <v>6.29986666666667</v>
      </c>
      <c r="AN59" s="103" t="n">
        <f aca="false">(AN62-AN57)/5+AN58</f>
        <v>4.43</v>
      </c>
      <c r="AO59" s="103" t="n">
        <f aca="false">(AP59+AN59)/2</f>
        <v>4.3454</v>
      </c>
      <c r="AP59" s="103" t="n">
        <f aca="false">(AP62-AP57)/5+AP58</f>
        <v>4.2608</v>
      </c>
      <c r="AQ59" s="103" t="n">
        <f aca="false">(AU59-AP59)/5+AP59</f>
        <v>4.17636</v>
      </c>
      <c r="AR59" s="103" t="n">
        <f aca="false">(AU59-AP59)/5+AQ59</f>
        <v>4.09192</v>
      </c>
      <c r="AS59" s="103" t="n">
        <f aca="false">(AU59-AP59)/5+AR59</f>
        <v>4.00748</v>
      </c>
      <c r="AT59" s="103" t="n">
        <f aca="false">(AU59-AP59)/5+AS59</f>
        <v>3.92304</v>
      </c>
      <c r="AU59" s="103" t="n">
        <f aca="false">(AU62-AU57)/5+AU58</f>
        <v>3.8386</v>
      </c>
      <c r="AV59" s="103" t="n">
        <f aca="false">(AZ59-AU59)/5+AU59</f>
        <v>3.75424</v>
      </c>
      <c r="AW59" s="103" t="n">
        <f aca="false">(AZ59-AU59)/5+AV59</f>
        <v>3.66988</v>
      </c>
      <c r="AX59" s="103" t="n">
        <f aca="false">(AZ59-AU59)/5+AW59</f>
        <v>3.58552</v>
      </c>
      <c r="AY59" s="103" t="n">
        <f aca="false">(AZ59-AU59)/5+AX59</f>
        <v>3.50116</v>
      </c>
      <c r="AZ59" s="103" t="n">
        <f aca="false">(AZ62-AZ57)/5+AZ58</f>
        <v>3.4168</v>
      </c>
      <c r="BA59" s="114" t="n">
        <f aca="false">($AZ59-$AU59)/Delta+AZ59</f>
        <v>3.33244</v>
      </c>
      <c r="BB59" s="114" t="n">
        <f aca="false">($BA59-$AZ59)/Delta+BA59</f>
        <v>3.315568</v>
      </c>
      <c r="BC59" s="114" t="n">
        <f aca="false">($BA59-$AZ59)/Delta+BB59</f>
        <v>3.298696</v>
      </c>
      <c r="BD59" s="114" t="n">
        <f aca="false">($BA59-$AZ59)/Delta+BC59</f>
        <v>3.281824</v>
      </c>
      <c r="BE59" s="114" t="n">
        <f aca="false">($BA59-$AZ59)/Delta+BD59</f>
        <v>3.264952</v>
      </c>
      <c r="BF59" s="114" t="n">
        <f aca="false">($BA59-$AZ59)/Delta+BE59</f>
        <v>3.24808</v>
      </c>
      <c r="BG59" s="114" t="n">
        <f aca="false">($BA59-$AZ59)/Delta+BF59</f>
        <v>3.231208</v>
      </c>
      <c r="BH59" s="114" t="n">
        <f aca="false">($BA59-$AZ59)/Delta+BG59</f>
        <v>3.214336</v>
      </c>
      <c r="BI59" s="114" t="n">
        <f aca="false">($BA59-$AZ59)/Delta+BH59</f>
        <v>3.197464</v>
      </c>
      <c r="BJ59" s="114" t="n">
        <f aca="false">($BA59-$AZ59)/Delta+BI59</f>
        <v>3.180592</v>
      </c>
    </row>
    <row r="60" customFormat="false" ht="12.8" hidden="false" customHeight="false" outlineLevel="0" collapsed="false">
      <c r="A60" s="102" t="n">
        <f aca="false">(A$7-A$2)/5+A59</f>
        <v>93</v>
      </c>
      <c r="B60" s="103" t="n">
        <v>0</v>
      </c>
      <c r="C60" s="103" t="n">
        <f aca="false">(F60-B60)/4+B60</f>
        <v>0.4562</v>
      </c>
      <c r="D60" s="103" t="n">
        <f aca="false">(F60-B60)/4+C60</f>
        <v>0.9124</v>
      </c>
      <c r="E60" s="103" t="n">
        <f aca="false">(F60-B60)/4+D60</f>
        <v>1.3686</v>
      </c>
      <c r="F60" s="103" t="n">
        <f aca="false">(F62-F57)/5+F59</f>
        <v>1.8248</v>
      </c>
      <c r="G60" s="103" t="n">
        <f aca="false">(H60+F60)/2</f>
        <v>4.0988</v>
      </c>
      <c r="H60" s="103" t="n">
        <f aca="false">(H62-H57)/5+H59</f>
        <v>6.3728</v>
      </c>
      <c r="I60" s="103" t="n">
        <f aca="false">(J60+H60)/2</f>
        <v>6.884</v>
      </c>
      <c r="J60" s="103" t="n">
        <f aca="false">(J62-J57)/5+J59</f>
        <v>7.3952</v>
      </c>
      <c r="K60" s="103" t="n">
        <f aca="false">(L60+J60)/2</f>
        <v>8.1951</v>
      </c>
      <c r="L60" s="103" t="n">
        <f aca="false">(L62-L57)/5+L59</f>
        <v>8.995</v>
      </c>
      <c r="M60" s="103" t="n">
        <f aca="false">(N60+L60)/2</f>
        <v>9.0598</v>
      </c>
      <c r="N60" s="103" t="n">
        <f aca="false">(N62-N57)/5+N59</f>
        <v>9.1246</v>
      </c>
      <c r="O60" s="103" t="n">
        <f aca="false">(P60+N60)/2</f>
        <v>9.735</v>
      </c>
      <c r="P60" s="103" t="n">
        <f aca="false">(P62-P57)/5+P59</f>
        <v>10.3454</v>
      </c>
      <c r="Q60" s="103" t="n">
        <f aca="false">(R60+P60)/2</f>
        <v>11.579</v>
      </c>
      <c r="R60" s="103" t="n">
        <f aca="false">(R62-R57)/5+R59</f>
        <v>12.8126</v>
      </c>
      <c r="S60" s="103" t="n">
        <f aca="false">(T60+R60)/2</f>
        <v>13.0345</v>
      </c>
      <c r="T60" s="103" t="n">
        <f aca="false">(T62-T57)/5+T59</f>
        <v>13.2564</v>
      </c>
      <c r="U60" s="103" t="n">
        <f aca="false">(V60+T60)/2</f>
        <v>12.5922</v>
      </c>
      <c r="V60" s="103" t="n">
        <f aca="false">(V62-V57)/5+V59</f>
        <v>11.928</v>
      </c>
      <c r="W60" s="103" t="n">
        <f aca="false">(X60+V60)/2</f>
        <v>12.5055</v>
      </c>
      <c r="X60" s="103" t="n">
        <f aca="false">(X62-X57)/5+X59</f>
        <v>13.083</v>
      </c>
      <c r="Y60" s="103" t="n">
        <f aca="false">(AA60-X60)/3+X60</f>
        <v>13.6604666666667</v>
      </c>
      <c r="Z60" s="103" t="n">
        <f aca="false">(AA60-X60)/3+Y60</f>
        <v>14.2379333333333</v>
      </c>
      <c r="AA60" s="103" t="n">
        <f aca="false">(AA62-AA57)/5+AA59</f>
        <v>14.8154</v>
      </c>
      <c r="AB60" s="103" t="n">
        <f aca="false">(AD60-AA60)/3+AA60</f>
        <v>14.3132666666667</v>
      </c>
      <c r="AC60" s="103" t="n">
        <f aca="false">(AD60-AA60)/3+AB60</f>
        <v>13.8111333333333</v>
      </c>
      <c r="AD60" s="103" t="n">
        <f aca="false">(AD62-AD57)/5+AD59</f>
        <v>13.309</v>
      </c>
      <c r="AE60" s="103" t="n">
        <f aca="false">(AF60+AD60)/2</f>
        <v>12.1792</v>
      </c>
      <c r="AF60" s="103" t="n">
        <f aca="false">(AF62-AF57)/5+AF59</f>
        <v>11.0494</v>
      </c>
      <c r="AG60" s="103" t="n">
        <f aca="false">(AK60-AF60)/5+AF60</f>
        <v>10.9214</v>
      </c>
      <c r="AH60" s="103" t="n">
        <f aca="false">(AK60-AF60)/5+AG60</f>
        <v>10.7934</v>
      </c>
      <c r="AI60" s="103" t="n">
        <f aca="false">(AK60-AF60)/5+AH60</f>
        <v>10.6654</v>
      </c>
      <c r="AJ60" s="103" t="n">
        <f aca="false">(AK60-AF60)/5+AI60</f>
        <v>10.5374</v>
      </c>
      <c r="AK60" s="103" t="n">
        <f aca="false">(AK62-AK57)/5+AK59</f>
        <v>10.4094</v>
      </c>
      <c r="AL60" s="103" t="n">
        <f aca="false">(AN60-AK60)/3+AK60</f>
        <v>8.48093333333333</v>
      </c>
      <c r="AM60" s="103" t="n">
        <f aca="false">(AN60-AK60)/3+AL60</f>
        <v>6.55246666666667</v>
      </c>
      <c r="AN60" s="103" t="n">
        <f aca="false">(AN62-AN57)/5+AN59</f>
        <v>4.624</v>
      </c>
      <c r="AO60" s="103" t="n">
        <f aca="false">(AP60+AN60)/2</f>
        <v>4.5386</v>
      </c>
      <c r="AP60" s="103" t="n">
        <f aca="false">(AP62-AP57)/5+AP59</f>
        <v>4.4532</v>
      </c>
      <c r="AQ60" s="103" t="n">
        <f aca="false">(AU60-AP60)/5+AP60</f>
        <v>4.36784</v>
      </c>
      <c r="AR60" s="103" t="n">
        <f aca="false">(AU60-AP60)/5+AQ60</f>
        <v>4.28248</v>
      </c>
      <c r="AS60" s="103" t="n">
        <f aca="false">(AU60-AP60)/5+AR60</f>
        <v>4.19712</v>
      </c>
      <c r="AT60" s="103" t="n">
        <f aca="false">(AU60-AP60)/5+AS60</f>
        <v>4.11176</v>
      </c>
      <c r="AU60" s="103" t="n">
        <f aca="false">(AU62-AU57)/5+AU59</f>
        <v>4.0264</v>
      </c>
      <c r="AV60" s="103" t="n">
        <f aca="false">(AZ60-AU60)/5+AU60</f>
        <v>3.94116</v>
      </c>
      <c r="AW60" s="103" t="n">
        <f aca="false">(AZ60-AU60)/5+AV60</f>
        <v>3.85592</v>
      </c>
      <c r="AX60" s="103" t="n">
        <f aca="false">(AZ60-AU60)/5+AW60</f>
        <v>3.77068</v>
      </c>
      <c r="AY60" s="103" t="n">
        <f aca="false">(AZ60-AU60)/5+AX60</f>
        <v>3.68544</v>
      </c>
      <c r="AZ60" s="103" t="n">
        <f aca="false">(AZ62-AZ57)/5+AZ59</f>
        <v>3.6002</v>
      </c>
      <c r="BA60" s="114" t="n">
        <f aca="false">($AZ60-$AU60)/Delta+AZ60</f>
        <v>3.51496</v>
      </c>
      <c r="BB60" s="114" t="n">
        <f aca="false">($BA60-$AZ60)/Delta+BA60</f>
        <v>3.497912</v>
      </c>
      <c r="BC60" s="114" t="n">
        <f aca="false">($BA60-$AZ60)/Delta+BB60</f>
        <v>3.480864</v>
      </c>
      <c r="BD60" s="114" t="n">
        <f aca="false">($BA60-$AZ60)/Delta+BC60</f>
        <v>3.463816</v>
      </c>
      <c r="BE60" s="114" t="n">
        <f aca="false">($BA60-$AZ60)/Delta+BD60</f>
        <v>3.446768</v>
      </c>
      <c r="BF60" s="114" t="n">
        <f aca="false">($BA60-$AZ60)/Delta+BE60</f>
        <v>3.42972</v>
      </c>
      <c r="BG60" s="114" t="n">
        <f aca="false">($BA60-$AZ60)/Delta+BF60</f>
        <v>3.412672</v>
      </c>
      <c r="BH60" s="114" t="n">
        <f aca="false">($BA60-$AZ60)/Delta+BG60</f>
        <v>3.395624</v>
      </c>
      <c r="BI60" s="114" t="n">
        <f aca="false">($BA60-$AZ60)/Delta+BH60</f>
        <v>3.378576</v>
      </c>
      <c r="BJ60" s="114" t="n">
        <f aca="false">($BA60-$AZ60)/Delta+BI60</f>
        <v>3.361528</v>
      </c>
    </row>
    <row r="61" customFormat="false" ht="12.8" hidden="false" customHeight="false" outlineLevel="0" collapsed="false">
      <c r="A61" s="102" t="n">
        <f aca="false">(A$7-A$2)/5+A60</f>
        <v>94</v>
      </c>
      <c r="B61" s="103" t="n">
        <v>0</v>
      </c>
      <c r="C61" s="103" t="n">
        <f aca="false">(F61-B61)/4+B61</f>
        <v>0.46485</v>
      </c>
      <c r="D61" s="103" t="n">
        <f aca="false">(F61-B61)/4+C61</f>
        <v>0.9297</v>
      </c>
      <c r="E61" s="103" t="n">
        <f aca="false">(F61-B61)/4+D61</f>
        <v>1.39455</v>
      </c>
      <c r="F61" s="103" t="n">
        <f aca="false">(F62-F57)/5+F60</f>
        <v>1.8594</v>
      </c>
      <c r="G61" s="103" t="n">
        <f aca="false">(H61+F61)/2</f>
        <v>4.1744</v>
      </c>
      <c r="H61" s="103" t="n">
        <f aca="false">(H62-H57)/5+H60</f>
        <v>6.4894</v>
      </c>
      <c r="I61" s="103" t="n">
        <f aca="false">(J61+H61)/2</f>
        <v>7.0195</v>
      </c>
      <c r="J61" s="103" t="n">
        <f aca="false">(J62-J57)/5+J60</f>
        <v>7.5496</v>
      </c>
      <c r="K61" s="103" t="n">
        <f aca="false">(L61+J61)/2</f>
        <v>8.3653</v>
      </c>
      <c r="L61" s="103" t="n">
        <f aca="false">(L62-L57)/5+L60</f>
        <v>9.181</v>
      </c>
      <c r="M61" s="103" t="n">
        <f aca="false">(N61+L61)/2</f>
        <v>9.2644</v>
      </c>
      <c r="N61" s="103" t="n">
        <f aca="false">(N62-N57)/5+N60</f>
        <v>9.3478</v>
      </c>
      <c r="O61" s="103" t="n">
        <f aca="false">(P61+N61)/2</f>
        <v>9.974</v>
      </c>
      <c r="P61" s="103" t="n">
        <f aca="false">(P62-P57)/5+P60</f>
        <v>10.6002</v>
      </c>
      <c r="Q61" s="103" t="n">
        <f aca="false">(R61+P61)/2</f>
        <v>11.8635</v>
      </c>
      <c r="R61" s="103" t="n">
        <f aca="false">(R62-R57)/5+R60</f>
        <v>13.1268</v>
      </c>
      <c r="S61" s="103" t="n">
        <f aca="false">(T61+R61)/2</f>
        <v>13.357</v>
      </c>
      <c r="T61" s="103" t="n">
        <f aca="false">(T62-T57)/5+T60</f>
        <v>13.5872</v>
      </c>
      <c r="U61" s="103" t="n">
        <f aca="false">(V61+T61)/2</f>
        <v>12.9121</v>
      </c>
      <c r="V61" s="103" t="n">
        <f aca="false">(V62-V57)/5+V60</f>
        <v>12.237</v>
      </c>
      <c r="W61" s="103" t="n">
        <f aca="false">(X61+V61)/2</f>
        <v>12.8295</v>
      </c>
      <c r="X61" s="103" t="n">
        <f aca="false">(X62-X57)/5+X60</f>
        <v>13.422</v>
      </c>
      <c r="Y61" s="103" t="n">
        <f aca="false">(AA61-X61)/3+X61</f>
        <v>14.0144</v>
      </c>
      <c r="Z61" s="103" t="n">
        <f aca="false">(AA61-X61)/3+Y61</f>
        <v>14.6068</v>
      </c>
      <c r="AA61" s="103" t="n">
        <f aca="false">(AA62-AA57)/5+AA60</f>
        <v>15.1992</v>
      </c>
      <c r="AB61" s="103" t="n">
        <f aca="false">(AD61-AA61)/3+AA61</f>
        <v>14.6868</v>
      </c>
      <c r="AC61" s="103" t="n">
        <f aca="false">(AD61-AA61)/3+AB61</f>
        <v>14.1744</v>
      </c>
      <c r="AD61" s="103" t="n">
        <f aca="false">(AD62-AD57)/5+AD60</f>
        <v>13.662</v>
      </c>
      <c r="AE61" s="103" t="n">
        <f aca="false">(AF61+AD61)/2</f>
        <v>12.5256</v>
      </c>
      <c r="AF61" s="103" t="n">
        <f aca="false">(AF62-AF57)/5+AF60</f>
        <v>11.3892</v>
      </c>
      <c r="AG61" s="103" t="n">
        <f aca="false">(AK61-AF61)/5+AF61</f>
        <v>11.2672</v>
      </c>
      <c r="AH61" s="103" t="n">
        <f aca="false">(AK61-AF61)/5+AG61</f>
        <v>11.1452</v>
      </c>
      <c r="AI61" s="103" t="n">
        <f aca="false">(AK61-AF61)/5+AH61</f>
        <v>11.0232</v>
      </c>
      <c r="AJ61" s="103" t="n">
        <f aca="false">(AK61-AF61)/5+AI61</f>
        <v>10.9012</v>
      </c>
      <c r="AK61" s="103" t="n">
        <f aca="false">(AK62-AK57)/5+AK60</f>
        <v>10.7792</v>
      </c>
      <c r="AL61" s="103" t="n">
        <f aca="false">(AN61-AK61)/3+AK61</f>
        <v>8.79213333333333</v>
      </c>
      <c r="AM61" s="103" t="n">
        <f aca="false">(AN61-AK61)/3+AL61</f>
        <v>6.80506666666667</v>
      </c>
      <c r="AN61" s="103" t="n">
        <f aca="false">(AN62-AN57)/5+AN60</f>
        <v>4.818</v>
      </c>
      <c r="AO61" s="103" t="n">
        <f aca="false">(AP61+AN61)/2</f>
        <v>4.7318</v>
      </c>
      <c r="AP61" s="103" t="n">
        <f aca="false">(AP62-AP57)/5+AP60</f>
        <v>4.6456</v>
      </c>
      <c r="AQ61" s="103" t="n">
        <f aca="false">(AU61-AP61)/5+AP61</f>
        <v>4.55932</v>
      </c>
      <c r="AR61" s="103" t="n">
        <f aca="false">(AU61-AP61)/5+AQ61</f>
        <v>4.47304</v>
      </c>
      <c r="AS61" s="103" t="n">
        <f aca="false">(AU61-AP61)/5+AR61</f>
        <v>4.38676</v>
      </c>
      <c r="AT61" s="103" t="n">
        <f aca="false">(AU61-AP61)/5+AS61</f>
        <v>4.30048</v>
      </c>
      <c r="AU61" s="103" t="n">
        <f aca="false">(AU62-AU57)/5+AU60</f>
        <v>4.2142</v>
      </c>
      <c r="AV61" s="103" t="n">
        <f aca="false">(AZ61-AU61)/5+AU61</f>
        <v>4.12808</v>
      </c>
      <c r="AW61" s="103" t="n">
        <f aca="false">(AZ61-AU61)/5+AV61</f>
        <v>4.04196</v>
      </c>
      <c r="AX61" s="103" t="n">
        <f aca="false">(AZ61-AU61)/5+AW61</f>
        <v>3.95584</v>
      </c>
      <c r="AY61" s="103" t="n">
        <f aca="false">(AZ61-AU61)/5+AX61</f>
        <v>3.86972</v>
      </c>
      <c r="AZ61" s="103" t="n">
        <f aca="false">(AZ62-AZ57)/5+AZ60</f>
        <v>3.7836</v>
      </c>
      <c r="BA61" s="114" t="n">
        <f aca="false">($AZ61-$AU61)/Delta+AZ61</f>
        <v>3.69748</v>
      </c>
      <c r="BB61" s="114" t="n">
        <f aca="false">($BA61-$AZ61)/Delta+BA61</f>
        <v>3.680256</v>
      </c>
      <c r="BC61" s="114" t="n">
        <f aca="false">($BA61-$AZ61)/Delta+BB61</f>
        <v>3.663032</v>
      </c>
      <c r="BD61" s="114" t="n">
        <f aca="false">($BA61-$AZ61)/Delta+BC61</f>
        <v>3.645808</v>
      </c>
      <c r="BE61" s="114" t="n">
        <f aca="false">($BA61-$AZ61)/Delta+BD61</f>
        <v>3.628584</v>
      </c>
      <c r="BF61" s="114" t="n">
        <f aca="false">($BA61-$AZ61)/Delta+BE61</f>
        <v>3.61136</v>
      </c>
      <c r="BG61" s="114" t="n">
        <f aca="false">($BA61-$AZ61)/Delta+BF61</f>
        <v>3.594136</v>
      </c>
      <c r="BH61" s="114" t="n">
        <f aca="false">($BA61-$AZ61)/Delta+BG61</f>
        <v>3.576912</v>
      </c>
      <c r="BI61" s="114" t="n">
        <f aca="false">($BA61-$AZ61)/Delta+BH61</f>
        <v>3.559688</v>
      </c>
      <c r="BJ61" s="114" t="n">
        <f aca="false">($BA61-$AZ61)/Delta+BI61</f>
        <v>3.542464</v>
      </c>
    </row>
    <row r="62" customFormat="false" ht="12.8" hidden="false" customHeight="false" outlineLevel="0" collapsed="false">
      <c r="A62" s="102" t="n">
        <f aca="false">A57+5</f>
        <v>95</v>
      </c>
      <c r="B62" s="103" t="n">
        <v>0</v>
      </c>
      <c r="C62" s="103" t="n">
        <f aca="false">(F62-B62)/4+B62</f>
        <v>0.4735</v>
      </c>
      <c r="D62" s="103" t="n">
        <f aca="false">(F62-B62)/4+C62</f>
        <v>0.947</v>
      </c>
      <c r="E62" s="103" t="n">
        <f aca="false">(F62-B62)/4+D62</f>
        <v>1.4205</v>
      </c>
      <c r="F62" s="113" t="n">
        <f aca="false">polar_type21!$V$6</f>
        <v>1.894</v>
      </c>
      <c r="G62" s="103" t="n">
        <f aca="false">(H62+F62)/2</f>
        <v>4.25</v>
      </c>
      <c r="H62" s="113" t="n">
        <f aca="false">polar_type21!$V$7</f>
        <v>6.606</v>
      </c>
      <c r="I62" s="103" t="n">
        <f aca="false">(J62+H62)/2</f>
        <v>7.155</v>
      </c>
      <c r="J62" s="113" t="n">
        <f aca="false">polar_type21!$V$8</f>
        <v>7.704</v>
      </c>
      <c r="K62" s="103" t="n">
        <f aca="false">(L62+J62)/2</f>
        <v>8.5355</v>
      </c>
      <c r="L62" s="113" t="n">
        <f aca="false">polar_type21!$V$9</f>
        <v>9.367</v>
      </c>
      <c r="M62" s="103" t="n">
        <f aca="false">(N62+L62)/2</f>
        <v>9.469</v>
      </c>
      <c r="N62" s="113" t="n">
        <f aca="false">polar_type21!$V$10</f>
        <v>9.571</v>
      </c>
      <c r="O62" s="103" t="n">
        <f aca="false">(P62+N62)/2</f>
        <v>10.213</v>
      </c>
      <c r="P62" s="113" t="n">
        <f aca="false">polar_type21!$V$11</f>
        <v>10.855</v>
      </c>
      <c r="Q62" s="103" t="n">
        <f aca="false">(R62+P62)/2</f>
        <v>12.148</v>
      </c>
      <c r="R62" s="113" t="n">
        <f aca="false">polar_type21!$V$12</f>
        <v>13.441</v>
      </c>
      <c r="S62" s="103" t="n">
        <f aca="false">(T62+R62)/2</f>
        <v>13.6795</v>
      </c>
      <c r="T62" s="113" t="n">
        <f aca="false">polar_type21!$V$13</f>
        <v>13.918</v>
      </c>
      <c r="U62" s="103" t="n">
        <f aca="false">(V62+T62)/2</f>
        <v>13.232</v>
      </c>
      <c r="V62" s="113" t="n">
        <f aca="false">polar_type21!$V$14</f>
        <v>12.546</v>
      </c>
      <c r="W62" s="103" t="n">
        <f aca="false">(X62+V62)/2</f>
        <v>13.1535</v>
      </c>
      <c r="X62" s="113" t="n">
        <f aca="false">polar_type21!$V$15</f>
        <v>13.761</v>
      </c>
      <c r="Y62" s="103" t="n">
        <f aca="false">(AA62-X62)/3+X62</f>
        <v>14.3683333333333</v>
      </c>
      <c r="Z62" s="103" t="n">
        <f aca="false">(AA62-X62)/3+Y62</f>
        <v>14.9756666666667</v>
      </c>
      <c r="AA62" s="113" t="n">
        <f aca="false">polar_type21!$V$16</f>
        <v>15.583</v>
      </c>
      <c r="AB62" s="103" t="n">
        <f aca="false">(AD62-AA62)/3+AA62</f>
        <v>15.0603333333333</v>
      </c>
      <c r="AC62" s="103" t="n">
        <f aca="false">(AD62-AA62)/3+AB62</f>
        <v>14.5376666666667</v>
      </c>
      <c r="AD62" s="113" t="n">
        <f aca="false">polar_type21!$V$17</f>
        <v>14.015</v>
      </c>
      <c r="AE62" s="103" t="n">
        <f aca="false">(AF62+AD62)/2</f>
        <v>12.872</v>
      </c>
      <c r="AF62" s="113" t="n">
        <f aca="false">polar_type21!$V$18</f>
        <v>11.729</v>
      </c>
      <c r="AG62" s="103" t="n">
        <f aca="false">(AK62-AF62)/5+AF62</f>
        <v>11.613</v>
      </c>
      <c r="AH62" s="103" t="n">
        <f aca="false">(AK62-AF62)/5+AG62</f>
        <v>11.497</v>
      </c>
      <c r="AI62" s="103" t="n">
        <f aca="false">(AK62-AF62)/5+AH62</f>
        <v>11.381</v>
      </c>
      <c r="AJ62" s="103" t="n">
        <f aca="false">(AK62-AF62)/5+AI62</f>
        <v>11.265</v>
      </c>
      <c r="AK62" s="113" t="n">
        <f aca="false">polar_type21!$V$19</f>
        <v>11.149</v>
      </c>
      <c r="AL62" s="103" t="n">
        <f aca="false">(AN62-AK62)/3+AK62</f>
        <v>9.10333333333333</v>
      </c>
      <c r="AM62" s="103" t="n">
        <f aca="false">(AN62-AK62)/3+AL62</f>
        <v>7.05766666666667</v>
      </c>
      <c r="AN62" s="113" t="n">
        <f aca="false">polar_type21!$V$20</f>
        <v>5.012</v>
      </c>
      <c r="AO62" s="103" t="n">
        <f aca="false">(AP62+AN62)/2</f>
        <v>4.925</v>
      </c>
      <c r="AP62" s="113" t="n">
        <f aca="false">polar_type21!$V$21</f>
        <v>4.838</v>
      </c>
      <c r="AQ62" s="103" t="n">
        <f aca="false">(AU62-AP62)/5+AP62</f>
        <v>4.7508</v>
      </c>
      <c r="AR62" s="103" t="n">
        <f aca="false">(AU62-AP62)/5+AQ62</f>
        <v>4.6636</v>
      </c>
      <c r="AS62" s="103" t="n">
        <f aca="false">(AU62-AP62)/5+AR62</f>
        <v>4.5764</v>
      </c>
      <c r="AT62" s="103" t="n">
        <f aca="false">(AU62-AP62)/5+AS62</f>
        <v>4.4892</v>
      </c>
      <c r="AU62" s="113" t="n">
        <f aca="false">polar_type21!$V$22</f>
        <v>4.402</v>
      </c>
      <c r="AV62" s="103" t="n">
        <f aca="false">(AZ62-AU62)/5+AU62</f>
        <v>4.315</v>
      </c>
      <c r="AW62" s="103" t="n">
        <f aca="false">(AZ62-AU62)/5+AV62</f>
        <v>4.228</v>
      </c>
      <c r="AX62" s="103" t="n">
        <f aca="false">(AZ62-AU62)/5+AW62</f>
        <v>4.141</v>
      </c>
      <c r="AY62" s="103" t="n">
        <f aca="false">(AZ62-AU62)/5+AX62</f>
        <v>4.054</v>
      </c>
      <c r="AZ62" s="113" t="n">
        <f aca="false">polar_type21!$V$23</f>
        <v>3.967</v>
      </c>
      <c r="BA62" s="114" t="n">
        <f aca="false">($AZ62-$AU62)/Delta+AZ62</f>
        <v>3.88</v>
      </c>
      <c r="BB62" s="114" t="n">
        <f aca="false">($BA62-$AZ62)/Delta+BA62</f>
        <v>3.8626</v>
      </c>
      <c r="BC62" s="114" t="n">
        <f aca="false">($BA62-$AZ62)/Delta+BB62</f>
        <v>3.8452</v>
      </c>
      <c r="BD62" s="114" t="n">
        <f aca="false">($BA62-$AZ62)/Delta+BC62</f>
        <v>3.8278</v>
      </c>
      <c r="BE62" s="114" t="n">
        <f aca="false">($BA62-$AZ62)/Delta+BD62</f>
        <v>3.8104</v>
      </c>
      <c r="BF62" s="114" t="n">
        <f aca="false">($BA62-$AZ62)/Delta+BE62</f>
        <v>3.793</v>
      </c>
      <c r="BG62" s="114" t="n">
        <f aca="false">($BA62-$AZ62)/Delta+BF62</f>
        <v>3.7756</v>
      </c>
      <c r="BH62" s="114" t="n">
        <f aca="false">($BA62-$AZ62)/Delta+BG62</f>
        <v>3.7582</v>
      </c>
      <c r="BI62" s="114" t="n">
        <f aca="false">($BA62-$AZ62)/Delta+BH62</f>
        <v>3.7408</v>
      </c>
      <c r="BJ62" s="114" t="n">
        <f aca="false">($BA62-$AZ62)/Delta+BI62</f>
        <v>3.7234</v>
      </c>
    </row>
    <row r="63" customFormat="false" ht="12.8" hidden="false" customHeight="false" outlineLevel="0" collapsed="false">
      <c r="A63" s="102" t="n">
        <f aca="false">(A$7-A$2)/5+A62</f>
        <v>96</v>
      </c>
      <c r="B63" s="103" t="n">
        <v>0</v>
      </c>
      <c r="C63" s="103" t="n">
        <f aca="false">(F63-B63)/4+B63</f>
        <v>0.4821</v>
      </c>
      <c r="D63" s="103" t="n">
        <f aca="false">(F63-B63)/4+C63</f>
        <v>0.9642</v>
      </c>
      <c r="E63" s="103" t="n">
        <f aca="false">(F63-B63)/4+D63</f>
        <v>1.4463</v>
      </c>
      <c r="F63" s="103" t="n">
        <f aca="false">(F67-F62)/5+F62</f>
        <v>1.9284</v>
      </c>
      <c r="G63" s="103" t="n">
        <f aca="false">(H63+F63)/2</f>
        <v>4.3199</v>
      </c>
      <c r="H63" s="103" t="n">
        <f aca="false">(H67-H62)/5+H62</f>
        <v>6.7114</v>
      </c>
      <c r="I63" s="103" t="n">
        <f aca="false">(J63+H63)/2</f>
        <v>7.2783</v>
      </c>
      <c r="J63" s="103" t="n">
        <f aca="false">(J67-J62)/5+J62</f>
        <v>7.8452</v>
      </c>
      <c r="K63" s="103" t="n">
        <f aca="false">(L63+J63)/2</f>
        <v>8.6907</v>
      </c>
      <c r="L63" s="103" t="n">
        <f aca="false">(L67-L62)/5+L62</f>
        <v>9.5362</v>
      </c>
      <c r="M63" s="103" t="n">
        <f aca="false">(N63+L63)/2</f>
        <v>9.6584</v>
      </c>
      <c r="N63" s="103" t="n">
        <f aca="false">(N67-N62)/5+N62</f>
        <v>9.7806</v>
      </c>
      <c r="O63" s="103" t="n">
        <f aca="false">(P63+N63)/2</f>
        <v>10.438</v>
      </c>
      <c r="P63" s="103" t="n">
        <f aca="false">(P67-P62)/5+P62</f>
        <v>11.0954</v>
      </c>
      <c r="Q63" s="103" t="n">
        <f aca="false">(R63+P63)/2</f>
        <v>12.4158</v>
      </c>
      <c r="R63" s="103" t="n">
        <f aca="false">(R67-R62)/5+R62</f>
        <v>13.7362</v>
      </c>
      <c r="S63" s="103" t="n">
        <f aca="false">(T63+R63)/2</f>
        <v>13.9843</v>
      </c>
      <c r="T63" s="103" t="n">
        <f aca="false">(T67-T62)/5+T62</f>
        <v>14.2324</v>
      </c>
      <c r="U63" s="103" t="n">
        <f aca="false">(V63+T63)/2</f>
        <v>13.5391</v>
      </c>
      <c r="V63" s="103" t="n">
        <f aca="false">(V67-V62)/5+V62</f>
        <v>12.8458</v>
      </c>
      <c r="W63" s="103" t="n">
        <f aca="false">(X63+V63)/2</f>
        <v>13.4677</v>
      </c>
      <c r="X63" s="103" t="n">
        <f aca="false">(X67-X62)/5+X62</f>
        <v>14.0896</v>
      </c>
      <c r="Y63" s="103" t="n">
        <f aca="false">(AA63-X63)/3+X63</f>
        <v>14.7114</v>
      </c>
      <c r="Z63" s="103" t="n">
        <f aca="false">(AA63-X63)/3+Y63</f>
        <v>15.3332</v>
      </c>
      <c r="AA63" s="103" t="n">
        <f aca="false">(AA67-AA62)/5+AA62</f>
        <v>15.955</v>
      </c>
      <c r="AB63" s="103" t="n">
        <f aca="false">(AD63-AA63)/3+AA63</f>
        <v>15.4236666666667</v>
      </c>
      <c r="AC63" s="103" t="n">
        <f aca="false">(AD63-AA63)/3+AB63</f>
        <v>14.8923333333333</v>
      </c>
      <c r="AD63" s="103" t="n">
        <f aca="false">(AD67-AD62)/5+AD62</f>
        <v>14.361</v>
      </c>
      <c r="AE63" s="103" t="n">
        <f aca="false">(AF63+AD63)/2</f>
        <v>13.2141</v>
      </c>
      <c r="AF63" s="103" t="n">
        <f aca="false">(AF67-AF62)/5+AF62</f>
        <v>12.0672</v>
      </c>
      <c r="AG63" s="103" t="n">
        <f aca="false">(AK63-AF63)/5+AF63</f>
        <v>11.95764</v>
      </c>
      <c r="AH63" s="103" t="n">
        <f aca="false">(AK63-AF63)/5+AG63</f>
        <v>11.84808</v>
      </c>
      <c r="AI63" s="103" t="n">
        <f aca="false">(AK63-AF63)/5+AH63</f>
        <v>11.73852</v>
      </c>
      <c r="AJ63" s="103" t="n">
        <f aca="false">(AK63-AF63)/5+AI63</f>
        <v>11.62896</v>
      </c>
      <c r="AK63" s="103" t="n">
        <f aca="false">(AK67-AK62)/5+AK62</f>
        <v>11.5194</v>
      </c>
      <c r="AL63" s="103" t="n">
        <f aca="false">(AN63-AK63)/3+AK63</f>
        <v>9.41566666666667</v>
      </c>
      <c r="AM63" s="103" t="n">
        <f aca="false">(AN63-AK63)/3+AL63</f>
        <v>7.31193333333333</v>
      </c>
      <c r="AN63" s="103" t="n">
        <f aca="false">(AN67-AN62)/5+AN62</f>
        <v>5.2082</v>
      </c>
      <c r="AO63" s="103" t="n">
        <f aca="false">(AP63+AN63)/2</f>
        <v>5.1204</v>
      </c>
      <c r="AP63" s="103" t="n">
        <f aca="false">(AP67-AP62)/5+AP62</f>
        <v>5.0326</v>
      </c>
      <c r="AQ63" s="103" t="n">
        <f aca="false">(AU63-AP63)/5+AP63</f>
        <v>4.94468</v>
      </c>
      <c r="AR63" s="103" t="n">
        <f aca="false">(AU63-AP63)/5+AQ63</f>
        <v>4.85676</v>
      </c>
      <c r="AS63" s="103" t="n">
        <f aca="false">(AU63-AP63)/5+AR63</f>
        <v>4.76884</v>
      </c>
      <c r="AT63" s="103" t="n">
        <f aca="false">(AU63-AP63)/5+AS63</f>
        <v>4.68092</v>
      </c>
      <c r="AU63" s="103" t="n">
        <f aca="false">(AU67-AU62)/5+AU62</f>
        <v>4.593</v>
      </c>
      <c r="AV63" s="103" t="n">
        <f aca="false">(AZ63-AU63)/5+AU63</f>
        <v>4.5052</v>
      </c>
      <c r="AW63" s="103" t="n">
        <f aca="false">(AZ63-AU63)/5+AV63</f>
        <v>4.4174</v>
      </c>
      <c r="AX63" s="103" t="n">
        <f aca="false">(AZ63-AU63)/5+AW63</f>
        <v>4.3296</v>
      </c>
      <c r="AY63" s="103" t="n">
        <f aca="false">(AZ63-AU63)/5+AX63</f>
        <v>4.2418</v>
      </c>
      <c r="AZ63" s="103" t="n">
        <f aca="false">(AZ67-AZ62)/5+AZ62</f>
        <v>4.154</v>
      </c>
      <c r="BA63" s="114" t="n">
        <f aca="false">($AZ63-$AU63)/Delta+AZ63</f>
        <v>4.0662</v>
      </c>
      <c r="BB63" s="114" t="n">
        <f aca="false">($BA63-$AZ63)/Delta+BA63</f>
        <v>4.04864</v>
      </c>
      <c r="BC63" s="114" t="n">
        <f aca="false">($BA63-$AZ63)/Delta+BB63</f>
        <v>4.03108</v>
      </c>
      <c r="BD63" s="114" t="n">
        <f aca="false">($BA63-$AZ63)/Delta+BC63</f>
        <v>4.01352</v>
      </c>
      <c r="BE63" s="114" t="n">
        <f aca="false">($BA63-$AZ63)/Delta+BD63</f>
        <v>3.99596</v>
      </c>
      <c r="BF63" s="114" t="n">
        <f aca="false">($BA63-$AZ63)/Delta+BE63</f>
        <v>3.9784</v>
      </c>
      <c r="BG63" s="114" t="n">
        <f aca="false">($BA63-$AZ63)/Delta+BF63</f>
        <v>3.96084</v>
      </c>
      <c r="BH63" s="114" t="n">
        <f aca="false">($BA63-$AZ63)/Delta+BG63</f>
        <v>3.94328</v>
      </c>
      <c r="BI63" s="114" t="n">
        <f aca="false">($BA63-$AZ63)/Delta+BH63</f>
        <v>3.92572</v>
      </c>
      <c r="BJ63" s="114" t="n">
        <f aca="false">($BA63-$AZ63)/Delta+BI63</f>
        <v>3.90816</v>
      </c>
    </row>
    <row r="64" customFormat="false" ht="12.8" hidden="false" customHeight="false" outlineLevel="0" collapsed="false">
      <c r="A64" s="102" t="n">
        <f aca="false">(A$7-A$2)/5+A63</f>
        <v>97</v>
      </c>
      <c r="B64" s="103" t="n">
        <v>0</v>
      </c>
      <c r="C64" s="103" t="n">
        <f aca="false">(F64-B64)/4+B64</f>
        <v>0.4907</v>
      </c>
      <c r="D64" s="103" t="n">
        <f aca="false">(F64-B64)/4+C64</f>
        <v>0.9814</v>
      </c>
      <c r="E64" s="103" t="n">
        <f aca="false">(F64-B64)/4+D64</f>
        <v>1.4721</v>
      </c>
      <c r="F64" s="103" t="n">
        <f aca="false">(F67-F62)/5+F63</f>
        <v>1.9628</v>
      </c>
      <c r="G64" s="103" t="n">
        <f aca="false">(H64+F64)/2</f>
        <v>4.3898</v>
      </c>
      <c r="H64" s="103" t="n">
        <f aca="false">(H67-H62)/5+H63</f>
        <v>6.8168</v>
      </c>
      <c r="I64" s="103" t="n">
        <f aca="false">(J64+H64)/2</f>
        <v>7.4016</v>
      </c>
      <c r="J64" s="103" t="n">
        <f aca="false">(J67-J62)/5+J63</f>
        <v>7.9864</v>
      </c>
      <c r="K64" s="103" t="n">
        <f aca="false">(L64+J64)/2</f>
        <v>8.8459</v>
      </c>
      <c r="L64" s="103" t="n">
        <f aca="false">(L67-L62)/5+L63</f>
        <v>9.7054</v>
      </c>
      <c r="M64" s="103" t="n">
        <f aca="false">(N64+L64)/2</f>
        <v>9.8478</v>
      </c>
      <c r="N64" s="103" t="n">
        <f aca="false">(N67-N62)/5+N63</f>
        <v>9.9902</v>
      </c>
      <c r="O64" s="103" t="n">
        <f aca="false">(P64+N64)/2</f>
        <v>10.663</v>
      </c>
      <c r="P64" s="103" t="n">
        <f aca="false">(P67-P62)/5+P63</f>
        <v>11.3358</v>
      </c>
      <c r="Q64" s="103" t="n">
        <f aca="false">(R64+P64)/2</f>
        <v>12.6836</v>
      </c>
      <c r="R64" s="103" t="n">
        <f aca="false">(R67-R62)/5+R63</f>
        <v>14.0314</v>
      </c>
      <c r="S64" s="103" t="n">
        <f aca="false">(T64+R64)/2</f>
        <v>14.2891</v>
      </c>
      <c r="T64" s="103" t="n">
        <f aca="false">(T67-T62)/5+T63</f>
        <v>14.5468</v>
      </c>
      <c r="U64" s="103" t="n">
        <f aca="false">(V64+T64)/2</f>
        <v>13.8462</v>
      </c>
      <c r="V64" s="103" t="n">
        <f aca="false">(V67-V62)/5+V63</f>
        <v>13.1456</v>
      </c>
      <c r="W64" s="103" t="n">
        <f aca="false">(X64+V64)/2</f>
        <v>13.7819</v>
      </c>
      <c r="X64" s="103" t="n">
        <f aca="false">(X67-X62)/5+X63</f>
        <v>14.4182</v>
      </c>
      <c r="Y64" s="103" t="n">
        <f aca="false">(AA64-X64)/3+X64</f>
        <v>15.0544666666667</v>
      </c>
      <c r="Z64" s="103" t="n">
        <f aca="false">(AA64-X64)/3+Y64</f>
        <v>15.6907333333333</v>
      </c>
      <c r="AA64" s="103" t="n">
        <f aca="false">(AA67-AA62)/5+AA63</f>
        <v>16.327</v>
      </c>
      <c r="AB64" s="103" t="n">
        <f aca="false">(AD64-AA64)/3+AA64</f>
        <v>15.787</v>
      </c>
      <c r="AC64" s="103" t="n">
        <f aca="false">(AD64-AA64)/3+AB64</f>
        <v>15.247</v>
      </c>
      <c r="AD64" s="103" t="n">
        <f aca="false">(AD67-AD62)/5+AD63</f>
        <v>14.707</v>
      </c>
      <c r="AE64" s="103" t="n">
        <f aca="false">(AF64+AD64)/2</f>
        <v>13.5562</v>
      </c>
      <c r="AF64" s="103" t="n">
        <f aca="false">(AF67-AF62)/5+AF63</f>
        <v>12.4054</v>
      </c>
      <c r="AG64" s="103" t="n">
        <f aca="false">(AK64-AF64)/5+AF64</f>
        <v>12.30228</v>
      </c>
      <c r="AH64" s="103" t="n">
        <f aca="false">(AK64-AF64)/5+AG64</f>
        <v>12.19916</v>
      </c>
      <c r="AI64" s="103" t="n">
        <f aca="false">(AK64-AF64)/5+AH64</f>
        <v>12.09604</v>
      </c>
      <c r="AJ64" s="103" t="n">
        <f aca="false">(AK64-AF64)/5+AI64</f>
        <v>11.99292</v>
      </c>
      <c r="AK64" s="103" t="n">
        <f aca="false">(AK67-AK62)/5+AK63</f>
        <v>11.8898</v>
      </c>
      <c r="AL64" s="103" t="n">
        <f aca="false">(AN64-AK64)/3+AK64</f>
        <v>9.728</v>
      </c>
      <c r="AM64" s="103" t="n">
        <f aca="false">(AN64-AK64)/3+AL64</f>
        <v>7.5662</v>
      </c>
      <c r="AN64" s="103" t="n">
        <f aca="false">(AN67-AN62)/5+AN63</f>
        <v>5.4044</v>
      </c>
      <c r="AO64" s="103" t="n">
        <f aca="false">(AP64+AN64)/2</f>
        <v>5.3158</v>
      </c>
      <c r="AP64" s="103" t="n">
        <f aca="false">(AP67-AP62)/5+AP63</f>
        <v>5.2272</v>
      </c>
      <c r="AQ64" s="103" t="n">
        <f aca="false">(AU64-AP64)/5+AP64</f>
        <v>5.13856</v>
      </c>
      <c r="AR64" s="103" t="n">
        <f aca="false">(AU64-AP64)/5+AQ64</f>
        <v>5.04992</v>
      </c>
      <c r="AS64" s="103" t="n">
        <f aca="false">(AU64-AP64)/5+AR64</f>
        <v>4.96128</v>
      </c>
      <c r="AT64" s="103" t="n">
        <f aca="false">(AU64-AP64)/5+AS64</f>
        <v>4.87264</v>
      </c>
      <c r="AU64" s="103" t="n">
        <f aca="false">(AU67-AU62)/5+AU63</f>
        <v>4.784</v>
      </c>
      <c r="AV64" s="103" t="n">
        <f aca="false">(AZ64-AU64)/5+AU64</f>
        <v>4.6954</v>
      </c>
      <c r="AW64" s="103" t="n">
        <f aca="false">(AZ64-AU64)/5+AV64</f>
        <v>4.6068</v>
      </c>
      <c r="AX64" s="103" t="n">
        <f aca="false">(AZ64-AU64)/5+AW64</f>
        <v>4.5182</v>
      </c>
      <c r="AY64" s="103" t="n">
        <f aca="false">(AZ64-AU64)/5+AX64</f>
        <v>4.4296</v>
      </c>
      <c r="AZ64" s="103" t="n">
        <f aca="false">(AZ67-AZ62)/5+AZ63</f>
        <v>4.341</v>
      </c>
      <c r="BA64" s="114" t="n">
        <f aca="false">($AZ64-$AU64)/Delta+AZ64</f>
        <v>4.2524</v>
      </c>
      <c r="BB64" s="114" t="n">
        <f aca="false">($BA64-$AZ64)/Delta+BA64</f>
        <v>4.23468</v>
      </c>
      <c r="BC64" s="114" t="n">
        <f aca="false">($BA64-$AZ64)/Delta+BB64</f>
        <v>4.21696</v>
      </c>
      <c r="BD64" s="114" t="n">
        <f aca="false">($BA64-$AZ64)/Delta+BC64</f>
        <v>4.19924</v>
      </c>
      <c r="BE64" s="114" t="n">
        <f aca="false">($BA64-$AZ64)/Delta+BD64</f>
        <v>4.18152</v>
      </c>
      <c r="BF64" s="114" t="n">
        <f aca="false">($BA64-$AZ64)/Delta+BE64</f>
        <v>4.1638</v>
      </c>
      <c r="BG64" s="114" t="n">
        <f aca="false">($BA64-$AZ64)/Delta+BF64</f>
        <v>4.14608</v>
      </c>
      <c r="BH64" s="114" t="n">
        <f aca="false">($BA64-$AZ64)/Delta+BG64</f>
        <v>4.12836</v>
      </c>
      <c r="BI64" s="114" t="n">
        <f aca="false">($BA64-$AZ64)/Delta+BH64</f>
        <v>4.11064</v>
      </c>
      <c r="BJ64" s="114" t="n">
        <f aca="false">($BA64-$AZ64)/Delta+BI64</f>
        <v>4.09292</v>
      </c>
    </row>
    <row r="65" customFormat="false" ht="12.8" hidden="false" customHeight="false" outlineLevel="0" collapsed="false">
      <c r="A65" s="102" t="n">
        <f aca="false">(A$7-A$2)/5+A64</f>
        <v>98</v>
      </c>
      <c r="B65" s="103" t="n">
        <v>0</v>
      </c>
      <c r="C65" s="103" t="n">
        <f aca="false">(F65-B65)/4+B65</f>
        <v>0.4993</v>
      </c>
      <c r="D65" s="103" t="n">
        <f aca="false">(F65-B65)/4+C65</f>
        <v>0.9986</v>
      </c>
      <c r="E65" s="103" t="n">
        <f aca="false">(F65-B65)/4+D65</f>
        <v>1.4979</v>
      </c>
      <c r="F65" s="103" t="n">
        <f aca="false">(F67-F62)/5+F64</f>
        <v>1.9972</v>
      </c>
      <c r="G65" s="103" t="n">
        <f aca="false">(H65+F65)/2</f>
        <v>4.4597</v>
      </c>
      <c r="H65" s="103" t="n">
        <f aca="false">(H67-H62)/5+H64</f>
        <v>6.9222</v>
      </c>
      <c r="I65" s="103" t="n">
        <f aca="false">(J65+H65)/2</f>
        <v>7.5249</v>
      </c>
      <c r="J65" s="103" t="n">
        <f aca="false">(J67-J62)/5+J64</f>
        <v>8.1276</v>
      </c>
      <c r="K65" s="103" t="n">
        <f aca="false">(L65+J65)/2</f>
        <v>9.0011</v>
      </c>
      <c r="L65" s="103" t="n">
        <f aca="false">(L67-L62)/5+L64</f>
        <v>9.8746</v>
      </c>
      <c r="M65" s="103" t="n">
        <f aca="false">(N65+L65)/2</f>
        <v>10.0372</v>
      </c>
      <c r="N65" s="103" t="n">
        <f aca="false">(N67-N62)/5+N64</f>
        <v>10.1998</v>
      </c>
      <c r="O65" s="103" t="n">
        <f aca="false">(P65+N65)/2</f>
        <v>10.888</v>
      </c>
      <c r="P65" s="103" t="n">
        <f aca="false">(P67-P62)/5+P64</f>
        <v>11.5762</v>
      </c>
      <c r="Q65" s="103" t="n">
        <f aca="false">(R65+P65)/2</f>
        <v>12.9514</v>
      </c>
      <c r="R65" s="103" t="n">
        <f aca="false">(R67-R62)/5+R64</f>
        <v>14.3266</v>
      </c>
      <c r="S65" s="103" t="n">
        <f aca="false">(T65+R65)/2</f>
        <v>14.5939</v>
      </c>
      <c r="T65" s="103" t="n">
        <f aca="false">(T67-T62)/5+T64</f>
        <v>14.8612</v>
      </c>
      <c r="U65" s="103" t="n">
        <f aca="false">(V65+T65)/2</f>
        <v>14.1533</v>
      </c>
      <c r="V65" s="103" t="n">
        <f aca="false">(V67-V62)/5+V64</f>
        <v>13.4454</v>
      </c>
      <c r="W65" s="103" t="n">
        <f aca="false">(X65+V65)/2</f>
        <v>14.0961</v>
      </c>
      <c r="X65" s="103" t="n">
        <f aca="false">(X67-X62)/5+X64</f>
        <v>14.7468</v>
      </c>
      <c r="Y65" s="103" t="n">
        <f aca="false">(AA65-X65)/3+X65</f>
        <v>15.3975333333333</v>
      </c>
      <c r="Z65" s="103" t="n">
        <f aca="false">(AA65-X65)/3+Y65</f>
        <v>16.0482666666667</v>
      </c>
      <c r="AA65" s="103" t="n">
        <f aca="false">(AA67-AA62)/5+AA64</f>
        <v>16.699</v>
      </c>
      <c r="AB65" s="103" t="n">
        <f aca="false">(AD65-AA65)/3+AA65</f>
        <v>16.1503333333333</v>
      </c>
      <c r="AC65" s="103" t="n">
        <f aca="false">(AD65-AA65)/3+AB65</f>
        <v>15.6016666666667</v>
      </c>
      <c r="AD65" s="103" t="n">
        <f aca="false">(AD67-AD62)/5+AD64</f>
        <v>15.053</v>
      </c>
      <c r="AE65" s="103" t="n">
        <f aca="false">(AF65+AD65)/2</f>
        <v>13.8983</v>
      </c>
      <c r="AF65" s="103" t="n">
        <f aca="false">(AF67-AF62)/5+AF64</f>
        <v>12.7436</v>
      </c>
      <c r="AG65" s="103" t="n">
        <f aca="false">(AK65-AF65)/5+AF65</f>
        <v>12.64692</v>
      </c>
      <c r="AH65" s="103" t="n">
        <f aca="false">(AK65-AF65)/5+AG65</f>
        <v>12.55024</v>
      </c>
      <c r="AI65" s="103" t="n">
        <f aca="false">(AK65-AF65)/5+AH65</f>
        <v>12.45356</v>
      </c>
      <c r="AJ65" s="103" t="n">
        <f aca="false">(AK65-AF65)/5+AI65</f>
        <v>12.35688</v>
      </c>
      <c r="AK65" s="103" t="n">
        <f aca="false">(AK67-AK62)/5+AK64</f>
        <v>12.2602</v>
      </c>
      <c r="AL65" s="103" t="n">
        <f aca="false">(AN65-AK65)/3+AK65</f>
        <v>10.0403333333333</v>
      </c>
      <c r="AM65" s="103" t="n">
        <f aca="false">(AN65-AK65)/3+AL65</f>
        <v>7.82046666666667</v>
      </c>
      <c r="AN65" s="103" t="n">
        <f aca="false">(AN67-AN62)/5+AN64</f>
        <v>5.6006</v>
      </c>
      <c r="AO65" s="103" t="n">
        <f aca="false">(AP65+AN65)/2</f>
        <v>5.5112</v>
      </c>
      <c r="AP65" s="103" t="n">
        <f aca="false">(AP67-AP62)/5+AP64</f>
        <v>5.4218</v>
      </c>
      <c r="AQ65" s="103" t="n">
        <f aca="false">(AU65-AP65)/5+AP65</f>
        <v>5.33244</v>
      </c>
      <c r="AR65" s="103" t="n">
        <f aca="false">(AU65-AP65)/5+AQ65</f>
        <v>5.24308</v>
      </c>
      <c r="AS65" s="103" t="n">
        <f aca="false">(AU65-AP65)/5+AR65</f>
        <v>5.15372</v>
      </c>
      <c r="AT65" s="103" t="n">
        <f aca="false">(AU65-AP65)/5+AS65</f>
        <v>5.06436</v>
      </c>
      <c r="AU65" s="103" t="n">
        <f aca="false">(AU67-AU62)/5+AU64</f>
        <v>4.975</v>
      </c>
      <c r="AV65" s="103" t="n">
        <f aca="false">(AZ65-AU65)/5+AU65</f>
        <v>4.8856</v>
      </c>
      <c r="AW65" s="103" t="n">
        <f aca="false">(AZ65-AU65)/5+AV65</f>
        <v>4.7962</v>
      </c>
      <c r="AX65" s="103" t="n">
        <f aca="false">(AZ65-AU65)/5+AW65</f>
        <v>4.7068</v>
      </c>
      <c r="AY65" s="103" t="n">
        <f aca="false">(AZ65-AU65)/5+AX65</f>
        <v>4.6174</v>
      </c>
      <c r="AZ65" s="103" t="n">
        <f aca="false">(AZ67-AZ62)/5+AZ64</f>
        <v>4.528</v>
      </c>
      <c r="BA65" s="114" t="n">
        <f aca="false">($AZ65-$AU65)/Delta+AZ65</f>
        <v>4.4386</v>
      </c>
      <c r="BB65" s="114" t="n">
        <f aca="false">($BA65-$AZ65)/Delta+BA65</f>
        <v>4.42072</v>
      </c>
      <c r="BC65" s="114" t="n">
        <f aca="false">($BA65-$AZ65)/Delta+BB65</f>
        <v>4.40284</v>
      </c>
      <c r="BD65" s="114" t="n">
        <f aca="false">($BA65-$AZ65)/Delta+BC65</f>
        <v>4.38496</v>
      </c>
      <c r="BE65" s="114" t="n">
        <f aca="false">($BA65-$AZ65)/Delta+BD65</f>
        <v>4.36708</v>
      </c>
      <c r="BF65" s="114" t="n">
        <f aca="false">($BA65-$AZ65)/Delta+BE65</f>
        <v>4.3492</v>
      </c>
      <c r="BG65" s="114" t="n">
        <f aca="false">($BA65-$AZ65)/Delta+BF65</f>
        <v>4.33132</v>
      </c>
      <c r="BH65" s="114" t="n">
        <f aca="false">($BA65-$AZ65)/Delta+BG65</f>
        <v>4.31344</v>
      </c>
      <c r="BI65" s="114" t="n">
        <f aca="false">($BA65-$AZ65)/Delta+BH65</f>
        <v>4.29556</v>
      </c>
      <c r="BJ65" s="114" t="n">
        <f aca="false">($BA65-$AZ65)/Delta+BI65</f>
        <v>4.27768</v>
      </c>
    </row>
    <row r="66" customFormat="false" ht="12.8" hidden="false" customHeight="false" outlineLevel="0" collapsed="false">
      <c r="A66" s="102" t="n">
        <f aca="false">(A$7-A$2)/5+A65</f>
        <v>99</v>
      </c>
      <c r="B66" s="103" t="n">
        <v>0</v>
      </c>
      <c r="C66" s="103" t="n">
        <f aca="false">(F66-B66)/4+B66</f>
        <v>0.5079</v>
      </c>
      <c r="D66" s="103" t="n">
        <f aca="false">(F66-B66)/4+C66</f>
        <v>1.0158</v>
      </c>
      <c r="E66" s="103" t="n">
        <f aca="false">(F66-B66)/4+D66</f>
        <v>1.5237</v>
      </c>
      <c r="F66" s="103" t="n">
        <f aca="false">(F67-F62)/5+F65</f>
        <v>2.0316</v>
      </c>
      <c r="G66" s="103" t="n">
        <f aca="false">(H66+F66)/2</f>
        <v>4.5296</v>
      </c>
      <c r="H66" s="103" t="n">
        <f aca="false">(H67-H62)/5+H65</f>
        <v>7.0276</v>
      </c>
      <c r="I66" s="103" t="n">
        <f aca="false">(J66+H66)/2</f>
        <v>7.6482</v>
      </c>
      <c r="J66" s="103" t="n">
        <f aca="false">(J67-J62)/5+J65</f>
        <v>8.2688</v>
      </c>
      <c r="K66" s="103" t="n">
        <f aca="false">(L66+J66)/2</f>
        <v>9.1563</v>
      </c>
      <c r="L66" s="103" t="n">
        <f aca="false">(L67-L62)/5+L65</f>
        <v>10.0438</v>
      </c>
      <c r="M66" s="103" t="n">
        <f aca="false">(N66+L66)/2</f>
        <v>10.2266</v>
      </c>
      <c r="N66" s="103" t="n">
        <f aca="false">(N67-N62)/5+N65</f>
        <v>10.4094</v>
      </c>
      <c r="O66" s="103" t="n">
        <f aca="false">(P66+N66)/2</f>
        <v>11.113</v>
      </c>
      <c r="P66" s="103" t="n">
        <f aca="false">(P67-P62)/5+P65</f>
        <v>11.8166</v>
      </c>
      <c r="Q66" s="103" t="n">
        <f aca="false">(R66+P66)/2</f>
        <v>13.2192</v>
      </c>
      <c r="R66" s="103" t="n">
        <f aca="false">(R67-R62)/5+R65</f>
        <v>14.6218</v>
      </c>
      <c r="S66" s="103" t="n">
        <f aca="false">(T66+R66)/2</f>
        <v>14.8987</v>
      </c>
      <c r="T66" s="103" t="n">
        <f aca="false">(T67-T62)/5+T65</f>
        <v>15.1756</v>
      </c>
      <c r="U66" s="103" t="n">
        <f aca="false">(V66+T66)/2</f>
        <v>14.4604</v>
      </c>
      <c r="V66" s="103" t="n">
        <f aca="false">(V67-V62)/5+V65</f>
        <v>13.7452</v>
      </c>
      <c r="W66" s="103" t="n">
        <f aca="false">(X66+V66)/2</f>
        <v>14.4103</v>
      </c>
      <c r="X66" s="103" t="n">
        <f aca="false">(X67-X62)/5+X65</f>
        <v>15.0754</v>
      </c>
      <c r="Y66" s="103" t="n">
        <f aca="false">(AA66-X66)/3+X66</f>
        <v>15.7406</v>
      </c>
      <c r="Z66" s="103" t="n">
        <f aca="false">(AA66-X66)/3+Y66</f>
        <v>16.4058</v>
      </c>
      <c r="AA66" s="103" t="n">
        <f aca="false">(AA67-AA62)/5+AA65</f>
        <v>17.071</v>
      </c>
      <c r="AB66" s="103" t="n">
        <f aca="false">(AD66-AA66)/3+AA66</f>
        <v>16.5136666666667</v>
      </c>
      <c r="AC66" s="103" t="n">
        <f aca="false">(AD66-AA66)/3+AB66</f>
        <v>15.9563333333333</v>
      </c>
      <c r="AD66" s="103" t="n">
        <f aca="false">(AD67-AD62)/5+AD65</f>
        <v>15.399</v>
      </c>
      <c r="AE66" s="103" t="n">
        <f aca="false">(AF66+AD66)/2</f>
        <v>14.2404</v>
      </c>
      <c r="AF66" s="103" t="n">
        <f aca="false">(AF67-AF62)/5+AF65</f>
        <v>13.0818</v>
      </c>
      <c r="AG66" s="103" t="n">
        <f aca="false">(AK66-AF66)/5+AF66</f>
        <v>12.99156</v>
      </c>
      <c r="AH66" s="103" t="n">
        <f aca="false">(AK66-AF66)/5+AG66</f>
        <v>12.90132</v>
      </c>
      <c r="AI66" s="103" t="n">
        <f aca="false">(AK66-AF66)/5+AH66</f>
        <v>12.81108</v>
      </c>
      <c r="AJ66" s="103" t="n">
        <f aca="false">(AK66-AF66)/5+AI66</f>
        <v>12.72084</v>
      </c>
      <c r="AK66" s="103" t="n">
        <f aca="false">(AK67-AK62)/5+AK65</f>
        <v>12.6306</v>
      </c>
      <c r="AL66" s="103" t="n">
        <f aca="false">(AN66-AK66)/3+AK66</f>
        <v>10.3526666666667</v>
      </c>
      <c r="AM66" s="103" t="n">
        <f aca="false">(AN66-AK66)/3+AL66</f>
        <v>8.07473333333333</v>
      </c>
      <c r="AN66" s="103" t="n">
        <f aca="false">(AN67-AN62)/5+AN65</f>
        <v>5.7968</v>
      </c>
      <c r="AO66" s="103" t="n">
        <f aca="false">(AP66+AN66)/2</f>
        <v>5.7066</v>
      </c>
      <c r="AP66" s="103" t="n">
        <f aca="false">(AP67-AP62)/5+AP65</f>
        <v>5.6164</v>
      </c>
      <c r="AQ66" s="103" t="n">
        <f aca="false">(AU66-AP66)/5+AP66</f>
        <v>5.52632</v>
      </c>
      <c r="AR66" s="103" t="n">
        <f aca="false">(AU66-AP66)/5+AQ66</f>
        <v>5.43624</v>
      </c>
      <c r="AS66" s="103" t="n">
        <f aca="false">(AU66-AP66)/5+AR66</f>
        <v>5.34616</v>
      </c>
      <c r="AT66" s="103" t="n">
        <f aca="false">(AU66-AP66)/5+AS66</f>
        <v>5.25608</v>
      </c>
      <c r="AU66" s="103" t="n">
        <f aca="false">(AU67-AU62)/5+AU65</f>
        <v>5.166</v>
      </c>
      <c r="AV66" s="103" t="n">
        <f aca="false">(AZ66-AU66)/5+AU66</f>
        <v>5.0758</v>
      </c>
      <c r="AW66" s="103" t="n">
        <f aca="false">(AZ66-AU66)/5+AV66</f>
        <v>4.9856</v>
      </c>
      <c r="AX66" s="103" t="n">
        <f aca="false">(AZ66-AU66)/5+AW66</f>
        <v>4.8954</v>
      </c>
      <c r="AY66" s="103" t="n">
        <f aca="false">(AZ66-AU66)/5+AX66</f>
        <v>4.8052</v>
      </c>
      <c r="AZ66" s="103" t="n">
        <f aca="false">(AZ67-AZ62)/5+AZ65</f>
        <v>4.715</v>
      </c>
      <c r="BA66" s="114" t="n">
        <f aca="false">($AZ66-$AU66)/Delta+AZ66</f>
        <v>4.6248</v>
      </c>
      <c r="BB66" s="114" t="n">
        <f aca="false">($BA66-$AZ66)/Delta+BA66</f>
        <v>4.60676</v>
      </c>
      <c r="BC66" s="114" t="n">
        <f aca="false">($BA66-$AZ66)/Delta+BB66</f>
        <v>4.58872</v>
      </c>
      <c r="BD66" s="114" t="n">
        <f aca="false">($BA66-$AZ66)/Delta+BC66</f>
        <v>4.57068</v>
      </c>
      <c r="BE66" s="114" t="n">
        <f aca="false">($BA66-$AZ66)/Delta+BD66</f>
        <v>4.55264</v>
      </c>
      <c r="BF66" s="114" t="n">
        <f aca="false">($BA66-$AZ66)/Delta+BE66</f>
        <v>4.5346</v>
      </c>
      <c r="BG66" s="114" t="n">
        <f aca="false">($BA66-$AZ66)/Delta+BF66</f>
        <v>4.51656</v>
      </c>
      <c r="BH66" s="114" t="n">
        <f aca="false">($BA66-$AZ66)/Delta+BG66</f>
        <v>4.49852</v>
      </c>
      <c r="BI66" s="114" t="n">
        <f aca="false">($BA66-$AZ66)/Delta+BH66</f>
        <v>4.48048</v>
      </c>
      <c r="BJ66" s="114" t="n">
        <f aca="false">($BA66-$AZ66)/Delta+BI66</f>
        <v>4.46244</v>
      </c>
    </row>
    <row r="67" customFormat="false" ht="12.8" hidden="false" customHeight="false" outlineLevel="0" collapsed="false">
      <c r="A67" s="102" t="n">
        <f aca="false">A62+5</f>
        <v>100</v>
      </c>
      <c r="B67" s="103" t="n">
        <v>0</v>
      </c>
      <c r="C67" s="103" t="n">
        <f aca="false">(F67-B67)/4+B67</f>
        <v>0.5165</v>
      </c>
      <c r="D67" s="103" t="n">
        <f aca="false">(F67-B67)/4+C67</f>
        <v>1.033</v>
      </c>
      <c r="E67" s="103" t="n">
        <f aca="false">(F67-B67)/4+D67</f>
        <v>1.5495</v>
      </c>
      <c r="F67" s="113" t="n">
        <f aca="false">polar_type21!$W$6</f>
        <v>2.066</v>
      </c>
      <c r="G67" s="103" t="n">
        <f aca="false">(H67+F67)/2</f>
        <v>4.5995</v>
      </c>
      <c r="H67" s="113" t="n">
        <f aca="false">polar_type21!$W$7</f>
        <v>7.133</v>
      </c>
      <c r="I67" s="103" t="n">
        <f aca="false">(J67+H67)/2</f>
        <v>7.7715</v>
      </c>
      <c r="J67" s="113" t="n">
        <f aca="false">polar_type21!$W$8</f>
        <v>8.41</v>
      </c>
      <c r="K67" s="103" t="n">
        <f aca="false">(L67+J67)/2</f>
        <v>9.3115</v>
      </c>
      <c r="L67" s="113" t="n">
        <f aca="false">polar_type21!$W$9</f>
        <v>10.213</v>
      </c>
      <c r="M67" s="103" t="n">
        <f aca="false">(N67+L67)/2</f>
        <v>10.416</v>
      </c>
      <c r="N67" s="113" t="n">
        <f aca="false">polar_type21!$W$10</f>
        <v>10.619</v>
      </c>
      <c r="O67" s="103" t="n">
        <f aca="false">(P67+N67)/2</f>
        <v>11.338</v>
      </c>
      <c r="P67" s="113" t="n">
        <f aca="false">polar_type21!$W$11</f>
        <v>12.057</v>
      </c>
      <c r="Q67" s="103" t="n">
        <f aca="false">(R67+P67)/2</f>
        <v>13.487</v>
      </c>
      <c r="R67" s="113" t="n">
        <f aca="false">polar_type21!$W$12</f>
        <v>14.917</v>
      </c>
      <c r="S67" s="103" t="n">
        <f aca="false">(T67+R67)/2</f>
        <v>15.2035</v>
      </c>
      <c r="T67" s="113" t="n">
        <f aca="false">polar_type21!$W$13</f>
        <v>15.49</v>
      </c>
      <c r="U67" s="103" t="n">
        <f aca="false">(V67+T67)/2</f>
        <v>14.7675</v>
      </c>
      <c r="V67" s="113" t="n">
        <f aca="false">polar_type21!$W$14</f>
        <v>14.045</v>
      </c>
      <c r="W67" s="103" t="n">
        <f aca="false">(X67+V67)/2</f>
        <v>14.7245</v>
      </c>
      <c r="X67" s="113" t="n">
        <f aca="false">polar_type21!$W$15</f>
        <v>15.404</v>
      </c>
      <c r="Y67" s="103" t="n">
        <f aca="false">(AA67-X67)/3+X67</f>
        <v>16.0836666666667</v>
      </c>
      <c r="Z67" s="103" t="n">
        <f aca="false">(AA67-X67)/3+Y67</f>
        <v>16.7633333333333</v>
      </c>
      <c r="AA67" s="113" t="n">
        <f aca="false">polar_type21!$W$16</f>
        <v>17.443</v>
      </c>
      <c r="AB67" s="103" t="n">
        <f aca="false">(AD67-AA67)/3+AA67</f>
        <v>16.877</v>
      </c>
      <c r="AC67" s="103" t="n">
        <f aca="false">(AD67-AA67)/3+AB67</f>
        <v>16.311</v>
      </c>
      <c r="AD67" s="113" t="n">
        <f aca="false">polar_type21!$W$17</f>
        <v>15.745</v>
      </c>
      <c r="AE67" s="103" t="n">
        <f aca="false">(AF67+AD67)/2</f>
        <v>14.5825</v>
      </c>
      <c r="AF67" s="113" t="n">
        <f aca="false">polar_type21!$W$18</f>
        <v>13.42</v>
      </c>
      <c r="AG67" s="103" t="n">
        <f aca="false">(AK67-AF67)/5+AF67</f>
        <v>13.3362</v>
      </c>
      <c r="AH67" s="103" t="n">
        <f aca="false">(AK67-AF67)/5+AG67</f>
        <v>13.2524</v>
      </c>
      <c r="AI67" s="103" t="n">
        <f aca="false">(AK67-AF67)/5+AH67</f>
        <v>13.1686</v>
      </c>
      <c r="AJ67" s="103" t="n">
        <f aca="false">(AK67-AF67)/5+AI67</f>
        <v>13.0848</v>
      </c>
      <c r="AK67" s="113" t="n">
        <f aca="false">polar_type21!$W$19</f>
        <v>13.001</v>
      </c>
      <c r="AL67" s="103" t="n">
        <f aca="false">(AN67-AK67)/3+AK67</f>
        <v>10.665</v>
      </c>
      <c r="AM67" s="103" t="n">
        <f aca="false">(AN67-AK67)/3+AL67</f>
        <v>8.329</v>
      </c>
      <c r="AN67" s="113" t="n">
        <f aca="false">polar_type21!$W$20</f>
        <v>5.993</v>
      </c>
      <c r="AO67" s="103" t="n">
        <f aca="false">(AP67+AN67)/2</f>
        <v>5.902</v>
      </c>
      <c r="AP67" s="113" t="n">
        <f aca="false">polar_type21!$W$21</f>
        <v>5.811</v>
      </c>
      <c r="AQ67" s="103" t="n">
        <f aca="false">(AU67-AP67)/5+AP67</f>
        <v>5.7202</v>
      </c>
      <c r="AR67" s="103" t="n">
        <f aca="false">(AU67-AP67)/5+AQ67</f>
        <v>5.6294</v>
      </c>
      <c r="AS67" s="103" t="n">
        <f aca="false">(AU67-AP67)/5+AR67</f>
        <v>5.5386</v>
      </c>
      <c r="AT67" s="103" t="n">
        <f aca="false">(AU67-AP67)/5+AS67</f>
        <v>5.4478</v>
      </c>
      <c r="AU67" s="113" t="n">
        <f aca="false">polar_type21!$W$22</f>
        <v>5.357</v>
      </c>
      <c r="AV67" s="103" t="n">
        <f aca="false">(AZ67-AU67)/5+AU67</f>
        <v>5.266</v>
      </c>
      <c r="AW67" s="103" t="n">
        <f aca="false">(AZ67-AU67)/5+AV67</f>
        <v>5.175</v>
      </c>
      <c r="AX67" s="103" t="n">
        <f aca="false">(AZ67-AU67)/5+AW67</f>
        <v>5.084</v>
      </c>
      <c r="AY67" s="103" t="n">
        <f aca="false">(AZ67-AU67)/5+AX67</f>
        <v>4.993</v>
      </c>
      <c r="AZ67" s="113" t="n">
        <f aca="false">polar_type21!$W$23</f>
        <v>4.902</v>
      </c>
      <c r="BA67" s="114" t="n">
        <f aca="false">($AZ67-$AU67)/Delta+AZ67</f>
        <v>4.811</v>
      </c>
      <c r="BB67" s="114" t="n">
        <f aca="false">($BA67-$AZ67)/Delta+BA67</f>
        <v>4.7928</v>
      </c>
      <c r="BC67" s="114" t="n">
        <f aca="false">($BA67-$AZ67)/Delta+BB67</f>
        <v>4.7746</v>
      </c>
      <c r="BD67" s="114" t="n">
        <f aca="false">($BA67-$AZ67)/Delta+BC67</f>
        <v>4.7564</v>
      </c>
      <c r="BE67" s="114" t="n">
        <f aca="false">($BA67-$AZ67)/Delta+BD67</f>
        <v>4.7382</v>
      </c>
      <c r="BF67" s="114" t="n">
        <f aca="false">($BA67-$AZ67)/Delta+BE67</f>
        <v>4.72</v>
      </c>
      <c r="BG67" s="114" t="n">
        <f aca="false">($BA67-$AZ67)/Delta+BF67</f>
        <v>4.7018</v>
      </c>
      <c r="BH67" s="114" t="n">
        <f aca="false">($BA67-$AZ67)/Delta+BG67</f>
        <v>4.6836</v>
      </c>
      <c r="BI67" s="114" t="n">
        <f aca="false">($BA67-$AZ67)/Delta+BH67</f>
        <v>4.6654</v>
      </c>
      <c r="BJ67" s="114" t="n">
        <f aca="false">($BA67-$AZ67)/Delta+BI67</f>
        <v>4.6472</v>
      </c>
    </row>
    <row r="68" customFormat="false" ht="12.8" hidden="false" customHeight="false" outlineLevel="0" collapsed="false">
      <c r="A68" s="102" t="n">
        <f aca="false">(A$7-A$2)/5+A67</f>
        <v>101</v>
      </c>
      <c r="B68" s="103" t="n">
        <v>0</v>
      </c>
      <c r="C68" s="103" t="n">
        <f aca="false">(F68-B68)/4+B68</f>
        <v>0.5251</v>
      </c>
      <c r="D68" s="103" t="n">
        <f aca="false">(F68-B68)/4+C68</f>
        <v>1.0502</v>
      </c>
      <c r="E68" s="103" t="n">
        <f aca="false">(F68-B68)/4+D68</f>
        <v>1.5753</v>
      </c>
      <c r="F68" s="103" t="n">
        <f aca="false">(F72-F67)/5+F67</f>
        <v>2.1004</v>
      </c>
      <c r="G68" s="103" t="n">
        <f aca="false">(H68+F68)/2</f>
        <v>4.662</v>
      </c>
      <c r="H68" s="103" t="n">
        <f aca="false">(H72-H67)/5+H67</f>
        <v>7.2236</v>
      </c>
      <c r="I68" s="103" t="n">
        <f aca="false">(J68+H68)/2</f>
        <v>7.8785</v>
      </c>
      <c r="J68" s="103" t="n">
        <f aca="false">(J72-J67)/5+J67</f>
        <v>8.5334</v>
      </c>
      <c r="K68" s="103" t="n">
        <f aca="false">(L68+J68)/2</f>
        <v>9.4466</v>
      </c>
      <c r="L68" s="103" t="n">
        <f aca="false">(L72-L67)/5+L67</f>
        <v>10.3598</v>
      </c>
      <c r="M68" s="103" t="n">
        <f aca="false">(N68+L68)/2</f>
        <v>10.5848</v>
      </c>
      <c r="N68" s="103" t="n">
        <f aca="false">(N72-N67)/5+N67</f>
        <v>10.8098</v>
      </c>
      <c r="O68" s="103" t="n">
        <f aca="false">(P68+N68)/2</f>
        <v>11.5435</v>
      </c>
      <c r="P68" s="103" t="n">
        <f aca="false">(P72-P67)/5+P67</f>
        <v>12.2772</v>
      </c>
      <c r="Q68" s="103" t="n">
        <f aca="false">(R68+P68)/2</f>
        <v>13.7318</v>
      </c>
      <c r="R68" s="103" t="n">
        <f aca="false">(R72-R67)/5+R67</f>
        <v>15.1864</v>
      </c>
      <c r="S68" s="103" t="n">
        <f aca="false">(T68+R68)/2</f>
        <v>15.4839</v>
      </c>
      <c r="T68" s="103" t="n">
        <f aca="false">(T72-T67)/5+T67</f>
        <v>15.7814</v>
      </c>
      <c r="U68" s="103" t="n">
        <f aca="false">(V68+T68)/2</f>
        <v>15.0559</v>
      </c>
      <c r="V68" s="103" t="n">
        <f aca="false">(V72-V67)/5+V67</f>
        <v>14.3304</v>
      </c>
      <c r="W68" s="103" t="n">
        <f aca="false">(X68+V68)/2</f>
        <v>15.0237</v>
      </c>
      <c r="X68" s="103" t="n">
        <f aca="false">(X72-X67)/5+X67</f>
        <v>15.717</v>
      </c>
      <c r="Y68" s="103" t="n">
        <f aca="false">(AA68-X68)/3+X68</f>
        <v>16.4104666666667</v>
      </c>
      <c r="Z68" s="103" t="n">
        <f aca="false">(AA68-X68)/3+Y68</f>
        <v>17.1039333333333</v>
      </c>
      <c r="AA68" s="103" t="n">
        <f aca="false">(AA72-AA67)/5+AA67</f>
        <v>17.7974</v>
      </c>
      <c r="AB68" s="103" t="n">
        <f aca="false">(AD68-AA68)/3+AA68</f>
        <v>17.2248</v>
      </c>
      <c r="AC68" s="103" t="n">
        <f aca="false">(AD68-AA68)/3+AB68</f>
        <v>16.6522</v>
      </c>
      <c r="AD68" s="103" t="n">
        <f aca="false">(AD72-AD67)/5+AD67</f>
        <v>16.0796</v>
      </c>
      <c r="AE68" s="103" t="n">
        <f aca="false">(AF68+AD68)/2</f>
        <v>14.9158</v>
      </c>
      <c r="AF68" s="103" t="n">
        <f aca="false">(AF72-AF67)/5+AF67</f>
        <v>13.752</v>
      </c>
      <c r="AG68" s="103" t="n">
        <f aca="false">(AK68-AF68)/5+AF68</f>
        <v>13.675</v>
      </c>
      <c r="AH68" s="103" t="n">
        <f aca="false">(AK68-AF68)/5+AG68</f>
        <v>13.598</v>
      </c>
      <c r="AI68" s="103" t="n">
        <f aca="false">(AK68-AF68)/5+AH68</f>
        <v>13.521</v>
      </c>
      <c r="AJ68" s="103" t="n">
        <f aca="false">(AK68-AF68)/5+AI68</f>
        <v>13.444</v>
      </c>
      <c r="AK68" s="103" t="n">
        <f aca="false">(AK72-AK67)/5+AK67</f>
        <v>13.367</v>
      </c>
      <c r="AL68" s="103" t="n">
        <f aca="false">(AN68-AK68)/3+AK68</f>
        <v>10.9740666666667</v>
      </c>
      <c r="AM68" s="103" t="n">
        <f aca="false">(AN68-AK68)/3+AL68</f>
        <v>8.58113333333333</v>
      </c>
      <c r="AN68" s="103" t="n">
        <f aca="false">(AN72-AN67)/5+AN67</f>
        <v>6.1882</v>
      </c>
      <c r="AO68" s="103" t="n">
        <f aca="false">(AP68+AN68)/2</f>
        <v>6.0965</v>
      </c>
      <c r="AP68" s="103" t="n">
        <f aca="false">(AP72-AP67)/5+AP67</f>
        <v>6.0048</v>
      </c>
      <c r="AQ68" s="103" t="n">
        <f aca="false">(AU68-AP68)/5+AP68</f>
        <v>5.91336</v>
      </c>
      <c r="AR68" s="103" t="n">
        <f aca="false">(AU68-AP68)/5+AQ68</f>
        <v>5.82192</v>
      </c>
      <c r="AS68" s="103" t="n">
        <f aca="false">(AU68-AP68)/5+AR68</f>
        <v>5.73048</v>
      </c>
      <c r="AT68" s="103" t="n">
        <f aca="false">(AU68-AP68)/5+AS68</f>
        <v>5.63904</v>
      </c>
      <c r="AU68" s="103" t="n">
        <f aca="false">(AU72-AU67)/5+AU67</f>
        <v>5.5476</v>
      </c>
      <c r="AV68" s="103" t="n">
        <f aca="false">(AZ68-AU68)/5+AU68</f>
        <v>5.45596</v>
      </c>
      <c r="AW68" s="103" t="n">
        <f aca="false">(AZ68-AU68)/5+AV68</f>
        <v>5.36432</v>
      </c>
      <c r="AX68" s="103" t="n">
        <f aca="false">(AZ68-AU68)/5+AW68</f>
        <v>5.27268</v>
      </c>
      <c r="AY68" s="103" t="n">
        <f aca="false">(AZ68-AU68)/5+AX68</f>
        <v>5.18104</v>
      </c>
      <c r="AZ68" s="103" t="n">
        <f aca="false">(AZ72-AZ67)/5+AZ67</f>
        <v>5.0894</v>
      </c>
      <c r="BA68" s="114" t="n">
        <f aca="false">($AZ68-$AU68)/Delta+AZ68</f>
        <v>4.99776</v>
      </c>
      <c r="BB68" s="114" t="n">
        <f aca="false">($BA68-$AZ68)/Delta+BA68</f>
        <v>4.979432</v>
      </c>
      <c r="BC68" s="114" t="n">
        <f aca="false">($BA68-$AZ68)/Delta+BB68</f>
        <v>4.961104</v>
      </c>
      <c r="BD68" s="114" t="n">
        <f aca="false">($BA68-$AZ68)/Delta+BC68</f>
        <v>4.942776</v>
      </c>
      <c r="BE68" s="114" t="n">
        <f aca="false">($BA68-$AZ68)/Delta+BD68</f>
        <v>4.924448</v>
      </c>
      <c r="BF68" s="114" t="n">
        <f aca="false">($BA68-$AZ68)/Delta+BE68</f>
        <v>4.90612</v>
      </c>
      <c r="BG68" s="114" t="n">
        <f aca="false">($BA68-$AZ68)/Delta+BF68</f>
        <v>4.887792</v>
      </c>
      <c r="BH68" s="114" t="n">
        <f aca="false">($BA68-$AZ68)/Delta+BG68</f>
        <v>4.869464</v>
      </c>
      <c r="BI68" s="114" t="n">
        <f aca="false">($BA68-$AZ68)/Delta+BH68</f>
        <v>4.851136</v>
      </c>
      <c r="BJ68" s="114" t="n">
        <f aca="false">($BA68-$AZ68)/Delta+BI68</f>
        <v>4.832808</v>
      </c>
    </row>
    <row r="69" customFormat="false" ht="12.8" hidden="false" customHeight="false" outlineLevel="0" collapsed="false">
      <c r="A69" s="102" t="n">
        <f aca="false">(A$7-A$2)/5+A68</f>
        <v>102</v>
      </c>
      <c r="B69" s="103" t="n">
        <v>0</v>
      </c>
      <c r="C69" s="103" t="n">
        <f aca="false">(F69-B69)/4+B69</f>
        <v>0.5337</v>
      </c>
      <c r="D69" s="103" t="n">
        <f aca="false">(F69-B69)/4+C69</f>
        <v>1.0674</v>
      </c>
      <c r="E69" s="103" t="n">
        <f aca="false">(F69-B69)/4+D69</f>
        <v>1.6011</v>
      </c>
      <c r="F69" s="103" t="n">
        <f aca="false">(F72-F67)/5+F68</f>
        <v>2.1348</v>
      </c>
      <c r="G69" s="103" t="n">
        <f aca="false">(H69+F69)/2</f>
        <v>4.7245</v>
      </c>
      <c r="H69" s="103" t="n">
        <f aca="false">(H72-H67)/5+H68</f>
        <v>7.3142</v>
      </c>
      <c r="I69" s="103" t="n">
        <f aca="false">(J69+H69)/2</f>
        <v>7.9855</v>
      </c>
      <c r="J69" s="103" t="n">
        <f aca="false">(J72-J67)/5+J68</f>
        <v>8.6568</v>
      </c>
      <c r="K69" s="103" t="n">
        <f aca="false">(L69+J69)/2</f>
        <v>9.5817</v>
      </c>
      <c r="L69" s="103" t="n">
        <f aca="false">(L72-L67)/5+L68</f>
        <v>10.5066</v>
      </c>
      <c r="M69" s="103" t="n">
        <f aca="false">(N69+L69)/2</f>
        <v>10.7536</v>
      </c>
      <c r="N69" s="103" t="n">
        <f aca="false">(N72-N67)/5+N68</f>
        <v>11.0006</v>
      </c>
      <c r="O69" s="103" t="n">
        <f aca="false">(P69+N69)/2</f>
        <v>11.749</v>
      </c>
      <c r="P69" s="103" t="n">
        <f aca="false">(P72-P67)/5+P68</f>
        <v>12.4974</v>
      </c>
      <c r="Q69" s="103" t="n">
        <f aca="false">(R69+P69)/2</f>
        <v>13.9766</v>
      </c>
      <c r="R69" s="103" t="n">
        <f aca="false">(R72-R67)/5+R68</f>
        <v>15.4558</v>
      </c>
      <c r="S69" s="103" t="n">
        <f aca="false">(T69+R69)/2</f>
        <v>15.7643</v>
      </c>
      <c r="T69" s="103" t="n">
        <f aca="false">(T72-T67)/5+T68</f>
        <v>16.0728</v>
      </c>
      <c r="U69" s="103" t="n">
        <f aca="false">(V69+T69)/2</f>
        <v>15.3443</v>
      </c>
      <c r="V69" s="103" t="n">
        <f aca="false">(V72-V67)/5+V68</f>
        <v>14.6158</v>
      </c>
      <c r="W69" s="103" t="n">
        <f aca="false">(X69+V69)/2</f>
        <v>15.3229</v>
      </c>
      <c r="X69" s="103" t="n">
        <f aca="false">(X72-X67)/5+X68</f>
        <v>16.03</v>
      </c>
      <c r="Y69" s="103" t="n">
        <f aca="false">(AA69-X69)/3+X69</f>
        <v>16.7372666666667</v>
      </c>
      <c r="Z69" s="103" t="n">
        <f aca="false">(AA69-X69)/3+Y69</f>
        <v>17.4445333333333</v>
      </c>
      <c r="AA69" s="103" t="n">
        <f aca="false">(AA72-AA67)/5+AA68</f>
        <v>18.1518</v>
      </c>
      <c r="AB69" s="103" t="n">
        <f aca="false">(AD69-AA69)/3+AA69</f>
        <v>17.5726</v>
      </c>
      <c r="AC69" s="103" t="n">
        <f aca="false">(AD69-AA69)/3+AB69</f>
        <v>16.9934</v>
      </c>
      <c r="AD69" s="103" t="n">
        <f aca="false">(AD72-AD67)/5+AD68</f>
        <v>16.4142</v>
      </c>
      <c r="AE69" s="103" t="n">
        <f aca="false">(AF69+AD69)/2</f>
        <v>15.2491</v>
      </c>
      <c r="AF69" s="103" t="n">
        <f aca="false">(AF72-AF67)/5+AF68</f>
        <v>14.084</v>
      </c>
      <c r="AG69" s="103" t="n">
        <f aca="false">(AK69-AF69)/5+AF69</f>
        <v>14.0138</v>
      </c>
      <c r="AH69" s="103" t="n">
        <f aca="false">(AK69-AF69)/5+AG69</f>
        <v>13.9436</v>
      </c>
      <c r="AI69" s="103" t="n">
        <f aca="false">(AK69-AF69)/5+AH69</f>
        <v>13.8734</v>
      </c>
      <c r="AJ69" s="103" t="n">
        <f aca="false">(AK69-AF69)/5+AI69</f>
        <v>13.8032</v>
      </c>
      <c r="AK69" s="103" t="n">
        <f aca="false">(AK72-AK67)/5+AK68</f>
        <v>13.733</v>
      </c>
      <c r="AL69" s="103" t="n">
        <f aca="false">(AN69-AK69)/3+AK69</f>
        <v>11.2831333333333</v>
      </c>
      <c r="AM69" s="103" t="n">
        <f aca="false">(AN69-AK69)/3+AL69</f>
        <v>8.83326666666667</v>
      </c>
      <c r="AN69" s="103" t="n">
        <f aca="false">(AN72-AN67)/5+AN68</f>
        <v>6.3834</v>
      </c>
      <c r="AO69" s="103" t="n">
        <f aca="false">(AP69+AN69)/2</f>
        <v>6.291</v>
      </c>
      <c r="AP69" s="103" t="n">
        <f aca="false">(AP72-AP67)/5+AP68</f>
        <v>6.1986</v>
      </c>
      <c r="AQ69" s="103" t="n">
        <f aca="false">(AU69-AP69)/5+AP69</f>
        <v>6.10652</v>
      </c>
      <c r="AR69" s="103" t="n">
        <f aca="false">(AU69-AP69)/5+AQ69</f>
        <v>6.01444</v>
      </c>
      <c r="AS69" s="103" t="n">
        <f aca="false">(AU69-AP69)/5+AR69</f>
        <v>5.92236</v>
      </c>
      <c r="AT69" s="103" t="n">
        <f aca="false">(AU69-AP69)/5+AS69</f>
        <v>5.83028</v>
      </c>
      <c r="AU69" s="103" t="n">
        <f aca="false">(AU72-AU67)/5+AU68</f>
        <v>5.7382</v>
      </c>
      <c r="AV69" s="103" t="n">
        <f aca="false">(AZ69-AU69)/5+AU69</f>
        <v>5.64592</v>
      </c>
      <c r="AW69" s="103" t="n">
        <f aca="false">(AZ69-AU69)/5+AV69</f>
        <v>5.55364</v>
      </c>
      <c r="AX69" s="103" t="n">
        <f aca="false">(AZ69-AU69)/5+AW69</f>
        <v>5.46136</v>
      </c>
      <c r="AY69" s="103" t="n">
        <f aca="false">(AZ69-AU69)/5+AX69</f>
        <v>5.36908</v>
      </c>
      <c r="AZ69" s="103" t="n">
        <f aca="false">(AZ72-AZ67)/5+AZ68</f>
        <v>5.2768</v>
      </c>
      <c r="BA69" s="114" t="n">
        <f aca="false">($AZ69-$AU69)/Delta+AZ69</f>
        <v>5.18452</v>
      </c>
      <c r="BB69" s="114" t="n">
        <f aca="false">($BA69-$AZ69)/Delta+BA69</f>
        <v>5.166064</v>
      </c>
      <c r="BC69" s="114" t="n">
        <f aca="false">($BA69-$AZ69)/Delta+BB69</f>
        <v>5.147608</v>
      </c>
      <c r="BD69" s="114" t="n">
        <f aca="false">($BA69-$AZ69)/Delta+BC69</f>
        <v>5.129152</v>
      </c>
      <c r="BE69" s="114" t="n">
        <f aca="false">($BA69-$AZ69)/Delta+BD69</f>
        <v>5.110696</v>
      </c>
      <c r="BF69" s="114" t="n">
        <f aca="false">($BA69-$AZ69)/Delta+BE69</f>
        <v>5.09224</v>
      </c>
      <c r="BG69" s="114" t="n">
        <f aca="false">($BA69-$AZ69)/Delta+BF69</f>
        <v>5.073784</v>
      </c>
      <c r="BH69" s="114" t="n">
        <f aca="false">($BA69-$AZ69)/Delta+BG69</f>
        <v>5.055328</v>
      </c>
      <c r="BI69" s="114" t="n">
        <f aca="false">($BA69-$AZ69)/Delta+BH69</f>
        <v>5.036872</v>
      </c>
      <c r="BJ69" s="114" t="n">
        <f aca="false">($BA69-$AZ69)/Delta+BI69</f>
        <v>5.018416</v>
      </c>
    </row>
    <row r="70" customFormat="false" ht="12.8" hidden="false" customHeight="false" outlineLevel="0" collapsed="false">
      <c r="A70" s="102" t="n">
        <f aca="false">(A$7-A$2)/5+A69</f>
        <v>103</v>
      </c>
      <c r="B70" s="103" t="n">
        <v>0</v>
      </c>
      <c r="C70" s="103" t="n">
        <f aca="false">(F70-B70)/4+B70</f>
        <v>0.5423</v>
      </c>
      <c r="D70" s="103" t="n">
        <f aca="false">(F70-B70)/4+C70</f>
        <v>1.0846</v>
      </c>
      <c r="E70" s="103" t="n">
        <f aca="false">(F70-B70)/4+D70</f>
        <v>1.6269</v>
      </c>
      <c r="F70" s="103" t="n">
        <f aca="false">(F72-F67)/5+F69</f>
        <v>2.1692</v>
      </c>
      <c r="G70" s="103" t="n">
        <f aca="false">(H70+F70)/2</f>
        <v>4.787</v>
      </c>
      <c r="H70" s="103" t="n">
        <f aca="false">(H72-H67)/5+H69</f>
        <v>7.4048</v>
      </c>
      <c r="I70" s="103" t="n">
        <f aca="false">(J70+H70)/2</f>
        <v>8.0925</v>
      </c>
      <c r="J70" s="103" t="n">
        <f aca="false">(J72-J67)/5+J69</f>
        <v>8.7802</v>
      </c>
      <c r="K70" s="103" t="n">
        <f aca="false">(L70+J70)/2</f>
        <v>9.7168</v>
      </c>
      <c r="L70" s="103" t="n">
        <f aca="false">(L72-L67)/5+L69</f>
        <v>10.6534</v>
      </c>
      <c r="M70" s="103" t="n">
        <f aca="false">(N70+L70)/2</f>
        <v>10.9224</v>
      </c>
      <c r="N70" s="103" t="n">
        <f aca="false">(N72-N67)/5+N69</f>
        <v>11.1914</v>
      </c>
      <c r="O70" s="103" t="n">
        <f aca="false">(P70+N70)/2</f>
        <v>11.9545</v>
      </c>
      <c r="P70" s="103" t="n">
        <f aca="false">(P72-P67)/5+P69</f>
        <v>12.7176</v>
      </c>
      <c r="Q70" s="103" t="n">
        <f aca="false">(R70+P70)/2</f>
        <v>14.2214</v>
      </c>
      <c r="R70" s="103" t="n">
        <f aca="false">(R72-R67)/5+R69</f>
        <v>15.7252</v>
      </c>
      <c r="S70" s="103" t="n">
        <f aca="false">(T70+R70)/2</f>
        <v>16.0447</v>
      </c>
      <c r="T70" s="103" t="n">
        <f aca="false">(T72-T67)/5+T69</f>
        <v>16.3642</v>
      </c>
      <c r="U70" s="103" t="n">
        <f aca="false">(V70+T70)/2</f>
        <v>15.6327</v>
      </c>
      <c r="V70" s="103" t="n">
        <f aca="false">(V72-V67)/5+V69</f>
        <v>14.9012</v>
      </c>
      <c r="W70" s="103" t="n">
        <f aca="false">(X70+V70)/2</f>
        <v>15.6221</v>
      </c>
      <c r="X70" s="103" t="n">
        <f aca="false">(X72-X67)/5+X69</f>
        <v>16.343</v>
      </c>
      <c r="Y70" s="103" t="n">
        <f aca="false">(AA70-X70)/3+X70</f>
        <v>17.0640666666667</v>
      </c>
      <c r="Z70" s="103" t="n">
        <f aca="false">(AA70-X70)/3+Y70</f>
        <v>17.7851333333333</v>
      </c>
      <c r="AA70" s="103" t="n">
        <f aca="false">(AA72-AA67)/5+AA69</f>
        <v>18.5062</v>
      </c>
      <c r="AB70" s="103" t="n">
        <f aca="false">(AD70-AA70)/3+AA70</f>
        <v>17.9204</v>
      </c>
      <c r="AC70" s="103" t="n">
        <f aca="false">(AD70-AA70)/3+AB70</f>
        <v>17.3346</v>
      </c>
      <c r="AD70" s="103" t="n">
        <f aca="false">(AD72-AD67)/5+AD69</f>
        <v>16.7488</v>
      </c>
      <c r="AE70" s="103" t="n">
        <f aca="false">(AF70+AD70)/2</f>
        <v>15.5824</v>
      </c>
      <c r="AF70" s="103" t="n">
        <f aca="false">(AF72-AF67)/5+AF69</f>
        <v>14.416</v>
      </c>
      <c r="AG70" s="103" t="n">
        <f aca="false">(AK70-AF70)/5+AF70</f>
        <v>14.3526</v>
      </c>
      <c r="AH70" s="103" t="n">
        <f aca="false">(AK70-AF70)/5+AG70</f>
        <v>14.2892</v>
      </c>
      <c r="AI70" s="103" t="n">
        <f aca="false">(AK70-AF70)/5+AH70</f>
        <v>14.2258</v>
      </c>
      <c r="AJ70" s="103" t="n">
        <f aca="false">(AK70-AF70)/5+AI70</f>
        <v>14.1624</v>
      </c>
      <c r="AK70" s="103" t="n">
        <f aca="false">(AK72-AK67)/5+AK69</f>
        <v>14.099</v>
      </c>
      <c r="AL70" s="103" t="n">
        <f aca="false">(AN70-AK70)/3+AK70</f>
        <v>11.5922</v>
      </c>
      <c r="AM70" s="103" t="n">
        <f aca="false">(AN70-AK70)/3+AL70</f>
        <v>9.0854</v>
      </c>
      <c r="AN70" s="103" t="n">
        <f aca="false">(AN72-AN67)/5+AN69</f>
        <v>6.5786</v>
      </c>
      <c r="AO70" s="103" t="n">
        <f aca="false">(AP70+AN70)/2</f>
        <v>6.4855</v>
      </c>
      <c r="AP70" s="103" t="n">
        <f aca="false">(AP72-AP67)/5+AP69</f>
        <v>6.3924</v>
      </c>
      <c r="AQ70" s="103" t="n">
        <f aca="false">(AU70-AP70)/5+AP70</f>
        <v>6.29968</v>
      </c>
      <c r="AR70" s="103" t="n">
        <f aca="false">(AU70-AP70)/5+AQ70</f>
        <v>6.20696</v>
      </c>
      <c r="AS70" s="103" t="n">
        <f aca="false">(AU70-AP70)/5+AR70</f>
        <v>6.11424</v>
      </c>
      <c r="AT70" s="103" t="n">
        <f aca="false">(AU70-AP70)/5+AS70</f>
        <v>6.02152</v>
      </c>
      <c r="AU70" s="103" t="n">
        <f aca="false">(AU72-AU67)/5+AU69</f>
        <v>5.9288</v>
      </c>
      <c r="AV70" s="103" t="n">
        <f aca="false">(AZ70-AU70)/5+AU70</f>
        <v>5.83588</v>
      </c>
      <c r="AW70" s="103" t="n">
        <f aca="false">(AZ70-AU70)/5+AV70</f>
        <v>5.74296</v>
      </c>
      <c r="AX70" s="103" t="n">
        <f aca="false">(AZ70-AU70)/5+AW70</f>
        <v>5.65004</v>
      </c>
      <c r="AY70" s="103" t="n">
        <f aca="false">(AZ70-AU70)/5+AX70</f>
        <v>5.55712</v>
      </c>
      <c r="AZ70" s="103" t="n">
        <f aca="false">(AZ72-AZ67)/5+AZ69</f>
        <v>5.4642</v>
      </c>
      <c r="BA70" s="114" t="n">
        <f aca="false">($AZ70-$AU70)/Delta+AZ70</f>
        <v>5.37128</v>
      </c>
      <c r="BB70" s="114" t="n">
        <f aca="false">($BA70-$AZ70)/Delta+BA70</f>
        <v>5.352696</v>
      </c>
      <c r="BC70" s="114" t="n">
        <f aca="false">($BA70-$AZ70)/Delta+BB70</f>
        <v>5.334112</v>
      </c>
      <c r="BD70" s="114" t="n">
        <f aca="false">($BA70-$AZ70)/Delta+BC70</f>
        <v>5.315528</v>
      </c>
      <c r="BE70" s="114" t="n">
        <f aca="false">($BA70-$AZ70)/Delta+BD70</f>
        <v>5.296944</v>
      </c>
      <c r="BF70" s="114" t="n">
        <f aca="false">($BA70-$AZ70)/Delta+BE70</f>
        <v>5.27836</v>
      </c>
      <c r="BG70" s="114" t="n">
        <f aca="false">($BA70-$AZ70)/Delta+BF70</f>
        <v>5.259776</v>
      </c>
      <c r="BH70" s="114" t="n">
        <f aca="false">($BA70-$AZ70)/Delta+BG70</f>
        <v>5.241192</v>
      </c>
      <c r="BI70" s="114" t="n">
        <f aca="false">($BA70-$AZ70)/Delta+BH70</f>
        <v>5.222608</v>
      </c>
      <c r="BJ70" s="114" t="n">
        <f aca="false">($BA70-$AZ70)/Delta+BI70</f>
        <v>5.204024</v>
      </c>
    </row>
    <row r="71" customFormat="false" ht="12.8" hidden="false" customHeight="false" outlineLevel="0" collapsed="false">
      <c r="A71" s="102" t="n">
        <f aca="false">(A$7-A$2)/5+A70</f>
        <v>104</v>
      </c>
      <c r="B71" s="103" t="n">
        <v>0</v>
      </c>
      <c r="C71" s="103" t="n">
        <f aca="false">(F71-B71)/4+B71</f>
        <v>0.5509</v>
      </c>
      <c r="D71" s="103" t="n">
        <f aca="false">(F71-B71)/4+C71</f>
        <v>1.1018</v>
      </c>
      <c r="E71" s="103" t="n">
        <f aca="false">(F71-B71)/4+D71</f>
        <v>1.6527</v>
      </c>
      <c r="F71" s="103" t="n">
        <f aca="false">(F72-F67)/5+F70</f>
        <v>2.2036</v>
      </c>
      <c r="G71" s="103" t="n">
        <f aca="false">(H71+F71)/2</f>
        <v>4.8495</v>
      </c>
      <c r="H71" s="103" t="n">
        <f aca="false">(H72-H67)/5+H70</f>
        <v>7.4954</v>
      </c>
      <c r="I71" s="103" t="n">
        <f aca="false">(J71+H71)/2</f>
        <v>8.1995</v>
      </c>
      <c r="J71" s="103" t="n">
        <f aca="false">(J72-J67)/5+J70</f>
        <v>8.9036</v>
      </c>
      <c r="K71" s="103" t="n">
        <f aca="false">(L71+J71)/2</f>
        <v>9.8519</v>
      </c>
      <c r="L71" s="103" t="n">
        <f aca="false">(L72-L67)/5+L70</f>
        <v>10.8002</v>
      </c>
      <c r="M71" s="103" t="n">
        <f aca="false">(N71+L71)/2</f>
        <v>11.0912</v>
      </c>
      <c r="N71" s="103" t="n">
        <f aca="false">(N72-N67)/5+N70</f>
        <v>11.3822</v>
      </c>
      <c r="O71" s="103" t="n">
        <f aca="false">(P71+N71)/2</f>
        <v>12.16</v>
      </c>
      <c r="P71" s="103" t="n">
        <f aca="false">(P72-P67)/5+P70</f>
        <v>12.9378</v>
      </c>
      <c r="Q71" s="103" t="n">
        <f aca="false">(R71+P71)/2</f>
        <v>14.4662</v>
      </c>
      <c r="R71" s="103" t="n">
        <f aca="false">(R72-R67)/5+R70</f>
        <v>15.9946</v>
      </c>
      <c r="S71" s="103" t="n">
        <f aca="false">(T71+R71)/2</f>
        <v>16.3251</v>
      </c>
      <c r="T71" s="103" t="n">
        <f aca="false">(T72-T67)/5+T70</f>
        <v>16.6556</v>
      </c>
      <c r="U71" s="103" t="n">
        <f aca="false">(V71+T71)/2</f>
        <v>15.9211</v>
      </c>
      <c r="V71" s="103" t="n">
        <f aca="false">(V72-V67)/5+V70</f>
        <v>15.1866</v>
      </c>
      <c r="W71" s="103" t="n">
        <f aca="false">(X71+V71)/2</f>
        <v>15.9213</v>
      </c>
      <c r="X71" s="103" t="n">
        <f aca="false">(X72-X67)/5+X70</f>
        <v>16.656</v>
      </c>
      <c r="Y71" s="103" t="n">
        <f aca="false">(AA71-X71)/3+X71</f>
        <v>17.3908666666667</v>
      </c>
      <c r="Z71" s="103" t="n">
        <f aca="false">(AA71-X71)/3+Y71</f>
        <v>18.1257333333333</v>
      </c>
      <c r="AA71" s="103" t="n">
        <f aca="false">(AA72-AA67)/5+AA70</f>
        <v>18.8606</v>
      </c>
      <c r="AB71" s="103" t="n">
        <f aca="false">(AD71-AA71)/3+AA71</f>
        <v>18.2682</v>
      </c>
      <c r="AC71" s="103" t="n">
        <f aca="false">(AD71-AA71)/3+AB71</f>
        <v>17.6758</v>
      </c>
      <c r="AD71" s="103" t="n">
        <f aca="false">(AD72-AD67)/5+AD70</f>
        <v>17.0834</v>
      </c>
      <c r="AE71" s="103" t="n">
        <f aca="false">(AF71+AD71)/2</f>
        <v>15.9157</v>
      </c>
      <c r="AF71" s="103" t="n">
        <f aca="false">(AF72-AF67)/5+AF70</f>
        <v>14.748</v>
      </c>
      <c r="AG71" s="103" t="n">
        <f aca="false">(AK71-AF71)/5+AF71</f>
        <v>14.6914</v>
      </c>
      <c r="AH71" s="103" t="n">
        <f aca="false">(AK71-AF71)/5+AG71</f>
        <v>14.6348</v>
      </c>
      <c r="AI71" s="103" t="n">
        <f aca="false">(AK71-AF71)/5+AH71</f>
        <v>14.5782</v>
      </c>
      <c r="AJ71" s="103" t="n">
        <f aca="false">(AK71-AF71)/5+AI71</f>
        <v>14.5216</v>
      </c>
      <c r="AK71" s="103" t="n">
        <f aca="false">(AK72-AK67)/5+AK70</f>
        <v>14.465</v>
      </c>
      <c r="AL71" s="103" t="n">
        <f aca="false">(AN71-AK71)/3+AK71</f>
        <v>11.9012666666667</v>
      </c>
      <c r="AM71" s="103" t="n">
        <f aca="false">(AN71-AK71)/3+AL71</f>
        <v>9.33753333333333</v>
      </c>
      <c r="AN71" s="103" t="n">
        <f aca="false">(AN72-AN67)/5+AN70</f>
        <v>6.7738</v>
      </c>
      <c r="AO71" s="103" t="n">
        <f aca="false">(AP71+AN71)/2</f>
        <v>6.68</v>
      </c>
      <c r="AP71" s="103" t="n">
        <f aca="false">(AP72-AP67)/5+AP70</f>
        <v>6.5862</v>
      </c>
      <c r="AQ71" s="103" t="n">
        <f aca="false">(AU71-AP71)/5+AP71</f>
        <v>6.49284</v>
      </c>
      <c r="AR71" s="103" t="n">
        <f aca="false">(AU71-AP71)/5+AQ71</f>
        <v>6.39948</v>
      </c>
      <c r="AS71" s="103" t="n">
        <f aca="false">(AU71-AP71)/5+AR71</f>
        <v>6.30612</v>
      </c>
      <c r="AT71" s="103" t="n">
        <f aca="false">(AU71-AP71)/5+AS71</f>
        <v>6.21276</v>
      </c>
      <c r="AU71" s="103" t="n">
        <f aca="false">(AU72-AU67)/5+AU70</f>
        <v>6.1194</v>
      </c>
      <c r="AV71" s="103" t="n">
        <f aca="false">(AZ71-AU71)/5+AU71</f>
        <v>6.02584</v>
      </c>
      <c r="AW71" s="103" t="n">
        <f aca="false">(AZ71-AU71)/5+AV71</f>
        <v>5.93228</v>
      </c>
      <c r="AX71" s="103" t="n">
        <f aca="false">(AZ71-AU71)/5+AW71</f>
        <v>5.83872</v>
      </c>
      <c r="AY71" s="103" t="n">
        <f aca="false">(AZ71-AU71)/5+AX71</f>
        <v>5.74516</v>
      </c>
      <c r="AZ71" s="103" t="n">
        <f aca="false">(AZ72-AZ67)/5+AZ70</f>
        <v>5.6516</v>
      </c>
      <c r="BA71" s="114" t="n">
        <f aca="false">($AZ71-$AU71)/Delta+AZ71</f>
        <v>5.55804</v>
      </c>
      <c r="BB71" s="114" t="n">
        <f aca="false">($BA71-$AZ71)/Delta+BA71</f>
        <v>5.539328</v>
      </c>
      <c r="BC71" s="114" t="n">
        <f aca="false">($BA71-$AZ71)/Delta+BB71</f>
        <v>5.520616</v>
      </c>
      <c r="BD71" s="114" t="n">
        <f aca="false">($BA71-$AZ71)/Delta+BC71</f>
        <v>5.501904</v>
      </c>
      <c r="BE71" s="114" t="n">
        <f aca="false">($BA71-$AZ71)/Delta+BD71</f>
        <v>5.483192</v>
      </c>
      <c r="BF71" s="114" t="n">
        <f aca="false">($BA71-$AZ71)/Delta+BE71</f>
        <v>5.46448</v>
      </c>
      <c r="BG71" s="114" t="n">
        <f aca="false">($BA71-$AZ71)/Delta+BF71</f>
        <v>5.445768</v>
      </c>
      <c r="BH71" s="114" t="n">
        <f aca="false">($BA71-$AZ71)/Delta+BG71</f>
        <v>5.427056</v>
      </c>
      <c r="BI71" s="114" t="n">
        <f aca="false">($BA71-$AZ71)/Delta+BH71</f>
        <v>5.408344</v>
      </c>
      <c r="BJ71" s="114" t="n">
        <f aca="false">($BA71-$AZ71)/Delta+BI71</f>
        <v>5.389632</v>
      </c>
    </row>
    <row r="72" customFormat="false" ht="12.8" hidden="false" customHeight="false" outlineLevel="0" collapsed="false">
      <c r="A72" s="102" t="n">
        <f aca="false">A67+5</f>
        <v>105</v>
      </c>
      <c r="B72" s="103" t="n">
        <v>0</v>
      </c>
      <c r="C72" s="103" t="n">
        <f aca="false">(F72-B72)/4+B72</f>
        <v>0.5595</v>
      </c>
      <c r="D72" s="103" t="n">
        <f aca="false">(F72-B72)/4+C72</f>
        <v>1.119</v>
      </c>
      <c r="E72" s="103" t="n">
        <f aca="false">(F72-B72)/4+D72</f>
        <v>1.6785</v>
      </c>
      <c r="F72" s="113" t="n">
        <f aca="false">polar_type21!$X$6</f>
        <v>2.238</v>
      </c>
      <c r="G72" s="103" t="n">
        <f aca="false">(H72+F72)/2</f>
        <v>4.912</v>
      </c>
      <c r="H72" s="113" t="n">
        <f aca="false">polar_type21!$X$7</f>
        <v>7.586</v>
      </c>
      <c r="I72" s="103" t="n">
        <f aca="false">(J72+H72)/2</f>
        <v>8.3065</v>
      </c>
      <c r="J72" s="113" t="n">
        <f aca="false">polar_type21!$X$8</f>
        <v>9.027</v>
      </c>
      <c r="K72" s="103" t="n">
        <f aca="false">(L72+J72)/2</f>
        <v>9.987</v>
      </c>
      <c r="L72" s="113" t="n">
        <f aca="false">polar_type21!$X$9</f>
        <v>10.947</v>
      </c>
      <c r="M72" s="103" t="n">
        <f aca="false">(N72+L72)/2</f>
        <v>11.26</v>
      </c>
      <c r="N72" s="113" t="n">
        <f aca="false">polar_type21!$X$10</f>
        <v>11.573</v>
      </c>
      <c r="O72" s="103" t="n">
        <f aca="false">(P72+N72)/2</f>
        <v>12.3655</v>
      </c>
      <c r="P72" s="113" t="n">
        <f aca="false">polar_type21!$X$11</f>
        <v>13.158</v>
      </c>
      <c r="Q72" s="103" t="n">
        <f aca="false">(R72+P72)/2</f>
        <v>14.711</v>
      </c>
      <c r="R72" s="113" t="n">
        <f aca="false">polar_type21!$X$12</f>
        <v>16.264</v>
      </c>
      <c r="S72" s="103" t="n">
        <f aca="false">(T72+R72)/2</f>
        <v>16.6055</v>
      </c>
      <c r="T72" s="113" t="n">
        <f aca="false">polar_type21!$X$13</f>
        <v>16.947</v>
      </c>
      <c r="U72" s="103" t="n">
        <f aca="false">(V72+T72)/2</f>
        <v>16.2095</v>
      </c>
      <c r="V72" s="113" t="n">
        <f aca="false">polar_type21!$X$14</f>
        <v>15.472</v>
      </c>
      <c r="W72" s="103" t="n">
        <f aca="false">(X72+V72)/2</f>
        <v>16.2205</v>
      </c>
      <c r="X72" s="113" t="n">
        <f aca="false">polar_type21!$X$15</f>
        <v>16.969</v>
      </c>
      <c r="Y72" s="103" t="n">
        <f aca="false">(AA72-X72)/3+X72</f>
        <v>17.7176666666667</v>
      </c>
      <c r="Z72" s="103" t="n">
        <f aca="false">(AA72-X72)/3+Y72</f>
        <v>18.4663333333333</v>
      </c>
      <c r="AA72" s="113" t="n">
        <f aca="false">polar_type21!$X$16</f>
        <v>19.215</v>
      </c>
      <c r="AB72" s="103" t="n">
        <f aca="false">(AD72-AA72)/3+AA72</f>
        <v>18.616</v>
      </c>
      <c r="AC72" s="103" t="n">
        <f aca="false">(AD72-AA72)/3+AB72</f>
        <v>18.017</v>
      </c>
      <c r="AD72" s="113" t="n">
        <f aca="false">polar_type21!$X$17</f>
        <v>17.418</v>
      </c>
      <c r="AE72" s="103" t="n">
        <f aca="false">(AF72+AD72)/2</f>
        <v>16.249</v>
      </c>
      <c r="AF72" s="113" t="n">
        <f aca="false">polar_type21!$X$18</f>
        <v>15.08</v>
      </c>
      <c r="AG72" s="103" t="n">
        <f aca="false">(AK72-AF72)/5+AF72</f>
        <v>15.0302</v>
      </c>
      <c r="AH72" s="103" t="n">
        <f aca="false">(AK72-AF72)/5+AG72</f>
        <v>14.9804</v>
      </c>
      <c r="AI72" s="103" t="n">
        <f aca="false">(AK72-AF72)/5+AH72</f>
        <v>14.9306</v>
      </c>
      <c r="AJ72" s="103" t="n">
        <f aca="false">(AK72-AF72)/5+AI72</f>
        <v>14.8808</v>
      </c>
      <c r="AK72" s="113" t="n">
        <f aca="false">polar_type21!$X$19</f>
        <v>14.831</v>
      </c>
      <c r="AL72" s="103" t="n">
        <f aca="false">(AN72-AK72)/3+AK72</f>
        <v>12.2103333333333</v>
      </c>
      <c r="AM72" s="103" t="n">
        <f aca="false">(AN72-AK72)/3+AL72</f>
        <v>9.58966666666667</v>
      </c>
      <c r="AN72" s="113" t="n">
        <f aca="false">polar_type21!$X$20</f>
        <v>6.969</v>
      </c>
      <c r="AO72" s="103" t="n">
        <f aca="false">(AP72+AN72)/2</f>
        <v>6.8745</v>
      </c>
      <c r="AP72" s="113" t="n">
        <f aca="false">polar_type21!$X$21</f>
        <v>6.78</v>
      </c>
      <c r="AQ72" s="103" t="n">
        <f aca="false">(AU72-AP72)/5+AP72</f>
        <v>6.686</v>
      </c>
      <c r="AR72" s="103" t="n">
        <f aca="false">(AU72-AP72)/5+AQ72</f>
        <v>6.592</v>
      </c>
      <c r="AS72" s="103" t="n">
        <f aca="false">(AU72-AP72)/5+AR72</f>
        <v>6.498</v>
      </c>
      <c r="AT72" s="103" t="n">
        <f aca="false">(AU72-AP72)/5+AS72</f>
        <v>6.404</v>
      </c>
      <c r="AU72" s="113" t="n">
        <f aca="false">polar_type21!$X$22</f>
        <v>6.31</v>
      </c>
      <c r="AV72" s="103" t="n">
        <f aca="false">(AZ72-AU72)/5+AU72</f>
        <v>6.2158</v>
      </c>
      <c r="AW72" s="103" t="n">
        <f aca="false">(AZ72-AU72)/5+AV72</f>
        <v>6.1216</v>
      </c>
      <c r="AX72" s="103" t="n">
        <f aca="false">(AZ72-AU72)/5+AW72</f>
        <v>6.0274</v>
      </c>
      <c r="AY72" s="103" t="n">
        <f aca="false">(AZ72-AU72)/5+AX72</f>
        <v>5.9332</v>
      </c>
      <c r="AZ72" s="113" t="n">
        <f aca="false">polar_type21!$X$23</f>
        <v>5.839</v>
      </c>
      <c r="BA72" s="114" t="n">
        <f aca="false">($AZ72-$AU72)/Delta+AZ72</f>
        <v>5.7448</v>
      </c>
      <c r="BB72" s="114" t="n">
        <f aca="false">($BA72-$AZ72)/Delta+BA72</f>
        <v>5.72596</v>
      </c>
      <c r="BC72" s="114" t="n">
        <f aca="false">($BA72-$AZ72)/Delta+BB72</f>
        <v>5.70712</v>
      </c>
      <c r="BD72" s="114" t="n">
        <f aca="false">($BA72-$AZ72)/Delta+BC72</f>
        <v>5.68828</v>
      </c>
      <c r="BE72" s="114" t="n">
        <f aca="false">($BA72-$AZ72)/Delta+BD72</f>
        <v>5.66944</v>
      </c>
      <c r="BF72" s="114" t="n">
        <f aca="false">($BA72-$AZ72)/Delta+BE72</f>
        <v>5.6506</v>
      </c>
      <c r="BG72" s="114" t="n">
        <f aca="false">($BA72-$AZ72)/Delta+BF72</f>
        <v>5.63176</v>
      </c>
      <c r="BH72" s="114" t="n">
        <f aca="false">($BA72-$AZ72)/Delta+BG72</f>
        <v>5.61292</v>
      </c>
      <c r="BI72" s="114" t="n">
        <f aca="false">($BA72-$AZ72)/Delta+BH72</f>
        <v>5.59408</v>
      </c>
      <c r="BJ72" s="114" t="n">
        <f aca="false">($BA72-$AZ72)/Delta+BI72</f>
        <v>5.57524</v>
      </c>
    </row>
    <row r="73" customFormat="false" ht="12.8" hidden="false" customHeight="false" outlineLevel="0" collapsed="false">
      <c r="A73" s="102" t="n">
        <f aca="false">(A$7-A$2)/5+A72</f>
        <v>106</v>
      </c>
      <c r="B73" s="103" t="n">
        <v>0</v>
      </c>
      <c r="C73" s="103" t="n">
        <f aca="false">(F73-B73)/4+B73</f>
        <v>0.5681</v>
      </c>
      <c r="D73" s="103" t="n">
        <f aca="false">(F73-B73)/4+C73</f>
        <v>1.1362</v>
      </c>
      <c r="E73" s="103" t="n">
        <f aca="false">(F73-B73)/4+D73</f>
        <v>1.7043</v>
      </c>
      <c r="F73" s="103" t="n">
        <f aca="false">(F77-F72)/5+F72</f>
        <v>2.2724</v>
      </c>
      <c r="G73" s="103" t="n">
        <f aca="false">(H73+F73)/2</f>
        <v>4.965</v>
      </c>
      <c r="H73" s="103" t="n">
        <f aca="false">(H77-H72)/5+H72</f>
        <v>7.6576</v>
      </c>
      <c r="I73" s="103" t="n">
        <f aca="false">(J73+H73)/2</f>
        <v>8.3923</v>
      </c>
      <c r="J73" s="103" t="n">
        <f aca="false">(J77-J72)/5+J72</f>
        <v>9.127</v>
      </c>
      <c r="K73" s="103" t="n">
        <f aca="false">(L73+J73)/2</f>
        <v>10.0952</v>
      </c>
      <c r="L73" s="103" t="n">
        <f aca="false">(L77-L72)/5+L72</f>
        <v>11.0634</v>
      </c>
      <c r="M73" s="103" t="n">
        <f aca="false">(N73+L73)/2</f>
        <v>11.4009</v>
      </c>
      <c r="N73" s="103" t="n">
        <f aca="false">(N77-N72)/5+N72</f>
        <v>11.7384</v>
      </c>
      <c r="O73" s="103" t="n">
        <f aca="false">(P73+N73)/2</f>
        <v>12.5448</v>
      </c>
      <c r="P73" s="103" t="n">
        <f aca="false">(P77-P72)/5+P72</f>
        <v>13.3512</v>
      </c>
      <c r="Q73" s="103" t="n">
        <f aca="false">(R73+P73)/2</f>
        <v>14.9249</v>
      </c>
      <c r="R73" s="103" t="n">
        <f aca="false">(R77-R72)/5+R72</f>
        <v>16.4986</v>
      </c>
      <c r="S73" s="103" t="n">
        <f aca="false">(T73+R73)/2</f>
        <v>16.8529</v>
      </c>
      <c r="T73" s="103" t="n">
        <f aca="false">(T77-T72)/5+T72</f>
        <v>17.2072</v>
      </c>
      <c r="U73" s="103" t="n">
        <f aca="false">(V73+T73)/2</f>
        <v>16.4725</v>
      </c>
      <c r="V73" s="103" t="n">
        <f aca="false">(V77-V72)/5+V72</f>
        <v>15.7378</v>
      </c>
      <c r="W73" s="103" t="n">
        <f aca="false">(X73+V73)/2</f>
        <v>16.4992</v>
      </c>
      <c r="X73" s="103" t="n">
        <f aca="false">(X77-X72)/5+X72</f>
        <v>17.2606</v>
      </c>
      <c r="Y73" s="103" t="n">
        <f aca="false">(AA73-X73)/3+X73</f>
        <v>18.0221333333333</v>
      </c>
      <c r="Z73" s="103" t="n">
        <f aca="false">(AA73-X73)/3+Y73</f>
        <v>18.7836666666667</v>
      </c>
      <c r="AA73" s="103" t="n">
        <f aca="false">(AA77-AA72)/5+AA72</f>
        <v>19.5452</v>
      </c>
      <c r="AB73" s="103" t="n">
        <f aca="false">(AD73-AA73)/3+AA73</f>
        <v>18.9421333333333</v>
      </c>
      <c r="AC73" s="103" t="n">
        <f aca="false">(AD73-AA73)/3+AB73</f>
        <v>18.3390666666667</v>
      </c>
      <c r="AD73" s="103" t="n">
        <f aca="false">(AD77-AD72)/5+AD72</f>
        <v>17.736</v>
      </c>
      <c r="AE73" s="103" t="n">
        <f aca="false">(AF73+AD73)/2</f>
        <v>16.5689</v>
      </c>
      <c r="AF73" s="103" t="n">
        <f aca="false">(AF77-AF72)/5+AF72</f>
        <v>15.4018</v>
      </c>
      <c r="AG73" s="103" t="n">
        <f aca="false">(AK73-AF73)/5+AF73</f>
        <v>15.35896</v>
      </c>
      <c r="AH73" s="103" t="n">
        <f aca="false">(AK73-AF73)/5+AG73</f>
        <v>15.31612</v>
      </c>
      <c r="AI73" s="103" t="n">
        <f aca="false">(AK73-AF73)/5+AH73</f>
        <v>15.27328</v>
      </c>
      <c r="AJ73" s="103" t="n">
        <f aca="false">(AK73-AF73)/5+AI73</f>
        <v>15.23044</v>
      </c>
      <c r="AK73" s="103" t="n">
        <f aca="false">(AK77-AK72)/5+AK72</f>
        <v>15.1876</v>
      </c>
      <c r="AL73" s="103" t="n">
        <f aca="false">(AN73-AK73)/3+AK73</f>
        <v>12.5118666666667</v>
      </c>
      <c r="AM73" s="103" t="n">
        <f aca="false">(AN73-AK73)/3+AL73</f>
        <v>9.83613333333333</v>
      </c>
      <c r="AN73" s="103" t="n">
        <f aca="false">(AN77-AN72)/5+AN72</f>
        <v>7.1604</v>
      </c>
      <c r="AO73" s="103" t="n">
        <f aca="false">(AP73+AN73)/2</f>
        <v>7.0654</v>
      </c>
      <c r="AP73" s="103" t="n">
        <f aca="false">(AP77-AP72)/5+AP72</f>
        <v>6.9704</v>
      </c>
      <c r="AQ73" s="103" t="n">
        <f aca="false">(AU73-AP73)/5+AP73</f>
        <v>6.87576</v>
      </c>
      <c r="AR73" s="103" t="n">
        <f aca="false">(AU73-AP73)/5+AQ73</f>
        <v>6.78112</v>
      </c>
      <c r="AS73" s="103" t="n">
        <f aca="false">(AU73-AP73)/5+AR73</f>
        <v>6.68648</v>
      </c>
      <c r="AT73" s="103" t="n">
        <f aca="false">(AU73-AP73)/5+AS73</f>
        <v>6.59184</v>
      </c>
      <c r="AU73" s="103" t="n">
        <f aca="false">(AU77-AU72)/5+AU72</f>
        <v>6.4972</v>
      </c>
      <c r="AV73" s="103" t="n">
        <f aca="false">(AZ73-AU73)/5+AU73</f>
        <v>6.40244</v>
      </c>
      <c r="AW73" s="103" t="n">
        <f aca="false">(AZ73-AU73)/5+AV73</f>
        <v>6.30768</v>
      </c>
      <c r="AX73" s="103" t="n">
        <f aca="false">(AZ73-AU73)/5+AW73</f>
        <v>6.21292</v>
      </c>
      <c r="AY73" s="103" t="n">
        <f aca="false">(AZ73-AU73)/5+AX73</f>
        <v>6.11816</v>
      </c>
      <c r="AZ73" s="103" t="n">
        <f aca="false">(AZ77-AZ72)/5+AZ72</f>
        <v>6.0234</v>
      </c>
      <c r="BA73" s="114" t="n">
        <f aca="false">($AZ73-$AU73)/Delta+AZ73</f>
        <v>5.92864</v>
      </c>
      <c r="BB73" s="114" t="n">
        <f aca="false">($BA73-$AZ73)/Delta+BA73</f>
        <v>5.909688</v>
      </c>
      <c r="BC73" s="114" t="n">
        <f aca="false">($BA73-$AZ73)/Delta+BB73</f>
        <v>5.890736</v>
      </c>
      <c r="BD73" s="114" t="n">
        <f aca="false">($BA73-$AZ73)/Delta+BC73</f>
        <v>5.871784</v>
      </c>
      <c r="BE73" s="114" t="n">
        <f aca="false">($BA73-$AZ73)/Delta+BD73</f>
        <v>5.852832</v>
      </c>
      <c r="BF73" s="114" t="n">
        <f aca="false">($BA73-$AZ73)/Delta+BE73</f>
        <v>5.83388</v>
      </c>
      <c r="BG73" s="114" t="n">
        <f aca="false">($BA73-$AZ73)/Delta+BF73</f>
        <v>5.814928</v>
      </c>
      <c r="BH73" s="114" t="n">
        <f aca="false">($BA73-$AZ73)/Delta+BG73</f>
        <v>5.795976</v>
      </c>
      <c r="BI73" s="114" t="n">
        <f aca="false">($BA73-$AZ73)/Delta+BH73</f>
        <v>5.777024</v>
      </c>
      <c r="BJ73" s="114" t="n">
        <f aca="false">($BA73-$AZ73)/Delta+BI73</f>
        <v>5.758072</v>
      </c>
    </row>
    <row r="74" customFormat="false" ht="12.8" hidden="false" customHeight="false" outlineLevel="0" collapsed="false">
      <c r="A74" s="102" t="n">
        <f aca="false">(A$7-A$2)/5+A73</f>
        <v>107</v>
      </c>
      <c r="B74" s="103" t="n">
        <v>0</v>
      </c>
      <c r="C74" s="103" t="n">
        <f aca="false">(F74-B74)/4+B74</f>
        <v>0.5767</v>
      </c>
      <c r="D74" s="103" t="n">
        <f aca="false">(F74-B74)/4+C74</f>
        <v>1.1534</v>
      </c>
      <c r="E74" s="103" t="n">
        <f aca="false">(F74-B74)/4+D74</f>
        <v>1.7301</v>
      </c>
      <c r="F74" s="103" t="n">
        <f aca="false">(F77-F72)/5+F73</f>
        <v>2.3068</v>
      </c>
      <c r="G74" s="103" t="n">
        <f aca="false">(H74+F74)/2</f>
        <v>5.018</v>
      </c>
      <c r="H74" s="103" t="n">
        <f aca="false">(H77-H72)/5+H73</f>
        <v>7.7292</v>
      </c>
      <c r="I74" s="103" t="n">
        <f aca="false">(J74+H74)/2</f>
        <v>8.4781</v>
      </c>
      <c r="J74" s="103" t="n">
        <f aca="false">(J77-J72)/5+J73</f>
        <v>9.227</v>
      </c>
      <c r="K74" s="103" t="n">
        <f aca="false">(L74+J74)/2</f>
        <v>10.2034</v>
      </c>
      <c r="L74" s="103" t="n">
        <f aca="false">(L77-L72)/5+L73</f>
        <v>11.1798</v>
      </c>
      <c r="M74" s="103" t="n">
        <f aca="false">(N74+L74)/2</f>
        <v>11.5418</v>
      </c>
      <c r="N74" s="103" t="n">
        <f aca="false">(N77-N72)/5+N73</f>
        <v>11.9038</v>
      </c>
      <c r="O74" s="103" t="n">
        <f aca="false">(P74+N74)/2</f>
        <v>12.7241</v>
      </c>
      <c r="P74" s="103" t="n">
        <f aca="false">(P77-P72)/5+P73</f>
        <v>13.5444</v>
      </c>
      <c r="Q74" s="103" t="n">
        <f aca="false">(R74+P74)/2</f>
        <v>15.1388</v>
      </c>
      <c r="R74" s="103" t="n">
        <f aca="false">(R77-R72)/5+R73</f>
        <v>16.7332</v>
      </c>
      <c r="S74" s="103" t="n">
        <f aca="false">(T74+R74)/2</f>
        <v>17.1003</v>
      </c>
      <c r="T74" s="103" t="n">
        <f aca="false">(T77-T72)/5+T73</f>
        <v>17.4674</v>
      </c>
      <c r="U74" s="103" t="n">
        <f aca="false">(V74+T74)/2</f>
        <v>16.7355</v>
      </c>
      <c r="V74" s="103" t="n">
        <f aca="false">(V77-V72)/5+V73</f>
        <v>16.0036</v>
      </c>
      <c r="W74" s="103" t="n">
        <f aca="false">(X74+V74)/2</f>
        <v>16.7779</v>
      </c>
      <c r="X74" s="103" t="n">
        <f aca="false">(X77-X72)/5+X73</f>
        <v>17.5522</v>
      </c>
      <c r="Y74" s="103" t="n">
        <f aca="false">(AA74-X74)/3+X74</f>
        <v>18.3266</v>
      </c>
      <c r="Z74" s="103" t="n">
        <f aca="false">(AA74-X74)/3+Y74</f>
        <v>19.101</v>
      </c>
      <c r="AA74" s="103" t="n">
        <f aca="false">(AA77-AA72)/5+AA73</f>
        <v>19.8754</v>
      </c>
      <c r="AB74" s="103" t="n">
        <f aca="false">(AD74-AA74)/3+AA74</f>
        <v>19.2682666666667</v>
      </c>
      <c r="AC74" s="103" t="n">
        <f aca="false">(AD74-AA74)/3+AB74</f>
        <v>18.6611333333333</v>
      </c>
      <c r="AD74" s="103" t="n">
        <f aca="false">(AD77-AD72)/5+AD73</f>
        <v>18.054</v>
      </c>
      <c r="AE74" s="103" t="n">
        <f aca="false">(AF74+AD74)/2</f>
        <v>16.8888</v>
      </c>
      <c r="AF74" s="103" t="n">
        <f aca="false">(AF77-AF72)/5+AF73</f>
        <v>15.7236</v>
      </c>
      <c r="AG74" s="103" t="n">
        <f aca="false">(AK74-AF74)/5+AF74</f>
        <v>15.68772</v>
      </c>
      <c r="AH74" s="103" t="n">
        <f aca="false">(AK74-AF74)/5+AG74</f>
        <v>15.65184</v>
      </c>
      <c r="AI74" s="103" t="n">
        <f aca="false">(AK74-AF74)/5+AH74</f>
        <v>15.61596</v>
      </c>
      <c r="AJ74" s="103" t="n">
        <f aca="false">(AK74-AF74)/5+AI74</f>
        <v>15.58008</v>
      </c>
      <c r="AK74" s="103" t="n">
        <f aca="false">(AK77-AK72)/5+AK73</f>
        <v>15.5442</v>
      </c>
      <c r="AL74" s="103" t="n">
        <f aca="false">(AN74-AK74)/3+AK74</f>
        <v>12.8134</v>
      </c>
      <c r="AM74" s="103" t="n">
        <f aca="false">(AN74-AK74)/3+AL74</f>
        <v>10.0826</v>
      </c>
      <c r="AN74" s="103" t="n">
        <f aca="false">(AN77-AN72)/5+AN73</f>
        <v>7.3518</v>
      </c>
      <c r="AO74" s="103" t="n">
        <f aca="false">(AP74+AN74)/2</f>
        <v>7.2563</v>
      </c>
      <c r="AP74" s="103" t="n">
        <f aca="false">(AP77-AP72)/5+AP73</f>
        <v>7.1608</v>
      </c>
      <c r="AQ74" s="103" t="n">
        <f aca="false">(AU74-AP74)/5+AP74</f>
        <v>7.06552</v>
      </c>
      <c r="AR74" s="103" t="n">
        <f aca="false">(AU74-AP74)/5+AQ74</f>
        <v>6.97024</v>
      </c>
      <c r="AS74" s="103" t="n">
        <f aca="false">(AU74-AP74)/5+AR74</f>
        <v>6.87496</v>
      </c>
      <c r="AT74" s="103" t="n">
        <f aca="false">(AU74-AP74)/5+AS74</f>
        <v>6.77968</v>
      </c>
      <c r="AU74" s="103" t="n">
        <f aca="false">(AU77-AU72)/5+AU73</f>
        <v>6.6844</v>
      </c>
      <c r="AV74" s="103" t="n">
        <f aca="false">(AZ74-AU74)/5+AU74</f>
        <v>6.58908</v>
      </c>
      <c r="AW74" s="103" t="n">
        <f aca="false">(AZ74-AU74)/5+AV74</f>
        <v>6.49376</v>
      </c>
      <c r="AX74" s="103" t="n">
        <f aca="false">(AZ74-AU74)/5+AW74</f>
        <v>6.39844</v>
      </c>
      <c r="AY74" s="103" t="n">
        <f aca="false">(AZ74-AU74)/5+AX74</f>
        <v>6.30312</v>
      </c>
      <c r="AZ74" s="103" t="n">
        <f aca="false">(AZ77-AZ72)/5+AZ73</f>
        <v>6.2078</v>
      </c>
      <c r="BA74" s="114" t="n">
        <f aca="false">($AZ74-$AU74)/Delta+AZ74</f>
        <v>6.11248</v>
      </c>
      <c r="BB74" s="114" t="n">
        <f aca="false">($BA74-$AZ74)/Delta+BA74</f>
        <v>6.093416</v>
      </c>
      <c r="BC74" s="114" t="n">
        <f aca="false">($BA74-$AZ74)/Delta+BB74</f>
        <v>6.074352</v>
      </c>
      <c r="BD74" s="114" t="n">
        <f aca="false">($BA74-$AZ74)/Delta+BC74</f>
        <v>6.055288</v>
      </c>
      <c r="BE74" s="114" t="n">
        <f aca="false">($BA74-$AZ74)/Delta+BD74</f>
        <v>6.036224</v>
      </c>
      <c r="BF74" s="114" t="n">
        <f aca="false">($BA74-$AZ74)/Delta+BE74</f>
        <v>6.01716</v>
      </c>
      <c r="BG74" s="114" t="n">
        <f aca="false">($BA74-$AZ74)/Delta+BF74</f>
        <v>5.998096</v>
      </c>
      <c r="BH74" s="114" t="n">
        <f aca="false">($BA74-$AZ74)/Delta+BG74</f>
        <v>5.979032</v>
      </c>
      <c r="BI74" s="114" t="n">
        <f aca="false">($BA74-$AZ74)/Delta+BH74</f>
        <v>5.959968</v>
      </c>
      <c r="BJ74" s="114" t="n">
        <f aca="false">($BA74-$AZ74)/Delta+BI74</f>
        <v>5.940904</v>
      </c>
    </row>
    <row r="75" customFormat="false" ht="12.8" hidden="false" customHeight="false" outlineLevel="0" collapsed="false">
      <c r="A75" s="102" t="n">
        <f aca="false">(A$7-A$2)/5+A74</f>
        <v>108</v>
      </c>
      <c r="B75" s="103" t="n">
        <v>0</v>
      </c>
      <c r="C75" s="103" t="n">
        <f aca="false">(F75-B75)/4+B75</f>
        <v>0.5853</v>
      </c>
      <c r="D75" s="103" t="n">
        <f aca="false">(F75-B75)/4+C75</f>
        <v>1.1706</v>
      </c>
      <c r="E75" s="103" t="n">
        <f aca="false">(F75-B75)/4+D75</f>
        <v>1.7559</v>
      </c>
      <c r="F75" s="103" t="n">
        <f aca="false">(F77-F72)/5+F74</f>
        <v>2.3412</v>
      </c>
      <c r="G75" s="103" t="n">
        <f aca="false">(H75+F75)/2</f>
        <v>5.071</v>
      </c>
      <c r="H75" s="103" t="n">
        <f aca="false">(H77-H72)/5+H74</f>
        <v>7.8008</v>
      </c>
      <c r="I75" s="103" t="n">
        <f aca="false">(J75+H75)/2</f>
        <v>8.5639</v>
      </c>
      <c r="J75" s="103" t="n">
        <f aca="false">(J77-J72)/5+J74</f>
        <v>9.327</v>
      </c>
      <c r="K75" s="103" t="n">
        <f aca="false">(L75+J75)/2</f>
        <v>10.3116</v>
      </c>
      <c r="L75" s="103" t="n">
        <f aca="false">(L77-L72)/5+L74</f>
        <v>11.2962</v>
      </c>
      <c r="M75" s="103" t="n">
        <f aca="false">(N75+L75)/2</f>
        <v>11.6827</v>
      </c>
      <c r="N75" s="103" t="n">
        <f aca="false">(N77-N72)/5+N74</f>
        <v>12.0692</v>
      </c>
      <c r="O75" s="103" t="n">
        <f aca="false">(P75+N75)/2</f>
        <v>12.9034</v>
      </c>
      <c r="P75" s="103" t="n">
        <f aca="false">(P77-P72)/5+P74</f>
        <v>13.7376</v>
      </c>
      <c r="Q75" s="103" t="n">
        <f aca="false">(R75+P75)/2</f>
        <v>15.3527</v>
      </c>
      <c r="R75" s="103" t="n">
        <f aca="false">(R77-R72)/5+R74</f>
        <v>16.9678</v>
      </c>
      <c r="S75" s="103" t="n">
        <f aca="false">(T75+R75)/2</f>
        <v>17.3477</v>
      </c>
      <c r="T75" s="103" t="n">
        <f aca="false">(T77-T72)/5+T74</f>
        <v>17.7276</v>
      </c>
      <c r="U75" s="103" t="n">
        <f aca="false">(V75+T75)/2</f>
        <v>16.9985</v>
      </c>
      <c r="V75" s="103" t="n">
        <f aca="false">(V77-V72)/5+V74</f>
        <v>16.2694</v>
      </c>
      <c r="W75" s="103" t="n">
        <f aca="false">(X75+V75)/2</f>
        <v>17.0566</v>
      </c>
      <c r="X75" s="103" t="n">
        <f aca="false">(X77-X72)/5+X74</f>
        <v>17.8438</v>
      </c>
      <c r="Y75" s="103" t="n">
        <f aca="false">(AA75-X75)/3+X75</f>
        <v>18.6310666666667</v>
      </c>
      <c r="Z75" s="103" t="n">
        <f aca="false">(AA75-X75)/3+Y75</f>
        <v>19.4183333333333</v>
      </c>
      <c r="AA75" s="103" t="n">
        <f aca="false">(AA77-AA72)/5+AA74</f>
        <v>20.2056</v>
      </c>
      <c r="AB75" s="103" t="n">
        <f aca="false">(AD75-AA75)/3+AA75</f>
        <v>19.5944</v>
      </c>
      <c r="AC75" s="103" t="n">
        <f aca="false">(AD75-AA75)/3+AB75</f>
        <v>18.9832</v>
      </c>
      <c r="AD75" s="103" t="n">
        <f aca="false">(AD77-AD72)/5+AD74</f>
        <v>18.372</v>
      </c>
      <c r="AE75" s="103" t="n">
        <f aca="false">(AF75+AD75)/2</f>
        <v>17.2087</v>
      </c>
      <c r="AF75" s="103" t="n">
        <f aca="false">(AF77-AF72)/5+AF74</f>
        <v>16.0454</v>
      </c>
      <c r="AG75" s="103" t="n">
        <f aca="false">(AK75-AF75)/5+AF75</f>
        <v>16.01648</v>
      </c>
      <c r="AH75" s="103" t="n">
        <f aca="false">(AK75-AF75)/5+AG75</f>
        <v>15.98756</v>
      </c>
      <c r="AI75" s="103" t="n">
        <f aca="false">(AK75-AF75)/5+AH75</f>
        <v>15.95864</v>
      </c>
      <c r="AJ75" s="103" t="n">
        <f aca="false">(AK75-AF75)/5+AI75</f>
        <v>15.92972</v>
      </c>
      <c r="AK75" s="103" t="n">
        <f aca="false">(AK77-AK72)/5+AK74</f>
        <v>15.9008</v>
      </c>
      <c r="AL75" s="103" t="n">
        <f aca="false">(AN75-AK75)/3+AK75</f>
        <v>13.1149333333333</v>
      </c>
      <c r="AM75" s="103" t="n">
        <f aca="false">(AN75-AK75)/3+AL75</f>
        <v>10.3290666666667</v>
      </c>
      <c r="AN75" s="103" t="n">
        <f aca="false">(AN77-AN72)/5+AN74</f>
        <v>7.5432</v>
      </c>
      <c r="AO75" s="103" t="n">
        <f aca="false">(AP75+AN75)/2</f>
        <v>7.4472</v>
      </c>
      <c r="AP75" s="103" t="n">
        <f aca="false">(AP77-AP72)/5+AP74</f>
        <v>7.3512</v>
      </c>
      <c r="AQ75" s="103" t="n">
        <f aca="false">(AU75-AP75)/5+AP75</f>
        <v>7.25528</v>
      </c>
      <c r="AR75" s="103" t="n">
        <f aca="false">(AU75-AP75)/5+AQ75</f>
        <v>7.15936</v>
      </c>
      <c r="AS75" s="103" t="n">
        <f aca="false">(AU75-AP75)/5+AR75</f>
        <v>7.06344</v>
      </c>
      <c r="AT75" s="103" t="n">
        <f aca="false">(AU75-AP75)/5+AS75</f>
        <v>6.96752</v>
      </c>
      <c r="AU75" s="103" t="n">
        <f aca="false">(AU77-AU72)/5+AU74</f>
        <v>6.8716</v>
      </c>
      <c r="AV75" s="103" t="n">
        <f aca="false">(AZ75-AU75)/5+AU75</f>
        <v>6.77572</v>
      </c>
      <c r="AW75" s="103" t="n">
        <f aca="false">(AZ75-AU75)/5+AV75</f>
        <v>6.67984</v>
      </c>
      <c r="AX75" s="103" t="n">
        <f aca="false">(AZ75-AU75)/5+AW75</f>
        <v>6.58396</v>
      </c>
      <c r="AY75" s="103" t="n">
        <f aca="false">(AZ75-AU75)/5+AX75</f>
        <v>6.48808</v>
      </c>
      <c r="AZ75" s="103" t="n">
        <f aca="false">(AZ77-AZ72)/5+AZ74</f>
        <v>6.3922</v>
      </c>
      <c r="BA75" s="114" t="n">
        <f aca="false">($AZ75-$AU75)/Delta+AZ75</f>
        <v>6.29632</v>
      </c>
      <c r="BB75" s="114" t="n">
        <f aca="false">($BA75-$AZ75)/Delta+BA75</f>
        <v>6.277144</v>
      </c>
      <c r="BC75" s="114" t="n">
        <f aca="false">($BA75-$AZ75)/Delta+BB75</f>
        <v>6.257968</v>
      </c>
      <c r="BD75" s="114" t="n">
        <f aca="false">($BA75-$AZ75)/Delta+BC75</f>
        <v>6.238792</v>
      </c>
      <c r="BE75" s="114" t="n">
        <f aca="false">($BA75-$AZ75)/Delta+BD75</f>
        <v>6.219616</v>
      </c>
      <c r="BF75" s="114" t="n">
        <f aca="false">($BA75-$AZ75)/Delta+BE75</f>
        <v>6.20044</v>
      </c>
      <c r="BG75" s="114" t="n">
        <f aca="false">($BA75-$AZ75)/Delta+BF75</f>
        <v>6.181264</v>
      </c>
      <c r="BH75" s="114" t="n">
        <f aca="false">($BA75-$AZ75)/Delta+BG75</f>
        <v>6.162088</v>
      </c>
      <c r="BI75" s="114" t="n">
        <f aca="false">($BA75-$AZ75)/Delta+BH75</f>
        <v>6.142912</v>
      </c>
      <c r="BJ75" s="114" t="n">
        <f aca="false">($BA75-$AZ75)/Delta+BI75</f>
        <v>6.123736</v>
      </c>
    </row>
    <row r="76" customFormat="false" ht="12.8" hidden="false" customHeight="false" outlineLevel="0" collapsed="false">
      <c r="A76" s="102" t="n">
        <f aca="false">(A$7-A$2)/5+A75</f>
        <v>109</v>
      </c>
      <c r="B76" s="103" t="n">
        <v>0</v>
      </c>
      <c r="C76" s="103" t="n">
        <f aca="false">(F76-B76)/4+B76</f>
        <v>0.5939</v>
      </c>
      <c r="D76" s="103" t="n">
        <f aca="false">(F76-B76)/4+C76</f>
        <v>1.1878</v>
      </c>
      <c r="E76" s="103" t="n">
        <f aca="false">(F76-B76)/4+D76</f>
        <v>1.7817</v>
      </c>
      <c r="F76" s="103" t="n">
        <f aca="false">(F77-F72)/5+F75</f>
        <v>2.3756</v>
      </c>
      <c r="G76" s="103" t="n">
        <f aca="false">(H76+F76)/2</f>
        <v>5.124</v>
      </c>
      <c r="H76" s="103" t="n">
        <f aca="false">(H77-H72)/5+H75</f>
        <v>7.8724</v>
      </c>
      <c r="I76" s="103" t="n">
        <f aca="false">(J76+H76)/2</f>
        <v>8.6497</v>
      </c>
      <c r="J76" s="103" t="n">
        <f aca="false">(J77-J72)/5+J75</f>
        <v>9.427</v>
      </c>
      <c r="K76" s="103" t="n">
        <f aca="false">(L76+J76)/2</f>
        <v>10.4198</v>
      </c>
      <c r="L76" s="103" t="n">
        <f aca="false">(L77-L72)/5+L75</f>
        <v>11.4126</v>
      </c>
      <c r="M76" s="103" t="n">
        <f aca="false">(N76+L76)/2</f>
        <v>11.8236</v>
      </c>
      <c r="N76" s="103" t="n">
        <f aca="false">(N77-N72)/5+N75</f>
        <v>12.2346</v>
      </c>
      <c r="O76" s="103" t="n">
        <f aca="false">(P76+N76)/2</f>
        <v>13.0827</v>
      </c>
      <c r="P76" s="103" t="n">
        <f aca="false">(P77-P72)/5+P75</f>
        <v>13.9308</v>
      </c>
      <c r="Q76" s="103" t="n">
        <f aca="false">(R76+P76)/2</f>
        <v>15.5666</v>
      </c>
      <c r="R76" s="103" t="n">
        <f aca="false">(R77-R72)/5+R75</f>
        <v>17.2024</v>
      </c>
      <c r="S76" s="103" t="n">
        <f aca="false">(T76+R76)/2</f>
        <v>17.5951</v>
      </c>
      <c r="T76" s="103" t="n">
        <f aca="false">(T77-T72)/5+T75</f>
        <v>17.9878</v>
      </c>
      <c r="U76" s="103" t="n">
        <f aca="false">(V76+T76)/2</f>
        <v>17.2615</v>
      </c>
      <c r="V76" s="103" t="n">
        <f aca="false">(V77-V72)/5+V75</f>
        <v>16.5352</v>
      </c>
      <c r="W76" s="103" t="n">
        <f aca="false">(X76+V76)/2</f>
        <v>17.3353</v>
      </c>
      <c r="X76" s="103" t="n">
        <f aca="false">(X77-X72)/5+X75</f>
        <v>18.1354</v>
      </c>
      <c r="Y76" s="103" t="n">
        <f aca="false">(AA76-X76)/3+X76</f>
        <v>18.9355333333333</v>
      </c>
      <c r="Z76" s="103" t="n">
        <f aca="false">(AA76-X76)/3+Y76</f>
        <v>19.7356666666667</v>
      </c>
      <c r="AA76" s="103" t="n">
        <f aca="false">(AA77-AA72)/5+AA75</f>
        <v>20.5358</v>
      </c>
      <c r="AB76" s="103" t="n">
        <f aca="false">(AD76-AA76)/3+AA76</f>
        <v>19.9205333333333</v>
      </c>
      <c r="AC76" s="103" t="n">
        <f aca="false">(AD76-AA76)/3+AB76</f>
        <v>19.3052666666667</v>
      </c>
      <c r="AD76" s="103" t="n">
        <f aca="false">(AD77-AD72)/5+AD75</f>
        <v>18.69</v>
      </c>
      <c r="AE76" s="103" t="n">
        <f aca="false">(AF76+AD76)/2</f>
        <v>17.5286</v>
      </c>
      <c r="AF76" s="103" t="n">
        <f aca="false">(AF77-AF72)/5+AF75</f>
        <v>16.3672</v>
      </c>
      <c r="AG76" s="103" t="n">
        <f aca="false">(AK76-AF76)/5+AF76</f>
        <v>16.34524</v>
      </c>
      <c r="AH76" s="103" t="n">
        <f aca="false">(AK76-AF76)/5+AG76</f>
        <v>16.32328</v>
      </c>
      <c r="AI76" s="103" t="n">
        <f aca="false">(AK76-AF76)/5+AH76</f>
        <v>16.30132</v>
      </c>
      <c r="AJ76" s="103" t="n">
        <f aca="false">(AK76-AF76)/5+AI76</f>
        <v>16.27936</v>
      </c>
      <c r="AK76" s="103" t="n">
        <f aca="false">(AK77-AK72)/5+AK75</f>
        <v>16.2574</v>
      </c>
      <c r="AL76" s="103" t="n">
        <f aca="false">(AN76-AK76)/3+AK76</f>
        <v>13.4164666666667</v>
      </c>
      <c r="AM76" s="103" t="n">
        <f aca="false">(AN76-AK76)/3+AL76</f>
        <v>10.5755333333333</v>
      </c>
      <c r="AN76" s="103" t="n">
        <f aca="false">(AN77-AN72)/5+AN75</f>
        <v>7.7346</v>
      </c>
      <c r="AO76" s="103" t="n">
        <f aca="false">(AP76+AN76)/2</f>
        <v>7.6381</v>
      </c>
      <c r="AP76" s="103" t="n">
        <f aca="false">(AP77-AP72)/5+AP75</f>
        <v>7.5416</v>
      </c>
      <c r="AQ76" s="103" t="n">
        <f aca="false">(AU76-AP76)/5+AP76</f>
        <v>7.44504</v>
      </c>
      <c r="AR76" s="103" t="n">
        <f aca="false">(AU76-AP76)/5+AQ76</f>
        <v>7.34848</v>
      </c>
      <c r="AS76" s="103" t="n">
        <f aca="false">(AU76-AP76)/5+AR76</f>
        <v>7.25192</v>
      </c>
      <c r="AT76" s="103" t="n">
        <f aca="false">(AU76-AP76)/5+AS76</f>
        <v>7.15536</v>
      </c>
      <c r="AU76" s="103" t="n">
        <f aca="false">(AU77-AU72)/5+AU75</f>
        <v>7.0588</v>
      </c>
      <c r="AV76" s="103" t="n">
        <f aca="false">(AZ76-AU76)/5+AU76</f>
        <v>6.96236</v>
      </c>
      <c r="AW76" s="103" t="n">
        <f aca="false">(AZ76-AU76)/5+AV76</f>
        <v>6.86592</v>
      </c>
      <c r="AX76" s="103" t="n">
        <f aca="false">(AZ76-AU76)/5+AW76</f>
        <v>6.76948</v>
      </c>
      <c r="AY76" s="103" t="n">
        <f aca="false">(AZ76-AU76)/5+AX76</f>
        <v>6.67304</v>
      </c>
      <c r="AZ76" s="103" t="n">
        <f aca="false">(AZ77-AZ72)/5+AZ75</f>
        <v>6.5766</v>
      </c>
      <c r="BA76" s="114" t="n">
        <f aca="false">($AZ76-$AU76)/Delta+AZ76</f>
        <v>6.48016</v>
      </c>
      <c r="BB76" s="114" t="n">
        <f aca="false">($BA76-$AZ76)/Delta+BA76</f>
        <v>6.460872</v>
      </c>
      <c r="BC76" s="114" t="n">
        <f aca="false">($BA76-$AZ76)/Delta+BB76</f>
        <v>6.441584</v>
      </c>
      <c r="BD76" s="114" t="n">
        <f aca="false">($BA76-$AZ76)/Delta+BC76</f>
        <v>6.422296</v>
      </c>
      <c r="BE76" s="114" t="n">
        <f aca="false">($BA76-$AZ76)/Delta+BD76</f>
        <v>6.403008</v>
      </c>
      <c r="BF76" s="114" t="n">
        <f aca="false">($BA76-$AZ76)/Delta+BE76</f>
        <v>6.38372</v>
      </c>
      <c r="BG76" s="114" t="n">
        <f aca="false">($BA76-$AZ76)/Delta+BF76</f>
        <v>6.364432</v>
      </c>
      <c r="BH76" s="114" t="n">
        <f aca="false">($BA76-$AZ76)/Delta+BG76</f>
        <v>6.34514400000001</v>
      </c>
      <c r="BI76" s="114" t="n">
        <f aca="false">($BA76-$AZ76)/Delta+BH76</f>
        <v>6.32585600000001</v>
      </c>
      <c r="BJ76" s="114" t="n">
        <f aca="false">($BA76-$AZ76)/Delta+BI76</f>
        <v>6.30656800000001</v>
      </c>
    </row>
    <row r="77" customFormat="false" ht="12.8" hidden="false" customHeight="false" outlineLevel="0" collapsed="false">
      <c r="A77" s="102" t="n">
        <f aca="false">A72+5</f>
        <v>110</v>
      </c>
      <c r="B77" s="103" t="n">
        <v>0</v>
      </c>
      <c r="C77" s="103" t="n">
        <f aca="false">(F77-B77)/4+B77</f>
        <v>0.6025</v>
      </c>
      <c r="D77" s="103" t="n">
        <f aca="false">(F77-B77)/4+C77</f>
        <v>1.205</v>
      </c>
      <c r="E77" s="103" t="n">
        <f aca="false">(F77-B77)/4+D77</f>
        <v>1.8075</v>
      </c>
      <c r="F77" s="113" t="n">
        <f aca="false">polar_type21!$Y$6</f>
        <v>2.41</v>
      </c>
      <c r="G77" s="103" t="n">
        <f aca="false">(H77+F77)/2</f>
        <v>5.177</v>
      </c>
      <c r="H77" s="113" t="n">
        <f aca="false">polar_type21!$Y$7</f>
        <v>7.944</v>
      </c>
      <c r="I77" s="103" t="n">
        <f aca="false">(J77+H77)/2</f>
        <v>8.7355</v>
      </c>
      <c r="J77" s="113" t="n">
        <f aca="false">polar_type21!$Y$8</f>
        <v>9.527</v>
      </c>
      <c r="K77" s="103" t="n">
        <f aca="false">(L77+J77)/2</f>
        <v>10.528</v>
      </c>
      <c r="L77" s="113" t="n">
        <f aca="false">polar_type21!$Y$9</f>
        <v>11.529</v>
      </c>
      <c r="M77" s="103" t="n">
        <f aca="false">(N77+L77)/2</f>
        <v>11.9645</v>
      </c>
      <c r="N77" s="113" t="n">
        <f aca="false">polar_type21!$Y$10</f>
        <v>12.4</v>
      </c>
      <c r="O77" s="103" t="n">
        <f aca="false">(P77+N77)/2</f>
        <v>13.262</v>
      </c>
      <c r="P77" s="113" t="n">
        <f aca="false">polar_type21!$Y$11</f>
        <v>14.124</v>
      </c>
      <c r="Q77" s="103" t="n">
        <f aca="false">(R77+P77)/2</f>
        <v>15.7805</v>
      </c>
      <c r="R77" s="113" t="n">
        <f aca="false">polar_type21!$Y$12</f>
        <v>17.437</v>
      </c>
      <c r="S77" s="103" t="n">
        <f aca="false">(T77+R77)/2</f>
        <v>17.8425</v>
      </c>
      <c r="T77" s="113" t="n">
        <f aca="false">polar_type21!$Y$13</f>
        <v>18.248</v>
      </c>
      <c r="U77" s="103" t="n">
        <f aca="false">(V77+T77)/2</f>
        <v>17.5245</v>
      </c>
      <c r="V77" s="113" t="n">
        <f aca="false">polar_type21!$Y$14</f>
        <v>16.801</v>
      </c>
      <c r="W77" s="103" t="n">
        <f aca="false">(X77+V77)/2</f>
        <v>17.614</v>
      </c>
      <c r="X77" s="113" t="n">
        <f aca="false">polar_type21!$Y$15</f>
        <v>18.427</v>
      </c>
      <c r="Y77" s="103" t="n">
        <f aca="false">(AA77-X77)/3+X77</f>
        <v>19.24</v>
      </c>
      <c r="Z77" s="103" t="n">
        <f aca="false">(AA77-X77)/3+Y77</f>
        <v>20.053</v>
      </c>
      <c r="AA77" s="113" t="n">
        <f aca="false">polar_type21!$Y$16</f>
        <v>20.866</v>
      </c>
      <c r="AB77" s="103" t="n">
        <f aca="false">(AD77-AA77)/3+AA77</f>
        <v>20.2466666666667</v>
      </c>
      <c r="AC77" s="103" t="n">
        <f aca="false">(AD77-AA77)/3+AB77</f>
        <v>19.6273333333333</v>
      </c>
      <c r="AD77" s="113" t="n">
        <f aca="false">polar_type21!$Y$17</f>
        <v>19.008</v>
      </c>
      <c r="AE77" s="103" t="n">
        <f aca="false">(AF77+AD77)/2</f>
        <v>17.8485</v>
      </c>
      <c r="AF77" s="113" t="n">
        <f aca="false">polar_type21!$Y$18</f>
        <v>16.689</v>
      </c>
      <c r="AG77" s="103" t="n">
        <f aca="false">(AK77-AF77)/5+AF77</f>
        <v>16.674</v>
      </c>
      <c r="AH77" s="103" t="n">
        <f aca="false">(AK77-AF77)/5+AG77</f>
        <v>16.659</v>
      </c>
      <c r="AI77" s="103" t="n">
        <f aca="false">(AK77-AF77)/5+AH77</f>
        <v>16.644</v>
      </c>
      <c r="AJ77" s="103" t="n">
        <f aca="false">(AK77-AF77)/5+AI77</f>
        <v>16.629</v>
      </c>
      <c r="AK77" s="113" t="n">
        <f aca="false">polar_type21!$Y$19</f>
        <v>16.614</v>
      </c>
      <c r="AL77" s="103" t="n">
        <f aca="false">(AN77-AK77)/3+AK77</f>
        <v>13.718</v>
      </c>
      <c r="AM77" s="103" t="n">
        <f aca="false">(AN77-AK77)/3+AL77</f>
        <v>10.822</v>
      </c>
      <c r="AN77" s="113" t="n">
        <f aca="false">polar_type21!$Y$20</f>
        <v>7.926</v>
      </c>
      <c r="AO77" s="103" t="n">
        <f aca="false">(AP77+AN77)/2</f>
        <v>7.829</v>
      </c>
      <c r="AP77" s="113" t="n">
        <f aca="false">polar_type21!$Y$21</f>
        <v>7.732</v>
      </c>
      <c r="AQ77" s="103" t="n">
        <f aca="false">(AU77-AP77)/5+AP77</f>
        <v>7.6348</v>
      </c>
      <c r="AR77" s="103" t="n">
        <f aca="false">(AU77-AP77)/5+AQ77</f>
        <v>7.5376</v>
      </c>
      <c r="AS77" s="103" t="n">
        <f aca="false">(AU77-AP77)/5+AR77</f>
        <v>7.4404</v>
      </c>
      <c r="AT77" s="103" t="n">
        <f aca="false">(AU77-AP77)/5+AS77</f>
        <v>7.3432</v>
      </c>
      <c r="AU77" s="113" t="n">
        <f aca="false">polar_type21!$Y$22</f>
        <v>7.246</v>
      </c>
      <c r="AV77" s="103" t="n">
        <f aca="false">(AZ77-AU77)/5+AU77</f>
        <v>7.149</v>
      </c>
      <c r="AW77" s="103" t="n">
        <f aca="false">(AZ77-AU77)/5+AV77</f>
        <v>7.052</v>
      </c>
      <c r="AX77" s="103" t="n">
        <f aca="false">(AZ77-AU77)/5+AW77</f>
        <v>6.955</v>
      </c>
      <c r="AY77" s="103" t="n">
        <f aca="false">(AZ77-AU77)/5+AX77</f>
        <v>6.858</v>
      </c>
      <c r="AZ77" s="113" t="n">
        <f aca="false">polar_type21!$Y$23</f>
        <v>6.761</v>
      </c>
      <c r="BA77" s="114" t="n">
        <f aca="false">($AZ77-$AU77)/Delta+AZ77</f>
        <v>6.664</v>
      </c>
      <c r="BB77" s="114" t="n">
        <f aca="false">($BA77-$AZ77)/Delta+BA77</f>
        <v>6.6446</v>
      </c>
      <c r="BC77" s="114" t="n">
        <f aca="false">($BA77-$AZ77)/Delta+BB77</f>
        <v>6.6252</v>
      </c>
      <c r="BD77" s="114" t="n">
        <f aca="false">($BA77-$AZ77)/Delta+BC77</f>
        <v>6.6058</v>
      </c>
      <c r="BE77" s="114" t="n">
        <f aca="false">($BA77-$AZ77)/Delta+BD77</f>
        <v>6.5864</v>
      </c>
      <c r="BF77" s="114" t="n">
        <f aca="false">($BA77-$AZ77)/Delta+BE77</f>
        <v>6.567</v>
      </c>
      <c r="BG77" s="114" t="n">
        <f aca="false">($BA77-$AZ77)/Delta+BF77</f>
        <v>6.5476</v>
      </c>
      <c r="BH77" s="114" t="n">
        <f aca="false">($BA77-$AZ77)/Delta+BG77</f>
        <v>6.5282</v>
      </c>
      <c r="BI77" s="114" t="n">
        <f aca="false">($BA77-$AZ77)/Delta+BH77</f>
        <v>6.5088</v>
      </c>
      <c r="BJ77" s="114" t="n">
        <f aca="false">($BA77-$AZ77)/Delta+BI77</f>
        <v>6.4894</v>
      </c>
    </row>
    <row r="78" customFormat="false" ht="12.8" hidden="false" customHeight="false" outlineLevel="0" collapsed="false">
      <c r="A78" s="102" t="n">
        <f aca="false">(A$7-A$2)/5+A77</f>
        <v>111</v>
      </c>
      <c r="B78" s="103" t="n">
        <v>0</v>
      </c>
      <c r="C78" s="103" t="n">
        <f aca="false">(F78-B78)/4+B78</f>
        <v>0.6111</v>
      </c>
      <c r="D78" s="103" t="n">
        <f aca="false">(F78-B78)/4+C78</f>
        <v>1.2222</v>
      </c>
      <c r="E78" s="103" t="n">
        <f aca="false">(F78-B78)/4+D78</f>
        <v>1.8333</v>
      </c>
      <c r="F78" s="103" t="n">
        <f aca="false">(F82-F77)/5+F77</f>
        <v>2.4444</v>
      </c>
      <c r="G78" s="103" t="n">
        <f aca="false">(H78+F78)/2</f>
        <v>5.2169</v>
      </c>
      <c r="H78" s="103" t="n">
        <f aca="false">(H82-H77)/5+H77</f>
        <v>7.9894</v>
      </c>
      <c r="I78" s="103" t="n">
        <f aca="false">(J78+H78)/2</f>
        <v>8.792</v>
      </c>
      <c r="J78" s="103" t="n">
        <f aca="false">(J82-J77)/5+J77</f>
        <v>9.5946</v>
      </c>
      <c r="K78" s="103" t="n">
        <f aca="false">(L78+J78)/2</f>
        <v>10.5989</v>
      </c>
      <c r="L78" s="103" t="n">
        <f aca="false">(L82-L77)/5+L77</f>
        <v>11.6032</v>
      </c>
      <c r="M78" s="103" t="n">
        <f aca="false">(N78+L78)/2</f>
        <v>12.0673</v>
      </c>
      <c r="N78" s="103" t="n">
        <f aca="false">(N82-N77)/5+N77</f>
        <v>12.5314</v>
      </c>
      <c r="O78" s="103" t="n">
        <f aca="false">(P78+N78)/2</f>
        <v>13.4066</v>
      </c>
      <c r="P78" s="103" t="n">
        <f aca="false">(P82-P77)/5+P77</f>
        <v>14.2818</v>
      </c>
      <c r="Q78" s="103" t="n">
        <f aca="false">(R78+P78)/2</f>
        <v>15.9536</v>
      </c>
      <c r="R78" s="103" t="n">
        <f aca="false">(R82-R77)/5+R77</f>
        <v>17.6254</v>
      </c>
      <c r="S78" s="103" t="n">
        <f aca="false">(T78+R78)/2</f>
        <v>18.0466</v>
      </c>
      <c r="T78" s="103" t="n">
        <f aca="false">(T82-T77)/5+T77</f>
        <v>18.4678</v>
      </c>
      <c r="U78" s="103" t="n">
        <f aca="false">(V78+T78)/2</f>
        <v>17.7546</v>
      </c>
      <c r="V78" s="103" t="n">
        <f aca="false">(V82-V77)/5+V77</f>
        <v>17.0414</v>
      </c>
      <c r="W78" s="103" t="n">
        <f aca="false">(X78+V78)/2</f>
        <v>17.866</v>
      </c>
      <c r="X78" s="103" t="n">
        <f aca="false">(X82-X77)/5+X77</f>
        <v>18.6906</v>
      </c>
      <c r="Y78" s="103" t="n">
        <f aca="false">(AA78-X78)/3+X78</f>
        <v>19.5152</v>
      </c>
      <c r="Z78" s="103" t="n">
        <f aca="false">(AA78-X78)/3+Y78</f>
        <v>20.3398</v>
      </c>
      <c r="AA78" s="103" t="n">
        <f aca="false">(AA82-AA77)/5+AA77</f>
        <v>21.1644</v>
      </c>
      <c r="AB78" s="103" t="n">
        <f aca="false">(AD78-AA78)/3+AA78</f>
        <v>20.5442</v>
      </c>
      <c r="AC78" s="103" t="n">
        <f aca="false">(AD78-AA78)/3+AB78</f>
        <v>19.924</v>
      </c>
      <c r="AD78" s="103" t="n">
        <f aca="false">(AD82-AD77)/5+AD77</f>
        <v>19.3038</v>
      </c>
      <c r="AE78" s="103" t="n">
        <f aca="false">(AF78+AD78)/2</f>
        <v>18.1498</v>
      </c>
      <c r="AF78" s="103" t="n">
        <f aca="false">(AF82-AF77)/5+AF77</f>
        <v>16.9958</v>
      </c>
      <c r="AG78" s="103" t="n">
        <f aca="false">(AK78-AF78)/5+AF78</f>
        <v>16.98772</v>
      </c>
      <c r="AH78" s="103" t="n">
        <f aca="false">(AK78-AF78)/5+AG78</f>
        <v>16.97964</v>
      </c>
      <c r="AI78" s="103" t="n">
        <f aca="false">(AK78-AF78)/5+AH78</f>
        <v>16.97156</v>
      </c>
      <c r="AJ78" s="103" t="n">
        <f aca="false">(AK78-AF78)/5+AI78</f>
        <v>16.96348</v>
      </c>
      <c r="AK78" s="103" t="n">
        <f aca="false">(AK82-AK77)/5+AK77</f>
        <v>16.9554</v>
      </c>
      <c r="AL78" s="103" t="n">
        <f aca="false">(AN78-AK78)/3+AK78</f>
        <v>14.0071333333333</v>
      </c>
      <c r="AM78" s="103" t="n">
        <f aca="false">(AN78-AK78)/3+AL78</f>
        <v>11.0588666666667</v>
      </c>
      <c r="AN78" s="103" t="n">
        <f aca="false">(AN82-AN77)/5+AN77</f>
        <v>8.1106</v>
      </c>
      <c r="AO78" s="103" t="n">
        <f aca="false">(AP78+AN78)/2</f>
        <v>8.013</v>
      </c>
      <c r="AP78" s="103" t="n">
        <f aca="false">(AP82-AP77)/5+AP77</f>
        <v>7.9154</v>
      </c>
      <c r="AQ78" s="103" t="n">
        <f aca="false">(AU78-AP78)/5+AP78</f>
        <v>7.81772</v>
      </c>
      <c r="AR78" s="103" t="n">
        <f aca="false">(AU78-AP78)/5+AQ78</f>
        <v>7.72004</v>
      </c>
      <c r="AS78" s="103" t="n">
        <f aca="false">(AU78-AP78)/5+AR78</f>
        <v>7.62236</v>
      </c>
      <c r="AT78" s="103" t="n">
        <f aca="false">(AU78-AP78)/5+AS78</f>
        <v>7.52468</v>
      </c>
      <c r="AU78" s="103" t="n">
        <f aca="false">(AU82-AU77)/5+AU77</f>
        <v>7.427</v>
      </c>
      <c r="AV78" s="103" t="n">
        <f aca="false">(AZ78-AU78)/5+AU78</f>
        <v>7.32944</v>
      </c>
      <c r="AW78" s="103" t="n">
        <f aca="false">(AZ78-AU78)/5+AV78</f>
        <v>7.23188</v>
      </c>
      <c r="AX78" s="103" t="n">
        <f aca="false">(AZ78-AU78)/5+AW78</f>
        <v>7.13432</v>
      </c>
      <c r="AY78" s="103" t="n">
        <f aca="false">(AZ78-AU78)/5+AX78</f>
        <v>7.03676</v>
      </c>
      <c r="AZ78" s="103" t="n">
        <f aca="false">(AZ82-AZ77)/5+AZ77</f>
        <v>6.9392</v>
      </c>
      <c r="BA78" s="114" t="n">
        <f aca="false">($AZ78-$AU78)/Delta+AZ78</f>
        <v>6.84164</v>
      </c>
      <c r="BB78" s="114" t="n">
        <f aca="false">($BA78-$AZ78)/Delta+BA78</f>
        <v>6.822128</v>
      </c>
      <c r="BC78" s="114" t="n">
        <f aca="false">($BA78-$AZ78)/Delta+BB78</f>
        <v>6.802616</v>
      </c>
      <c r="BD78" s="114" t="n">
        <f aca="false">($BA78-$AZ78)/Delta+BC78</f>
        <v>6.783104</v>
      </c>
      <c r="BE78" s="114" t="n">
        <f aca="false">($BA78-$AZ78)/Delta+BD78</f>
        <v>6.763592</v>
      </c>
      <c r="BF78" s="114" t="n">
        <f aca="false">($BA78-$AZ78)/Delta+BE78</f>
        <v>6.74408</v>
      </c>
      <c r="BG78" s="114" t="n">
        <f aca="false">($BA78-$AZ78)/Delta+BF78</f>
        <v>6.724568</v>
      </c>
      <c r="BH78" s="114" t="n">
        <f aca="false">($BA78-$AZ78)/Delta+BG78</f>
        <v>6.705056</v>
      </c>
      <c r="BI78" s="114" t="n">
        <f aca="false">($BA78-$AZ78)/Delta+BH78</f>
        <v>6.685544</v>
      </c>
      <c r="BJ78" s="114" t="n">
        <f aca="false">($BA78-$AZ78)/Delta+BI78</f>
        <v>6.666032</v>
      </c>
    </row>
    <row r="79" customFormat="false" ht="12.8" hidden="false" customHeight="false" outlineLevel="0" collapsed="false">
      <c r="A79" s="102" t="n">
        <f aca="false">(A$7-A$2)/5+A78</f>
        <v>112</v>
      </c>
      <c r="B79" s="103" t="n">
        <v>0</v>
      </c>
      <c r="C79" s="103" t="n">
        <f aca="false">(F79-B79)/4+B79</f>
        <v>0.6197</v>
      </c>
      <c r="D79" s="103" t="n">
        <f aca="false">(F79-B79)/4+C79</f>
        <v>1.2394</v>
      </c>
      <c r="E79" s="103" t="n">
        <f aca="false">(F79-B79)/4+D79</f>
        <v>1.8591</v>
      </c>
      <c r="F79" s="103" t="n">
        <f aca="false">(F82-F77)/5+F78</f>
        <v>2.4788</v>
      </c>
      <c r="G79" s="103" t="n">
        <f aca="false">(H79+F79)/2</f>
        <v>5.2568</v>
      </c>
      <c r="H79" s="103" t="n">
        <f aca="false">(H82-H77)/5+H78</f>
        <v>8.0348</v>
      </c>
      <c r="I79" s="103" t="n">
        <f aca="false">(J79+H79)/2</f>
        <v>8.8485</v>
      </c>
      <c r="J79" s="103" t="n">
        <f aca="false">(J82-J77)/5+J78</f>
        <v>9.6622</v>
      </c>
      <c r="K79" s="103" t="n">
        <f aca="false">(L79+J79)/2</f>
        <v>10.6698</v>
      </c>
      <c r="L79" s="103" t="n">
        <f aca="false">(L82-L77)/5+L78</f>
        <v>11.6774</v>
      </c>
      <c r="M79" s="103" t="n">
        <f aca="false">(N79+L79)/2</f>
        <v>12.1701</v>
      </c>
      <c r="N79" s="103" t="n">
        <f aca="false">(N82-N77)/5+N78</f>
        <v>12.6628</v>
      </c>
      <c r="O79" s="103" t="n">
        <f aca="false">(P79+N79)/2</f>
        <v>13.5512</v>
      </c>
      <c r="P79" s="103" t="n">
        <f aca="false">(P82-P77)/5+P78</f>
        <v>14.4396</v>
      </c>
      <c r="Q79" s="103" t="n">
        <f aca="false">(R79+P79)/2</f>
        <v>16.1267</v>
      </c>
      <c r="R79" s="103" t="n">
        <f aca="false">(R82-R77)/5+R78</f>
        <v>17.8138</v>
      </c>
      <c r="S79" s="103" t="n">
        <f aca="false">(T79+R79)/2</f>
        <v>18.2507</v>
      </c>
      <c r="T79" s="103" t="n">
        <f aca="false">(T82-T77)/5+T78</f>
        <v>18.6876</v>
      </c>
      <c r="U79" s="103" t="n">
        <f aca="false">(V79+T79)/2</f>
        <v>17.9847</v>
      </c>
      <c r="V79" s="103" t="n">
        <f aca="false">(V82-V77)/5+V78</f>
        <v>17.2818</v>
      </c>
      <c r="W79" s="103" t="n">
        <f aca="false">(X79+V79)/2</f>
        <v>18.118</v>
      </c>
      <c r="X79" s="103" t="n">
        <f aca="false">(X82-X77)/5+X78</f>
        <v>18.9542</v>
      </c>
      <c r="Y79" s="103" t="n">
        <f aca="false">(AA79-X79)/3+X79</f>
        <v>19.7904</v>
      </c>
      <c r="Z79" s="103" t="n">
        <f aca="false">(AA79-X79)/3+Y79</f>
        <v>20.6266</v>
      </c>
      <c r="AA79" s="103" t="n">
        <f aca="false">(AA82-AA77)/5+AA78</f>
        <v>21.4628</v>
      </c>
      <c r="AB79" s="103" t="n">
        <f aca="false">(AD79-AA79)/3+AA79</f>
        <v>20.8417333333333</v>
      </c>
      <c r="AC79" s="103" t="n">
        <f aca="false">(AD79-AA79)/3+AB79</f>
        <v>20.2206666666667</v>
      </c>
      <c r="AD79" s="103" t="n">
        <f aca="false">(AD82-AD77)/5+AD78</f>
        <v>19.5996</v>
      </c>
      <c r="AE79" s="103" t="n">
        <f aca="false">(AF79+AD79)/2</f>
        <v>18.4511</v>
      </c>
      <c r="AF79" s="103" t="n">
        <f aca="false">(AF82-AF77)/5+AF78</f>
        <v>17.3026</v>
      </c>
      <c r="AG79" s="103" t="n">
        <f aca="false">(AK79-AF79)/5+AF79</f>
        <v>17.30144</v>
      </c>
      <c r="AH79" s="103" t="n">
        <f aca="false">(AK79-AF79)/5+AG79</f>
        <v>17.30028</v>
      </c>
      <c r="AI79" s="103" t="n">
        <f aca="false">(AK79-AF79)/5+AH79</f>
        <v>17.29912</v>
      </c>
      <c r="AJ79" s="103" t="n">
        <f aca="false">(AK79-AF79)/5+AI79</f>
        <v>17.29796</v>
      </c>
      <c r="AK79" s="103" t="n">
        <f aca="false">(AK82-AK77)/5+AK78</f>
        <v>17.2968</v>
      </c>
      <c r="AL79" s="103" t="n">
        <f aca="false">(AN79-AK79)/3+AK79</f>
        <v>14.2962666666667</v>
      </c>
      <c r="AM79" s="103" t="n">
        <f aca="false">(AN79-AK79)/3+AL79</f>
        <v>11.2957333333333</v>
      </c>
      <c r="AN79" s="103" t="n">
        <f aca="false">(AN82-AN77)/5+AN78</f>
        <v>8.2952</v>
      </c>
      <c r="AO79" s="103" t="n">
        <f aca="false">(AP79+AN79)/2</f>
        <v>8.197</v>
      </c>
      <c r="AP79" s="103" t="n">
        <f aca="false">(AP82-AP77)/5+AP78</f>
        <v>8.0988</v>
      </c>
      <c r="AQ79" s="103" t="n">
        <f aca="false">(AU79-AP79)/5+AP79</f>
        <v>8.00064</v>
      </c>
      <c r="AR79" s="103" t="n">
        <f aca="false">(AU79-AP79)/5+AQ79</f>
        <v>7.90248</v>
      </c>
      <c r="AS79" s="103" t="n">
        <f aca="false">(AU79-AP79)/5+AR79</f>
        <v>7.80432</v>
      </c>
      <c r="AT79" s="103" t="n">
        <f aca="false">(AU79-AP79)/5+AS79</f>
        <v>7.70616</v>
      </c>
      <c r="AU79" s="103" t="n">
        <f aca="false">(AU82-AU77)/5+AU78</f>
        <v>7.608</v>
      </c>
      <c r="AV79" s="103" t="n">
        <f aca="false">(AZ79-AU79)/5+AU79</f>
        <v>7.50988</v>
      </c>
      <c r="AW79" s="103" t="n">
        <f aca="false">(AZ79-AU79)/5+AV79</f>
        <v>7.41176</v>
      </c>
      <c r="AX79" s="103" t="n">
        <f aca="false">(AZ79-AU79)/5+AW79</f>
        <v>7.31364</v>
      </c>
      <c r="AY79" s="103" t="n">
        <f aca="false">(AZ79-AU79)/5+AX79</f>
        <v>7.21552</v>
      </c>
      <c r="AZ79" s="103" t="n">
        <f aca="false">(AZ82-AZ77)/5+AZ78</f>
        <v>7.1174</v>
      </c>
      <c r="BA79" s="114" t="n">
        <f aca="false">($AZ79-$AU79)/Delta+AZ79</f>
        <v>7.01928</v>
      </c>
      <c r="BB79" s="114" t="n">
        <f aca="false">($BA79-$AZ79)/Delta+BA79</f>
        <v>6.999656</v>
      </c>
      <c r="BC79" s="114" t="n">
        <f aca="false">($BA79-$AZ79)/Delta+BB79</f>
        <v>6.980032</v>
      </c>
      <c r="BD79" s="114" t="n">
        <f aca="false">($BA79-$AZ79)/Delta+BC79</f>
        <v>6.960408</v>
      </c>
      <c r="BE79" s="114" t="n">
        <f aca="false">($BA79-$AZ79)/Delta+BD79</f>
        <v>6.940784</v>
      </c>
      <c r="BF79" s="114" t="n">
        <f aca="false">($BA79-$AZ79)/Delta+BE79</f>
        <v>6.92116</v>
      </c>
      <c r="BG79" s="114" t="n">
        <f aca="false">($BA79-$AZ79)/Delta+BF79</f>
        <v>6.901536</v>
      </c>
      <c r="BH79" s="114" t="n">
        <f aca="false">($BA79-$AZ79)/Delta+BG79</f>
        <v>6.881912</v>
      </c>
      <c r="BI79" s="114" t="n">
        <f aca="false">($BA79-$AZ79)/Delta+BH79</f>
        <v>6.862288</v>
      </c>
      <c r="BJ79" s="114" t="n">
        <f aca="false">($BA79-$AZ79)/Delta+BI79</f>
        <v>6.842664</v>
      </c>
    </row>
    <row r="80" customFormat="false" ht="12.8" hidden="false" customHeight="false" outlineLevel="0" collapsed="false">
      <c r="A80" s="102" t="n">
        <f aca="false">(A$7-A$2)/5+A79</f>
        <v>113</v>
      </c>
      <c r="B80" s="103" t="n">
        <v>0</v>
      </c>
      <c r="C80" s="103" t="n">
        <f aca="false">(F80-B80)/4+B80</f>
        <v>0.6283</v>
      </c>
      <c r="D80" s="103" t="n">
        <f aca="false">(F80-B80)/4+C80</f>
        <v>1.2566</v>
      </c>
      <c r="E80" s="103" t="n">
        <f aca="false">(F80-B80)/4+D80</f>
        <v>1.8849</v>
      </c>
      <c r="F80" s="103" t="n">
        <f aca="false">(F82-F77)/5+F79</f>
        <v>2.5132</v>
      </c>
      <c r="G80" s="103" t="n">
        <f aca="false">(H80+F80)/2</f>
        <v>5.2967</v>
      </c>
      <c r="H80" s="103" t="n">
        <f aca="false">(H82-H77)/5+H79</f>
        <v>8.0802</v>
      </c>
      <c r="I80" s="103" t="n">
        <f aca="false">(J80+H80)/2</f>
        <v>8.905</v>
      </c>
      <c r="J80" s="103" t="n">
        <f aca="false">(J82-J77)/5+J79</f>
        <v>9.7298</v>
      </c>
      <c r="K80" s="103" t="n">
        <f aca="false">(L80+J80)/2</f>
        <v>10.7407</v>
      </c>
      <c r="L80" s="103" t="n">
        <f aca="false">(L82-L77)/5+L79</f>
        <v>11.7516</v>
      </c>
      <c r="M80" s="103" t="n">
        <f aca="false">(N80+L80)/2</f>
        <v>12.2729</v>
      </c>
      <c r="N80" s="103" t="n">
        <f aca="false">(N82-N77)/5+N79</f>
        <v>12.7942</v>
      </c>
      <c r="O80" s="103" t="n">
        <f aca="false">(P80+N80)/2</f>
        <v>13.6958</v>
      </c>
      <c r="P80" s="103" t="n">
        <f aca="false">(P82-P77)/5+P79</f>
        <v>14.5974</v>
      </c>
      <c r="Q80" s="103" t="n">
        <f aca="false">(R80+P80)/2</f>
        <v>16.2998</v>
      </c>
      <c r="R80" s="103" t="n">
        <f aca="false">(R82-R77)/5+R79</f>
        <v>18.0022</v>
      </c>
      <c r="S80" s="103" t="n">
        <f aca="false">(T80+R80)/2</f>
        <v>18.4548</v>
      </c>
      <c r="T80" s="103" t="n">
        <f aca="false">(T82-T77)/5+T79</f>
        <v>18.9074</v>
      </c>
      <c r="U80" s="103" t="n">
        <f aca="false">(V80+T80)/2</f>
        <v>18.2148</v>
      </c>
      <c r="V80" s="103" t="n">
        <f aca="false">(V82-V77)/5+V79</f>
        <v>17.5222</v>
      </c>
      <c r="W80" s="103" t="n">
        <f aca="false">(X80+V80)/2</f>
        <v>18.37</v>
      </c>
      <c r="X80" s="103" t="n">
        <f aca="false">(X82-X77)/5+X79</f>
        <v>19.2178</v>
      </c>
      <c r="Y80" s="103" t="n">
        <f aca="false">(AA80-X80)/3+X80</f>
        <v>20.0656</v>
      </c>
      <c r="Z80" s="103" t="n">
        <f aca="false">(AA80-X80)/3+Y80</f>
        <v>20.9134</v>
      </c>
      <c r="AA80" s="103" t="n">
        <f aca="false">(AA82-AA77)/5+AA79</f>
        <v>21.7612</v>
      </c>
      <c r="AB80" s="103" t="n">
        <f aca="false">(AD80-AA80)/3+AA80</f>
        <v>21.1392666666667</v>
      </c>
      <c r="AC80" s="103" t="n">
        <f aca="false">(AD80-AA80)/3+AB80</f>
        <v>20.5173333333333</v>
      </c>
      <c r="AD80" s="103" t="n">
        <f aca="false">(AD82-AD77)/5+AD79</f>
        <v>19.8954</v>
      </c>
      <c r="AE80" s="103" t="n">
        <f aca="false">(AF80+AD80)/2</f>
        <v>18.7524</v>
      </c>
      <c r="AF80" s="103" t="n">
        <f aca="false">(AF82-AF77)/5+AF79</f>
        <v>17.6094</v>
      </c>
      <c r="AG80" s="103" t="n">
        <f aca="false">(AK80-AF80)/5+AF80</f>
        <v>17.61516</v>
      </c>
      <c r="AH80" s="103" t="n">
        <f aca="false">(AK80-AF80)/5+AG80</f>
        <v>17.62092</v>
      </c>
      <c r="AI80" s="103" t="n">
        <f aca="false">(AK80-AF80)/5+AH80</f>
        <v>17.62668</v>
      </c>
      <c r="AJ80" s="103" t="n">
        <f aca="false">(AK80-AF80)/5+AI80</f>
        <v>17.63244</v>
      </c>
      <c r="AK80" s="103" t="n">
        <f aca="false">(AK82-AK77)/5+AK79</f>
        <v>17.6382</v>
      </c>
      <c r="AL80" s="103" t="n">
        <f aca="false">(AN80-AK80)/3+AK80</f>
        <v>14.5854</v>
      </c>
      <c r="AM80" s="103" t="n">
        <f aca="false">(AN80-AK80)/3+AL80</f>
        <v>11.5326</v>
      </c>
      <c r="AN80" s="103" t="n">
        <f aca="false">(AN82-AN77)/5+AN79</f>
        <v>8.4798</v>
      </c>
      <c r="AO80" s="103" t="n">
        <f aca="false">(AP80+AN80)/2</f>
        <v>8.381</v>
      </c>
      <c r="AP80" s="103" t="n">
        <f aca="false">(AP82-AP77)/5+AP79</f>
        <v>8.2822</v>
      </c>
      <c r="AQ80" s="103" t="n">
        <f aca="false">(AU80-AP80)/5+AP80</f>
        <v>8.18356</v>
      </c>
      <c r="AR80" s="103" t="n">
        <f aca="false">(AU80-AP80)/5+AQ80</f>
        <v>8.08492</v>
      </c>
      <c r="AS80" s="103" t="n">
        <f aca="false">(AU80-AP80)/5+AR80</f>
        <v>7.98628</v>
      </c>
      <c r="AT80" s="103" t="n">
        <f aca="false">(AU80-AP80)/5+AS80</f>
        <v>7.88764</v>
      </c>
      <c r="AU80" s="103" t="n">
        <f aca="false">(AU82-AU77)/5+AU79</f>
        <v>7.789</v>
      </c>
      <c r="AV80" s="103" t="n">
        <f aca="false">(AZ80-AU80)/5+AU80</f>
        <v>7.69032</v>
      </c>
      <c r="AW80" s="103" t="n">
        <f aca="false">(AZ80-AU80)/5+AV80</f>
        <v>7.59164</v>
      </c>
      <c r="AX80" s="103" t="n">
        <f aca="false">(AZ80-AU80)/5+AW80</f>
        <v>7.49296</v>
      </c>
      <c r="AY80" s="103" t="n">
        <f aca="false">(AZ80-AU80)/5+AX80</f>
        <v>7.39428</v>
      </c>
      <c r="AZ80" s="103" t="n">
        <f aca="false">(AZ82-AZ77)/5+AZ79</f>
        <v>7.2956</v>
      </c>
      <c r="BA80" s="114" t="n">
        <f aca="false">($AZ80-$AU80)/Delta+AZ80</f>
        <v>7.19692</v>
      </c>
      <c r="BB80" s="114" t="n">
        <f aca="false">($BA80-$AZ80)/Delta+BA80</f>
        <v>7.177184</v>
      </c>
      <c r="BC80" s="114" t="n">
        <f aca="false">($BA80-$AZ80)/Delta+BB80</f>
        <v>7.157448</v>
      </c>
      <c r="BD80" s="114" t="n">
        <f aca="false">($BA80-$AZ80)/Delta+BC80</f>
        <v>7.137712</v>
      </c>
      <c r="BE80" s="114" t="n">
        <f aca="false">($BA80-$AZ80)/Delta+BD80</f>
        <v>7.117976</v>
      </c>
      <c r="BF80" s="114" t="n">
        <f aca="false">($BA80-$AZ80)/Delta+BE80</f>
        <v>7.09824</v>
      </c>
      <c r="BG80" s="114" t="n">
        <f aca="false">($BA80-$AZ80)/Delta+BF80</f>
        <v>7.078504</v>
      </c>
      <c r="BH80" s="114" t="n">
        <f aca="false">($BA80-$AZ80)/Delta+BG80</f>
        <v>7.058768</v>
      </c>
      <c r="BI80" s="114" t="n">
        <f aca="false">($BA80-$AZ80)/Delta+BH80</f>
        <v>7.039032</v>
      </c>
      <c r="BJ80" s="114" t="n">
        <f aca="false">($BA80-$AZ80)/Delta+BI80</f>
        <v>7.019296</v>
      </c>
    </row>
    <row r="81" customFormat="false" ht="12.8" hidden="false" customHeight="false" outlineLevel="0" collapsed="false">
      <c r="A81" s="102" t="n">
        <f aca="false">(A$7-A$2)/5+A80</f>
        <v>114</v>
      </c>
      <c r="B81" s="103" t="n">
        <v>0</v>
      </c>
      <c r="C81" s="103" t="n">
        <f aca="false">(F81-B81)/4+B81</f>
        <v>0.6369</v>
      </c>
      <c r="D81" s="103" t="n">
        <f aca="false">(F81-B81)/4+C81</f>
        <v>1.2738</v>
      </c>
      <c r="E81" s="103" t="n">
        <f aca="false">(F81-B81)/4+D81</f>
        <v>1.9107</v>
      </c>
      <c r="F81" s="103" t="n">
        <f aca="false">(F82-F77)/5+F80</f>
        <v>2.5476</v>
      </c>
      <c r="G81" s="103" t="n">
        <f aca="false">(H81+F81)/2</f>
        <v>5.3366</v>
      </c>
      <c r="H81" s="103" t="n">
        <f aca="false">(H82-H77)/5+H80</f>
        <v>8.1256</v>
      </c>
      <c r="I81" s="103" t="n">
        <f aca="false">(J81+H81)/2</f>
        <v>8.9615</v>
      </c>
      <c r="J81" s="103" t="n">
        <f aca="false">(J82-J77)/5+J80</f>
        <v>9.7974</v>
      </c>
      <c r="K81" s="103" t="n">
        <f aca="false">(L81+J81)/2</f>
        <v>10.8116</v>
      </c>
      <c r="L81" s="103" t="n">
        <f aca="false">(L82-L77)/5+L80</f>
        <v>11.8258</v>
      </c>
      <c r="M81" s="103" t="n">
        <f aca="false">(N81+L81)/2</f>
        <v>12.3757</v>
      </c>
      <c r="N81" s="103" t="n">
        <f aca="false">(N82-N77)/5+N80</f>
        <v>12.9256</v>
      </c>
      <c r="O81" s="103" t="n">
        <f aca="false">(P81+N81)/2</f>
        <v>13.8404</v>
      </c>
      <c r="P81" s="103" t="n">
        <f aca="false">(P82-P77)/5+P80</f>
        <v>14.7552</v>
      </c>
      <c r="Q81" s="103" t="n">
        <f aca="false">(R81+P81)/2</f>
        <v>16.4729</v>
      </c>
      <c r="R81" s="103" t="n">
        <f aca="false">(R82-R77)/5+R80</f>
        <v>18.1906</v>
      </c>
      <c r="S81" s="103" t="n">
        <f aca="false">(T81+R81)/2</f>
        <v>18.6589</v>
      </c>
      <c r="T81" s="103" t="n">
        <f aca="false">(T82-T77)/5+T80</f>
        <v>19.1272</v>
      </c>
      <c r="U81" s="103" t="n">
        <f aca="false">(V81+T81)/2</f>
        <v>18.4449</v>
      </c>
      <c r="V81" s="103" t="n">
        <f aca="false">(V82-V77)/5+V80</f>
        <v>17.7626</v>
      </c>
      <c r="W81" s="103" t="n">
        <f aca="false">(X81+V81)/2</f>
        <v>18.622</v>
      </c>
      <c r="X81" s="103" t="n">
        <f aca="false">(X82-X77)/5+X80</f>
        <v>19.4814</v>
      </c>
      <c r="Y81" s="103" t="n">
        <f aca="false">(AA81-X81)/3+X81</f>
        <v>20.3408</v>
      </c>
      <c r="Z81" s="103" t="n">
        <f aca="false">(AA81-X81)/3+Y81</f>
        <v>21.2002</v>
      </c>
      <c r="AA81" s="103" t="n">
        <f aca="false">(AA82-AA77)/5+AA80</f>
        <v>22.0596</v>
      </c>
      <c r="AB81" s="103" t="n">
        <f aca="false">(AD81-AA81)/3+AA81</f>
        <v>21.4368</v>
      </c>
      <c r="AC81" s="103" t="n">
        <f aca="false">(AD81-AA81)/3+AB81</f>
        <v>20.814</v>
      </c>
      <c r="AD81" s="103" t="n">
        <f aca="false">(AD82-AD77)/5+AD80</f>
        <v>20.1912</v>
      </c>
      <c r="AE81" s="103" t="n">
        <f aca="false">(AF81+AD81)/2</f>
        <v>19.0537</v>
      </c>
      <c r="AF81" s="103" t="n">
        <f aca="false">(AF82-AF77)/5+AF80</f>
        <v>17.9162</v>
      </c>
      <c r="AG81" s="103" t="n">
        <f aca="false">(AK81-AF81)/5+AF81</f>
        <v>17.92888</v>
      </c>
      <c r="AH81" s="103" t="n">
        <f aca="false">(AK81-AF81)/5+AG81</f>
        <v>17.94156</v>
      </c>
      <c r="AI81" s="103" t="n">
        <f aca="false">(AK81-AF81)/5+AH81</f>
        <v>17.95424</v>
      </c>
      <c r="AJ81" s="103" t="n">
        <f aca="false">(AK81-AF81)/5+AI81</f>
        <v>17.96692</v>
      </c>
      <c r="AK81" s="103" t="n">
        <f aca="false">(AK82-AK77)/5+AK80</f>
        <v>17.9796</v>
      </c>
      <c r="AL81" s="103" t="n">
        <f aca="false">(AN81-AK81)/3+AK81</f>
        <v>14.8745333333333</v>
      </c>
      <c r="AM81" s="103" t="n">
        <f aca="false">(AN81-AK81)/3+AL81</f>
        <v>11.7694666666667</v>
      </c>
      <c r="AN81" s="103" t="n">
        <f aca="false">(AN82-AN77)/5+AN80</f>
        <v>8.6644</v>
      </c>
      <c r="AO81" s="103" t="n">
        <f aca="false">(AP81+AN81)/2</f>
        <v>8.565</v>
      </c>
      <c r="AP81" s="103" t="n">
        <f aca="false">(AP82-AP77)/5+AP80</f>
        <v>8.4656</v>
      </c>
      <c r="AQ81" s="103" t="n">
        <f aca="false">(AU81-AP81)/5+AP81</f>
        <v>8.36648</v>
      </c>
      <c r="AR81" s="103" t="n">
        <f aca="false">(AU81-AP81)/5+AQ81</f>
        <v>8.26736</v>
      </c>
      <c r="AS81" s="103" t="n">
        <f aca="false">(AU81-AP81)/5+AR81</f>
        <v>8.16824</v>
      </c>
      <c r="AT81" s="103" t="n">
        <f aca="false">(AU81-AP81)/5+AS81</f>
        <v>8.06912</v>
      </c>
      <c r="AU81" s="103" t="n">
        <f aca="false">(AU82-AU77)/5+AU80</f>
        <v>7.97</v>
      </c>
      <c r="AV81" s="103" t="n">
        <f aca="false">(AZ81-AU81)/5+AU81</f>
        <v>7.87076</v>
      </c>
      <c r="AW81" s="103" t="n">
        <f aca="false">(AZ81-AU81)/5+AV81</f>
        <v>7.77152</v>
      </c>
      <c r="AX81" s="103" t="n">
        <f aca="false">(AZ81-AU81)/5+AW81</f>
        <v>7.67228</v>
      </c>
      <c r="AY81" s="103" t="n">
        <f aca="false">(AZ81-AU81)/5+AX81</f>
        <v>7.57304</v>
      </c>
      <c r="AZ81" s="103" t="n">
        <f aca="false">(AZ82-AZ77)/5+AZ80</f>
        <v>7.4738</v>
      </c>
      <c r="BA81" s="114" t="n">
        <f aca="false">($AZ81-$AU81)/Delta+AZ81</f>
        <v>7.37456</v>
      </c>
      <c r="BB81" s="114" t="n">
        <f aca="false">($BA81-$AZ81)/Delta+BA81</f>
        <v>7.354712</v>
      </c>
      <c r="BC81" s="114" t="n">
        <f aca="false">($BA81-$AZ81)/Delta+BB81</f>
        <v>7.334864</v>
      </c>
      <c r="BD81" s="114" t="n">
        <f aca="false">($BA81-$AZ81)/Delta+BC81</f>
        <v>7.315016</v>
      </c>
      <c r="BE81" s="114" t="n">
        <f aca="false">($BA81-$AZ81)/Delta+BD81</f>
        <v>7.295168</v>
      </c>
      <c r="BF81" s="114" t="n">
        <f aca="false">($BA81-$AZ81)/Delta+BE81</f>
        <v>7.27532</v>
      </c>
      <c r="BG81" s="114" t="n">
        <f aca="false">($BA81-$AZ81)/Delta+BF81</f>
        <v>7.255472</v>
      </c>
      <c r="BH81" s="114" t="n">
        <f aca="false">($BA81-$AZ81)/Delta+BG81</f>
        <v>7.235624</v>
      </c>
      <c r="BI81" s="114" t="n">
        <f aca="false">($BA81-$AZ81)/Delta+BH81</f>
        <v>7.215776</v>
      </c>
      <c r="BJ81" s="114" t="n">
        <f aca="false">($BA81-$AZ81)/Delta+BI81</f>
        <v>7.19592800000001</v>
      </c>
    </row>
    <row r="82" customFormat="false" ht="12.8" hidden="false" customHeight="false" outlineLevel="0" collapsed="false">
      <c r="A82" s="102" t="n">
        <f aca="false">A77+5</f>
        <v>115</v>
      </c>
      <c r="B82" s="103" t="n">
        <v>0</v>
      </c>
      <c r="C82" s="103" t="n">
        <f aca="false">(F82-B82)/4+B82</f>
        <v>0.6455</v>
      </c>
      <c r="D82" s="103" t="n">
        <f aca="false">(F82-B82)/4+C82</f>
        <v>1.291</v>
      </c>
      <c r="E82" s="103" t="n">
        <f aca="false">(F82-B82)/4+D82</f>
        <v>1.9365</v>
      </c>
      <c r="F82" s="113" t="n">
        <f aca="false">polar_type21!$Z$6</f>
        <v>2.582</v>
      </c>
      <c r="G82" s="103" t="n">
        <f aca="false">(H82+F82)/2</f>
        <v>5.3765</v>
      </c>
      <c r="H82" s="113" t="n">
        <f aca="false">polar_type21!$Z$7</f>
        <v>8.171</v>
      </c>
      <c r="I82" s="103" t="n">
        <f aca="false">(J82+H82)/2</f>
        <v>9.018</v>
      </c>
      <c r="J82" s="113" t="n">
        <f aca="false">polar_type21!$Z$8</f>
        <v>9.865</v>
      </c>
      <c r="K82" s="103" t="n">
        <f aca="false">(L82+J82)/2</f>
        <v>10.8825</v>
      </c>
      <c r="L82" s="113" t="n">
        <f aca="false">polar_type21!$Z$9</f>
        <v>11.9</v>
      </c>
      <c r="M82" s="103" t="n">
        <f aca="false">(N82+L82)/2</f>
        <v>12.4785</v>
      </c>
      <c r="N82" s="113" t="n">
        <f aca="false">polar_type21!$Z$10</f>
        <v>13.057</v>
      </c>
      <c r="O82" s="103" t="n">
        <f aca="false">(P82+N82)/2</f>
        <v>13.985</v>
      </c>
      <c r="P82" s="113" t="n">
        <f aca="false">polar_type21!$Z$11</f>
        <v>14.913</v>
      </c>
      <c r="Q82" s="103" t="n">
        <f aca="false">(R82+P82)/2</f>
        <v>16.646</v>
      </c>
      <c r="R82" s="113" t="n">
        <f aca="false">polar_type21!$Z$12</f>
        <v>18.379</v>
      </c>
      <c r="S82" s="103" t="n">
        <f aca="false">(T82+R82)/2</f>
        <v>18.863</v>
      </c>
      <c r="T82" s="113" t="n">
        <f aca="false">polar_type21!$Z$13</f>
        <v>19.347</v>
      </c>
      <c r="U82" s="103" t="n">
        <f aca="false">(V82+T82)/2</f>
        <v>18.675</v>
      </c>
      <c r="V82" s="113" t="n">
        <f aca="false">polar_type21!$Z$14</f>
        <v>18.003</v>
      </c>
      <c r="W82" s="103" t="n">
        <f aca="false">(X82+V82)/2</f>
        <v>18.874</v>
      </c>
      <c r="X82" s="113" t="n">
        <f aca="false">polar_type21!$Z$15</f>
        <v>19.745</v>
      </c>
      <c r="Y82" s="103" t="n">
        <f aca="false">(AA82-X82)/3+X82</f>
        <v>20.616</v>
      </c>
      <c r="Z82" s="103" t="n">
        <f aca="false">(AA82-X82)/3+Y82</f>
        <v>21.487</v>
      </c>
      <c r="AA82" s="113" t="n">
        <f aca="false">polar_type21!$Z$16</f>
        <v>22.358</v>
      </c>
      <c r="AB82" s="103" t="n">
        <f aca="false">(AD82-AA82)/3+AA82</f>
        <v>21.7343333333333</v>
      </c>
      <c r="AC82" s="103" t="n">
        <f aca="false">(AD82-AA82)/3+AB82</f>
        <v>21.1106666666667</v>
      </c>
      <c r="AD82" s="113" t="n">
        <f aca="false">polar_type21!$Z$17</f>
        <v>20.487</v>
      </c>
      <c r="AE82" s="103" t="n">
        <f aca="false">(AF82+AD82)/2</f>
        <v>19.355</v>
      </c>
      <c r="AF82" s="113" t="n">
        <f aca="false">polar_type21!$Z$18</f>
        <v>18.223</v>
      </c>
      <c r="AG82" s="103" t="n">
        <f aca="false">(AK82-AF82)/5+AF82</f>
        <v>18.2426</v>
      </c>
      <c r="AH82" s="103" t="n">
        <f aca="false">(AK82-AF82)/5+AG82</f>
        <v>18.2622</v>
      </c>
      <c r="AI82" s="103" t="n">
        <f aca="false">(AK82-AF82)/5+AH82</f>
        <v>18.2818</v>
      </c>
      <c r="AJ82" s="103" t="n">
        <f aca="false">(AK82-AF82)/5+AI82</f>
        <v>18.3014</v>
      </c>
      <c r="AK82" s="113" t="n">
        <f aca="false">polar_type21!$Z$19</f>
        <v>18.321</v>
      </c>
      <c r="AL82" s="103" t="n">
        <f aca="false">(AN82-AK82)/3+AK82</f>
        <v>15.1636666666667</v>
      </c>
      <c r="AM82" s="103" t="n">
        <f aca="false">(AN82-AK82)/3+AL82</f>
        <v>12.0063333333333</v>
      </c>
      <c r="AN82" s="113" t="n">
        <f aca="false">polar_type21!$Z$20</f>
        <v>8.849</v>
      </c>
      <c r="AO82" s="103" t="n">
        <f aca="false">(AP82+AN82)/2</f>
        <v>8.749</v>
      </c>
      <c r="AP82" s="113" t="n">
        <f aca="false">polar_type21!$Z$21</f>
        <v>8.649</v>
      </c>
      <c r="AQ82" s="103" t="n">
        <f aca="false">(AU82-AP82)/5+AP82</f>
        <v>8.5494</v>
      </c>
      <c r="AR82" s="103" t="n">
        <f aca="false">(AU82-AP82)/5+AQ82</f>
        <v>8.4498</v>
      </c>
      <c r="AS82" s="103" t="n">
        <f aca="false">(AU82-AP82)/5+AR82</f>
        <v>8.3502</v>
      </c>
      <c r="AT82" s="103" t="n">
        <f aca="false">(AU82-AP82)/5+AS82</f>
        <v>8.2506</v>
      </c>
      <c r="AU82" s="113" t="n">
        <f aca="false">polar_type21!$Z$22</f>
        <v>8.151</v>
      </c>
      <c r="AV82" s="103" t="n">
        <f aca="false">(AZ82-AU82)/5+AU82</f>
        <v>8.0512</v>
      </c>
      <c r="AW82" s="103" t="n">
        <f aca="false">(AZ82-AU82)/5+AV82</f>
        <v>7.9514</v>
      </c>
      <c r="AX82" s="103" t="n">
        <f aca="false">(AZ82-AU82)/5+AW82</f>
        <v>7.8516</v>
      </c>
      <c r="AY82" s="103" t="n">
        <f aca="false">(AZ82-AU82)/5+AX82</f>
        <v>7.7518</v>
      </c>
      <c r="AZ82" s="113" t="n">
        <f aca="false">polar_type21!$Z$23</f>
        <v>7.652</v>
      </c>
      <c r="BA82" s="114" t="n">
        <f aca="false">($AZ82-$AU82)/Delta+AZ82</f>
        <v>7.5522</v>
      </c>
      <c r="BB82" s="114" t="n">
        <f aca="false">($BA82-$AZ82)/Delta+BA82</f>
        <v>7.53224</v>
      </c>
      <c r="BC82" s="114" t="n">
        <f aca="false">($BA82-$AZ82)/Delta+BB82</f>
        <v>7.51228</v>
      </c>
      <c r="BD82" s="114" t="n">
        <f aca="false">($BA82-$AZ82)/Delta+BC82</f>
        <v>7.49232</v>
      </c>
      <c r="BE82" s="114" t="n">
        <f aca="false">($BA82-$AZ82)/Delta+BD82</f>
        <v>7.47236</v>
      </c>
      <c r="BF82" s="114" t="n">
        <f aca="false">($BA82-$AZ82)/Delta+BE82</f>
        <v>7.4524</v>
      </c>
      <c r="BG82" s="114" t="n">
        <f aca="false">($BA82-$AZ82)/Delta+BF82</f>
        <v>7.43244</v>
      </c>
      <c r="BH82" s="114" t="n">
        <f aca="false">($BA82-$AZ82)/Delta+BG82</f>
        <v>7.41248</v>
      </c>
      <c r="BI82" s="114" t="n">
        <f aca="false">($BA82-$AZ82)/Delta+BH82</f>
        <v>7.39252</v>
      </c>
      <c r="BJ82" s="114" t="n">
        <f aca="false">($BA82-$AZ82)/Delta+BI82</f>
        <v>7.37256</v>
      </c>
    </row>
    <row r="83" customFormat="false" ht="12.8" hidden="false" customHeight="false" outlineLevel="0" collapsed="false">
      <c r="A83" s="102" t="n">
        <f aca="false">(A$7-A$2)/5+A82</f>
        <v>116</v>
      </c>
      <c r="B83" s="103" t="n">
        <v>0</v>
      </c>
      <c r="C83" s="103" t="n">
        <f aca="false">(F83-B83)/4+B83</f>
        <v>0.6541</v>
      </c>
      <c r="D83" s="103" t="n">
        <f aca="false">(F83-B83)/4+C83</f>
        <v>1.3082</v>
      </c>
      <c r="E83" s="103" t="n">
        <f aca="false">(F83-B83)/4+D83</f>
        <v>1.9623</v>
      </c>
      <c r="F83" s="103" t="n">
        <f aca="false">(F87-F82)/5+F82</f>
        <v>2.6164</v>
      </c>
      <c r="G83" s="103" t="n">
        <f aca="false">(H83+F83)/2</f>
        <v>5.3961</v>
      </c>
      <c r="H83" s="103" t="n">
        <f aca="false">(H87-H82)/5+H82</f>
        <v>8.1758</v>
      </c>
      <c r="I83" s="103" t="n">
        <f aca="false">(J83+H83)/2</f>
        <v>9.0282</v>
      </c>
      <c r="J83" s="103" t="n">
        <f aca="false">(J87-J82)/5+J82</f>
        <v>9.8806</v>
      </c>
      <c r="K83" s="103" t="n">
        <f aca="false">(L83+J83)/2</f>
        <v>10.8932</v>
      </c>
      <c r="L83" s="103" t="n">
        <f aca="false">(L87-L82)/5+L82</f>
        <v>11.9058</v>
      </c>
      <c r="M83" s="103" t="n">
        <f aca="false">(N83+L83)/2</f>
        <v>12.5239</v>
      </c>
      <c r="N83" s="103" t="n">
        <f aca="false">(N87-N82)/5+N82</f>
        <v>13.142</v>
      </c>
      <c r="O83" s="103" t="n">
        <f aca="false">(P83+N83)/2</f>
        <v>14.0826</v>
      </c>
      <c r="P83" s="103" t="n">
        <f aca="false">(P87-P82)/5+P82</f>
        <v>15.0232</v>
      </c>
      <c r="Q83" s="103" t="n">
        <f aca="false">(R83+P83)/2</f>
        <v>16.764</v>
      </c>
      <c r="R83" s="103" t="n">
        <f aca="false">(R87-R82)/5+R82</f>
        <v>18.5048</v>
      </c>
      <c r="S83" s="103" t="n">
        <f aca="false">(T83+R83)/2</f>
        <v>19.009</v>
      </c>
      <c r="T83" s="103" t="n">
        <f aca="false">(T87-T82)/5+T82</f>
        <v>19.5132</v>
      </c>
      <c r="U83" s="103" t="n">
        <f aca="false">(V83+T83)/2</f>
        <v>18.862</v>
      </c>
      <c r="V83" s="103" t="n">
        <f aca="false">(V87-V82)/5+V82</f>
        <v>18.2108</v>
      </c>
      <c r="W83" s="103" t="n">
        <f aca="false">(X83+V83)/2</f>
        <v>19.0918</v>
      </c>
      <c r="X83" s="103" t="n">
        <f aca="false">(X87-X82)/5+X82</f>
        <v>19.9728</v>
      </c>
      <c r="Y83" s="103" t="n">
        <f aca="false">(AA83-X83)/3+X83</f>
        <v>20.8538666666667</v>
      </c>
      <c r="Z83" s="103" t="n">
        <f aca="false">(AA83-X83)/3+Y83</f>
        <v>21.7349333333333</v>
      </c>
      <c r="AA83" s="103" t="n">
        <f aca="false">(AA87-AA82)/5+AA82</f>
        <v>22.616</v>
      </c>
      <c r="AB83" s="103" t="n">
        <f aca="false">(AD83-AA83)/3+AA83</f>
        <v>21.9955333333333</v>
      </c>
      <c r="AC83" s="103" t="n">
        <f aca="false">(AD83-AA83)/3+AB83</f>
        <v>21.3750666666667</v>
      </c>
      <c r="AD83" s="103" t="n">
        <f aca="false">(AD87-AD82)/5+AD82</f>
        <v>20.7546</v>
      </c>
      <c r="AE83" s="103" t="n">
        <f aca="false">(AF83+AD83)/2</f>
        <v>19.6321</v>
      </c>
      <c r="AF83" s="103" t="n">
        <f aca="false">(AF87-AF82)/5+AF82</f>
        <v>18.5096</v>
      </c>
      <c r="AG83" s="103" t="n">
        <f aca="false">(AK83-AF83)/5+AF83</f>
        <v>18.53608</v>
      </c>
      <c r="AH83" s="103" t="n">
        <f aca="false">(AK83-AF83)/5+AG83</f>
        <v>18.56256</v>
      </c>
      <c r="AI83" s="103" t="n">
        <f aca="false">(AK83-AF83)/5+AH83</f>
        <v>18.58904</v>
      </c>
      <c r="AJ83" s="103" t="n">
        <f aca="false">(AK83-AF83)/5+AI83</f>
        <v>18.61552</v>
      </c>
      <c r="AK83" s="103" t="n">
        <f aca="false">(AK87-AK82)/5+AK82</f>
        <v>18.642</v>
      </c>
      <c r="AL83" s="103" t="n">
        <f aca="false">(AN83-AK83)/3+AK83</f>
        <v>15.4358</v>
      </c>
      <c r="AM83" s="103" t="n">
        <f aca="false">(AN83-AK83)/3+AL83</f>
        <v>12.2296</v>
      </c>
      <c r="AN83" s="103" t="n">
        <f aca="false">(AN87-AN82)/5+AN82</f>
        <v>9.0234</v>
      </c>
      <c r="AO83" s="103" t="n">
        <f aca="false">(AP83+AN83)/2</f>
        <v>8.923</v>
      </c>
      <c r="AP83" s="103" t="n">
        <f aca="false">(AP87-AP82)/5+AP82</f>
        <v>8.8226</v>
      </c>
      <c r="AQ83" s="103" t="n">
        <f aca="false">(AU83-AP83)/5+AP83</f>
        <v>8.72244</v>
      </c>
      <c r="AR83" s="103" t="n">
        <f aca="false">(AU83-AP83)/5+AQ83</f>
        <v>8.62228</v>
      </c>
      <c r="AS83" s="103" t="n">
        <f aca="false">(AU83-AP83)/5+AR83</f>
        <v>8.52212</v>
      </c>
      <c r="AT83" s="103" t="n">
        <f aca="false">(AU83-AP83)/5+AS83</f>
        <v>8.42196</v>
      </c>
      <c r="AU83" s="103" t="n">
        <f aca="false">(AU87-AU82)/5+AU82</f>
        <v>8.3218</v>
      </c>
      <c r="AV83" s="103" t="n">
        <f aca="false">(AZ83-AU83)/5+AU83</f>
        <v>8.22152</v>
      </c>
      <c r="AW83" s="103" t="n">
        <f aca="false">(AZ83-AU83)/5+AV83</f>
        <v>8.12124</v>
      </c>
      <c r="AX83" s="103" t="n">
        <f aca="false">(AZ83-AU83)/5+AW83</f>
        <v>8.02096</v>
      </c>
      <c r="AY83" s="103" t="n">
        <f aca="false">(AZ83-AU83)/5+AX83</f>
        <v>7.92068</v>
      </c>
      <c r="AZ83" s="103" t="n">
        <f aca="false">(AZ87-AZ82)/5+AZ82</f>
        <v>7.8204</v>
      </c>
      <c r="BA83" s="114" t="n">
        <f aca="false">($AZ83-$AU83)/Delta+AZ83</f>
        <v>7.72012</v>
      </c>
      <c r="BB83" s="114" t="n">
        <f aca="false">($BA83-$AZ83)/Delta+BA83</f>
        <v>7.700064</v>
      </c>
      <c r="BC83" s="114" t="n">
        <f aca="false">($BA83-$AZ83)/Delta+BB83</f>
        <v>7.680008</v>
      </c>
      <c r="BD83" s="114" t="n">
        <f aca="false">($BA83-$AZ83)/Delta+BC83</f>
        <v>7.659952</v>
      </c>
      <c r="BE83" s="114" t="n">
        <f aca="false">($BA83-$AZ83)/Delta+BD83</f>
        <v>7.639896</v>
      </c>
      <c r="BF83" s="114" t="n">
        <f aca="false">($BA83-$AZ83)/Delta+BE83</f>
        <v>7.61984</v>
      </c>
      <c r="BG83" s="114" t="n">
        <f aca="false">($BA83-$AZ83)/Delta+BF83</f>
        <v>7.599784</v>
      </c>
      <c r="BH83" s="114" t="n">
        <f aca="false">($BA83-$AZ83)/Delta+BG83</f>
        <v>7.579728</v>
      </c>
      <c r="BI83" s="114" t="n">
        <f aca="false">($BA83-$AZ83)/Delta+BH83</f>
        <v>7.559672</v>
      </c>
      <c r="BJ83" s="114" t="n">
        <f aca="false">($BA83-$AZ83)/Delta+BI83</f>
        <v>7.539616</v>
      </c>
    </row>
    <row r="84" customFormat="false" ht="12.8" hidden="false" customHeight="false" outlineLevel="0" collapsed="false">
      <c r="A84" s="102" t="n">
        <f aca="false">(A$7-A$2)/5+A83</f>
        <v>117</v>
      </c>
      <c r="B84" s="103" t="n">
        <v>0</v>
      </c>
      <c r="C84" s="103" t="n">
        <f aca="false">(F84-B84)/4+B84</f>
        <v>0.6627</v>
      </c>
      <c r="D84" s="103" t="n">
        <f aca="false">(F84-B84)/4+C84</f>
        <v>1.3254</v>
      </c>
      <c r="E84" s="103" t="n">
        <f aca="false">(F84-B84)/4+D84</f>
        <v>1.9881</v>
      </c>
      <c r="F84" s="103" t="n">
        <f aca="false">(F87-F82)/5+F83</f>
        <v>2.6508</v>
      </c>
      <c r="G84" s="103" t="n">
        <f aca="false">(H84+F84)/2</f>
        <v>5.4157</v>
      </c>
      <c r="H84" s="103" t="n">
        <f aca="false">(H87-H82)/5+H83</f>
        <v>8.1806</v>
      </c>
      <c r="I84" s="103" t="n">
        <f aca="false">(J84+H84)/2</f>
        <v>9.0384</v>
      </c>
      <c r="J84" s="103" t="n">
        <f aca="false">(J87-J82)/5+J83</f>
        <v>9.8962</v>
      </c>
      <c r="K84" s="103" t="n">
        <f aca="false">(L84+J84)/2</f>
        <v>10.9039</v>
      </c>
      <c r="L84" s="103" t="n">
        <f aca="false">(L87-L82)/5+L83</f>
        <v>11.9116</v>
      </c>
      <c r="M84" s="103" t="n">
        <f aca="false">(N84+L84)/2</f>
        <v>12.5693</v>
      </c>
      <c r="N84" s="103" t="n">
        <f aca="false">(N87-N82)/5+N83</f>
        <v>13.227</v>
      </c>
      <c r="O84" s="103" t="n">
        <f aca="false">(P84+N84)/2</f>
        <v>14.1802</v>
      </c>
      <c r="P84" s="103" t="n">
        <f aca="false">(P87-P82)/5+P83</f>
        <v>15.1334</v>
      </c>
      <c r="Q84" s="103" t="n">
        <f aca="false">(R84+P84)/2</f>
        <v>16.882</v>
      </c>
      <c r="R84" s="103" t="n">
        <f aca="false">(R87-R82)/5+R83</f>
        <v>18.6306</v>
      </c>
      <c r="S84" s="103" t="n">
        <f aca="false">(T84+R84)/2</f>
        <v>19.155</v>
      </c>
      <c r="T84" s="103" t="n">
        <f aca="false">(T87-T82)/5+T83</f>
        <v>19.6794</v>
      </c>
      <c r="U84" s="103" t="n">
        <f aca="false">(V84+T84)/2</f>
        <v>19.049</v>
      </c>
      <c r="V84" s="103" t="n">
        <f aca="false">(V87-V82)/5+V83</f>
        <v>18.4186</v>
      </c>
      <c r="W84" s="103" t="n">
        <f aca="false">(X84+V84)/2</f>
        <v>19.3096</v>
      </c>
      <c r="X84" s="103" t="n">
        <f aca="false">(X87-X82)/5+X83</f>
        <v>20.2006</v>
      </c>
      <c r="Y84" s="103" t="n">
        <f aca="false">(AA84-X84)/3+X84</f>
        <v>21.0917333333333</v>
      </c>
      <c r="Z84" s="103" t="n">
        <f aca="false">(AA84-X84)/3+Y84</f>
        <v>21.9828666666667</v>
      </c>
      <c r="AA84" s="103" t="n">
        <f aca="false">(AA87-AA82)/5+AA83</f>
        <v>22.874</v>
      </c>
      <c r="AB84" s="103" t="n">
        <f aca="false">(AD84-AA84)/3+AA84</f>
        <v>22.2567333333333</v>
      </c>
      <c r="AC84" s="103" t="n">
        <f aca="false">(AD84-AA84)/3+AB84</f>
        <v>21.6394666666667</v>
      </c>
      <c r="AD84" s="103" t="n">
        <f aca="false">(AD87-AD82)/5+AD83</f>
        <v>21.0222</v>
      </c>
      <c r="AE84" s="103" t="n">
        <f aca="false">(AF84+AD84)/2</f>
        <v>19.9092</v>
      </c>
      <c r="AF84" s="103" t="n">
        <f aca="false">(AF87-AF82)/5+AF83</f>
        <v>18.7962</v>
      </c>
      <c r="AG84" s="103" t="n">
        <f aca="false">(AK84-AF84)/5+AF84</f>
        <v>18.82956</v>
      </c>
      <c r="AH84" s="103" t="n">
        <f aca="false">(AK84-AF84)/5+AG84</f>
        <v>18.86292</v>
      </c>
      <c r="AI84" s="103" t="n">
        <f aca="false">(AK84-AF84)/5+AH84</f>
        <v>18.89628</v>
      </c>
      <c r="AJ84" s="103" t="n">
        <f aca="false">(AK84-AF84)/5+AI84</f>
        <v>18.92964</v>
      </c>
      <c r="AK84" s="103" t="n">
        <f aca="false">(AK87-AK82)/5+AK83</f>
        <v>18.963</v>
      </c>
      <c r="AL84" s="103" t="n">
        <f aca="false">(AN84-AK84)/3+AK84</f>
        <v>15.7079333333333</v>
      </c>
      <c r="AM84" s="103" t="n">
        <f aca="false">(AN84-AK84)/3+AL84</f>
        <v>12.4528666666667</v>
      </c>
      <c r="AN84" s="103" t="n">
        <f aca="false">(AN87-AN82)/5+AN83</f>
        <v>9.1978</v>
      </c>
      <c r="AO84" s="103" t="n">
        <f aca="false">(AP84+AN84)/2</f>
        <v>9.097</v>
      </c>
      <c r="AP84" s="103" t="n">
        <f aca="false">(AP87-AP82)/5+AP83</f>
        <v>8.9962</v>
      </c>
      <c r="AQ84" s="103" t="n">
        <f aca="false">(AU84-AP84)/5+AP84</f>
        <v>8.89548</v>
      </c>
      <c r="AR84" s="103" t="n">
        <f aca="false">(AU84-AP84)/5+AQ84</f>
        <v>8.79476</v>
      </c>
      <c r="AS84" s="103" t="n">
        <f aca="false">(AU84-AP84)/5+AR84</f>
        <v>8.69404</v>
      </c>
      <c r="AT84" s="103" t="n">
        <f aca="false">(AU84-AP84)/5+AS84</f>
        <v>8.59332</v>
      </c>
      <c r="AU84" s="103" t="n">
        <f aca="false">(AU87-AU82)/5+AU83</f>
        <v>8.4926</v>
      </c>
      <c r="AV84" s="103" t="n">
        <f aca="false">(AZ84-AU84)/5+AU84</f>
        <v>8.39184</v>
      </c>
      <c r="AW84" s="103" t="n">
        <f aca="false">(AZ84-AU84)/5+AV84</f>
        <v>8.29108</v>
      </c>
      <c r="AX84" s="103" t="n">
        <f aca="false">(AZ84-AU84)/5+AW84</f>
        <v>8.19032</v>
      </c>
      <c r="AY84" s="103" t="n">
        <f aca="false">(AZ84-AU84)/5+AX84</f>
        <v>8.08956</v>
      </c>
      <c r="AZ84" s="103" t="n">
        <f aca="false">(AZ87-AZ82)/5+AZ83</f>
        <v>7.9888</v>
      </c>
      <c r="BA84" s="114" t="n">
        <f aca="false">($AZ84-$AU84)/Delta+AZ84</f>
        <v>7.88804</v>
      </c>
      <c r="BB84" s="114" t="n">
        <f aca="false">($BA84-$AZ84)/Delta+BA84</f>
        <v>7.867888</v>
      </c>
      <c r="BC84" s="114" t="n">
        <f aca="false">($BA84-$AZ84)/Delta+BB84</f>
        <v>7.847736</v>
      </c>
      <c r="BD84" s="114" t="n">
        <f aca="false">($BA84-$AZ84)/Delta+BC84</f>
        <v>7.827584</v>
      </c>
      <c r="BE84" s="114" t="n">
        <f aca="false">($BA84-$AZ84)/Delta+BD84</f>
        <v>7.807432</v>
      </c>
      <c r="BF84" s="114" t="n">
        <f aca="false">($BA84-$AZ84)/Delta+BE84</f>
        <v>7.78728</v>
      </c>
      <c r="BG84" s="114" t="n">
        <f aca="false">($BA84-$AZ84)/Delta+BF84</f>
        <v>7.767128</v>
      </c>
      <c r="BH84" s="114" t="n">
        <f aca="false">($BA84-$AZ84)/Delta+BG84</f>
        <v>7.746976</v>
      </c>
      <c r="BI84" s="114" t="n">
        <f aca="false">($BA84-$AZ84)/Delta+BH84</f>
        <v>7.726824</v>
      </c>
      <c r="BJ84" s="114" t="n">
        <f aca="false">($BA84-$AZ84)/Delta+BI84</f>
        <v>7.706672</v>
      </c>
    </row>
    <row r="85" customFormat="false" ht="12.8" hidden="false" customHeight="false" outlineLevel="0" collapsed="false">
      <c r="A85" s="102" t="n">
        <f aca="false">(A$7-A$2)/5+A84</f>
        <v>118</v>
      </c>
      <c r="B85" s="103" t="n">
        <v>0</v>
      </c>
      <c r="C85" s="103" t="n">
        <f aca="false">(F85-B85)/4+B85</f>
        <v>0.6713</v>
      </c>
      <c r="D85" s="103" t="n">
        <f aca="false">(F85-B85)/4+C85</f>
        <v>1.3426</v>
      </c>
      <c r="E85" s="103" t="n">
        <f aca="false">(F85-B85)/4+D85</f>
        <v>2.0139</v>
      </c>
      <c r="F85" s="103" t="n">
        <f aca="false">(F87-F82)/5+F84</f>
        <v>2.6852</v>
      </c>
      <c r="G85" s="103" t="n">
        <f aca="false">(H85+F85)/2</f>
        <v>5.4353</v>
      </c>
      <c r="H85" s="103" t="n">
        <f aca="false">(H87-H82)/5+H84</f>
        <v>8.1854</v>
      </c>
      <c r="I85" s="103" t="n">
        <f aca="false">(J85+H85)/2</f>
        <v>9.0486</v>
      </c>
      <c r="J85" s="103" t="n">
        <f aca="false">(J87-J82)/5+J84</f>
        <v>9.9118</v>
      </c>
      <c r="K85" s="103" t="n">
        <f aca="false">(L85+J85)/2</f>
        <v>10.9146</v>
      </c>
      <c r="L85" s="103" t="n">
        <f aca="false">(L87-L82)/5+L84</f>
        <v>11.9174</v>
      </c>
      <c r="M85" s="103" t="n">
        <f aca="false">(N85+L85)/2</f>
        <v>12.6147</v>
      </c>
      <c r="N85" s="103" t="n">
        <f aca="false">(N87-N82)/5+N84</f>
        <v>13.312</v>
      </c>
      <c r="O85" s="103" t="n">
        <f aca="false">(P85+N85)/2</f>
        <v>14.2778</v>
      </c>
      <c r="P85" s="103" t="n">
        <f aca="false">(P87-P82)/5+P84</f>
        <v>15.2436</v>
      </c>
      <c r="Q85" s="103" t="n">
        <f aca="false">(R85+P85)/2</f>
        <v>17</v>
      </c>
      <c r="R85" s="103" t="n">
        <f aca="false">(R87-R82)/5+R84</f>
        <v>18.7564</v>
      </c>
      <c r="S85" s="103" t="n">
        <f aca="false">(T85+R85)/2</f>
        <v>19.301</v>
      </c>
      <c r="T85" s="103" t="n">
        <f aca="false">(T87-T82)/5+T84</f>
        <v>19.8456</v>
      </c>
      <c r="U85" s="103" t="n">
        <f aca="false">(V85+T85)/2</f>
        <v>19.236</v>
      </c>
      <c r="V85" s="103" t="n">
        <f aca="false">(V87-V82)/5+V84</f>
        <v>18.6264</v>
      </c>
      <c r="W85" s="103" t="n">
        <f aca="false">(X85+V85)/2</f>
        <v>19.5274</v>
      </c>
      <c r="X85" s="103" t="n">
        <f aca="false">(X87-X82)/5+X84</f>
        <v>20.4284</v>
      </c>
      <c r="Y85" s="103" t="n">
        <f aca="false">(AA85-X85)/3+X85</f>
        <v>21.3296</v>
      </c>
      <c r="Z85" s="103" t="n">
        <f aca="false">(AA85-X85)/3+Y85</f>
        <v>22.2308</v>
      </c>
      <c r="AA85" s="103" t="n">
        <f aca="false">(AA87-AA82)/5+AA84</f>
        <v>23.132</v>
      </c>
      <c r="AB85" s="103" t="n">
        <f aca="false">(AD85-AA85)/3+AA85</f>
        <v>22.5179333333333</v>
      </c>
      <c r="AC85" s="103" t="n">
        <f aca="false">(AD85-AA85)/3+AB85</f>
        <v>21.9038666666667</v>
      </c>
      <c r="AD85" s="103" t="n">
        <f aca="false">(AD87-AD82)/5+AD84</f>
        <v>21.2898</v>
      </c>
      <c r="AE85" s="103" t="n">
        <f aca="false">(AF85+AD85)/2</f>
        <v>20.1863</v>
      </c>
      <c r="AF85" s="103" t="n">
        <f aca="false">(AF87-AF82)/5+AF84</f>
        <v>19.0828</v>
      </c>
      <c r="AG85" s="103" t="n">
        <f aca="false">(AK85-AF85)/5+AF85</f>
        <v>19.12304</v>
      </c>
      <c r="AH85" s="103" t="n">
        <f aca="false">(AK85-AF85)/5+AG85</f>
        <v>19.16328</v>
      </c>
      <c r="AI85" s="103" t="n">
        <f aca="false">(AK85-AF85)/5+AH85</f>
        <v>19.20352</v>
      </c>
      <c r="AJ85" s="103" t="n">
        <f aca="false">(AK85-AF85)/5+AI85</f>
        <v>19.24376</v>
      </c>
      <c r="AK85" s="103" t="n">
        <f aca="false">(AK87-AK82)/5+AK84</f>
        <v>19.284</v>
      </c>
      <c r="AL85" s="103" t="n">
        <f aca="false">(AN85-AK85)/3+AK85</f>
        <v>15.9800666666667</v>
      </c>
      <c r="AM85" s="103" t="n">
        <f aca="false">(AN85-AK85)/3+AL85</f>
        <v>12.6761333333333</v>
      </c>
      <c r="AN85" s="103" t="n">
        <f aca="false">(AN87-AN82)/5+AN84</f>
        <v>9.3722</v>
      </c>
      <c r="AO85" s="103" t="n">
        <f aca="false">(AP85+AN85)/2</f>
        <v>9.271</v>
      </c>
      <c r="AP85" s="103" t="n">
        <f aca="false">(AP87-AP82)/5+AP84</f>
        <v>9.1698</v>
      </c>
      <c r="AQ85" s="103" t="n">
        <f aca="false">(AU85-AP85)/5+AP85</f>
        <v>9.06852</v>
      </c>
      <c r="AR85" s="103" t="n">
        <f aca="false">(AU85-AP85)/5+AQ85</f>
        <v>8.96724</v>
      </c>
      <c r="AS85" s="103" t="n">
        <f aca="false">(AU85-AP85)/5+AR85</f>
        <v>8.86596</v>
      </c>
      <c r="AT85" s="103" t="n">
        <f aca="false">(AU85-AP85)/5+AS85</f>
        <v>8.76468</v>
      </c>
      <c r="AU85" s="103" t="n">
        <f aca="false">(AU87-AU82)/5+AU84</f>
        <v>8.6634</v>
      </c>
      <c r="AV85" s="103" t="n">
        <f aca="false">(AZ85-AU85)/5+AU85</f>
        <v>8.56216</v>
      </c>
      <c r="AW85" s="103" t="n">
        <f aca="false">(AZ85-AU85)/5+AV85</f>
        <v>8.46092</v>
      </c>
      <c r="AX85" s="103" t="n">
        <f aca="false">(AZ85-AU85)/5+AW85</f>
        <v>8.35968</v>
      </c>
      <c r="AY85" s="103" t="n">
        <f aca="false">(AZ85-AU85)/5+AX85</f>
        <v>8.25844</v>
      </c>
      <c r="AZ85" s="103" t="n">
        <f aca="false">(AZ87-AZ82)/5+AZ84</f>
        <v>8.1572</v>
      </c>
      <c r="BA85" s="114" t="n">
        <f aca="false">($AZ85-$AU85)/Delta+AZ85</f>
        <v>8.05596</v>
      </c>
      <c r="BB85" s="114" t="n">
        <f aca="false">($BA85-$AZ85)/Delta+BA85</f>
        <v>8.035712</v>
      </c>
      <c r="BC85" s="114" t="n">
        <f aca="false">($BA85-$AZ85)/Delta+BB85</f>
        <v>8.015464</v>
      </c>
      <c r="BD85" s="114" t="n">
        <f aca="false">($BA85-$AZ85)/Delta+BC85</f>
        <v>7.995216</v>
      </c>
      <c r="BE85" s="114" t="n">
        <f aca="false">($BA85-$AZ85)/Delta+BD85</f>
        <v>7.974968</v>
      </c>
      <c r="BF85" s="114" t="n">
        <f aca="false">($BA85-$AZ85)/Delta+BE85</f>
        <v>7.95472</v>
      </c>
      <c r="BG85" s="114" t="n">
        <f aca="false">($BA85-$AZ85)/Delta+BF85</f>
        <v>7.934472</v>
      </c>
      <c r="BH85" s="114" t="n">
        <f aca="false">($BA85-$AZ85)/Delta+BG85</f>
        <v>7.914224</v>
      </c>
      <c r="BI85" s="114" t="n">
        <f aca="false">($BA85-$AZ85)/Delta+BH85</f>
        <v>7.893976</v>
      </c>
      <c r="BJ85" s="114" t="n">
        <f aca="false">($BA85-$AZ85)/Delta+BI85</f>
        <v>7.87372799999999</v>
      </c>
    </row>
    <row r="86" customFormat="false" ht="12.8" hidden="false" customHeight="false" outlineLevel="0" collapsed="false">
      <c r="A86" s="102" t="n">
        <f aca="false">(A$7-A$2)/5+A85</f>
        <v>119</v>
      </c>
      <c r="B86" s="103" t="n">
        <v>0</v>
      </c>
      <c r="C86" s="103" t="n">
        <f aca="false">(F86-B86)/4+B86</f>
        <v>0.6799</v>
      </c>
      <c r="D86" s="103" t="n">
        <f aca="false">(F86-B86)/4+C86</f>
        <v>1.3598</v>
      </c>
      <c r="E86" s="103" t="n">
        <f aca="false">(F86-B86)/4+D86</f>
        <v>2.0397</v>
      </c>
      <c r="F86" s="103" t="n">
        <f aca="false">(F87-F82)/5+F85</f>
        <v>2.7196</v>
      </c>
      <c r="G86" s="103" t="n">
        <f aca="false">(H86+F86)/2</f>
        <v>5.4549</v>
      </c>
      <c r="H86" s="103" t="n">
        <f aca="false">(H87-H82)/5+H85</f>
        <v>8.1902</v>
      </c>
      <c r="I86" s="103" t="n">
        <f aca="false">(J86+H86)/2</f>
        <v>9.0588</v>
      </c>
      <c r="J86" s="103" t="n">
        <f aca="false">(J87-J82)/5+J85</f>
        <v>9.9274</v>
      </c>
      <c r="K86" s="103" t="n">
        <f aca="false">(L86+J86)/2</f>
        <v>10.9253</v>
      </c>
      <c r="L86" s="103" t="n">
        <f aca="false">(L87-L82)/5+L85</f>
        <v>11.9232</v>
      </c>
      <c r="M86" s="103" t="n">
        <f aca="false">(N86+L86)/2</f>
        <v>12.6601</v>
      </c>
      <c r="N86" s="103" t="n">
        <f aca="false">(N87-N82)/5+N85</f>
        <v>13.397</v>
      </c>
      <c r="O86" s="103" t="n">
        <f aca="false">(P86+N86)/2</f>
        <v>14.3754</v>
      </c>
      <c r="P86" s="103" t="n">
        <f aca="false">(P87-P82)/5+P85</f>
        <v>15.3538</v>
      </c>
      <c r="Q86" s="103" t="n">
        <f aca="false">(R86+P86)/2</f>
        <v>17.118</v>
      </c>
      <c r="R86" s="103" t="n">
        <f aca="false">(R87-R82)/5+R85</f>
        <v>18.8822</v>
      </c>
      <c r="S86" s="103" t="n">
        <f aca="false">(T86+R86)/2</f>
        <v>19.447</v>
      </c>
      <c r="T86" s="103" t="n">
        <f aca="false">(T87-T82)/5+T85</f>
        <v>20.0118</v>
      </c>
      <c r="U86" s="103" t="n">
        <f aca="false">(V86+T86)/2</f>
        <v>19.423</v>
      </c>
      <c r="V86" s="103" t="n">
        <f aca="false">(V87-V82)/5+V85</f>
        <v>18.8342</v>
      </c>
      <c r="W86" s="103" t="n">
        <f aca="false">(X86+V86)/2</f>
        <v>19.7452</v>
      </c>
      <c r="X86" s="103" t="n">
        <f aca="false">(X87-X82)/5+X85</f>
        <v>20.6562</v>
      </c>
      <c r="Y86" s="103" t="n">
        <f aca="false">(AA86-X86)/3+X86</f>
        <v>21.5674666666667</v>
      </c>
      <c r="Z86" s="103" t="n">
        <f aca="false">(AA86-X86)/3+Y86</f>
        <v>22.4787333333333</v>
      </c>
      <c r="AA86" s="103" t="n">
        <f aca="false">(AA87-AA82)/5+AA85</f>
        <v>23.39</v>
      </c>
      <c r="AB86" s="103" t="n">
        <f aca="false">(AD86-AA86)/3+AA86</f>
        <v>22.7791333333333</v>
      </c>
      <c r="AC86" s="103" t="n">
        <f aca="false">(AD86-AA86)/3+AB86</f>
        <v>22.1682666666667</v>
      </c>
      <c r="AD86" s="103" t="n">
        <f aca="false">(AD87-AD82)/5+AD85</f>
        <v>21.5574</v>
      </c>
      <c r="AE86" s="103" t="n">
        <f aca="false">(AF86+AD86)/2</f>
        <v>20.4634</v>
      </c>
      <c r="AF86" s="103" t="n">
        <f aca="false">(AF87-AF82)/5+AF85</f>
        <v>19.3694</v>
      </c>
      <c r="AG86" s="103" t="n">
        <f aca="false">(AK86-AF86)/5+AF86</f>
        <v>19.41652</v>
      </c>
      <c r="AH86" s="103" t="n">
        <f aca="false">(AK86-AF86)/5+AG86</f>
        <v>19.46364</v>
      </c>
      <c r="AI86" s="103" t="n">
        <f aca="false">(AK86-AF86)/5+AH86</f>
        <v>19.51076</v>
      </c>
      <c r="AJ86" s="103" t="n">
        <f aca="false">(AK86-AF86)/5+AI86</f>
        <v>19.55788</v>
      </c>
      <c r="AK86" s="103" t="n">
        <f aca="false">(AK87-AK82)/5+AK85</f>
        <v>19.605</v>
      </c>
      <c r="AL86" s="103" t="n">
        <f aca="false">(AN86-AK86)/3+AK86</f>
        <v>16.2522</v>
      </c>
      <c r="AM86" s="103" t="n">
        <f aca="false">(AN86-AK86)/3+AL86</f>
        <v>12.8994</v>
      </c>
      <c r="AN86" s="103" t="n">
        <f aca="false">(AN87-AN82)/5+AN85</f>
        <v>9.5466</v>
      </c>
      <c r="AO86" s="103" t="n">
        <f aca="false">(AP86+AN86)/2</f>
        <v>9.445</v>
      </c>
      <c r="AP86" s="103" t="n">
        <f aca="false">(AP87-AP82)/5+AP85</f>
        <v>9.3434</v>
      </c>
      <c r="AQ86" s="103" t="n">
        <f aca="false">(AU86-AP86)/5+AP86</f>
        <v>9.24156</v>
      </c>
      <c r="AR86" s="103" t="n">
        <f aca="false">(AU86-AP86)/5+AQ86</f>
        <v>9.13972</v>
      </c>
      <c r="AS86" s="103" t="n">
        <f aca="false">(AU86-AP86)/5+AR86</f>
        <v>9.03788</v>
      </c>
      <c r="AT86" s="103" t="n">
        <f aca="false">(AU86-AP86)/5+AS86</f>
        <v>8.93604</v>
      </c>
      <c r="AU86" s="103" t="n">
        <f aca="false">(AU87-AU82)/5+AU85</f>
        <v>8.8342</v>
      </c>
      <c r="AV86" s="103" t="n">
        <f aca="false">(AZ86-AU86)/5+AU86</f>
        <v>8.73248</v>
      </c>
      <c r="AW86" s="103" t="n">
        <f aca="false">(AZ86-AU86)/5+AV86</f>
        <v>8.63076</v>
      </c>
      <c r="AX86" s="103" t="n">
        <f aca="false">(AZ86-AU86)/5+AW86</f>
        <v>8.52904</v>
      </c>
      <c r="AY86" s="103" t="n">
        <f aca="false">(AZ86-AU86)/5+AX86</f>
        <v>8.42732</v>
      </c>
      <c r="AZ86" s="103" t="n">
        <f aca="false">(AZ87-AZ82)/5+AZ85</f>
        <v>8.3256</v>
      </c>
      <c r="BA86" s="114" t="n">
        <f aca="false">($AZ86-$AU86)/Delta+AZ86</f>
        <v>8.22388</v>
      </c>
      <c r="BB86" s="114" t="n">
        <f aca="false">($BA86-$AZ86)/Delta+BA86</f>
        <v>8.203536</v>
      </c>
      <c r="BC86" s="114" t="n">
        <f aca="false">($BA86-$AZ86)/Delta+BB86</f>
        <v>8.183192</v>
      </c>
      <c r="BD86" s="114" t="n">
        <f aca="false">($BA86-$AZ86)/Delta+BC86</f>
        <v>8.162848</v>
      </c>
      <c r="BE86" s="114" t="n">
        <f aca="false">($BA86-$AZ86)/Delta+BD86</f>
        <v>8.142504</v>
      </c>
      <c r="BF86" s="114" t="n">
        <f aca="false">($BA86-$AZ86)/Delta+BE86</f>
        <v>8.12216</v>
      </c>
      <c r="BG86" s="114" t="n">
        <f aca="false">($BA86-$AZ86)/Delta+BF86</f>
        <v>8.101816</v>
      </c>
      <c r="BH86" s="114" t="n">
        <f aca="false">($BA86-$AZ86)/Delta+BG86</f>
        <v>8.081472</v>
      </c>
      <c r="BI86" s="114" t="n">
        <f aca="false">($BA86-$AZ86)/Delta+BH86</f>
        <v>8.061128</v>
      </c>
      <c r="BJ86" s="114" t="n">
        <f aca="false">($BA86-$AZ86)/Delta+BI86</f>
        <v>8.040784</v>
      </c>
    </row>
    <row r="87" customFormat="false" ht="12.8" hidden="false" customHeight="false" outlineLevel="0" collapsed="false">
      <c r="A87" s="102" t="n">
        <f aca="false">A82+5</f>
        <v>120</v>
      </c>
      <c r="B87" s="103" t="n">
        <v>0</v>
      </c>
      <c r="C87" s="103" t="n">
        <f aca="false">(F87-B87)/4+B87</f>
        <v>0.6885</v>
      </c>
      <c r="D87" s="103" t="n">
        <f aca="false">(F87-B87)/4+C87</f>
        <v>1.377</v>
      </c>
      <c r="E87" s="103" t="n">
        <f aca="false">(F87-B87)/4+D87</f>
        <v>2.0655</v>
      </c>
      <c r="F87" s="113" t="n">
        <f aca="false">polar_type21!$AA$6</f>
        <v>2.754</v>
      </c>
      <c r="G87" s="103" t="n">
        <f aca="false">(H87+F87)/2</f>
        <v>5.4745</v>
      </c>
      <c r="H87" s="113" t="n">
        <f aca="false">polar_type21!$AA$7</f>
        <v>8.195</v>
      </c>
      <c r="I87" s="103" t="n">
        <f aca="false">(J87+H87)/2</f>
        <v>9.069</v>
      </c>
      <c r="J87" s="113" t="n">
        <f aca="false">polar_type21!$AA$8</f>
        <v>9.943</v>
      </c>
      <c r="K87" s="103" t="n">
        <f aca="false">(L87+J87)/2</f>
        <v>10.936</v>
      </c>
      <c r="L87" s="113" t="n">
        <f aca="false">polar_type21!$AA$9</f>
        <v>11.929</v>
      </c>
      <c r="M87" s="103" t="n">
        <f aca="false">(N87+L87)/2</f>
        <v>12.7055</v>
      </c>
      <c r="N87" s="113" t="n">
        <f aca="false">polar_type21!$AA$10</f>
        <v>13.482</v>
      </c>
      <c r="O87" s="103" t="n">
        <f aca="false">(P87+N87)/2</f>
        <v>14.473</v>
      </c>
      <c r="P87" s="113" t="n">
        <f aca="false">polar_type21!$AA$11</f>
        <v>15.464</v>
      </c>
      <c r="Q87" s="103" t="n">
        <f aca="false">(R87+P87)/2</f>
        <v>17.236</v>
      </c>
      <c r="R87" s="113" t="n">
        <f aca="false">polar_type21!$AA$12</f>
        <v>19.008</v>
      </c>
      <c r="S87" s="103" t="n">
        <f aca="false">(T87+R87)/2</f>
        <v>19.593</v>
      </c>
      <c r="T87" s="113" t="n">
        <f aca="false">polar_type21!$AA$13</f>
        <v>20.178</v>
      </c>
      <c r="U87" s="103" t="n">
        <f aca="false">(V87+T87)/2</f>
        <v>19.61</v>
      </c>
      <c r="V87" s="113" t="n">
        <f aca="false">polar_type21!$AA$14</f>
        <v>19.042</v>
      </c>
      <c r="W87" s="103" t="n">
        <f aca="false">(X87+V87)/2</f>
        <v>19.963</v>
      </c>
      <c r="X87" s="113" t="n">
        <f aca="false">polar_type21!$AA$15</f>
        <v>20.884</v>
      </c>
      <c r="Y87" s="103" t="n">
        <f aca="false">(AA87-X87)/3+X87</f>
        <v>21.8053333333333</v>
      </c>
      <c r="Z87" s="103" t="n">
        <f aca="false">(AA87-X87)/3+Y87</f>
        <v>22.7266666666667</v>
      </c>
      <c r="AA87" s="113" t="n">
        <f aca="false">polar_type21!$AA$16</f>
        <v>23.648</v>
      </c>
      <c r="AB87" s="103" t="n">
        <f aca="false">(AD87-AA87)/3+AA87</f>
        <v>23.0403333333333</v>
      </c>
      <c r="AC87" s="103" t="n">
        <f aca="false">(AD87-AA87)/3+AB87</f>
        <v>22.4326666666667</v>
      </c>
      <c r="AD87" s="113" t="n">
        <f aca="false">polar_type21!$AA$17</f>
        <v>21.825</v>
      </c>
      <c r="AE87" s="103" t="n">
        <f aca="false">(AF87+AD87)/2</f>
        <v>20.7405</v>
      </c>
      <c r="AF87" s="113" t="n">
        <f aca="false">polar_type21!$AA$18</f>
        <v>19.656</v>
      </c>
      <c r="AG87" s="103" t="n">
        <f aca="false">(AK87-AF87)/5+AF87</f>
        <v>19.71</v>
      </c>
      <c r="AH87" s="103" t="n">
        <f aca="false">(AK87-AF87)/5+AG87</f>
        <v>19.764</v>
      </c>
      <c r="AI87" s="103" t="n">
        <f aca="false">(AK87-AF87)/5+AH87</f>
        <v>19.818</v>
      </c>
      <c r="AJ87" s="103" t="n">
        <f aca="false">(AK87-AF87)/5+AI87</f>
        <v>19.872</v>
      </c>
      <c r="AK87" s="113" t="n">
        <f aca="false">polar_type21!$AA$19</f>
        <v>19.926</v>
      </c>
      <c r="AL87" s="103" t="n">
        <f aca="false">(AN87-AK87)/3+AK87</f>
        <v>16.5243333333333</v>
      </c>
      <c r="AM87" s="103" t="n">
        <f aca="false">(AN87-AK87)/3+AL87</f>
        <v>13.1226666666667</v>
      </c>
      <c r="AN87" s="113" t="n">
        <f aca="false">polar_type21!$AA$20</f>
        <v>9.721</v>
      </c>
      <c r="AO87" s="103" t="n">
        <f aca="false">(AP87+AN87)/2</f>
        <v>9.619</v>
      </c>
      <c r="AP87" s="113" t="n">
        <f aca="false">polar_type21!$AA$21</f>
        <v>9.517</v>
      </c>
      <c r="AQ87" s="103" t="n">
        <f aca="false">(AU87-AP87)/5+AP87</f>
        <v>9.4146</v>
      </c>
      <c r="AR87" s="103" t="n">
        <f aca="false">(AU87-AP87)/5+AQ87</f>
        <v>9.3122</v>
      </c>
      <c r="AS87" s="103" t="n">
        <f aca="false">(AU87-AP87)/5+AR87</f>
        <v>9.2098</v>
      </c>
      <c r="AT87" s="103" t="n">
        <f aca="false">(AU87-AP87)/5+AS87</f>
        <v>9.1074</v>
      </c>
      <c r="AU87" s="113" t="n">
        <f aca="false">polar_type21!$AA$22</f>
        <v>9.005</v>
      </c>
      <c r="AV87" s="103" t="n">
        <f aca="false">(AZ87-AU87)/5+AU87</f>
        <v>8.9028</v>
      </c>
      <c r="AW87" s="103" t="n">
        <f aca="false">(AZ87-AU87)/5+AV87</f>
        <v>8.8006</v>
      </c>
      <c r="AX87" s="103" t="n">
        <f aca="false">(AZ87-AU87)/5+AW87</f>
        <v>8.6984</v>
      </c>
      <c r="AY87" s="103" t="n">
        <f aca="false">(AZ87-AU87)/5+AX87</f>
        <v>8.5962</v>
      </c>
      <c r="AZ87" s="113" t="n">
        <f aca="false">polar_type21!$AA$23</f>
        <v>8.494</v>
      </c>
      <c r="BA87" s="114" t="n">
        <f aca="false">($AZ87-$AU87)/Delta+AZ87</f>
        <v>8.3918</v>
      </c>
      <c r="BB87" s="114" t="n">
        <f aca="false">($BA87-$AZ87)/Delta+BA87</f>
        <v>8.37136</v>
      </c>
      <c r="BC87" s="114" t="n">
        <f aca="false">($BA87-$AZ87)/Delta+BB87</f>
        <v>8.35092</v>
      </c>
      <c r="BD87" s="114" t="n">
        <f aca="false">($BA87-$AZ87)/Delta+BC87</f>
        <v>8.33048</v>
      </c>
      <c r="BE87" s="114" t="n">
        <f aca="false">($BA87-$AZ87)/Delta+BD87</f>
        <v>8.31004</v>
      </c>
      <c r="BF87" s="114" t="n">
        <f aca="false">($BA87-$AZ87)/Delta+BE87</f>
        <v>8.2896</v>
      </c>
      <c r="BG87" s="114" t="n">
        <f aca="false">($BA87-$AZ87)/Delta+BF87</f>
        <v>8.26916</v>
      </c>
      <c r="BH87" s="114" t="n">
        <f aca="false">($BA87-$AZ87)/Delta+BG87</f>
        <v>8.24872</v>
      </c>
      <c r="BI87" s="114" t="n">
        <f aca="false">($BA87-$AZ87)/Delta+BH87</f>
        <v>8.22827999999999</v>
      </c>
      <c r="BJ87" s="114" t="n">
        <f aca="false">($BA87-$AZ87)/Delta+BI87</f>
        <v>8.20783999999999</v>
      </c>
    </row>
    <row r="88" customFormat="false" ht="12.8" hidden="false" customHeight="false" outlineLevel="0" collapsed="false">
      <c r="A88" s="102" t="n">
        <f aca="false">(A$7-A$2)/5+A87</f>
        <v>121</v>
      </c>
      <c r="B88" s="103" t="n">
        <v>0</v>
      </c>
      <c r="C88" s="103" t="n">
        <f aca="false">(F88-B88)/4+B88</f>
        <v>0.6971</v>
      </c>
      <c r="D88" s="103" t="n">
        <f aca="false">(F88-B88)/4+C88</f>
        <v>1.3942</v>
      </c>
      <c r="E88" s="103" t="n">
        <f aca="false">(F88-B88)/4+D88</f>
        <v>2.0913</v>
      </c>
      <c r="F88" s="103" t="n">
        <f aca="false">(F92-F87)/5+F87</f>
        <v>2.7884</v>
      </c>
      <c r="G88" s="103" t="n">
        <f aca="false">(H88+F88)/2</f>
        <v>5.4617</v>
      </c>
      <c r="H88" s="103" t="n">
        <f aca="false">(H92-H87)/5+H87</f>
        <v>8.135</v>
      </c>
      <c r="I88" s="103" t="n">
        <f aca="false">(J88+H88)/2</f>
        <v>9.0044</v>
      </c>
      <c r="J88" s="103" t="n">
        <f aca="false">(J92-J87)/5+J87</f>
        <v>9.8738</v>
      </c>
      <c r="K88" s="103" t="n">
        <f aca="false">(L88+J88)/2</f>
        <v>10.8466</v>
      </c>
      <c r="L88" s="103" t="n">
        <f aca="false">(L92-L87)/5+L87</f>
        <v>11.8194</v>
      </c>
      <c r="M88" s="103" t="n">
        <f aca="false">(N88+L88)/2</f>
        <v>12.6568</v>
      </c>
      <c r="N88" s="103" t="n">
        <f aca="false">(N92-N87)/5+N87</f>
        <v>13.4942</v>
      </c>
      <c r="O88" s="103" t="n">
        <f aca="false">(P88+N88)/2</f>
        <v>14.5001</v>
      </c>
      <c r="P88" s="103" t="n">
        <f aca="false">(P92-P87)/5+P87</f>
        <v>15.506</v>
      </c>
      <c r="Q88" s="103" t="n">
        <f aca="false">(R88+P88)/2</f>
        <v>17.2723</v>
      </c>
      <c r="R88" s="103" t="n">
        <f aca="false">(R92-R87)/5+R87</f>
        <v>19.0386</v>
      </c>
      <c r="S88" s="103" t="n">
        <f aca="false">(T88+R88)/2</f>
        <v>19.6551</v>
      </c>
      <c r="T88" s="103" t="n">
        <f aca="false">(T92-T87)/5+T87</f>
        <v>20.2716</v>
      </c>
      <c r="U88" s="103" t="n">
        <f aca="false">(V88+T88)/2</f>
        <v>19.7397</v>
      </c>
      <c r="V88" s="103" t="n">
        <f aca="false">(V92-V87)/5+V87</f>
        <v>19.2078</v>
      </c>
      <c r="W88" s="103" t="n">
        <f aca="false">(X88+V88)/2</f>
        <v>20.1369</v>
      </c>
      <c r="X88" s="103" t="n">
        <f aca="false">(X92-X87)/5+X87</f>
        <v>21.066</v>
      </c>
      <c r="Y88" s="103" t="n">
        <f aca="false">(AA88-X88)/3+X88</f>
        <v>21.9954</v>
      </c>
      <c r="Z88" s="103" t="n">
        <f aca="false">(AA88-X88)/3+Y88</f>
        <v>22.9248</v>
      </c>
      <c r="AA88" s="103" t="n">
        <f aca="false">(AA92-AA87)/5+AA87</f>
        <v>23.8542</v>
      </c>
      <c r="AB88" s="103" t="n">
        <f aca="false">(AD88-AA88)/3+AA88</f>
        <v>23.2550666666667</v>
      </c>
      <c r="AC88" s="103" t="n">
        <f aca="false">(AD88-AA88)/3+AB88</f>
        <v>22.6559333333333</v>
      </c>
      <c r="AD88" s="103" t="n">
        <f aca="false">(AD92-AD87)/5+AD87</f>
        <v>22.0568</v>
      </c>
      <c r="AE88" s="103" t="n">
        <f aca="false">(AF88+AD88)/2</f>
        <v>20.9868</v>
      </c>
      <c r="AF88" s="103" t="n">
        <f aca="false">(AF92-AF87)/5+AF87</f>
        <v>19.9168</v>
      </c>
      <c r="AG88" s="103" t="n">
        <f aca="false">(AK88-AF88)/5+AF88</f>
        <v>19.97728</v>
      </c>
      <c r="AH88" s="103" t="n">
        <f aca="false">(AK88-AF88)/5+AG88</f>
        <v>20.03776</v>
      </c>
      <c r="AI88" s="103" t="n">
        <f aca="false">(AK88-AF88)/5+AH88</f>
        <v>20.09824</v>
      </c>
      <c r="AJ88" s="103" t="n">
        <f aca="false">(AK88-AF88)/5+AI88</f>
        <v>20.15872</v>
      </c>
      <c r="AK88" s="103" t="n">
        <f aca="false">(AK92-AK87)/5+AK87</f>
        <v>20.2192</v>
      </c>
      <c r="AL88" s="103" t="n">
        <f aca="false">(AN88-AK88)/3+AK88</f>
        <v>16.7734</v>
      </c>
      <c r="AM88" s="103" t="n">
        <f aca="false">(AN88-AK88)/3+AL88</f>
        <v>13.3276</v>
      </c>
      <c r="AN88" s="103" t="n">
        <f aca="false">(AN92-AN87)/5+AN87</f>
        <v>9.8818</v>
      </c>
      <c r="AO88" s="103" t="n">
        <f aca="false">(AP88+AN88)/2</f>
        <v>9.7793</v>
      </c>
      <c r="AP88" s="103" t="n">
        <f aca="false">(AP92-AP87)/5+AP87</f>
        <v>9.6768</v>
      </c>
      <c r="AQ88" s="103" t="n">
        <f aca="false">(AU88-AP88)/5+AP88</f>
        <v>9.57392</v>
      </c>
      <c r="AR88" s="103" t="n">
        <f aca="false">(AU88-AP88)/5+AQ88</f>
        <v>9.47104</v>
      </c>
      <c r="AS88" s="103" t="n">
        <f aca="false">(AU88-AP88)/5+AR88</f>
        <v>9.36816</v>
      </c>
      <c r="AT88" s="103" t="n">
        <f aca="false">(AU88-AP88)/5+AS88</f>
        <v>9.26528</v>
      </c>
      <c r="AU88" s="103" t="n">
        <f aca="false">(AU92-AU87)/5+AU87</f>
        <v>9.1624</v>
      </c>
      <c r="AV88" s="103" t="n">
        <f aca="false">(AZ88-AU88)/5+AU88</f>
        <v>9.05964</v>
      </c>
      <c r="AW88" s="103" t="n">
        <f aca="false">(AZ88-AU88)/5+AV88</f>
        <v>8.95688</v>
      </c>
      <c r="AX88" s="103" t="n">
        <f aca="false">(AZ88-AU88)/5+AW88</f>
        <v>8.85412</v>
      </c>
      <c r="AY88" s="103" t="n">
        <f aca="false">(AZ88-AU88)/5+AX88</f>
        <v>8.75136</v>
      </c>
      <c r="AZ88" s="103" t="n">
        <f aca="false">(AZ92-AZ87)/5+AZ87</f>
        <v>8.6486</v>
      </c>
      <c r="BA88" s="114" t="n">
        <f aca="false">($AZ88-$AU88)/Delta+AZ88</f>
        <v>8.54584</v>
      </c>
      <c r="BB88" s="114" t="n">
        <f aca="false">($BA88-$AZ88)/Delta+BA88</f>
        <v>8.525288</v>
      </c>
      <c r="BC88" s="114" t="n">
        <f aca="false">($BA88-$AZ88)/Delta+BB88</f>
        <v>8.504736</v>
      </c>
      <c r="BD88" s="114" t="n">
        <f aca="false">($BA88-$AZ88)/Delta+BC88</f>
        <v>8.484184</v>
      </c>
      <c r="BE88" s="114" t="n">
        <f aca="false">($BA88-$AZ88)/Delta+BD88</f>
        <v>8.463632</v>
      </c>
      <c r="BF88" s="114" t="n">
        <f aca="false">($BA88-$AZ88)/Delta+BE88</f>
        <v>8.44308</v>
      </c>
      <c r="BG88" s="114" t="n">
        <f aca="false">($BA88-$AZ88)/Delta+BF88</f>
        <v>8.422528</v>
      </c>
      <c r="BH88" s="114" t="n">
        <f aca="false">($BA88-$AZ88)/Delta+BG88</f>
        <v>8.401976</v>
      </c>
      <c r="BI88" s="114" t="n">
        <f aca="false">($BA88-$AZ88)/Delta+BH88</f>
        <v>8.381424</v>
      </c>
      <c r="BJ88" s="114" t="n">
        <f aca="false">($BA88-$AZ88)/Delta+BI88</f>
        <v>8.360872</v>
      </c>
    </row>
    <row r="89" customFormat="false" ht="12.8" hidden="false" customHeight="false" outlineLevel="0" collapsed="false">
      <c r="A89" s="102" t="n">
        <f aca="false">(A$7-A$2)/5+A88</f>
        <v>122</v>
      </c>
      <c r="B89" s="103" t="n">
        <v>0</v>
      </c>
      <c r="C89" s="103" t="n">
        <f aca="false">(F89-B89)/4+B89</f>
        <v>0.7057</v>
      </c>
      <c r="D89" s="103" t="n">
        <f aca="false">(F89-B89)/4+C89</f>
        <v>1.4114</v>
      </c>
      <c r="E89" s="103" t="n">
        <f aca="false">(F89-B89)/4+D89</f>
        <v>2.1171</v>
      </c>
      <c r="F89" s="103" t="n">
        <f aca="false">(F92-F87)/5+F88</f>
        <v>2.8228</v>
      </c>
      <c r="G89" s="103" t="n">
        <f aca="false">(H89+F89)/2</f>
        <v>5.4489</v>
      </c>
      <c r="H89" s="103" t="n">
        <f aca="false">(H92-H87)/5+H88</f>
        <v>8.075</v>
      </c>
      <c r="I89" s="103" t="n">
        <f aca="false">(J89+H89)/2</f>
        <v>8.9398</v>
      </c>
      <c r="J89" s="103" t="n">
        <f aca="false">(J92-J87)/5+J88</f>
        <v>9.8046</v>
      </c>
      <c r="K89" s="103" t="n">
        <f aca="false">(L89+J89)/2</f>
        <v>10.7572</v>
      </c>
      <c r="L89" s="103" t="n">
        <f aca="false">(L92-L87)/5+L88</f>
        <v>11.7098</v>
      </c>
      <c r="M89" s="103" t="n">
        <f aca="false">(N89+L89)/2</f>
        <v>12.6081</v>
      </c>
      <c r="N89" s="103" t="n">
        <f aca="false">(N92-N87)/5+N88</f>
        <v>13.5064</v>
      </c>
      <c r="O89" s="103" t="n">
        <f aca="false">(P89+N89)/2</f>
        <v>14.5272</v>
      </c>
      <c r="P89" s="103" t="n">
        <f aca="false">(P92-P87)/5+P88</f>
        <v>15.548</v>
      </c>
      <c r="Q89" s="103" t="n">
        <f aca="false">(R89+P89)/2</f>
        <v>17.3086</v>
      </c>
      <c r="R89" s="103" t="n">
        <f aca="false">(R92-R87)/5+R88</f>
        <v>19.0692</v>
      </c>
      <c r="S89" s="103" t="n">
        <f aca="false">(T89+R89)/2</f>
        <v>19.7172</v>
      </c>
      <c r="T89" s="103" t="n">
        <f aca="false">(T92-T87)/5+T88</f>
        <v>20.3652</v>
      </c>
      <c r="U89" s="103" t="n">
        <f aca="false">(V89+T89)/2</f>
        <v>19.8694</v>
      </c>
      <c r="V89" s="103" t="n">
        <f aca="false">(V92-V87)/5+V88</f>
        <v>19.3736</v>
      </c>
      <c r="W89" s="103" t="n">
        <f aca="false">(X89+V89)/2</f>
        <v>20.3108</v>
      </c>
      <c r="X89" s="103" t="n">
        <f aca="false">(X92-X87)/5+X88</f>
        <v>21.248</v>
      </c>
      <c r="Y89" s="103" t="n">
        <f aca="false">(AA89-X89)/3+X89</f>
        <v>22.1854666666667</v>
      </c>
      <c r="Z89" s="103" t="n">
        <f aca="false">(AA89-X89)/3+Y89</f>
        <v>23.1229333333333</v>
      </c>
      <c r="AA89" s="103" t="n">
        <f aca="false">(AA92-AA87)/5+AA88</f>
        <v>24.0604</v>
      </c>
      <c r="AB89" s="103" t="n">
        <f aca="false">(AD89-AA89)/3+AA89</f>
        <v>23.4698</v>
      </c>
      <c r="AC89" s="103" t="n">
        <f aca="false">(AD89-AA89)/3+AB89</f>
        <v>22.8792</v>
      </c>
      <c r="AD89" s="103" t="n">
        <f aca="false">(AD92-AD87)/5+AD88</f>
        <v>22.2886</v>
      </c>
      <c r="AE89" s="103" t="n">
        <f aca="false">(AF89+AD89)/2</f>
        <v>21.2331</v>
      </c>
      <c r="AF89" s="103" t="n">
        <f aca="false">(AF92-AF87)/5+AF88</f>
        <v>20.1776</v>
      </c>
      <c r="AG89" s="103" t="n">
        <f aca="false">(AK89-AF89)/5+AF89</f>
        <v>20.24456</v>
      </c>
      <c r="AH89" s="103" t="n">
        <f aca="false">(AK89-AF89)/5+AG89</f>
        <v>20.31152</v>
      </c>
      <c r="AI89" s="103" t="n">
        <f aca="false">(AK89-AF89)/5+AH89</f>
        <v>20.37848</v>
      </c>
      <c r="AJ89" s="103" t="n">
        <f aca="false">(AK89-AF89)/5+AI89</f>
        <v>20.44544</v>
      </c>
      <c r="AK89" s="103" t="n">
        <f aca="false">(AK92-AK87)/5+AK88</f>
        <v>20.5124</v>
      </c>
      <c r="AL89" s="103" t="n">
        <f aca="false">(AN89-AK89)/3+AK89</f>
        <v>17.0224666666667</v>
      </c>
      <c r="AM89" s="103" t="n">
        <f aca="false">(AN89-AK89)/3+AL89</f>
        <v>13.5325333333333</v>
      </c>
      <c r="AN89" s="103" t="n">
        <f aca="false">(AN92-AN87)/5+AN88</f>
        <v>10.0426</v>
      </c>
      <c r="AO89" s="103" t="n">
        <f aca="false">(AP89+AN89)/2</f>
        <v>9.9396</v>
      </c>
      <c r="AP89" s="103" t="n">
        <f aca="false">(AP92-AP87)/5+AP88</f>
        <v>9.8366</v>
      </c>
      <c r="AQ89" s="103" t="n">
        <f aca="false">(AU89-AP89)/5+AP89</f>
        <v>9.73324</v>
      </c>
      <c r="AR89" s="103" t="n">
        <f aca="false">(AU89-AP89)/5+AQ89</f>
        <v>9.62988</v>
      </c>
      <c r="AS89" s="103" t="n">
        <f aca="false">(AU89-AP89)/5+AR89</f>
        <v>9.52652</v>
      </c>
      <c r="AT89" s="103" t="n">
        <f aca="false">(AU89-AP89)/5+AS89</f>
        <v>9.42316</v>
      </c>
      <c r="AU89" s="103" t="n">
        <f aca="false">(AU92-AU87)/5+AU88</f>
        <v>9.3198</v>
      </c>
      <c r="AV89" s="103" t="n">
        <f aca="false">(AZ89-AU89)/5+AU89</f>
        <v>9.21648</v>
      </c>
      <c r="AW89" s="103" t="n">
        <f aca="false">(AZ89-AU89)/5+AV89</f>
        <v>9.11316</v>
      </c>
      <c r="AX89" s="103" t="n">
        <f aca="false">(AZ89-AU89)/5+AW89</f>
        <v>9.00984</v>
      </c>
      <c r="AY89" s="103" t="n">
        <f aca="false">(AZ89-AU89)/5+AX89</f>
        <v>8.90652</v>
      </c>
      <c r="AZ89" s="103" t="n">
        <f aca="false">(AZ92-AZ87)/5+AZ88</f>
        <v>8.8032</v>
      </c>
      <c r="BA89" s="114" t="n">
        <f aca="false">($AZ89-$AU89)/Delta+AZ89</f>
        <v>8.69988</v>
      </c>
      <c r="BB89" s="114" t="n">
        <f aca="false">($BA89-$AZ89)/Delta+BA89</f>
        <v>8.679216</v>
      </c>
      <c r="BC89" s="114" t="n">
        <f aca="false">($BA89-$AZ89)/Delta+BB89</f>
        <v>8.658552</v>
      </c>
      <c r="BD89" s="114" t="n">
        <f aca="false">($BA89-$AZ89)/Delta+BC89</f>
        <v>8.637888</v>
      </c>
      <c r="BE89" s="114" t="n">
        <f aca="false">($BA89-$AZ89)/Delta+BD89</f>
        <v>8.617224</v>
      </c>
      <c r="BF89" s="114" t="n">
        <f aca="false">($BA89-$AZ89)/Delta+BE89</f>
        <v>8.59656</v>
      </c>
      <c r="BG89" s="114" t="n">
        <f aca="false">($BA89-$AZ89)/Delta+BF89</f>
        <v>8.575896</v>
      </c>
      <c r="BH89" s="114" t="n">
        <f aca="false">($BA89-$AZ89)/Delta+BG89</f>
        <v>8.555232</v>
      </c>
      <c r="BI89" s="114" t="n">
        <f aca="false">($BA89-$AZ89)/Delta+BH89</f>
        <v>8.534568</v>
      </c>
      <c r="BJ89" s="114" t="n">
        <f aca="false">($BA89-$AZ89)/Delta+BI89</f>
        <v>8.513904</v>
      </c>
    </row>
    <row r="90" customFormat="false" ht="12.8" hidden="false" customHeight="false" outlineLevel="0" collapsed="false">
      <c r="A90" s="102" t="n">
        <f aca="false">(A$7-A$2)/5+A89</f>
        <v>123</v>
      </c>
      <c r="B90" s="103" t="n">
        <v>0</v>
      </c>
      <c r="C90" s="103" t="n">
        <f aca="false">(F90-B90)/4+B90</f>
        <v>0.7143</v>
      </c>
      <c r="D90" s="103" t="n">
        <f aca="false">(F90-B90)/4+C90</f>
        <v>1.4286</v>
      </c>
      <c r="E90" s="103" t="n">
        <f aca="false">(F90-B90)/4+D90</f>
        <v>2.1429</v>
      </c>
      <c r="F90" s="103" t="n">
        <f aca="false">(F92-F87)/5+F89</f>
        <v>2.8572</v>
      </c>
      <c r="G90" s="103" t="n">
        <f aca="false">(H90+F90)/2</f>
        <v>5.4361</v>
      </c>
      <c r="H90" s="103" t="n">
        <f aca="false">(H92-H87)/5+H89</f>
        <v>8.015</v>
      </c>
      <c r="I90" s="103" t="n">
        <f aca="false">(J90+H90)/2</f>
        <v>8.8752</v>
      </c>
      <c r="J90" s="103" t="n">
        <f aca="false">(J92-J87)/5+J89</f>
        <v>9.7354</v>
      </c>
      <c r="K90" s="103" t="n">
        <f aca="false">(L90+J90)/2</f>
        <v>10.6678</v>
      </c>
      <c r="L90" s="103" t="n">
        <f aca="false">(L92-L87)/5+L89</f>
        <v>11.6002</v>
      </c>
      <c r="M90" s="103" t="n">
        <f aca="false">(N90+L90)/2</f>
        <v>12.5594</v>
      </c>
      <c r="N90" s="103" t="n">
        <f aca="false">(N92-N87)/5+N89</f>
        <v>13.5186</v>
      </c>
      <c r="O90" s="103" t="n">
        <f aca="false">(P90+N90)/2</f>
        <v>14.5543</v>
      </c>
      <c r="P90" s="103" t="n">
        <f aca="false">(P92-P87)/5+P89</f>
        <v>15.59</v>
      </c>
      <c r="Q90" s="103" t="n">
        <f aca="false">(R90+P90)/2</f>
        <v>17.3449</v>
      </c>
      <c r="R90" s="103" t="n">
        <f aca="false">(R92-R87)/5+R89</f>
        <v>19.0998</v>
      </c>
      <c r="S90" s="103" t="n">
        <f aca="false">(T90+R90)/2</f>
        <v>19.7793</v>
      </c>
      <c r="T90" s="103" t="n">
        <f aca="false">(T92-T87)/5+T89</f>
        <v>20.4588</v>
      </c>
      <c r="U90" s="103" t="n">
        <f aca="false">(V90+T90)/2</f>
        <v>19.9991</v>
      </c>
      <c r="V90" s="103" t="n">
        <f aca="false">(V92-V87)/5+V89</f>
        <v>19.5394</v>
      </c>
      <c r="W90" s="103" t="n">
        <f aca="false">(X90+V90)/2</f>
        <v>20.4847</v>
      </c>
      <c r="X90" s="103" t="n">
        <f aca="false">(X92-X87)/5+X89</f>
        <v>21.43</v>
      </c>
      <c r="Y90" s="103" t="n">
        <f aca="false">(AA90-X90)/3+X90</f>
        <v>22.3755333333333</v>
      </c>
      <c r="Z90" s="103" t="n">
        <f aca="false">(AA90-X90)/3+Y90</f>
        <v>23.3210666666667</v>
      </c>
      <c r="AA90" s="103" t="n">
        <f aca="false">(AA92-AA87)/5+AA89</f>
        <v>24.2666</v>
      </c>
      <c r="AB90" s="103" t="n">
        <f aca="false">(AD90-AA90)/3+AA90</f>
        <v>23.6845333333333</v>
      </c>
      <c r="AC90" s="103" t="n">
        <f aca="false">(AD90-AA90)/3+AB90</f>
        <v>23.1024666666667</v>
      </c>
      <c r="AD90" s="103" t="n">
        <f aca="false">(AD92-AD87)/5+AD89</f>
        <v>22.5204</v>
      </c>
      <c r="AE90" s="103" t="n">
        <f aca="false">(AF90+AD90)/2</f>
        <v>21.4794</v>
      </c>
      <c r="AF90" s="103" t="n">
        <f aca="false">(AF92-AF87)/5+AF89</f>
        <v>20.4384</v>
      </c>
      <c r="AG90" s="103" t="n">
        <f aca="false">(AK90-AF90)/5+AF90</f>
        <v>20.51184</v>
      </c>
      <c r="AH90" s="103" t="n">
        <f aca="false">(AK90-AF90)/5+AG90</f>
        <v>20.58528</v>
      </c>
      <c r="AI90" s="103" t="n">
        <f aca="false">(AK90-AF90)/5+AH90</f>
        <v>20.65872</v>
      </c>
      <c r="AJ90" s="103" t="n">
        <f aca="false">(AK90-AF90)/5+AI90</f>
        <v>20.73216</v>
      </c>
      <c r="AK90" s="103" t="n">
        <f aca="false">(AK92-AK87)/5+AK89</f>
        <v>20.8056</v>
      </c>
      <c r="AL90" s="103" t="n">
        <f aca="false">(AN90-AK90)/3+AK90</f>
        <v>17.2715333333333</v>
      </c>
      <c r="AM90" s="103" t="n">
        <f aca="false">(AN90-AK90)/3+AL90</f>
        <v>13.7374666666667</v>
      </c>
      <c r="AN90" s="103" t="n">
        <f aca="false">(AN92-AN87)/5+AN89</f>
        <v>10.2034</v>
      </c>
      <c r="AO90" s="103" t="n">
        <f aca="false">(AP90+AN90)/2</f>
        <v>10.0999</v>
      </c>
      <c r="AP90" s="103" t="n">
        <f aca="false">(AP92-AP87)/5+AP89</f>
        <v>9.9964</v>
      </c>
      <c r="AQ90" s="103" t="n">
        <f aca="false">(AU90-AP90)/5+AP90</f>
        <v>9.89256</v>
      </c>
      <c r="AR90" s="103" t="n">
        <f aca="false">(AU90-AP90)/5+AQ90</f>
        <v>9.78872</v>
      </c>
      <c r="AS90" s="103" t="n">
        <f aca="false">(AU90-AP90)/5+AR90</f>
        <v>9.68488</v>
      </c>
      <c r="AT90" s="103" t="n">
        <f aca="false">(AU90-AP90)/5+AS90</f>
        <v>9.58104</v>
      </c>
      <c r="AU90" s="103" t="n">
        <f aca="false">(AU92-AU87)/5+AU89</f>
        <v>9.4772</v>
      </c>
      <c r="AV90" s="103" t="n">
        <f aca="false">(AZ90-AU90)/5+AU90</f>
        <v>9.37332</v>
      </c>
      <c r="AW90" s="103" t="n">
        <f aca="false">(AZ90-AU90)/5+AV90</f>
        <v>9.26944</v>
      </c>
      <c r="AX90" s="103" t="n">
        <f aca="false">(AZ90-AU90)/5+AW90</f>
        <v>9.16556</v>
      </c>
      <c r="AY90" s="103" t="n">
        <f aca="false">(AZ90-AU90)/5+AX90</f>
        <v>9.06168</v>
      </c>
      <c r="AZ90" s="103" t="n">
        <f aca="false">(AZ92-AZ87)/5+AZ89</f>
        <v>8.9578</v>
      </c>
      <c r="BA90" s="114" t="n">
        <f aca="false">($AZ90-$AU90)/Delta+AZ90</f>
        <v>8.85392</v>
      </c>
      <c r="BB90" s="114" t="n">
        <f aca="false">($BA90-$AZ90)/Delta+BA90</f>
        <v>8.833144</v>
      </c>
      <c r="BC90" s="114" t="n">
        <f aca="false">($BA90-$AZ90)/Delta+BB90</f>
        <v>8.812368</v>
      </c>
      <c r="BD90" s="114" t="n">
        <f aca="false">($BA90-$AZ90)/Delta+BC90</f>
        <v>8.791592</v>
      </c>
      <c r="BE90" s="114" t="n">
        <f aca="false">($BA90-$AZ90)/Delta+BD90</f>
        <v>8.770816</v>
      </c>
      <c r="BF90" s="114" t="n">
        <f aca="false">($BA90-$AZ90)/Delta+BE90</f>
        <v>8.75004</v>
      </c>
      <c r="BG90" s="114" t="n">
        <f aca="false">($BA90-$AZ90)/Delta+BF90</f>
        <v>8.729264</v>
      </c>
      <c r="BH90" s="114" t="n">
        <f aca="false">($BA90-$AZ90)/Delta+BG90</f>
        <v>8.708488</v>
      </c>
      <c r="BI90" s="114" t="n">
        <f aca="false">($BA90-$AZ90)/Delta+BH90</f>
        <v>8.687712</v>
      </c>
      <c r="BJ90" s="114" t="n">
        <f aca="false">($BA90-$AZ90)/Delta+BI90</f>
        <v>8.666936</v>
      </c>
    </row>
    <row r="91" customFormat="false" ht="12.8" hidden="false" customHeight="false" outlineLevel="0" collapsed="false">
      <c r="A91" s="102" t="n">
        <f aca="false">(A$7-A$2)/5+A90</f>
        <v>124</v>
      </c>
      <c r="B91" s="103" t="n">
        <v>0</v>
      </c>
      <c r="C91" s="103" t="n">
        <f aca="false">(F91-B91)/4+B91</f>
        <v>0.7229</v>
      </c>
      <c r="D91" s="103" t="n">
        <f aca="false">(F91-B91)/4+C91</f>
        <v>1.4458</v>
      </c>
      <c r="E91" s="103" t="n">
        <f aca="false">(F91-B91)/4+D91</f>
        <v>2.1687</v>
      </c>
      <c r="F91" s="103" t="n">
        <f aca="false">(F92-F87)/5+F90</f>
        <v>2.8916</v>
      </c>
      <c r="G91" s="103" t="n">
        <f aca="false">(H91+F91)/2</f>
        <v>5.4233</v>
      </c>
      <c r="H91" s="103" t="n">
        <f aca="false">(H92-H87)/5+H90</f>
        <v>7.955</v>
      </c>
      <c r="I91" s="103" t="n">
        <f aca="false">(J91+H91)/2</f>
        <v>8.8106</v>
      </c>
      <c r="J91" s="103" t="n">
        <f aca="false">(J92-J87)/5+J90</f>
        <v>9.6662</v>
      </c>
      <c r="K91" s="103" t="n">
        <f aca="false">(L91+J91)/2</f>
        <v>10.5784</v>
      </c>
      <c r="L91" s="103" t="n">
        <f aca="false">(L92-L87)/5+L90</f>
        <v>11.4906</v>
      </c>
      <c r="M91" s="103" t="n">
        <f aca="false">(N91+L91)/2</f>
        <v>12.5107</v>
      </c>
      <c r="N91" s="103" t="n">
        <f aca="false">(N92-N87)/5+N90</f>
        <v>13.5308</v>
      </c>
      <c r="O91" s="103" t="n">
        <f aca="false">(P91+N91)/2</f>
        <v>14.5814</v>
      </c>
      <c r="P91" s="103" t="n">
        <f aca="false">(P92-P87)/5+P90</f>
        <v>15.632</v>
      </c>
      <c r="Q91" s="103" t="n">
        <f aca="false">(R91+P91)/2</f>
        <v>17.3812</v>
      </c>
      <c r="R91" s="103" t="n">
        <f aca="false">(R92-R87)/5+R90</f>
        <v>19.1304</v>
      </c>
      <c r="S91" s="103" t="n">
        <f aca="false">(T91+R91)/2</f>
        <v>19.8414</v>
      </c>
      <c r="T91" s="103" t="n">
        <f aca="false">(T92-T87)/5+T90</f>
        <v>20.5524</v>
      </c>
      <c r="U91" s="103" t="n">
        <f aca="false">(V91+T91)/2</f>
        <v>20.1288</v>
      </c>
      <c r="V91" s="103" t="n">
        <f aca="false">(V92-V87)/5+V90</f>
        <v>19.7052</v>
      </c>
      <c r="W91" s="103" t="n">
        <f aca="false">(X91+V91)/2</f>
        <v>20.6586</v>
      </c>
      <c r="X91" s="103" t="n">
        <f aca="false">(X92-X87)/5+X90</f>
        <v>21.612</v>
      </c>
      <c r="Y91" s="103" t="n">
        <f aca="false">(AA91-X91)/3+X91</f>
        <v>22.5656</v>
      </c>
      <c r="Z91" s="103" t="n">
        <f aca="false">(AA91-X91)/3+Y91</f>
        <v>23.5192</v>
      </c>
      <c r="AA91" s="103" t="n">
        <f aca="false">(AA92-AA87)/5+AA90</f>
        <v>24.4728</v>
      </c>
      <c r="AB91" s="103" t="n">
        <f aca="false">(AD91-AA91)/3+AA91</f>
        <v>23.8992666666667</v>
      </c>
      <c r="AC91" s="103" t="n">
        <f aca="false">(AD91-AA91)/3+AB91</f>
        <v>23.3257333333333</v>
      </c>
      <c r="AD91" s="103" t="n">
        <f aca="false">(AD92-AD87)/5+AD90</f>
        <v>22.7522</v>
      </c>
      <c r="AE91" s="103" t="n">
        <f aca="false">(AF91+AD91)/2</f>
        <v>21.7257</v>
      </c>
      <c r="AF91" s="103" t="n">
        <f aca="false">(AF92-AF87)/5+AF90</f>
        <v>20.6992</v>
      </c>
      <c r="AG91" s="103" t="n">
        <f aca="false">(AK91-AF91)/5+AF91</f>
        <v>20.77912</v>
      </c>
      <c r="AH91" s="103" t="n">
        <f aca="false">(AK91-AF91)/5+AG91</f>
        <v>20.85904</v>
      </c>
      <c r="AI91" s="103" t="n">
        <f aca="false">(AK91-AF91)/5+AH91</f>
        <v>20.93896</v>
      </c>
      <c r="AJ91" s="103" t="n">
        <f aca="false">(AK91-AF91)/5+AI91</f>
        <v>21.01888</v>
      </c>
      <c r="AK91" s="103" t="n">
        <f aca="false">(AK92-AK87)/5+AK90</f>
        <v>21.0988</v>
      </c>
      <c r="AL91" s="103" t="n">
        <f aca="false">(AN91-AK91)/3+AK91</f>
        <v>17.5206</v>
      </c>
      <c r="AM91" s="103" t="n">
        <f aca="false">(AN91-AK91)/3+AL91</f>
        <v>13.9424</v>
      </c>
      <c r="AN91" s="103" t="n">
        <f aca="false">(AN92-AN87)/5+AN90</f>
        <v>10.3642</v>
      </c>
      <c r="AO91" s="103" t="n">
        <f aca="false">(AP91+AN91)/2</f>
        <v>10.2602</v>
      </c>
      <c r="AP91" s="103" t="n">
        <f aca="false">(AP92-AP87)/5+AP90</f>
        <v>10.1562</v>
      </c>
      <c r="AQ91" s="103" t="n">
        <f aca="false">(AU91-AP91)/5+AP91</f>
        <v>10.05188</v>
      </c>
      <c r="AR91" s="103" t="n">
        <f aca="false">(AU91-AP91)/5+AQ91</f>
        <v>9.94756</v>
      </c>
      <c r="AS91" s="103" t="n">
        <f aca="false">(AU91-AP91)/5+AR91</f>
        <v>9.84324</v>
      </c>
      <c r="AT91" s="103" t="n">
        <f aca="false">(AU91-AP91)/5+AS91</f>
        <v>9.73892</v>
      </c>
      <c r="AU91" s="103" t="n">
        <f aca="false">(AU92-AU87)/5+AU90</f>
        <v>9.6346</v>
      </c>
      <c r="AV91" s="103" t="n">
        <f aca="false">(AZ91-AU91)/5+AU91</f>
        <v>9.53016</v>
      </c>
      <c r="AW91" s="103" t="n">
        <f aca="false">(AZ91-AU91)/5+AV91</f>
        <v>9.42572</v>
      </c>
      <c r="AX91" s="103" t="n">
        <f aca="false">(AZ91-AU91)/5+AW91</f>
        <v>9.32128</v>
      </c>
      <c r="AY91" s="103" t="n">
        <f aca="false">(AZ91-AU91)/5+AX91</f>
        <v>9.21684</v>
      </c>
      <c r="AZ91" s="103" t="n">
        <f aca="false">(AZ92-AZ87)/5+AZ90</f>
        <v>9.1124</v>
      </c>
      <c r="BA91" s="114" t="n">
        <f aca="false">($AZ91-$AU91)/Delta+AZ91</f>
        <v>9.00796</v>
      </c>
      <c r="BB91" s="114" t="n">
        <f aca="false">($BA91-$AZ91)/Delta+BA91</f>
        <v>8.987072</v>
      </c>
      <c r="BC91" s="114" t="n">
        <f aca="false">($BA91-$AZ91)/Delta+BB91</f>
        <v>8.966184</v>
      </c>
      <c r="BD91" s="114" t="n">
        <f aca="false">($BA91-$AZ91)/Delta+BC91</f>
        <v>8.945296</v>
      </c>
      <c r="BE91" s="114" t="n">
        <f aca="false">($BA91-$AZ91)/Delta+BD91</f>
        <v>8.92440800000001</v>
      </c>
      <c r="BF91" s="114" t="n">
        <f aca="false">($BA91-$AZ91)/Delta+BE91</f>
        <v>8.90352000000001</v>
      </c>
      <c r="BG91" s="114" t="n">
        <f aca="false">($BA91-$AZ91)/Delta+BF91</f>
        <v>8.88263200000001</v>
      </c>
      <c r="BH91" s="114" t="n">
        <f aca="false">($BA91-$AZ91)/Delta+BG91</f>
        <v>8.86174400000001</v>
      </c>
      <c r="BI91" s="114" t="n">
        <f aca="false">($BA91-$AZ91)/Delta+BH91</f>
        <v>8.84085600000001</v>
      </c>
      <c r="BJ91" s="114" t="n">
        <f aca="false">($BA91-$AZ91)/Delta+BI91</f>
        <v>8.81996800000001</v>
      </c>
    </row>
    <row r="92" customFormat="false" ht="12.8" hidden="false" customHeight="false" outlineLevel="0" collapsed="false">
      <c r="A92" s="102" t="n">
        <f aca="false">A87+5</f>
        <v>125</v>
      </c>
      <c r="B92" s="103" t="n">
        <v>0</v>
      </c>
      <c r="C92" s="103" t="n">
        <f aca="false">(F92-B92)/4+B92</f>
        <v>0.7315</v>
      </c>
      <c r="D92" s="103" t="n">
        <f aca="false">(F92-B92)/4+C92</f>
        <v>1.463</v>
      </c>
      <c r="E92" s="103" t="n">
        <f aca="false">(F92-B92)/4+D92</f>
        <v>2.1945</v>
      </c>
      <c r="F92" s="113" t="n">
        <f aca="false">polar_type21!$AB$6</f>
        <v>2.926</v>
      </c>
      <c r="G92" s="103" t="n">
        <f aca="false">(H92+F92)/2</f>
        <v>5.4105</v>
      </c>
      <c r="H92" s="113" t="n">
        <f aca="false">polar_type21!$AB$7</f>
        <v>7.895</v>
      </c>
      <c r="I92" s="103" t="n">
        <f aca="false">(J92+H92)/2</f>
        <v>8.746</v>
      </c>
      <c r="J92" s="113" t="n">
        <f aca="false">polar_type21!$AB$8</f>
        <v>9.597</v>
      </c>
      <c r="K92" s="103" t="n">
        <f aca="false">(L92+J92)/2</f>
        <v>10.489</v>
      </c>
      <c r="L92" s="113" t="n">
        <f aca="false">polar_type21!$AB$9</f>
        <v>11.381</v>
      </c>
      <c r="M92" s="103" t="n">
        <f aca="false">(N92+L92)/2</f>
        <v>12.462</v>
      </c>
      <c r="N92" s="113" t="n">
        <f aca="false">polar_type21!$AB$10</f>
        <v>13.543</v>
      </c>
      <c r="O92" s="103" t="n">
        <f aca="false">(P92+N92)/2</f>
        <v>14.6085</v>
      </c>
      <c r="P92" s="113" t="n">
        <f aca="false">polar_type21!$AB$11</f>
        <v>15.674</v>
      </c>
      <c r="Q92" s="103" t="n">
        <f aca="false">(R92+P92)/2</f>
        <v>17.4175</v>
      </c>
      <c r="R92" s="113" t="n">
        <f aca="false">polar_type21!$AB$12</f>
        <v>19.161</v>
      </c>
      <c r="S92" s="103" t="n">
        <f aca="false">(T92+R92)/2</f>
        <v>19.9035</v>
      </c>
      <c r="T92" s="113" t="n">
        <f aca="false">polar_type21!$AB$13</f>
        <v>20.646</v>
      </c>
      <c r="U92" s="103" t="n">
        <f aca="false">(V92+T92)/2</f>
        <v>20.2585</v>
      </c>
      <c r="V92" s="113" t="n">
        <f aca="false">polar_type21!$AB$14</f>
        <v>19.871</v>
      </c>
      <c r="W92" s="103" t="n">
        <f aca="false">(X92+V92)/2</f>
        <v>20.8325</v>
      </c>
      <c r="X92" s="113" t="n">
        <f aca="false">polar_type21!$AB$15</f>
        <v>21.794</v>
      </c>
      <c r="Y92" s="103" t="n">
        <f aca="false">(AA92-X92)/3+X92</f>
        <v>22.7556666666667</v>
      </c>
      <c r="Z92" s="103" t="n">
        <f aca="false">(AA92-X92)/3+Y92</f>
        <v>23.7173333333333</v>
      </c>
      <c r="AA92" s="113" t="n">
        <f aca="false">polar_type21!$AB$16</f>
        <v>24.679</v>
      </c>
      <c r="AB92" s="103" t="n">
        <f aca="false">(AD92-AA92)/3+AA92</f>
        <v>24.114</v>
      </c>
      <c r="AC92" s="103" t="n">
        <f aca="false">(AD92-AA92)/3+AB92</f>
        <v>23.549</v>
      </c>
      <c r="AD92" s="113" t="n">
        <f aca="false">polar_type21!$AB$17</f>
        <v>22.984</v>
      </c>
      <c r="AE92" s="103" t="n">
        <f aca="false">(AF92+AD92)/2</f>
        <v>21.972</v>
      </c>
      <c r="AF92" s="113" t="n">
        <f aca="false">polar_type21!$AB$18</f>
        <v>20.96</v>
      </c>
      <c r="AG92" s="103" t="n">
        <f aca="false">(AK92-AF92)/5+AF92</f>
        <v>21.0464</v>
      </c>
      <c r="AH92" s="103" t="n">
        <f aca="false">(AK92-AF92)/5+AG92</f>
        <v>21.1328</v>
      </c>
      <c r="AI92" s="103" t="n">
        <f aca="false">(AK92-AF92)/5+AH92</f>
        <v>21.2192</v>
      </c>
      <c r="AJ92" s="103" t="n">
        <f aca="false">(AK92-AF92)/5+AI92</f>
        <v>21.3056</v>
      </c>
      <c r="AK92" s="113" t="n">
        <f aca="false">polar_type21!$AB$19</f>
        <v>21.392</v>
      </c>
      <c r="AL92" s="103" t="n">
        <f aca="false">(AN92-AK92)/3+AK92</f>
        <v>17.7696666666667</v>
      </c>
      <c r="AM92" s="103" t="n">
        <f aca="false">(AN92-AK92)/3+AL92</f>
        <v>14.1473333333333</v>
      </c>
      <c r="AN92" s="113" t="n">
        <f aca="false">polar_type21!$AB$20</f>
        <v>10.525</v>
      </c>
      <c r="AO92" s="103" t="n">
        <f aca="false">(AP92+AN92)/2</f>
        <v>10.4205</v>
      </c>
      <c r="AP92" s="113" t="n">
        <f aca="false">polar_type21!$AB$21</f>
        <v>10.316</v>
      </c>
      <c r="AQ92" s="103" t="n">
        <f aca="false">(AU92-AP92)/5+AP92</f>
        <v>10.2112</v>
      </c>
      <c r="AR92" s="103" t="n">
        <f aca="false">(AU92-AP92)/5+AQ92</f>
        <v>10.1064</v>
      </c>
      <c r="AS92" s="103" t="n">
        <f aca="false">(AU92-AP92)/5+AR92</f>
        <v>10.0016</v>
      </c>
      <c r="AT92" s="103" t="n">
        <f aca="false">(AU92-AP92)/5+AS92</f>
        <v>9.8968</v>
      </c>
      <c r="AU92" s="113" t="n">
        <f aca="false">polar_type21!$AB$22</f>
        <v>9.792</v>
      </c>
      <c r="AV92" s="103" t="n">
        <f aca="false">(AZ92-AU92)/5+AU92</f>
        <v>9.687</v>
      </c>
      <c r="AW92" s="103" t="n">
        <f aca="false">(AZ92-AU92)/5+AV92</f>
        <v>9.582</v>
      </c>
      <c r="AX92" s="103" t="n">
        <f aca="false">(AZ92-AU92)/5+AW92</f>
        <v>9.477</v>
      </c>
      <c r="AY92" s="103" t="n">
        <f aca="false">(AZ92-AU92)/5+AX92</f>
        <v>9.372</v>
      </c>
      <c r="AZ92" s="113" t="n">
        <f aca="false">polar_type21!$AB$23</f>
        <v>9.267</v>
      </c>
      <c r="BA92" s="114" t="n">
        <f aca="false">($AZ92-$AU92)/Delta+AZ92</f>
        <v>9.162</v>
      </c>
      <c r="BB92" s="114" t="n">
        <f aca="false">($BA92-$AZ92)/Delta+BA92</f>
        <v>9.141</v>
      </c>
      <c r="BC92" s="114" t="n">
        <f aca="false">($BA92-$AZ92)/Delta+BB92</f>
        <v>9.12</v>
      </c>
      <c r="BD92" s="114" t="n">
        <f aca="false">($BA92-$AZ92)/Delta+BC92</f>
        <v>9.099</v>
      </c>
      <c r="BE92" s="114" t="n">
        <f aca="false">($BA92-$AZ92)/Delta+BD92</f>
        <v>9.078</v>
      </c>
      <c r="BF92" s="114" t="n">
        <f aca="false">($BA92-$AZ92)/Delta+BE92</f>
        <v>9.057</v>
      </c>
      <c r="BG92" s="114" t="n">
        <f aca="false">($BA92-$AZ92)/Delta+BF92</f>
        <v>9.03599999999999</v>
      </c>
      <c r="BH92" s="114" t="n">
        <f aca="false">($BA92-$AZ92)/Delta+BG92</f>
        <v>9.01499999999999</v>
      </c>
      <c r="BI92" s="114" t="n">
        <f aca="false">($BA92-$AZ92)/Delta+BH92</f>
        <v>8.99399999999999</v>
      </c>
      <c r="BJ92" s="114" t="n">
        <f aca="false">($BA92-$AZ92)/Delta+BI92</f>
        <v>8.97299999999999</v>
      </c>
    </row>
    <row r="93" customFormat="false" ht="12.8" hidden="false" customHeight="false" outlineLevel="0" collapsed="false">
      <c r="A93" s="102" t="n">
        <f aca="false">(A$7-A$2)/5+A92</f>
        <v>126</v>
      </c>
      <c r="B93" s="103" t="n">
        <v>0</v>
      </c>
      <c r="C93" s="103" t="n">
        <f aca="false">(F93-B93)/4+B93</f>
        <v>0.725</v>
      </c>
      <c r="D93" s="103" t="n">
        <f aca="false">(F93-B93)/4+C93</f>
        <v>1.45</v>
      </c>
      <c r="E93" s="103" t="n">
        <f aca="false">(F93-B93)/4+D93</f>
        <v>2.175</v>
      </c>
      <c r="F93" s="103" t="n">
        <f aca="false">(F97-F92)/5+F92</f>
        <v>2.9</v>
      </c>
      <c r="G93" s="103" t="n">
        <f aca="false">(H93+F93)/2</f>
        <v>5.365</v>
      </c>
      <c r="H93" s="103" t="n">
        <f aca="false">(H97-H92)/5+H92</f>
        <v>7.83</v>
      </c>
      <c r="I93" s="103" t="n">
        <f aca="false">(J93+H93)/2</f>
        <v>8.6766</v>
      </c>
      <c r="J93" s="103" t="n">
        <f aca="false">(J97-J92)/5+J92</f>
        <v>9.5232</v>
      </c>
      <c r="K93" s="103" t="n">
        <f aca="false">(L93+J93)/2</f>
        <v>10.3948</v>
      </c>
      <c r="L93" s="103" t="n">
        <f aca="false">(L97-L92)/5+L92</f>
        <v>11.2664</v>
      </c>
      <c r="M93" s="103" t="n">
        <f aca="false">(N93+L93)/2</f>
        <v>12.3502</v>
      </c>
      <c r="N93" s="103" t="n">
        <f aca="false">(N97-N92)/5+N92</f>
        <v>13.434</v>
      </c>
      <c r="O93" s="103" t="n">
        <f aca="false">(P93+N93)/2</f>
        <v>14.5183</v>
      </c>
      <c r="P93" s="103" t="n">
        <f aca="false">(P97-P92)/5+P92</f>
        <v>15.6026</v>
      </c>
      <c r="Q93" s="103" t="n">
        <f aca="false">(R93+P93)/2</f>
        <v>17.3192</v>
      </c>
      <c r="R93" s="103" t="n">
        <f aca="false">(R97-R92)/5+R92</f>
        <v>19.0358</v>
      </c>
      <c r="S93" s="103" t="n">
        <f aca="false">(T93+R93)/2</f>
        <v>19.8299</v>
      </c>
      <c r="T93" s="103" t="n">
        <f aca="false">(T97-T92)/5+T92</f>
        <v>20.624</v>
      </c>
      <c r="U93" s="103" t="n">
        <f aca="false">(V93+T93)/2</f>
        <v>20.3033</v>
      </c>
      <c r="V93" s="103" t="n">
        <f aca="false">(V97-V92)/5+V92</f>
        <v>19.9826</v>
      </c>
      <c r="W93" s="103" t="n">
        <f aca="false">(X93+V93)/2</f>
        <v>20.9496</v>
      </c>
      <c r="X93" s="103" t="n">
        <f aca="false">(X97-X92)/5+X92</f>
        <v>21.9166</v>
      </c>
      <c r="Y93" s="103" t="n">
        <f aca="false">(AA93-X93)/3+X93</f>
        <v>22.8836666666667</v>
      </c>
      <c r="Z93" s="103" t="n">
        <f aca="false">(AA93-X93)/3+Y93</f>
        <v>23.8507333333333</v>
      </c>
      <c r="AA93" s="103" t="n">
        <f aca="false">(AA97-AA92)/5+AA92</f>
        <v>24.8178</v>
      </c>
      <c r="AB93" s="103" t="n">
        <f aca="false">(AD93-AA93)/3+AA93</f>
        <v>24.2685333333333</v>
      </c>
      <c r="AC93" s="103" t="n">
        <f aca="false">(AD93-AA93)/3+AB93</f>
        <v>23.7192666666667</v>
      </c>
      <c r="AD93" s="103" t="n">
        <f aca="false">(AD97-AD92)/5+AD92</f>
        <v>23.17</v>
      </c>
      <c r="AE93" s="103" t="n">
        <f aca="false">(AF93+AD93)/2</f>
        <v>22.1789</v>
      </c>
      <c r="AF93" s="103" t="n">
        <f aca="false">(AF97-AF92)/5+AF92</f>
        <v>21.1878</v>
      </c>
      <c r="AG93" s="103" t="n">
        <f aca="false">(AK93-AF93)/5+AF93</f>
        <v>21.28028</v>
      </c>
      <c r="AH93" s="103" t="n">
        <f aca="false">(AK93-AF93)/5+AG93</f>
        <v>21.37276</v>
      </c>
      <c r="AI93" s="103" t="n">
        <f aca="false">(AK93-AF93)/5+AH93</f>
        <v>21.46524</v>
      </c>
      <c r="AJ93" s="103" t="n">
        <f aca="false">(AK93-AF93)/5+AI93</f>
        <v>21.55772</v>
      </c>
      <c r="AK93" s="103" t="n">
        <f aca="false">(AK97-AK92)/5+AK92</f>
        <v>21.6502</v>
      </c>
      <c r="AL93" s="103" t="n">
        <f aca="false">(AN93-AK93)/3+AK93</f>
        <v>17.9894</v>
      </c>
      <c r="AM93" s="103" t="n">
        <f aca="false">(AN93-AK93)/3+AL93</f>
        <v>14.3286</v>
      </c>
      <c r="AN93" s="103" t="n">
        <f aca="false">(AN97-AN92)/5+AN92</f>
        <v>10.6678</v>
      </c>
      <c r="AO93" s="103" t="n">
        <f aca="false">(AP93+AN93)/2</f>
        <v>10.5627</v>
      </c>
      <c r="AP93" s="103" t="n">
        <f aca="false">(AP97-AP92)/5+AP92</f>
        <v>10.4576</v>
      </c>
      <c r="AQ93" s="103" t="n">
        <f aca="false">(AU93-AP93)/5+AP93</f>
        <v>10.35224</v>
      </c>
      <c r="AR93" s="103" t="n">
        <f aca="false">(AU93-AP93)/5+AQ93</f>
        <v>10.24688</v>
      </c>
      <c r="AS93" s="103" t="n">
        <f aca="false">(AU93-AP93)/5+AR93</f>
        <v>10.14152</v>
      </c>
      <c r="AT93" s="103" t="n">
        <f aca="false">(AU93-AP93)/5+AS93</f>
        <v>10.03616</v>
      </c>
      <c r="AU93" s="103" t="n">
        <f aca="false">(AU97-AU92)/5+AU92</f>
        <v>9.9308</v>
      </c>
      <c r="AV93" s="103" t="n">
        <f aca="false">(AZ93-AU93)/5+AU93</f>
        <v>9.82528</v>
      </c>
      <c r="AW93" s="103" t="n">
        <f aca="false">(AZ93-AU93)/5+AV93</f>
        <v>9.71976</v>
      </c>
      <c r="AX93" s="103" t="n">
        <f aca="false">(AZ93-AU93)/5+AW93</f>
        <v>9.61424</v>
      </c>
      <c r="AY93" s="103" t="n">
        <f aca="false">(AZ93-AU93)/5+AX93</f>
        <v>9.50872</v>
      </c>
      <c r="AZ93" s="103" t="n">
        <f aca="false">(AZ97-AZ92)/5+AZ92</f>
        <v>9.4032</v>
      </c>
      <c r="BA93" s="114" t="n">
        <f aca="false">($AZ93-$AU93)/Delta+AZ93</f>
        <v>9.29768</v>
      </c>
      <c r="BB93" s="114" t="n">
        <f aca="false">($BA93-$AZ93)/Delta+BA93</f>
        <v>9.276576</v>
      </c>
      <c r="BC93" s="114" t="n">
        <f aca="false">($BA93-$AZ93)/Delta+BB93</f>
        <v>9.255472</v>
      </c>
      <c r="BD93" s="114" t="n">
        <f aca="false">($BA93-$AZ93)/Delta+BC93</f>
        <v>9.234368</v>
      </c>
      <c r="BE93" s="114" t="n">
        <f aca="false">($BA93-$AZ93)/Delta+BD93</f>
        <v>9.213264</v>
      </c>
      <c r="BF93" s="114" t="n">
        <f aca="false">($BA93-$AZ93)/Delta+BE93</f>
        <v>9.19216</v>
      </c>
      <c r="BG93" s="114" t="n">
        <f aca="false">($BA93-$AZ93)/Delta+BF93</f>
        <v>9.171056</v>
      </c>
      <c r="BH93" s="114" t="n">
        <f aca="false">($BA93-$AZ93)/Delta+BG93</f>
        <v>9.149952</v>
      </c>
      <c r="BI93" s="114" t="n">
        <f aca="false">($BA93-$AZ93)/Delta+BH93</f>
        <v>9.12884800000001</v>
      </c>
      <c r="BJ93" s="114" t="n">
        <f aca="false">($BA93-$AZ93)/Delta+BI93</f>
        <v>9.10774400000001</v>
      </c>
    </row>
    <row r="94" customFormat="false" ht="12.8" hidden="false" customHeight="false" outlineLevel="0" collapsed="false">
      <c r="A94" s="102" t="n">
        <f aca="false">(A$7-A$2)/5+A93</f>
        <v>127</v>
      </c>
      <c r="B94" s="103" t="n">
        <v>0</v>
      </c>
      <c r="C94" s="103" t="n">
        <f aca="false">(F94-B94)/4+B94</f>
        <v>0.7185</v>
      </c>
      <c r="D94" s="103" t="n">
        <f aca="false">(F94-B94)/4+C94</f>
        <v>1.437</v>
      </c>
      <c r="E94" s="103" t="n">
        <f aca="false">(F94-B94)/4+D94</f>
        <v>2.1555</v>
      </c>
      <c r="F94" s="103" t="n">
        <f aca="false">(F97-F92)/5+F93</f>
        <v>2.874</v>
      </c>
      <c r="G94" s="103" t="n">
        <f aca="false">(H94+F94)/2</f>
        <v>5.3195</v>
      </c>
      <c r="H94" s="103" t="n">
        <f aca="false">(H97-H92)/5+H93</f>
        <v>7.765</v>
      </c>
      <c r="I94" s="103" t="n">
        <f aca="false">(J94+H94)/2</f>
        <v>8.6072</v>
      </c>
      <c r="J94" s="103" t="n">
        <f aca="false">(J97-J92)/5+J93</f>
        <v>9.4494</v>
      </c>
      <c r="K94" s="103" t="n">
        <f aca="false">(L94+J94)/2</f>
        <v>10.3006</v>
      </c>
      <c r="L94" s="103" t="n">
        <f aca="false">(L97-L92)/5+L93</f>
        <v>11.1518</v>
      </c>
      <c r="M94" s="103" t="n">
        <f aca="false">(N94+L94)/2</f>
        <v>12.2384</v>
      </c>
      <c r="N94" s="103" t="n">
        <f aca="false">(N97-N92)/5+N93</f>
        <v>13.325</v>
      </c>
      <c r="O94" s="103" t="n">
        <f aca="false">(P94+N94)/2</f>
        <v>14.4281</v>
      </c>
      <c r="P94" s="103" t="n">
        <f aca="false">(P97-P92)/5+P93</f>
        <v>15.5312</v>
      </c>
      <c r="Q94" s="103" t="n">
        <f aca="false">(R94+P94)/2</f>
        <v>17.2209</v>
      </c>
      <c r="R94" s="103" t="n">
        <f aca="false">(R97-R92)/5+R93</f>
        <v>18.9106</v>
      </c>
      <c r="S94" s="103" t="n">
        <f aca="false">(T94+R94)/2</f>
        <v>19.7563</v>
      </c>
      <c r="T94" s="103" t="n">
        <f aca="false">(T97-T92)/5+T93</f>
        <v>20.602</v>
      </c>
      <c r="U94" s="103" t="n">
        <f aca="false">(V94+T94)/2</f>
        <v>20.3481</v>
      </c>
      <c r="V94" s="103" t="n">
        <f aca="false">(V97-V92)/5+V93</f>
        <v>20.0942</v>
      </c>
      <c r="W94" s="103" t="n">
        <f aca="false">(X94+V94)/2</f>
        <v>21.0667</v>
      </c>
      <c r="X94" s="103" t="n">
        <f aca="false">(X97-X92)/5+X93</f>
        <v>22.0392</v>
      </c>
      <c r="Y94" s="103" t="n">
        <f aca="false">(AA94-X94)/3+X94</f>
        <v>23.0116666666667</v>
      </c>
      <c r="Z94" s="103" t="n">
        <f aca="false">(AA94-X94)/3+Y94</f>
        <v>23.9841333333333</v>
      </c>
      <c r="AA94" s="103" t="n">
        <f aca="false">(AA97-AA92)/5+AA93</f>
        <v>24.9566</v>
      </c>
      <c r="AB94" s="103" t="n">
        <f aca="false">(AD94-AA94)/3+AA94</f>
        <v>24.4230666666667</v>
      </c>
      <c r="AC94" s="103" t="n">
        <f aca="false">(AD94-AA94)/3+AB94</f>
        <v>23.8895333333333</v>
      </c>
      <c r="AD94" s="103" t="n">
        <f aca="false">(AD97-AD92)/5+AD93</f>
        <v>23.356</v>
      </c>
      <c r="AE94" s="103" t="n">
        <f aca="false">(AF94+AD94)/2</f>
        <v>22.3858</v>
      </c>
      <c r="AF94" s="103" t="n">
        <f aca="false">(AF97-AF92)/5+AF93</f>
        <v>21.4156</v>
      </c>
      <c r="AG94" s="103" t="n">
        <f aca="false">(AK94-AF94)/5+AF94</f>
        <v>21.51416</v>
      </c>
      <c r="AH94" s="103" t="n">
        <f aca="false">(AK94-AF94)/5+AG94</f>
        <v>21.61272</v>
      </c>
      <c r="AI94" s="103" t="n">
        <f aca="false">(AK94-AF94)/5+AH94</f>
        <v>21.71128</v>
      </c>
      <c r="AJ94" s="103" t="n">
        <f aca="false">(AK94-AF94)/5+AI94</f>
        <v>21.80984</v>
      </c>
      <c r="AK94" s="103" t="n">
        <f aca="false">(AK97-AK92)/5+AK93</f>
        <v>21.9084</v>
      </c>
      <c r="AL94" s="103" t="n">
        <f aca="false">(AN94-AK94)/3+AK94</f>
        <v>18.2091333333333</v>
      </c>
      <c r="AM94" s="103" t="n">
        <f aca="false">(AN94-AK94)/3+AL94</f>
        <v>14.5098666666667</v>
      </c>
      <c r="AN94" s="103" t="n">
        <f aca="false">(AN97-AN92)/5+AN93</f>
        <v>10.8106</v>
      </c>
      <c r="AO94" s="103" t="n">
        <f aca="false">(AP94+AN94)/2</f>
        <v>10.7049</v>
      </c>
      <c r="AP94" s="103" t="n">
        <f aca="false">(AP97-AP92)/5+AP93</f>
        <v>10.5992</v>
      </c>
      <c r="AQ94" s="103" t="n">
        <f aca="false">(AU94-AP94)/5+AP94</f>
        <v>10.49328</v>
      </c>
      <c r="AR94" s="103" t="n">
        <f aca="false">(AU94-AP94)/5+AQ94</f>
        <v>10.38736</v>
      </c>
      <c r="AS94" s="103" t="n">
        <f aca="false">(AU94-AP94)/5+AR94</f>
        <v>10.28144</v>
      </c>
      <c r="AT94" s="103" t="n">
        <f aca="false">(AU94-AP94)/5+AS94</f>
        <v>10.17552</v>
      </c>
      <c r="AU94" s="103" t="n">
        <f aca="false">(AU97-AU92)/5+AU93</f>
        <v>10.0696</v>
      </c>
      <c r="AV94" s="103" t="n">
        <f aca="false">(AZ94-AU94)/5+AU94</f>
        <v>9.96356</v>
      </c>
      <c r="AW94" s="103" t="n">
        <f aca="false">(AZ94-AU94)/5+AV94</f>
        <v>9.85752</v>
      </c>
      <c r="AX94" s="103" t="n">
        <f aca="false">(AZ94-AU94)/5+AW94</f>
        <v>9.75148</v>
      </c>
      <c r="AY94" s="103" t="n">
        <f aca="false">(AZ94-AU94)/5+AX94</f>
        <v>9.64544</v>
      </c>
      <c r="AZ94" s="103" t="n">
        <f aca="false">(AZ97-AZ92)/5+AZ93</f>
        <v>9.5394</v>
      </c>
      <c r="BA94" s="114" t="n">
        <f aca="false">($AZ94-$AU94)/Delta+AZ94</f>
        <v>9.43336</v>
      </c>
      <c r="BB94" s="114" t="n">
        <f aca="false">($BA94-$AZ94)/Delta+BA94</f>
        <v>9.412152</v>
      </c>
      <c r="BC94" s="114" t="n">
        <f aca="false">($BA94-$AZ94)/Delta+BB94</f>
        <v>9.390944</v>
      </c>
      <c r="BD94" s="114" t="n">
        <f aca="false">($BA94-$AZ94)/Delta+BC94</f>
        <v>9.369736</v>
      </c>
      <c r="BE94" s="114" t="n">
        <f aca="false">($BA94-$AZ94)/Delta+BD94</f>
        <v>9.348528</v>
      </c>
      <c r="BF94" s="114" t="n">
        <f aca="false">($BA94-$AZ94)/Delta+BE94</f>
        <v>9.32732</v>
      </c>
      <c r="BG94" s="114" t="n">
        <f aca="false">($BA94-$AZ94)/Delta+BF94</f>
        <v>9.306112</v>
      </c>
      <c r="BH94" s="114" t="n">
        <f aca="false">($BA94-$AZ94)/Delta+BG94</f>
        <v>9.284904</v>
      </c>
      <c r="BI94" s="114" t="n">
        <f aca="false">($BA94-$AZ94)/Delta+BH94</f>
        <v>9.263696</v>
      </c>
      <c r="BJ94" s="114" t="n">
        <f aca="false">($BA94-$AZ94)/Delta+BI94</f>
        <v>9.242488</v>
      </c>
    </row>
    <row r="95" customFormat="false" ht="12.8" hidden="false" customHeight="false" outlineLevel="0" collapsed="false">
      <c r="A95" s="102" t="n">
        <f aca="false">(A$7-A$2)/5+A94</f>
        <v>128</v>
      </c>
      <c r="B95" s="103" t="n">
        <v>0</v>
      </c>
      <c r="C95" s="103" t="n">
        <f aca="false">(F95-B95)/4+B95</f>
        <v>0.712</v>
      </c>
      <c r="D95" s="103" t="n">
        <f aca="false">(F95-B95)/4+C95</f>
        <v>1.424</v>
      </c>
      <c r="E95" s="103" t="n">
        <f aca="false">(F95-B95)/4+D95</f>
        <v>2.136</v>
      </c>
      <c r="F95" s="103" t="n">
        <f aca="false">(F97-F92)/5+F94</f>
        <v>2.848</v>
      </c>
      <c r="G95" s="103" t="n">
        <f aca="false">(H95+F95)/2</f>
        <v>5.274</v>
      </c>
      <c r="H95" s="103" t="n">
        <f aca="false">(H97-H92)/5+H94</f>
        <v>7.7</v>
      </c>
      <c r="I95" s="103" t="n">
        <f aca="false">(J95+H95)/2</f>
        <v>8.5378</v>
      </c>
      <c r="J95" s="103" t="n">
        <f aca="false">(J97-J92)/5+J94</f>
        <v>9.3756</v>
      </c>
      <c r="K95" s="103" t="n">
        <f aca="false">(L95+J95)/2</f>
        <v>10.2064</v>
      </c>
      <c r="L95" s="103" t="n">
        <f aca="false">(L97-L92)/5+L94</f>
        <v>11.0372</v>
      </c>
      <c r="M95" s="103" t="n">
        <f aca="false">(N95+L95)/2</f>
        <v>12.1266</v>
      </c>
      <c r="N95" s="103" t="n">
        <f aca="false">(N97-N92)/5+N94</f>
        <v>13.216</v>
      </c>
      <c r="O95" s="103" t="n">
        <f aca="false">(P95+N95)/2</f>
        <v>14.3379</v>
      </c>
      <c r="P95" s="103" t="n">
        <f aca="false">(P97-P92)/5+P94</f>
        <v>15.4598</v>
      </c>
      <c r="Q95" s="103" t="n">
        <f aca="false">(R95+P95)/2</f>
        <v>17.1226</v>
      </c>
      <c r="R95" s="103" t="n">
        <f aca="false">(R97-R92)/5+R94</f>
        <v>18.7854</v>
      </c>
      <c r="S95" s="103" t="n">
        <f aca="false">(T95+R95)/2</f>
        <v>19.6827</v>
      </c>
      <c r="T95" s="103" t="n">
        <f aca="false">(T97-T92)/5+T94</f>
        <v>20.58</v>
      </c>
      <c r="U95" s="103" t="n">
        <f aca="false">(V95+T95)/2</f>
        <v>20.3929</v>
      </c>
      <c r="V95" s="103" t="n">
        <f aca="false">(V97-V92)/5+V94</f>
        <v>20.2058</v>
      </c>
      <c r="W95" s="103" t="n">
        <f aca="false">(X95+V95)/2</f>
        <v>21.1838</v>
      </c>
      <c r="X95" s="103" t="n">
        <f aca="false">(X97-X92)/5+X94</f>
        <v>22.1618</v>
      </c>
      <c r="Y95" s="103" t="n">
        <f aca="false">(AA95-X95)/3+X95</f>
        <v>23.1396666666667</v>
      </c>
      <c r="Z95" s="103" t="n">
        <f aca="false">(AA95-X95)/3+Y95</f>
        <v>24.1175333333333</v>
      </c>
      <c r="AA95" s="103" t="n">
        <f aca="false">(AA97-AA92)/5+AA94</f>
        <v>25.0954</v>
      </c>
      <c r="AB95" s="103" t="n">
        <f aca="false">(AD95-AA95)/3+AA95</f>
        <v>24.5776</v>
      </c>
      <c r="AC95" s="103" t="n">
        <f aca="false">(AD95-AA95)/3+AB95</f>
        <v>24.0598</v>
      </c>
      <c r="AD95" s="103" t="n">
        <f aca="false">(AD97-AD92)/5+AD94</f>
        <v>23.542</v>
      </c>
      <c r="AE95" s="103" t="n">
        <f aca="false">(AF95+AD95)/2</f>
        <v>22.5927</v>
      </c>
      <c r="AF95" s="103" t="n">
        <f aca="false">(AF97-AF92)/5+AF94</f>
        <v>21.6434</v>
      </c>
      <c r="AG95" s="103" t="n">
        <f aca="false">(AK95-AF95)/5+AF95</f>
        <v>21.74804</v>
      </c>
      <c r="AH95" s="103" t="n">
        <f aca="false">(AK95-AF95)/5+AG95</f>
        <v>21.85268</v>
      </c>
      <c r="AI95" s="103" t="n">
        <f aca="false">(AK95-AF95)/5+AH95</f>
        <v>21.95732</v>
      </c>
      <c r="AJ95" s="103" t="n">
        <f aca="false">(AK95-AF95)/5+AI95</f>
        <v>22.06196</v>
      </c>
      <c r="AK95" s="103" t="n">
        <f aca="false">(AK97-AK92)/5+AK94</f>
        <v>22.1666</v>
      </c>
      <c r="AL95" s="103" t="n">
        <f aca="false">(AN95-AK95)/3+AK95</f>
        <v>18.4288666666667</v>
      </c>
      <c r="AM95" s="103" t="n">
        <f aca="false">(AN95-AK95)/3+AL95</f>
        <v>14.6911333333333</v>
      </c>
      <c r="AN95" s="103" t="n">
        <f aca="false">(AN97-AN92)/5+AN94</f>
        <v>10.9534</v>
      </c>
      <c r="AO95" s="103" t="n">
        <f aca="false">(AP95+AN95)/2</f>
        <v>10.8471</v>
      </c>
      <c r="AP95" s="103" t="n">
        <f aca="false">(AP97-AP92)/5+AP94</f>
        <v>10.7408</v>
      </c>
      <c r="AQ95" s="103" t="n">
        <f aca="false">(AU95-AP95)/5+AP95</f>
        <v>10.63432</v>
      </c>
      <c r="AR95" s="103" t="n">
        <f aca="false">(AU95-AP95)/5+AQ95</f>
        <v>10.52784</v>
      </c>
      <c r="AS95" s="103" t="n">
        <f aca="false">(AU95-AP95)/5+AR95</f>
        <v>10.42136</v>
      </c>
      <c r="AT95" s="103" t="n">
        <f aca="false">(AU95-AP95)/5+AS95</f>
        <v>10.31488</v>
      </c>
      <c r="AU95" s="103" t="n">
        <f aca="false">(AU97-AU92)/5+AU94</f>
        <v>10.2084</v>
      </c>
      <c r="AV95" s="103" t="n">
        <f aca="false">(AZ95-AU95)/5+AU95</f>
        <v>10.10184</v>
      </c>
      <c r="AW95" s="103" t="n">
        <f aca="false">(AZ95-AU95)/5+AV95</f>
        <v>9.99528</v>
      </c>
      <c r="AX95" s="103" t="n">
        <f aca="false">(AZ95-AU95)/5+AW95</f>
        <v>9.88872</v>
      </c>
      <c r="AY95" s="103" t="n">
        <f aca="false">(AZ95-AU95)/5+AX95</f>
        <v>9.78216</v>
      </c>
      <c r="AZ95" s="103" t="n">
        <f aca="false">(AZ97-AZ92)/5+AZ94</f>
        <v>9.6756</v>
      </c>
      <c r="BA95" s="114" t="n">
        <f aca="false">($AZ95-$AU95)/Delta+AZ95</f>
        <v>9.56904</v>
      </c>
      <c r="BB95" s="114" t="n">
        <f aca="false">($BA95-$AZ95)/Delta+BA95</f>
        <v>9.547728</v>
      </c>
      <c r="BC95" s="114" t="n">
        <f aca="false">($BA95-$AZ95)/Delta+BB95</f>
        <v>9.526416</v>
      </c>
      <c r="BD95" s="114" t="n">
        <f aca="false">($BA95-$AZ95)/Delta+BC95</f>
        <v>9.505104</v>
      </c>
      <c r="BE95" s="114" t="n">
        <f aca="false">($BA95-$AZ95)/Delta+BD95</f>
        <v>9.483792</v>
      </c>
      <c r="BF95" s="114" t="n">
        <f aca="false">($BA95-$AZ95)/Delta+BE95</f>
        <v>9.46248</v>
      </c>
      <c r="BG95" s="114" t="n">
        <f aca="false">($BA95-$AZ95)/Delta+BF95</f>
        <v>9.441168</v>
      </c>
      <c r="BH95" s="114" t="n">
        <f aca="false">($BA95-$AZ95)/Delta+BG95</f>
        <v>9.419856</v>
      </c>
      <c r="BI95" s="114" t="n">
        <f aca="false">($BA95-$AZ95)/Delta+BH95</f>
        <v>9.398544</v>
      </c>
      <c r="BJ95" s="114" t="n">
        <f aca="false">($BA95-$AZ95)/Delta+BI95</f>
        <v>9.377232</v>
      </c>
    </row>
    <row r="96" customFormat="false" ht="12.8" hidden="false" customHeight="false" outlineLevel="0" collapsed="false">
      <c r="A96" s="102" t="n">
        <f aca="false">(A$7-A$2)/5+A95</f>
        <v>129</v>
      </c>
      <c r="B96" s="103" t="n">
        <v>0</v>
      </c>
      <c r="C96" s="103" t="n">
        <f aca="false">(F96-B96)/4+B96</f>
        <v>0.7055</v>
      </c>
      <c r="D96" s="103" t="n">
        <f aca="false">(F96-B96)/4+C96</f>
        <v>1.411</v>
      </c>
      <c r="E96" s="103" t="n">
        <f aca="false">(F96-B96)/4+D96</f>
        <v>2.1165</v>
      </c>
      <c r="F96" s="103" t="n">
        <f aca="false">(F97-F92)/5+F95</f>
        <v>2.822</v>
      </c>
      <c r="G96" s="103" t="n">
        <f aca="false">(H96+F96)/2</f>
        <v>5.2285</v>
      </c>
      <c r="H96" s="103" t="n">
        <f aca="false">(H97-H92)/5+H95</f>
        <v>7.635</v>
      </c>
      <c r="I96" s="103" t="n">
        <f aca="false">(J96+H96)/2</f>
        <v>8.4684</v>
      </c>
      <c r="J96" s="103" t="n">
        <f aca="false">(J97-J92)/5+J95</f>
        <v>9.3018</v>
      </c>
      <c r="K96" s="103" t="n">
        <f aca="false">(L96+J96)/2</f>
        <v>10.1122</v>
      </c>
      <c r="L96" s="103" t="n">
        <f aca="false">(L97-L92)/5+L95</f>
        <v>10.9226</v>
      </c>
      <c r="M96" s="103" t="n">
        <f aca="false">(N96+L96)/2</f>
        <v>12.0148</v>
      </c>
      <c r="N96" s="103" t="n">
        <f aca="false">(N97-N92)/5+N95</f>
        <v>13.107</v>
      </c>
      <c r="O96" s="103" t="n">
        <f aca="false">(P96+N96)/2</f>
        <v>14.2477</v>
      </c>
      <c r="P96" s="103" t="n">
        <f aca="false">(P97-P92)/5+P95</f>
        <v>15.3884</v>
      </c>
      <c r="Q96" s="103" t="n">
        <f aca="false">(R96+P96)/2</f>
        <v>17.0243</v>
      </c>
      <c r="R96" s="103" t="n">
        <f aca="false">(R97-R92)/5+R95</f>
        <v>18.6602</v>
      </c>
      <c r="S96" s="103" t="n">
        <f aca="false">(T96+R96)/2</f>
        <v>19.6091</v>
      </c>
      <c r="T96" s="103" t="n">
        <f aca="false">(T97-T92)/5+T95</f>
        <v>20.558</v>
      </c>
      <c r="U96" s="103" t="n">
        <f aca="false">(V96+T96)/2</f>
        <v>20.4377</v>
      </c>
      <c r="V96" s="103" t="n">
        <f aca="false">(V97-V92)/5+V95</f>
        <v>20.3174</v>
      </c>
      <c r="W96" s="103" t="n">
        <f aca="false">(X96+V96)/2</f>
        <v>21.3009</v>
      </c>
      <c r="X96" s="103" t="n">
        <f aca="false">(X97-X92)/5+X95</f>
        <v>22.2844</v>
      </c>
      <c r="Y96" s="103" t="n">
        <f aca="false">(AA96-X96)/3+X96</f>
        <v>23.2676666666667</v>
      </c>
      <c r="Z96" s="103" t="n">
        <f aca="false">(AA96-X96)/3+Y96</f>
        <v>24.2509333333333</v>
      </c>
      <c r="AA96" s="103" t="n">
        <f aca="false">(AA97-AA92)/5+AA95</f>
        <v>25.2342</v>
      </c>
      <c r="AB96" s="103" t="n">
        <f aca="false">(AD96-AA96)/3+AA96</f>
        <v>24.7321333333333</v>
      </c>
      <c r="AC96" s="103" t="n">
        <f aca="false">(AD96-AA96)/3+AB96</f>
        <v>24.2300666666667</v>
      </c>
      <c r="AD96" s="103" t="n">
        <f aca="false">(AD97-AD92)/5+AD95</f>
        <v>23.728</v>
      </c>
      <c r="AE96" s="103" t="n">
        <f aca="false">(AF96+AD96)/2</f>
        <v>22.7996</v>
      </c>
      <c r="AF96" s="103" t="n">
        <f aca="false">(AF97-AF92)/5+AF95</f>
        <v>21.8712</v>
      </c>
      <c r="AG96" s="103" t="n">
        <f aca="false">(AK96-AF96)/5+AF96</f>
        <v>21.98192</v>
      </c>
      <c r="AH96" s="103" t="n">
        <f aca="false">(AK96-AF96)/5+AG96</f>
        <v>22.09264</v>
      </c>
      <c r="AI96" s="103" t="n">
        <f aca="false">(AK96-AF96)/5+AH96</f>
        <v>22.20336</v>
      </c>
      <c r="AJ96" s="103" t="n">
        <f aca="false">(AK96-AF96)/5+AI96</f>
        <v>22.31408</v>
      </c>
      <c r="AK96" s="103" t="n">
        <f aca="false">(AK97-AK92)/5+AK95</f>
        <v>22.4248</v>
      </c>
      <c r="AL96" s="103" t="n">
        <f aca="false">(AN96-AK96)/3+AK96</f>
        <v>18.6486</v>
      </c>
      <c r="AM96" s="103" t="n">
        <f aca="false">(AN96-AK96)/3+AL96</f>
        <v>14.8724</v>
      </c>
      <c r="AN96" s="103" t="n">
        <f aca="false">(AN97-AN92)/5+AN95</f>
        <v>11.0962</v>
      </c>
      <c r="AO96" s="103" t="n">
        <f aca="false">(AP96+AN96)/2</f>
        <v>10.9893</v>
      </c>
      <c r="AP96" s="103" t="n">
        <f aca="false">(AP97-AP92)/5+AP95</f>
        <v>10.8824</v>
      </c>
      <c r="AQ96" s="103" t="n">
        <f aca="false">(AU96-AP96)/5+AP96</f>
        <v>10.77536</v>
      </c>
      <c r="AR96" s="103" t="n">
        <f aca="false">(AU96-AP96)/5+AQ96</f>
        <v>10.66832</v>
      </c>
      <c r="AS96" s="103" t="n">
        <f aca="false">(AU96-AP96)/5+AR96</f>
        <v>10.56128</v>
      </c>
      <c r="AT96" s="103" t="n">
        <f aca="false">(AU96-AP96)/5+AS96</f>
        <v>10.45424</v>
      </c>
      <c r="AU96" s="103" t="n">
        <f aca="false">(AU97-AU92)/5+AU95</f>
        <v>10.3472</v>
      </c>
      <c r="AV96" s="103" t="n">
        <f aca="false">(AZ96-AU96)/5+AU96</f>
        <v>10.24012</v>
      </c>
      <c r="AW96" s="103" t="n">
        <f aca="false">(AZ96-AU96)/5+AV96</f>
        <v>10.13304</v>
      </c>
      <c r="AX96" s="103" t="n">
        <f aca="false">(AZ96-AU96)/5+AW96</f>
        <v>10.02596</v>
      </c>
      <c r="AY96" s="103" t="n">
        <f aca="false">(AZ96-AU96)/5+AX96</f>
        <v>9.91888</v>
      </c>
      <c r="AZ96" s="103" t="n">
        <f aca="false">(AZ97-AZ92)/5+AZ95</f>
        <v>9.8118</v>
      </c>
      <c r="BA96" s="114" t="n">
        <f aca="false">($AZ96-$AU96)/Delta+AZ96</f>
        <v>9.70472</v>
      </c>
      <c r="BB96" s="114" t="n">
        <f aca="false">($BA96-$AZ96)/Delta+BA96</f>
        <v>9.683304</v>
      </c>
      <c r="BC96" s="114" t="n">
        <f aca="false">($BA96-$AZ96)/Delta+BB96</f>
        <v>9.661888</v>
      </c>
      <c r="BD96" s="114" t="n">
        <f aca="false">($BA96-$AZ96)/Delta+BC96</f>
        <v>9.640472</v>
      </c>
      <c r="BE96" s="114" t="n">
        <f aca="false">($BA96-$AZ96)/Delta+BD96</f>
        <v>9.619056</v>
      </c>
      <c r="BF96" s="114" t="n">
        <f aca="false">($BA96-$AZ96)/Delta+BE96</f>
        <v>9.59764</v>
      </c>
      <c r="BG96" s="114" t="n">
        <f aca="false">($BA96-$AZ96)/Delta+BF96</f>
        <v>9.576224</v>
      </c>
      <c r="BH96" s="114" t="n">
        <f aca="false">($BA96-$AZ96)/Delta+BG96</f>
        <v>9.554808</v>
      </c>
      <c r="BI96" s="114" t="n">
        <f aca="false">($BA96-$AZ96)/Delta+BH96</f>
        <v>9.533392</v>
      </c>
      <c r="BJ96" s="114" t="n">
        <f aca="false">($BA96-$AZ96)/Delta+BI96</f>
        <v>9.511976</v>
      </c>
    </row>
    <row r="97" customFormat="false" ht="12.8" hidden="false" customHeight="false" outlineLevel="0" collapsed="false">
      <c r="A97" s="102" t="n">
        <f aca="false">A92+5</f>
        <v>130</v>
      </c>
      <c r="B97" s="103" t="n">
        <v>0</v>
      </c>
      <c r="C97" s="103" t="n">
        <f aca="false">(F97-B97)/4+B97</f>
        <v>0.699</v>
      </c>
      <c r="D97" s="103" t="n">
        <f aca="false">(F97-B97)/4+C97</f>
        <v>1.398</v>
      </c>
      <c r="E97" s="103" t="n">
        <f aca="false">(F97-B97)/4+D97</f>
        <v>2.097</v>
      </c>
      <c r="F97" s="113" t="n">
        <f aca="false">polar_type21!$AC$6</f>
        <v>2.796</v>
      </c>
      <c r="G97" s="103" t="n">
        <f aca="false">(H97+F97)/2</f>
        <v>5.183</v>
      </c>
      <c r="H97" s="113" t="n">
        <f aca="false">polar_type21!$AC$7</f>
        <v>7.57</v>
      </c>
      <c r="I97" s="103" t="n">
        <f aca="false">(J97+H97)/2</f>
        <v>8.399</v>
      </c>
      <c r="J97" s="113" t="n">
        <f aca="false">polar_type21!$AC$8</f>
        <v>9.228</v>
      </c>
      <c r="K97" s="103" t="n">
        <f aca="false">(L97+J97)/2</f>
        <v>10.018</v>
      </c>
      <c r="L97" s="113" t="n">
        <f aca="false">polar_type21!$AC$9</f>
        <v>10.808</v>
      </c>
      <c r="M97" s="103" t="n">
        <f aca="false">(N97+L97)/2</f>
        <v>11.903</v>
      </c>
      <c r="N97" s="113" t="n">
        <f aca="false">polar_type21!$AC$10</f>
        <v>12.998</v>
      </c>
      <c r="O97" s="103" t="n">
        <f aca="false">(P97+N97)/2</f>
        <v>14.1575</v>
      </c>
      <c r="P97" s="113" t="n">
        <f aca="false">polar_type21!$AC$11</f>
        <v>15.317</v>
      </c>
      <c r="Q97" s="103" t="n">
        <f aca="false">(R97+P97)/2</f>
        <v>16.926</v>
      </c>
      <c r="R97" s="113" t="n">
        <f aca="false">polar_type21!$AC$12</f>
        <v>18.535</v>
      </c>
      <c r="S97" s="103" t="n">
        <f aca="false">(T97+R97)/2</f>
        <v>19.5355</v>
      </c>
      <c r="T97" s="113" t="n">
        <f aca="false">polar_type21!$AC$13</f>
        <v>20.536</v>
      </c>
      <c r="U97" s="103" t="n">
        <f aca="false">(V97+T97)/2</f>
        <v>20.4825</v>
      </c>
      <c r="V97" s="113" t="n">
        <f aca="false">polar_type21!$AC$14</f>
        <v>20.429</v>
      </c>
      <c r="W97" s="103" t="n">
        <f aca="false">(X97+V97)/2</f>
        <v>21.418</v>
      </c>
      <c r="X97" s="113" t="n">
        <f aca="false">polar_type21!$AC$15</f>
        <v>22.407</v>
      </c>
      <c r="Y97" s="103" t="n">
        <f aca="false">(AA97-X97)/3+X97</f>
        <v>23.3956666666667</v>
      </c>
      <c r="Z97" s="103" t="n">
        <f aca="false">(AA97-X97)/3+Y97</f>
        <v>24.3843333333333</v>
      </c>
      <c r="AA97" s="113" t="n">
        <f aca="false">polar_type21!$AC$16</f>
        <v>25.373</v>
      </c>
      <c r="AB97" s="103" t="n">
        <f aca="false">(AD97-AA97)/3+AA97</f>
        <v>24.8866666666667</v>
      </c>
      <c r="AC97" s="103" t="n">
        <f aca="false">(AD97-AA97)/3+AB97</f>
        <v>24.4003333333333</v>
      </c>
      <c r="AD97" s="113" t="n">
        <f aca="false">polar_type21!$AC$17</f>
        <v>23.914</v>
      </c>
      <c r="AE97" s="103" t="n">
        <f aca="false">(AF97+AD97)/2</f>
        <v>23.0065</v>
      </c>
      <c r="AF97" s="113" t="n">
        <f aca="false">polar_type21!$AC$18</f>
        <v>22.099</v>
      </c>
      <c r="AG97" s="103" t="n">
        <f aca="false">(AK97-AF97)/5+AF97</f>
        <v>22.2158</v>
      </c>
      <c r="AH97" s="103" t="n">
        <f aca="false">(AK97-AF97)/5+AG97</f>
        <v>22.3326</v>
      </c>
      <c r="AI97" s="103" t="n">
        <f aca="false">(AK97-AF97)/5+AH97</f>
        <v>22.4494</v>
      </c>
      <c r="AJ97" s="103" t="n">
        <f aca="false">(AK97-AF97)/5+AI97</f>
        <v>22.5662</v>
      </c>
      <c r="AK97" s="113" t="n">
        <f aca="false">polar_type21!$AC$19</f>
        <v>22.683</v>
      </c>
      <c r="AL97" s="103" t="n">
        <f aca="false">(AN97-AK97)/3+AK97</f>
        <v>18.8683333333333</v>
      </c>
      <c r="AM97" s="103" t="n">
        <f aca="false">(AN97-AK97)/3+AL97</f>
        <v>15.0536666666667</v>
      </c>
      <c r="AN97" s="113" t="n">
        <f aca="false">polar_type21!$AC$20</f>
        <v>11.239</v>
      </c>
      <c r="AO97" s="103" t="n">
        <f aca="false">(AP97+AN97)/2</f>
        <v>11.1315</v>
      </c>
      <c r="AP97" s="113" t="n">
        <f aca="false">polar_type21!$AC$21</f>
        <v>11.024</v>
      </c>
      <c r="AQ97" s="103" t="n">
        <f aca="false">(AU97-AP97)/5+AP97</f>
        <v>10.9164</v>
      </c>
      <c r="AR97" s="103" t="n">
        <f aca="false">(AU97-AP97)/5+AQ97</f>
        <v>10.8088</v>
      </c>
      <c r="AS97" s="103" t="n">
        <f aca="false">(AU97-AP97)/5+AR97</f>
        <v>10.7012</v>
      </c>
      <c r="AT97" s="103" t="n">
        <f aca="false">(AU97-AP97)/5+AS97</f>
        <v>10.5936</v>
      </c>
      <c r="AU97" s="113" t="n">
        <f aca="false">polar_type21!$AC$22</f>
        <v>10.486</v>
      </c>
      <c r="AV97" s="103" t="n">
        <f aca="false">(AZ97-AU97)/5+AU97</f>
        <v>10.3784</v>
      </c>
      <c r="AW97" s="103" t="n">
        <f aca="false">(AZ97-AU97)/5+AV97</f>
        <v>10.2708</v>
      </c>
      <c r="AX97" s="103" t="n">
        <f aca="false">(AZ97-AU97)/5+AW97</f>
        <v>10.1632</v>
      </c>
      <c r="AY97" s="103" t="n">
        <f aca="false">(AZ97-AU97)/5+AX97</f>
        <v>10.0556</v>
      </c>
      <c r="AZ97" s="113" t="n">
        <f aca="false">polar_type21!$AC$23</f>
        <v>9.948</v>
      </c>
      <c r="BA97" s="114" t="n">
        <f aca="false">($AZ97-$AU97)/Delta+AZ97</f>
        <v>9.8404</v>
      </c>
      <c r="BB97" s="114" t="n">
        <f aca="false">($BA97-$AZ97)/Delta+BA97</f>
        <v>9.81888</v>
      </c>
      <c r="BC97" s="114" t="n">
        <f aca="false">($BA97-$AZ97)/Delta+BB97</f>
        <v>9.79736</v>
      </c>
      <c r="BD97" s="114" t="n">
        <f aca="false">($BA97-$AZ97)/Delta+BC97</f>
        <v>9.77584</v>
      </c>
      <c r="BE97" s="114" t="n">
        <f aca="false">($BA97-$AZ97)/Delta+BD97</f>
        <v>9.75432</v>
      </c>
      <c r="BF97" s="114" t="n">
        <f aca="false">($BA97-$AZ97)/Delta+BE97</f>
        <v>9.7328</v>
      </c>
      <c r="BG97" s="114" t="n">
        <f aca="false">($BA97-$AZ97)/Delta+BF97</f>
        <v>9.71128</v>
      </c>
      <c r="BH97" s="114" t="n">
        <f aca="false">($BA97-$AZ97)/Delta+BG97</f>
        <v>9.68976</v>
      </c>
      <c r="BI97" s="114" t="n">
        <f aca="false">($BA97-$AZ97)/Delta+BH97</f>
        <v>9.66824</v>
      </c>
      <c r="BJ97" s="114" t="n">
        <f aca="false">($BA97-$AZ97)/Delta+BI97</f>
        <v>9.64672</v>
      </c>
    </row>
    <row r="98" customFormat="false" ht="12.8" hidden="false" customHeight="false" outlineLevel="0" collapsed="false">
      <c r="A98" s="102" t="n">
        <f aca="false">(A$7-A$2)/5+A97</f>
        <v>131</v>
      </c>
      <c r="B98" s="103" t="n">
        <v>0</v>
      </c>
      <c r="C98" s="103" t="n">
        <f aca="false">(F98-B98)/4+B98</f>
        <v>0.6903</v>
      </c>
      <c r="D98" s="103" t="n">
        <f aca="false">(F98-B98)/4+C98</f>
        <v>1.3806</v>
      </c>
      <c r="E98" s="103" t="n">
        <f aca="false">(F98-B98)/4+D98</f>
        <v>2.0709</v>
      </c>
      <c r="F98" s="103" t="n">
        <f aca="false">(F102-F97)/5+F97</f>
        <v>2.7612</v>
      </c>
      <c r="G98" s="103" t="n">
        <f aca="false">(H98+F98)/2</f>
        <v>5.1217</v>
      </c>
      <c r="H98" s="103" t="n">
        <f aca="false">(H102-H97)/5+H97</f>
        <v>7.4822</v>
      </c>
      <c r="I98" s="103" t="n">
        <f aca="false">(J98+H98)/2</f>
        <v>8.3112</v>
      </c>
      <c r="J98" s="103" t="n">
        <f aca="false">(J102-J97)/5+J97</f>
        <v>9.1402</v>
      </c>
      <c r="K98" s="103" t="n">
        <f aca="false">(L98+J98)/2</f>
        <v>9.9314</v>
      </c>
      <c r="L98" s="103" t="n">
        <f aca="false">(L102-L97)/5+L97</f>
        <v>10.7226</v>
      </c>
      <c r="M98" s="103" t="n">
        <f aca="false">(N98+L98)/2</f>
        <v>11.7864</v>
      </c>
      <c r="N98" s="103" t="n">
        <f aca="false">(N102-N97)/5+N97</f>
        <v>12.8502</v>
      </c>
      <c r="O98" s="103" t="n">
        <f aca="false">(P98+N98)/2</f>
        <v>13.9722</v>
      </c>
      <c r="P98" s="103" t="n">
        <f aca="false">(P102-P97)/5+P97</f>
        <v>15.0942</v>
      </c>
      <c r="Q98" s="103" t="n">
        <f aca="false">(R98+P98)/2</f>
        <v>16.7148</v>
      </c>
      <c r="R98" s="103" t="n">
        <f aca="false">(R102-R97)/5+R97</f>
        <v>18.3354</v>
      </c>
      <c r="S98" s="103" t="n">
        <f aca="false">(T98+R98)/2</f>
        <v>19.3297</v>
      </c>
      <c r="T98" s="103" t="n">
        <f aca="false">(T102-T97)/5+T97</f>
        <v>20.324</v>
      </c>
      <c r="U98" s="103" t="n">
        <f aca="false">(V98+T98)/2</f>
        <v>20.395</v>
      </c>
      <c r="V98" s="103" t="n">
        <f aca="false">(V102-V97)/5+V97</f>
        <v>20.466</v>
      </c>
      <c r="W98" s="103" t="n">
        <f aca="false">(X98+V98)/2</f>
        <v>21.4569</v>
      </c>
      <c r="X98" s="103" t="n">
        <f aca="false">(X102-X97)/5+X97</f>
        <v>22.4478</v>
      </c>
      <c r="Y98" s="103" t="n">
        <f aca="false">(AA98-X98)/3+X98</f>
        <v>23.4384666666667</v>
      </c>
      <c r="Z98" s="103" t="n">
        <f aca="false">(AA98-X98)/3+Y98</f>
        <v>24.4291333333333</v>
      </c>
      <c r="AA98" s="103" t="n">
        <f aca="false">(AA102-AA97)/5+AA97</f>
        <v>25.4198</v>
      </c>
      <c r="AB98" s="103" t="n">
        <f aca="false">(AD98-AA98)/3+AA98</f>
        <v>24.9601333333333</v>
      </c>
      <c r="AC98" s="103" t="n">
        <f aca="false">(AD98-AA98)/3+AB98</f>
        <v>24.5004666666667</v>
      </c>
      <c r="AD98" s="103" t="n">
        <f aca="false">(AD102-AD97)/5+AD97</f>
        <v>24.0408</v>
      </c>
      <c r="AE98" s="103" t="n">
        <f aca="false">(AF98+AD98)/2</f>
        <v>23.1626</v>
      </c>
      <c r="AF98" s="103" t="n">
        <f aca="false">(AF102-AF97)/5+AF97</f>
        <v>22.2844</v>
      </c>
      <c r="AG98" s="103" t="n">
        <f aca="false">(AK98-AF98)/5+AF98</f>
        <v>22.4066</v>
      </c>
      <c r="AH98" s="103" t="n">
        <f aca="false">(AK98-AF98)/5+AG98</f>
        <v>22.5288</v>
      </c>
      <c r="AI98" s="103" t="n">
        <f aca="false">(AK98-AF98)/5+AH98</f>
        <v>22.651</v>
      </c>
      <c r="AJ98" s="103" t="n">
        <f aca="false">(AK98-AF98)/5+AI98</f>
        <v>22.7732</v>
      </c>
      <c r="AK98" s="103" t="n">
        <f aca="false">(AK102-AK97)/5+AK97</f>
        <v>22.8954</v>
      </c>
      <c r="AL98" s="103" t="n">
        <f aca="false">(AN98-AK98)/3+AK98</f>
        <v>19.0496666666667</v>
      </c>
      <c r="AM98" s="103" t="n">
        <f aca="false">(AN98-AK98)/3+AL98</f>
        <v>15.2039333333333</v>
      </c>
      <c r="AN98" s="103" t="n">
        <f aca="false">(AN102-AN97)/5+AN97</f>
        <v>11.3582</v>
      </c>
      <c r="AO98" s="103" t="n">
        <f aca="false">(AP98+AN98)/2</f>
        <v>11.25</v>
      </c>
      <c r="AP98" s="103" t="n">
        <f aca="false">(AP102-AP97)/5+AP97</f>
        <v>11.1418</v>
      </c>
      <c r="AQ98" s="103" t="n">
        <f aca="false">(AU98-AP98)/5+AP98</f>
        <v>11.03352</v>
      </c>
      <c r="AR98" s="103" t="n">
        <f aca="false">(AU98-AP98)/5+AQ98</f>
        <v>10.92524</v>
      </c>
      <c r="AS98" s="103" t="n">
        <f aca="false">(AU98-AP98)/5+AR98</f>
        <v>10.81696</v>
      </c>
      <c r="AT98" s="103" t="n">
        <f aca="false">(AU98-AP98)/5+AS98</f>
        <v>10.70868</v>
      </c>
      <c r="AU98" s="103" t="n">
        <f aca="false">(AU102-AU97)/5+AU97</f>
        <v>10.6004</v>
      </c>
      <c r="AV98" s="103" t="n">
        <f aca="false">(AZ98-AU98)/5+AU98</f>
        <v>10.49212</v>
      </c>
      <c r="AW98" s="103" t="n">
        <f aca="false">(AZ98-AU98)/5+AV98</f>
        <v>10.38384</v>
      </c>
      <c r="AX98" s="103" t="n">
        <f aca="false">(AZ98-AU98)/5+AW98</f>
        <v>10.27556</v>
      </c>
      <c r="AY98" s="103" t="n">
        <f aca="false">(AZ98-AU98)/5+AX98</f>
        <v>10.16728</v>
      </c>
      <c r="AZ98" s="103" t="n">
        <f aca="false">(AZ102-AZ97)/5+AZ97</f>
        <v>10.059</v>
      </c>
      <c r="BA98" s="114" t="n">
        <f aca="false">($AZ98-$AU98)/Delta+AZ98</f>
        <v>9.95072</v>
      </c>
      <c r="BB98" s="114" t="n">
        <f aca="false">($BA98-$AZ98)/Delta+BA98</f>
        <v>9.929064</v>
      </c>
      <c r="BC98" s="114" t="n">
        <f aca="false">($BA98-$AZ98)/Delta+BB98</f>
        <v>9.907408</v>
      </c>
      <c r="BD98" s="114" t="n">
        <f aca="false">($BA98-$AZ98)/Delta+BC98</f>
        <v>9.885752</v>
      </c>
      <c r="BE98" s="114" t="n">
        <f aca="false">($BA98-$AZ98)/Delta+BD98</f>
        <v>9.864096</v>
      </c>
      <c r="BF98" s="114" t="n">
        <f aca="false">($BA98-$AZ98)/Delta+BE98</f>
        <v>9.84244</v>
      </c>
      <c r="BG98" s="114" t="n">
        <f aca="false">($BA98-$AZ98)/Delta+BF98</f>
        <v>9.820784</v>
      </c>
      <c r="BH98" s="114" t="n">
        <f aca="false">($BA98-$AZ98)/Delta+BG98</f>
        <v>9.799128</v>
      </c>
      <c r="BI98" s="114" t="n">
        <f aca="false">($BA98-$AZ98)/Delta+BH98</f>
        <v>9.777472</v>
      </c>
      <c r="BJ98" s="114" t="n">
        <f aca="false">($BA98-$AZ98)/Delta+BI98</f>
        <v>9.755816</v>
      </c>
    </row>
    <row r="99" customFormat="false" ht="12.8" hidden="false" customHeight="false" outlineLevel="0" collapsed="false">
      <c r="A99" s="102" t="n">
        <f aca="false">(A$7-A$2)/5+A98</f>
        <v>132</v>
      </c>
      <c r="B99" s="103" t="n">
        <v>0</v>
      </c>
      <c r="C99" s="103" t="n">
        <f aca="false">(F99-B99)/4+B99</f>
        <v>0.6816</v>
      </c>
      <c r="D99" s="103" t="n">
        <f aca="false">(F99-B99)/4+C99</f>
        <v>1.3632</v>
      </c>
      <c r="E99" s="103" t="n">
        <f aca="false">(F99-B99)/4+D99</f>
        <v>2.0448</v>
      </c>
      <c r="F99" s="103" t="n">
        <f aca="false">(F102-F97)/5+F98</f>
        <v>2.7264</v>
      </c>
      <c r="G99" s="103" t="n">
        <f aca="false">(H99+F99)/2</f>
        <v>5.0604</v>
      </c>
      <c r="H99" s="103" t="n">
        <f aca="false">(H102-H97)/5+H98</f>
        <v>7.3944</v>
      </c>
      <c r="I99" s="103" t="n">
        <f aca="false">(J99+H99)/2</f>
        <v>8.2234</v>
      </c>
      <c r="J99" s="103" t="n">
        <f aca="false">(J102-J97)/5+J98</f>
        <v>9.0524</v>
      </c>
      <c r="K99" s="103" t="n">
        <f aca="false">(L99+J99)/2</f>
        <v>9.8448</v>
      </c>
      <c r="L99" s="103" t="n">
        <f aca="false">(L102-L97)/5+L98</f>
        <v>10.6372</v>
      </c>
      <c r="M99" s="103" t="n">
        <f aca="false">(N99+L99)/2</f>
        <v>11.6698</v>
      </c>
      <c r="N99" s="103" t="n">
        <f aca="false">(N102-N97)/5+N98</f>
        <v>12.7024</v>
      </c>
      <c r="O99" s="103" t="n">
        <f aca="false">(P99+N99)/2</f>
        <v>13.7869</v>
      </c>
      <c r="P99" s="103" t="n">
        <f aca="false">(P102-P97)/5+P98</f>
        <v>14.8714</v>
      </c>
      <c r="Q99" s="103" t="n">
        <f aca="false">(R99+P99)/2</f>
        <v>16.5036</v>
      </c>
      <c r="R99" s="103" t="n">
        <f aca="false">(R102-R97)/5+R98</f>
        <v>18.1358</v>
      </c>
      <c r="S99" s="103" t="n">
        <f aca="false">(T99+R99)/2</f>
        <v>19.1239</v>
      </c>
      <c r="T99" s="103" t="n">
        <f aca="false">(T102-T97)/5+T98</f>
        <v>20.112</v>
      </c>
      <c r="U99" s="103" t="n">
        <f aca="false">(V99+T99)/2</f>
        <v>20.3075</v>
      </c>
      <c r="V99" s="103" t="n">
        <f aca="false">(V102-V97)/5+V98</f>
        <v>20.503</v>
      </c>
      <c r="W99" s="103" t="n">
        <f aca="false">(X99+V99)/2</f>
        <v>21.4958</v>
      </c>
      <c r="X99" s="103" t="n">
        <f aca="false">(X102-X97)/5+X98</f>
        <v>22.4886</v>
      </c>
      <c r="Y99" s="103" t="n">
        <f aca="false">(AA99-X99)/3+X99</f>
        <v>23.4812666666667</v>
      </c>
      <c r="Z99" s="103" t="n">
        <f aca="false">(AA99-X99)/3+Y99</f>
        <v>24.4739333333333</v>
      </c>
      <c r="AA99" s="103" t="n">
        <f aca="false">(AA102-AA97)/5+AA98</f>
        <v>25.4666</v>
      </c>
      <c r="AB99" s="103" t="n">
        <f aca="false">(AD99-AA99)/3+AA99</f>
        <v>25.0336</v>
      </c>
      <c r="AC99" s="103" t="n">
        <f aca="false">(AD99-AA99)/3+AB99</f>
        <v>24.6006</v>
      </c>
      <c r="AD99" s="103" t="n">
        <f aca="false">(AD102-AD97)/5+AD98</f>
        <v>24.1676</v>
      </c>
      <c r="AE99" s="103" t="n">
        <f aca="false">(AF99+AD99)/2</f>
        <v>23.3187</v>
      </c>
      <c r="AF99" s="103" t="n">
        <f aca="false">(AF102-AF97)/5+AF98</f>
        <v>22.4698</v>
      </c>
      <c r="AG99" s="103" t="n">
        <f aca="false">(AK99-AF99)/5+AF99</f>
        <v>22.5974</v>
      </c>
      <c r="AH99" s="103" t="n">
        <f aca="false">(AK99-AF99)/5+AG99</f>
        <v>22.725</v>
      </c>
      <c r="AI99" s="103" t="n">
        <f aca="false">(AK99-AF99)/5+AH99</f>
        <v>22.8526</v>
      </c>
      <c r="AJ99" s="103" t="n">
        <f aca="false">(AK99-AF99)/5+AI99</f>
        <v>22.9802</v>
      </c>
      <c r="AK99" s="103" t="n">
        <f aca="false">(AK102-AK97)/5+AK98</f>
        <v>23.1078</v>
      </c>
      <c r="AL99" s="103" t="n">
        <f aca="false">(AN99-AK99)/3+AK99</f>
        <v>19.231</v>
      </c>
      <c r="AM99" s="103" t="n">
        <f aca="false">(AN99-AK99)/3+AL99</f>
        <v>15.3542</v>
      </c>
      <c r="AN99" s="103" t="n">
        <f aca="false">(AN102-AN97)/5+AN98</f>
        <v>11.4774</v>
      </c>
      <c r="AO99" s="103" t="n">
        <f aca="false">(AP99+AN99)/2</f>
        <v>11.3685</v>
      </c>
      <c r="AP99" s="103" t="n">
        <f aca="false">(AP102-AP97)/5+AP98</f>
        <v>11.2596</v>
      </c>
      <c r="AQ99" s="103" t="n">
        <f aca="false">(AU99-AP99)/5+AP99</f>
        <v>11.15064</v>
      </c>
      <c r="AR99" s="103" t="n">
        <f aca="false">(AU99-AP99)/5+AQ99</f>
        <v>11.04168</v>
      </c>
      <c r="AS99" s="103" t="n">
        <f aca="false">(AU99-AP99)/5+AR99</f>
        <v>10.93272</v>
      </c>
      <c r="AT99" s="103" t="n">
        <f aca="false">(AU99-AP99)/5+AS99</f>
        <v>10.82376</v>
      </c>
      <c r="AU99" s="103" t="n">
        <f aca="false">(AU102-AU97)/5+AU98</f>
        <v>10.7148</v>
      </c>
      <c r="AV99" s="103" t="n">
        <f aca="false">(AZ99-AU99)/5+AU99</f>
        <v>10.60584</v>
      </c>
      <c r="AW99" s="103" t="n">
        <f aca="false">(AZ99-AU99)/5+AV99</f>
        <v>10.49688</v>
      </c>
      <c r="AX99" s="103" t="n">
        <f aca="false">(AZ99-AU99)/5+AW99</f>
        <v>10.38792</v>
      </c>
      <c r="AY99" s="103" t="n">
        <f aca="false">(AZ99-AU99)/5+AX99</f>
        <v>10.27896</v>
      </c>
      <c r="AZ99" s="103" t="n">
        <f aca="false">(AZ102-AZ97)/5+AZ98</f>
        <v>10.17</v>
      </c>
      <c r="BA99" s="114" t="n">
        <f aca="false">($AZ99-$AU99)/Delta+AZ99</f>
        <v>10.06104</v>
      </c>
      <c r="BB99" s="114" t="n">
        <f aca="false">($BA99-$AZ99)/Delta+BA99</f>
        <v>10.039248</v>
      </c>
      <c r="BC99" s="114" t="n">
        <f aca="false">($BA99-$AZ99)/Delta+BB99</f>
        <v>10.017456</v>
      </c>
      <c r="BD99" s="114" t="n">
        <f aca="false">($BA99-$AZ99)/Delta+BC99</f>
        <v>9.995664</v>
      </c>
      <c r="BE99" s="114" t="n">
        <f aca="false">($BA99-$AZ99)/Delta+BD99</f>
        <v>9.973872</v>
      </c>
      <c r="BF99" s="114" t="n">
        <f aca="false">($BA99-$AZ99)/Delta+BE99</f>
        <v>9.95208</v>
      </c>
      <c r="BG99" s="114" t="n">
        <f aca="false">($BA99-$AZ99)/Delta+BF99</f>
        <v>9.930288</v>
      </c>
      <c r="BH99" s="114" t="n">
        <f aca="false">($BA99-$AZ99)/Delta+BG99</f>
        <v>9.90849600000001</v>
      </c>
      <c r="BI99" s="114" t="n">
        <f aca="false">($BA99-$AZ99)/Delta+BH99</f>
        <v>9.88670400000001</v>
      </c>
      <c r="BJ99" s="114" t="n">
        <f aca="false">($BA99-$AZ99)/Delta+BI99</f>
        <v>9.86491200000001</v>
      </c>
    </row>
    <row r="100" customFormat="false" ht="12.8" hidden="false" customHeight="false" outlineLevel="0" collapsed="false">
      <c r="A100" s="102" t="n">
        <f aca="false">(A$7-A$2)/5+A99</f>
        <v>133</v>
      </c>
      <c r="B100" s="103" t="n">
        <v>0</v>
      </c>
      <c r="C100" s="103" t="n">
        <f aca="false">(F100-B100)/4+B100</f>
        <v>0.6729</v>
      </c>
      <c r="D100" s="103" t="n">
        <f aca="false">(F100-B100)/4+C100</f>
        <v>1.3458</v>
      </c>
      <c r="E100" s="103" t="n">
        <f aca="false">(F100-B100)/4+D100</f>
        <v>2.0187</v>
      </c>
      <c r="F100" s="103" t="n">
        <f aca="false">(F102-F97)/5+F99</f>
        <v>2.6916</v>
      </c>
      <c r="G100" s="103" t="n">
        <f aca="false">(H100+F100)/2</f>
        <v>4.9991</v>
      </c>
      <c r="H100" s="103" t="n">
        <f aca="false">(H102-H97)/5+H99</f>
        <v>7.3066</v>
      </c>
      <c r="I100" s="103" t="n">
        <f aca="false">(J100+H100)/2</f>
        <v>8.1356</v>
      </c>
      <c r="J100" s="103" t="n">
        <f aca="false">(J102-J97)/5+J99</f>
        <v>8.9646</v>
      </c>
      <c r="K100" s="103" t="n">
        <f aca="false">(L100+J100)/2</f>
        <v>9.7582</v>
      </c>
      <c r="L100" s="103" t="n">
        <f aca="false">(L102-L97)/5+L99</f>
        <v>10.5518</v>
      </c>
      <c r="M100" s="103" t="n">
        <f aca="false">(N100+L100)/2</f>
        <v>11.5532</v>
      </c>
      <c r="N100" s="103" t="n">
        <f aca="false">(N102-N97)/5+N99</f>
        <v>12.5546</v>
      </c>
      <c r="O100" s="103" t="n">
        <f aca="false">(P100+N100)/2</f>
        <v>13.6016</v>
      </c>
      <c r="P100" s="103" t="n">
        <f aca="false">(P102-P97)/5+P99</f>
        <v>14.6486</v>
      </c>
      <c r="Q100" s="103" t="n">
        <f aca="false">(R100+P100)/2</f>
        <v>16.2924</v>
      </c>
      <c r="R100" s="103" t="n">
        <f aca="false">(R102-R97)/5+R99</f>
        <v>17.9362</v>
      </c>
      <c r="S100" s="103" t="n">
        <f aca="false">(T100+R100)/2</f>
        <v>18.9181</v>
      </c>
      <c r="T100" s="103" t="n">
        <f aca="false">(T102-T97)/5+T99</f>
        <v>19.9</v>
      </c>
      <c r="U100" s="103" t="n">
        <f aca="false">(V100+T100)/2</f>
        <v>20.22</v>
      </c>
      <c r="V100" s="103" t="n">
        <f aca="false">(V102-V97)/5+V99</f>
        <v>20.54</v>
      </c>
      <c r="W100" s="103" t="n">
        <f aca="false">(X100+V100)/2</f>
        <v>21.5347</v>
      </c>
      <c r="X100" s="103" t="n">
        <f aca="false">(X102-X97)/5+X99</f>
        <v>22.5294</v>
      </c>
      <c r="Y100" s="103" t="n">
        <f aca="false">(AA100-X100)/3+X100</f>
        <v>23.5240666666667</v>
      </c>
      <c r="Z100" s="103" t="n">
        <f aca="false">(AA100-X100)/3+Y100</f>
        <v>24.5187333333333</v>
      </c>
      <c r="AA100" s="103" t="n">
        <f aca="false">(AA102-AA97)/5+AA99</f>
        <v>25.5134</v>
      </c>
      <c r="AB100" s="103" t="n">
        <f aca="false">(AD100-AA100)/3+AA100</f>
        <v>25.1070666666667</v>
      </c>
      <c r="AC100" s="103" t="n">
        <f aca="false">(AD100-AA100)/3+AB100</f>
        <v>24.7007333333333</v>
      </c>
      <c r="AD100" s="103" t="n">
        <f aca="false">(AD102-AD97)/5+AD99</f>
        <v>24.2944</v>
      </c>
      <c r="AE100" s="103" t="n">
        <f aca="false">(AF100+AD100)/2</f>
        <v>23.4748</v>
      </c>
      <c r="AF100" s="103" t="n">
        <f aca="false">(AF102-AF97)/5+AF99</f>
        <v>22.6552</v>
      </c>
      <c r="AG100" s="103" t="n">
        <f aca="false">(AK100-AF100)/5+AF100</f>
        <v>22.7882</v>
      </c>
      <c r="AH100" s="103" t="n">
        <f aca="false">(AK100-AF100)/5+AG100</f>
        <v>22.9212</v>
      </c>
      <c r="AI100" s="103" t="n">
        <f aca="false">(AK100-AF100)/5+AH100</f>
        <v>23.0542</v>
      </c>
      <c r="AJ100" s="103" t="n">
        <f aca="false">(AK100-AF100)/5+AI100</f>
        <v>23.1872</v>
      </c>
      <c r="AK100" s="103" t="n">
        <f aca="false">(AK102-AK97)/5+AK99</f>
        <v>23.3202</v>
      </c>
      <c r="AL100" s="103" t="n">
        <f aca="false">(AN100-AK100)/3+AK100</f>
        <v>19.4123333333333</v>
      </c>
      <c r="AM100" s="103" t="n">
        <f aca="false">(AN100-AK100)/3+AL100</f>
        <v>15.5044666666667</v>
      </c>
      <c r="AN100" s="103" t="n">
        <f aca="false">(AN102-AN97)/5+AN99</f>
        <v>11.5966</v>
      </c>
      <c r="AO100" s="103" t="n">
        <f aca="false">(AP100+AN100)/2</f>
        <v>11.487</v>
      </c>
      <c r="AP100" s="103" t="n">
        <f aca="false">(AP102-AP97)/5+AP99</f>
        <v>11.3774</v>
      </c>
      <c r="AQ100" s="103" t="n">
        <f aca="false">(AU100-AP100)/5+AP100</f>
        <v>11.26776</v>
      </c>
      <c r="AR100" s="103" t="n">
        <f aca="false">(AU100-AP100)/5+AQ100</f>
        <v>11.15812</v>
      </c>
      <c r="AS100" s="103" t="n">
        <f aca="false">(AU100-AP100)/5+AR100</f>
        <v>11.04848</v>
      </c>
      <c r="AT100" s="103" t="n">
        <f aca="false">(AU100-AP100)/5+AS100</f>
        <v>10.93884</v>
      </c>
      <c r="AU100" s="103" t="n">
        <f aca="false">(AU102-AU97)/5+AU99</f>
        <v>10.8292</v>
      </c>
      <c r="AV100" s="103" t="n">
        <f aca="false">(AZ100-AU100)/5+AU100</f>
        <v>10.71956</v>
      </c>
      <c r="AW100" s="103" t="n">
        <f aca="false">(AZ100-AU100)/5+AV100</f>
        <v>10.60992</v>
      </c>
      <c r="AX100" s="103" t="n">
        <f aca="false">(AZ100-AU100)/5+AW100</f>
        <v>10.50028</v>
      </c>
      <c r="AY100" s="103" t="n">
        <f aca="false">(AZ100-AU100)/5+AX100</f>
        <v>10.39064</v>
      </c>
      <c r="AZ100" s="103" t="n">
        <f aca="false">(AZ102-AZ97)/5+AZ99</f>
        <v>10.281</v>
      </c>
      <c r="BA100" s="114" t="n">
        <f aca="false">($AZ100-$AU100)/Delta+AZ100</f>
        <v>10.17136</v>
      </c>
      <c r="BB100" s="114" t="n">
        <f aca="false">($BA100-$AZ100)/Delta+BA100</f>
        <v>10.149432</v>
      </c>
      <c r="BC100" s="114" t="n">
        <f aca="false">($BA100-$AZ100)/Delta+BB100</f>
        <v>10.127504</v>
      </c>
      <c r="BD100" s="114" t="n">
        <f aca="false">($BA100-$AZ100)/Delta+BC100</f>
        <v>10.105576</v>
      </c>
      <c r="BE100" s="114" t="n">
        <f aca="false">($BA100-$AZ100)/Delta+BD100</f>
        <v>10.083648</v>
      </c>
      <c r="BF100" s="114" t="n">
        <f aca="false">($BA100-$AZ100)/Delta+BE100</f>
        <v>10.06172</v>
      </c>
      <c r="BG100" s="114" t="n">
        <f aca="false">($BA100-$AZ100)/Delta+BF100</f>
        <v>10.039792</v>
      </c>
      <c r="BH100" s="114" t="n">
        <f aca="false">($BA100-$AZ100)/Delta+BG100</f>
        <v>10.017864</v>
      </c>
      <c r="BI100" s="114" t="n">
        <f aca="false">($BA100-$AZ100)/Delta+BH100</f>
        <v>9.99593600000001</v>
      </c>
      <c r="BJ100" s="114" t="n">
        <f aca="false">($BA100-$AZ100)/Delta+BI100</f>
        <v>9.97400800000001</v>
      </c>
    </row>
    <row r="101" customFormat="false" ht="12.8" hidden="false" customHeight="false" outlineLevel="0" collapsed="false">
      <c r="A101" s="102" t="n">
        <f aca="false">(A$7-A$2)/5+A100</f>
        <v>134</v>
      </c>
      <c r="B101" s="103" t="n">
        <v>0</v>
      </c>
      <c r="C101" s="103" t="n">
        <f aca="false">(F101-B101)/4+B101</f>
        <v>0.6642</v>
      </c>
      <c r="D101" s="103" t="n">
        <f aca="false">(F101-B101)/4+C101</f>
        <v>1.3284</v>
      </c>
      <c r="E101" s="103" t="n">
        <f aca="false">(F101-B101)/4+D101</f>
        <v>1.9926</v>
      </c>
      <c r="F101" s="103" t="n">
        <f aca="false">(F102-F97)/5+F100</f>
        <v>2.6568</v>
      </c>
      <c r="G101" s="103" t="n">
        <f aca="false">(H101+F101)/2</f>
        <v>4.9378</v>
      </c>
      <c r="H101" s="103" t="n">
        <f aca="false">(H102-H97)/5+H100</f>
        <v>7.2188</v>
      </c>
      <c r="I101" s="103" t="n">
        <f aca="false">(J101+H101)/2</f>
        <v>8.0478</v>
      </c>
      <c r="J101" s="103" t="n">
        <f aca="false">(J102-J97)/5+J100</f>
        <v>8.8768</v>
      </c>
      <c r="K101" s="103" t="n">
        <f aca="false">(L101+J101)/2</f>
        <v>9.6716</v>
      </c>
      <c r="L101" s="103" t="n">
        <f aca="false">(L102-L97)/5+L100</f>
        <v>10.4664</v>
      </c>
      <c r="M101" s="103" t="n">
        <f aca="false">(N101+L101)/2</f>
        <v>11.4366</v>
      </c>
      <c r="N101" s="103" t="n">
        <f aca="false">(N102-N97)/5+N100</f>
        <v>12.4068</v>
      </c>
      <c r="O101" s="103" t="n">
        <f aca="false">(P101+N101)/2</f>
        <v>13.4163</v>
      </c>
      <c r="P101" s="103" t="n">
        <f aca="false">(P102-P97)/5+P100</f>
        <v>14.4258</v>
      </c>
      <c r="Q101" s="103" t="n">
        <f aca="false">(R101+P101)/2</f>
        <v>16.0812</v>
      </c>
      <c r="R101" s="103" t="n">
        <f aca="false">(R102-R97)/5+R100</f>
        <v>17.7366</v>
      </c>
      <c r="S101" s="103" t="n">
        <f aca="false">(T101+R101)/2</f>
        <v>18.7123</v>
      </c>
      <c r="T101" s="103" t="n">
        <f aca="false">(T102-T97)/5+T100</f>
        <v>19.688</v>
      </c>
      <c r="U101" s="103" t="n">
        <f aca="false">(V101+T101)/2</f>
        <v>20.1325</v>
      </c>
      <c r="V101" s="103" t="n">
        <f aca="false">(V102-V97)/5+V100</f>
        <v>20.577</v>
      </c>
      <c r="W101" s="103" t="n">
        <f aca="false">(X101+V101)/2</f>
        <v>21.5736</v>
      </c>
      <c r="X101" s="103" t="n">
        <f aca="false">(X102-X97)/5+X100</f>
        <v>22.5702</v>
      </c>
      <c r="Y101" s="103" t="n">
        <f aca="false">(AA101-X101)/3+X101</f>
        <v>23.5668666666667</v>
      </c>
      <c r="Z101" s="103" t="n">
        <f aca="false">(AA101-X101)/3+Y101</f>
        <v>24.5635333333333</v>
      </c>
      <c r="AA101" s="103" t="n">
        <f aca="false">(AA102-AA97)/5+AA100</f>
        <v>25.5602</v>
      </c>
      <c r="AB101" s="103" t="n">
        <f aca="false">(AD101-AA101)/3+AA101</f>
        <v>25.1805333333333</v>
      </c>
      <c r="AC101" s="103" t="n">
        <f aca="false">(AD101-AA101)/3+AB101</f>
        <v>24.8008666666667</v>
      </c>
      <c r="AD101" s="103" t="n">
        <f aca="false">(AD102-AD97)/5+AD100</f>
        <v>24.4212</v>
      </c>
      <c r="AE101" s="103" t="n">
        <f aca="false">(AF101+AD101)/2</f>
        <v>23.6309</v>
      </c>
      <c r="AF101" s="103" t="n">
        <f aca="false">(AF102-AF97)/5+AF100</f>
        <v>22.8406</v>
      </c>
      <c r="AG101" s="103" t="n">
        <f aca="false">(AK101-AF101)/5+AF101</f>
        <v>22.979</v>
      </c>
      <c r="AH101" s="103" t="n">
        <f aca="false">(AK101-AF101)/5+AG101</f>
        <v>23.1174</v>
      </c>
      <c r="AI101" s="103" t="n">
        <f aca="false">(AK101-AF101)/5+AH101</f>
        <v>23.2558</v>
      </c>
      <c r="AJ101" s="103" t="n">
        <f aca="false">(AK101-AF101)/5+AI101</f>
        <v>23.3942</v>
      </c>
      <c r="AK101" s="103" t="n">
        <f aca="false">(AK102-AK97)/5+AK100</f>
        <v>23.5326</v>
      </c>
      <c r="AL101" s="103" t="n">
        <f aca="false">(AN101-AK101)/3+AK101</f>
        <v>19.5936666666667</v>
      </c>
      <c r="AM101" s="103" t="n">
        <f aca="false">(AN101-AK101)/3+AL101</f>
        <v>15.6547333333333</v>
      </c>
      <c r="AN101" s="103" t="n">
        <f aca="false">(AN102-AN97)/5+AN100</f>
        <v>11.7158</v>
      </c>
      <c r="AO101" s="103" t="n">
        <f aca="false">(AP101+AN101)/2</f>
        <v>11.6055</v>
      </c>
      <c r="AP101" s="103" t="n">
        <f aca="false">(AP102-AP97)/5+AP100</f>
        <v>11.4952</v>
      </c>
      <c r="AQ101" s="103" t="n">
        <f aca="false">(AU101-AP101)/5+AP101</f>
        <v>11.38488</v>
      </c>
      <c r="AR101" s="103" t="n">
        <f aca="false">(AU101-AP101)/5+AQ101</f>
        <v>11.27456</v>
      </c>
      <c r="AS101" s="103" t="n">
        <f aca="false">(AU101-AP101)/5+AR101</f>
        <v>11.16424</v>
      </c>
      <c r="AT101" s="103" t="n">
        <f aca="false">(AU101-AP101)/5+AS101</f>
        <v>11.05392</v>
      </c>
      <c r="AU101" s="103" t="n">
        <f aca="false">(AU102-AU97)/5+AU100</f>
        <v>10.9436</v>
      </c>
      <c r="AV101" s="103" t="n">
        <f aca="false">(AZ101-AU101)/5+AU101</f>
        <v>10.83328</v>
      </c>
      <c r="AW101" s="103" t="n">
        <f aca="false">(AZ101-AU101)/5+AV101</f>
        <v>10.72296</v>
      </c>
      <c r="AX101" s="103" t="n">
        <f aca="false">(AZ101-AU101)/5+AW101</f>
        <v>10.61264</v>
      </c>
      <c r="AY101" s="103" t="n">
        <f aca="false">(AZ101-AU101)/5+AX101</f>
        <v>10.50232</v>
      </c>
      <c r="AZ101" s="103" t="n">
        <f aca="false">(AZ102-AZ97)/5+AZ100</f>
        <v>10.392</v>
      </c>
      <c r="BA101" s="114" t="n">
        <f aca="false">($AZ101-$AU101)/Delta+AZ101</f>
        <v>10.28168</v>
      </c>
      <c r="BB101" s="114" t="n">
        <f aca="false">($BA101-$AZ101)/Delta+BA101</f>
        <v>10.259616</v>
      </c>
      <c r="BC101" s="114" t="n">
        <f aca="false">($BA101-$AZ101)/Delta+BB101</f>
        <v>10.237552</v>
      </c>
      <c r="BD101" s="114" t="n">
        <f aca="false">($BA101-$AZ101)/Delta+BC101</f>
        <v>10.215488</v>
      </c>
      <c r="BE101" s="114" t="n">
        <f aca="false">($BA101-$AZ101)/Delta+BD101</f>
        <v>10.193424</v>
      </c>
      <c r="BF101" s="114" t="n">
        <f aca="false">($BA101-$AZ101)/Delta+BE101</f>
        <v>10.17136</v>
      </c>
      <c r="BG101" s="114" t="n">
        <f aca="false">($BA101-$AZ101)/Delta+BF101</f>
        <v>10.149296</v>
      </c>
      <c r="BH101" s="114" t="n">
        <f aca="false">($BA101-$AZ101)/Delta+BG101</f>
        <v>10.127232</v>
      </c>
      <c r="BI101" s="114" t="n">
        <f aca="false">($BA101-$AZ101)/Delta+BH101</f>
        <v>10.105168</v>
      </c>
      <c r="BJ101" s="114" t="n">
        <f aca="false">($BA101-$AZ101)/Delta+BI101</f>
        <v>10.083104</v>
      </c>
    </row>
    <row r="102" customFormat="false" ht="12.8" hidden="false" customHeight="false" outlineLevel="0" collapsed="false">
      <c r="A102" s="102" t="n">
        <f aca="false">A97+5</f>
        <v>135</v>
      </c>
      <c r="B102" s="103" t="n">
        <v>0</v>
      </c>
      <c r="C102" s="103" t="n">
        <f aca="false">(F102-B102)/4+B102</f>
        <v>0.6555</v>
      </c>
      <c r="D102" s="103" t="n">
        <f aca="false">(F102-B102)/4+C102</f>
        <v>1.311</v>
      </c>
      <c r="E102" s="103" t="n">
        <f aca="false">(F102-B102)/4+D102</f>
        <v>1.9665</v>
      </c>
      <c r="F102" s="113" t="n">
        <f aca="false">polar_type21!$AD$6</f>
        <v>2.622</v>
      </c>
      <c r="G102" s="103" t="n">
        <f aca="false">(H102+F102)/2</f>
        <v>4.8765</v>
      </c>
      <c r="H102" s="113" t="n">
        <f aca="false">polar_type21!$AD$7</f>
        <v>7.131</v>
      </c>
      <c r="I102" s="103" t="n">
        <f aca="false">(J102+H102)/2</f>
        <v>7.96</v>
      </c>
      <c r="J102" s="113" t="n">
        <f aca="false">polar_type21!$AD$8</f>
        <v>8.789</v>
      </c>
      <c r="K102" s="103" t="n">
        <f aca="false">(L102+J102)/2</f>
        <v>9.585</v>
      </c>
      <c r="L102" s="113" t="n">
        <f aca="false">polar_type21!$AD$9</f>
        <v>10.381</v>
      </c>
      <c r="M102" s="103" t="n">
        <f aca="false">(N102+L102)/2</f>
        <v>11.32</v>
      </c>
      <c r="N102" s="113" t="n">
        <f aca="false">polar_type21!$AD$10</f>
        <v>12.259</v>
      </c>
      <c r="O102" s="103" t="n">
        <f aca="false">(P102+N102)/2</f>
        <v>13.231</v>
      </c>
      <c r="P102" s="113" t="n">
        <f aca="false">polar_type21!$AD$11</f>
        <v>14.203</v>
      </c>
      <c r="Q102" s="103" t="n">
        <f aca="false">(R102+P102)/2</f>
        <v>15.87</v>
      </c>
      <c r="R102" s="113" t="n">
        <f aca="false">polar_type21!$AD$12</f>
        <v>17.537</v>
      </c>
      <c r="S102" s="103" t="n">
        <f aca="false">(T102+R102)/2</f>
        <v>18.5065</v>
      </c>
      <c r="T102" s="113" t="n">
        <f aca="false">polar_type21!$AD$13</f>
        <v>19.476</v>
      </c>
      <c r="U102" s="103" t="n">
        <f aca="false">(V102+T102)/2</f>
        <v>20.045</v>
      </c>
      <c r="V102" s="113" t="n">
        <f aca="false">polar_type21!$AD$14</f>
        <v>20.614</v>
      </c>
      <c r="W102" s="103" t="n">
        <f aca="false">(X102+V102)/2</f>
        <v>21.6125</v>
      </c>
      <c r="X102" s="113" t="n">
        <f aca="false">polar_type21!$AD$15</f>
        <v>22.611</v>
      </c>
      <c r="Y102" s="103" t="n">
        <f aca="false">(AA102-X102)/3+X102</f>
        <v>23.6096666666667</v>
      </c>
      <c r="Z102" s="103" t="n">
        <f aca="false">(AA102-X102)/3+Y102</f>
        <v>24.6083333333333</v>
      </c>
      <c r="AA102" s="113" t="n">
        <f aca="false">polar_type21!$AD$16</f>
        <v>25.607</v>
      </c>
      <c r="AB102" s="103" t="n">
        <f aca="false">(AD102-AA102)/3+AA102</f>
        <v>25.254</v>
      </c>
      <c r="AC102" s="103" t="n">
        <f aca="false">(AD102-AA102)/3+AB102</f>
        <v>24.901</v>
      </c>
      <c r="AD102" s="113" t="n">
        <f aca="false">polar_type21!$AD$17</f>
        <v>24.548</v>
      </c>
      <c r="AE102" s="103" t="n">
        <f aca="false">(AF102+AD102)/2</f>
        <v>23.787</v>
      </c>
      <c r="AF102" s="113" t="n">
        <f aca="false">polar_type21!$AD$18</f>
        <v>23.026</v>
      </c>
      <c r="AG102" s="103" t="n">
        <f aca="false">(AK102-AF102)/5+AF102</f>
        <v>23.1698</v>
      </c>
      <c r="AH102" s="103" t="n">
        <f aca="false">(AK102-AF102)/5+AG102</f>
        <v>23.3136</v>
      </c>
      <c r="AI102" s="103" t="n">
        <f aca="false">(AK102-AF102)/5+AH102</f>
        <v>23.4574</v>
      </c>
      <c r="AJ102" s="103" t="n">
        <f aca="false">(AK102-AF102)/5+AI102</f>
        <v>23.6012</v>
      </c>
      <c r="AK102" s="113" t="n">
        <f aca="false">polar_type21!$AD$19</f>
        <v>23.745</v>
      </c>
      <c r="AL102" s="103" t="n">
        <f aca="false">(AN102-AK102)/3+AK102</f>
        <v>19.775</v>
      </c>
      <c r="AM102" s="103" t="n">
        <f aca="false">(AN102-AK102)/3+AL102</f>
        <v>15.805</v>
      </c>
      <c r="AN102" s="113" t="n">
        <f aca="false">polar_type21!$AD$20</f>
        <v>11.835</v>
      </c>
      <c r="AO102" s="103" t="n">
        <f aca="false">(AP102+AN102)/2</f>
        <v>11.724</v>
      </c>
      <c r="AP102" s="113" t="n">
        <f aca="false">polar_type21!$AD$21</f>
        <v>11.613</v>
      </c>
      <c r="AQ102" s="103" t="n">
        <f aca="false">(AU102-AP102)/5+AP102</f>
        <v>11.502</v>
      </c>
      <c r="AR102" s="103" t="n">
        <f aca="false">(AU102-AP102)/5+AQ102</f>
        <v>11.391</v>
      </c>
      <c r="AS102" s="103" t="n">
        <f aca="false">(AU102-AP102)/5+AR102</f>
        <v>11.28</v>
      </c>
      <c r="AT102" s="103" t="n">
        <f aca="false">(AU102-AP102)/5+AS102</f>
        <v>11.169</v>
      </c>
      <c r="AU102" s="113" t="n">
        <f aca="false">polar_type21!$AD$22</f>
        <v>11.058</v>
      </c>
      <c r="AV102" s="103" t="n">
        <f aca="false">(AZ102-AU102)/5+AU102</f>
        <v>10.947</v>
      </c>
      <c r="AW102" s="103" t="n">
        <f aca="false">(AZ102-AU102)/5+AV102</f>
        <v>10.836</v>
      </c>
      <c r="AX102" s="103" t="n">
        <f aca="false">(AZ102-AU102)/5+AW102</f>
        <v>10.725</v>
      </c>
      <c r="AY102" s="103" t="n">
        <f aca="false">(AZ102-AU102)/5+AX102</f>
        <v>10.614</v>
      </c>
      <c r="AZ102" s="113" t="n">
        <f aca="false">polar_type21!$AD$23</f>
        <v>10.503</v>
      </c>
      <c r="BA102" s="114" t="n">
        <f aca="false">($AZ102-$AU102)/Delta+AZ102</f>
        <v>10.392</v>
      </c>
      <c r="BB102" s="114" t="n">
        <f aca="false">($BA102-$AZ102)/Delta+BA102</f>
        <v>10.3698</v>
      </c>
      <c r="BC102" s="114" t="n">
        <f aca="false">($BA102-$AZ102)/Delta+BB102</f>
        <v>10.3476</v>
      </c>
      <c r="BD102" s="114" t="n">
        <f aca="false">($BA102-$AZ102)/Delta+BC102</f>
        <v>10.3254</v>
      </c>
      <c r="BE102" s="114" t="n">
        <f aca="false">($BA102-$AZ102)/Delta+BD102</f>
        <v>10.3032</v>
      </c>
      <c r="BF102" s="114" t="n">
        <f aca="false">($BA102-$AZ102)/Delta+BE102</f>
        <v>10.281</v>
      </c>
      <c r="BG102" s="114" t="n">
        <f aca="false">($BA102-$AZ102)/Delta+BF102</f>
        <v>10.2588</v>
      </c>
      <c r="BH102" s="114" t="n">
        <f aca="false">($BA102-$AZ102)/Delta+BG102</f>
        <v>10.2366</v>
      </c>
      <c r="BI102" s="114" t="n">
        <f aca="false">($BA102-$AZ102)/Delta+BH102</f>
        <v>10.2144</v>
      </c>
      <c r="BJ102" s="114" t="n">
        <f aca="false">($BA102-$AZ102)/Delta+BI102</f>
        <v>10.1922</v>
      </c>
    </row>
    <row r="103" customFormat="false" ht="12.8" hidden="false" customHeight="false" outlineLevel="0" collapsed="false">
      <c r="A103" s="102" t="n">
        <f aca="false">(A$7-A$2)/5+A102</f>
        <v>136</v>
      </c>
      <c r="B103" s="103" t="n">
        <v>0</v>
      </c>
      <c r="C103" s="103" t="n">
        <f aca="false">(F103-B103)/4+B103</f>
        <v>0.64645</v>
      </c>
      <c r="D103" s="103" t="n">
        <f aca="false">(F103-B103)/4+C103</f>
        <v>1.2929</v>
      </c>
      <c r="E103" s="103" t="n">
        <f aca="false">(F103-B103)/4+D103</f>
        <v>1.93935</v>
      </c>
      <c r="F103" s="103" t="n">
        <f aca="false">(F107-F102)/5+F102</f>
        <v>2.5858</v>
      </c>
      <c r="G103" s="103" t="n">
        <f aca="false">(H103+F103)/2</f>
        <v>4.8065</v>
      </c>
      <c r="H103" s="103" t="n">
        <f aca="false">(H107-H102)/5+H102</f>
        <v>7.0272</v>
      </c>
      <c r="I103" s="103" t="n">
        <f aca="false">(J103+H103)/2</f>
        <v>7.8654</v>
      </c>
      <c r="J103" s="103" t="n">
        <f aca="false">(J107-J102)/5+J102</f>
        <v>8.7036</v>
      </c>
      <c r="K103" s="103" t="n">
        <f aca="false">(L103+J103)/2</f>
        <v>9.5035</v>
      </c>
      <c r="L103" s="103" t="n">
        <f aca="false">(L107-L102)/5+L102</f>
        <v>10.3034</v>
      </c>
      <c r="M103" s="103" t="n">
        <f aca="false">(N103+L103)/2</f>
        <v>11.2041</v>
      </c>
      <c r="N103" s="103" t="n">
        <f aca="false">(N107-N102)/5+N102</f>
        <v>12.1048</v>
      </c>
      <c r="O103" s="103" t="n">
        <f aca="false">(P103+N103)/2</f>
        <v>13.0505</v>
      </c>
      <c r="P103" s="103" t="n">
        <f aca="false">(P107-P102)/5+P102</f>
        <v>13.9962</v>
      </c>
      <c r="Q103" s="103" t="n">
        <f aca="false">(R103+P103)/2</f>
        <v>15.6593</v>
      </c>
      <c r="R103" s="103" t="n">
        <f aca="false">(R107-R102)/5+R102</f>
        <v>17.3224</v>
      </c>
      <c r="S103" s="103" t="n">
        <f aca="false">(T103+R103)/2</f>
        <v>18.2841</v>
      </c>
      <c r="T103" s="103" t="n">
        <f aca="false">(T107-T102)/5+T102</f>
        <v>19.2458</v>
      </c>
      <c r="U103" s="103" t="n">
        <f aca="false">(V103+T103)/2</f>
        <v>19.887</v>
      </c>
      <c r="V103" s="103" t="n">
        <f aca="false">(V107-V102)/5+V102</f>
        <v>20.5282</v>
      </c>
      <c r="W103" s="103" t="n">
        <f aca="false">(X103+V103)/2</f>
        <v>21.5231</v>
      </c>
      <c r="X103" s="103" t="n">
        <f aca="false">(X107-X102)/5+X102</f>
        <v>22.518</v>
      </c>
      <c r="Y103" s="103" t="n">
        <f aca="false">(AA103-X103)/3+X103</f>
        <v>23.5131333333333</v>
      </c>
      <c r="Z103" s="103" t="n">
        <f aca="false">(AA103-X103)/3+Y103</f>
        <v>24.5082666666667</v>
      </c>
      <c r="AA103" s="103" t="n">
        <f aca="false">(AA107-AA102)/5+AA102</f>
        <v>25.5034</v>
      </c>
      <c r="AB103" s="103" t="n">
        <f aca="false">(AD103-AA103)/3+AA103</f>
        <v>25.2002</v>
      </c>
      <c r="AC103" s="103" t="n">
        <f aca="false">(AD103-AA103)/3+AB103</f>
        <v>24.897</v>
      </c>
      <c r="AD103" s="103" t="n">
        <f aca="false">(AD107-AD102)/5+AD102</f>
        <v>24.5938</v>
      </c>
      <c r="AE103" s="103" t="n">
        <f aca="false">(AF103+AD103)/2</f>
        <v>23.8751</v>
      </c>
      <c r="AF103" s="103" t="n">
        <f aca="false">(AF107-AF102)/5+AF102</f>
        <v>23.1564</v>
      </c>
      <c r="AG103" s="103" t="n">
        <f aca="false">(AK103-AF103)/5+AF103</f>
        <v>23.30464</v>
      </c>
      <c r="AH103" s="103" t="n">
        <f aca="false">(AK103-AF103)/5+AG103</f>
        <v>23.45288</v>
      </c>
      <c r="AI103" s="103" t="n">
        <f aca="false">(AK103-AF103)/5+AH103</f>
        <v>23.60112</v>
      </c>
      <c r="AJ103" s="103" t="n">
        <f aca="false">(AK103-AF103)/5+AI103</f>
        <v>23.74936</v>
      </c>
      <c r="AK103" s="103" t="n">
        <f aca="false">(AK107-AK102)/5+AK102</f>
        <v>23.8976</v>
      </c>
      <c r="AL103" s="103" t="n">
        <f aca="false">(AN103-AK103)/3+AK103</f>
        <v>19.9061333333333</v>
      </c>
      <c r="AM103" s="103" t="n">
        <f aca="false">(AN103-AK103)/3+AL103</f>
        <v>15.9146666666667</v>
      </c>
      <c r="AN103" s="103" t="n">
        <f aca="false">(AN107-AN102)/5+AN102</f>
        <v>11.9232</v>
      </c>
      <c r="AO103" s="103" t="n">
        <f aca="false">(AP103+AN103)/2</f>
        <v>11.8112</v>
      </c>
      <c r="AP103" s="103" t="n">
        <f aca="false">(AP107-AP102)/5+AP102</f>
        <v>11.6992</v>
      </c>
      <c r="AQ103" s="103" t="n">
        <f aca="false">(AU103-AP103)/5+AP103</f>
        <v>11.5872</v>
      </c>
      <c r="AR103" s="103" t="n">
        <f aca="false">(AU103-AP103)/5+AQ103</f>
        <v>11.4752</v>
      </c>
      <c r="AS103" s="103" t="n">
        <f aca="false">(AU103-AP103)/5+AR103</f>
        <v>11.3632</v>
      </c>
      <c r="AT103" s="103" t="n">
        <f aca="false">(AU103-AP103)/5+AS103</f>
        <v>11.2512</v>
      </c>
      <c r="AU103" s="103" t="n">
        <f aca="false">(AU107-AU102)/5+AU102</f>
        <v>11.1392</v>
      </c>
      <c r="AV103" s="103" t="n">
        <f aca="false">(AZ103-AU103)/5+AU103</f>
        <v>11.0272</v>
      </c>
      <c r="AW103" s="103" t="n">
        <f aca="false">(AZ103-AU103)/5+AV103</f>
        <v>10.9152</v>
      </c>
      <c r="AX103" s="103" t="n">
        <f aca="false">(AZ103-AU103)/5+AW103</f>
        <v>10.8032</v>
      </c>
      <c r="AY103" s="103" t="n">
        <f aca="false">(AZ103-AU103)/5+AX103</f>
        <v>10.6912</v>
      </c>
      <c r="AZ103" s="103" t="n">
        <f aca="false">(AZ107-AZ102)/5+AZ102</f>
        <v>10.5792</v>
      </c>
      <c r="BA103" s="114" t="n">
        <f aca="false">($AZ103-$AU103)/Delta+AZ103</f>
        <v>10.4672</v>
      </c>
      <c r="BB103" s="114" t="n">
        <f aca="false">($BA103-$AZ103)/Delta+BA103</f>
        <v>10.4448</v>
      </c>
      <c r="BC103" s="114" t="n">
        <f aca="false">($BA103-$AZ103)/Delta+BB103</f>
        <v>10.4224</v>
      </c>
      <c r="BD103" s="114" t="n">
        <f aca="false">($BA103-$AZ103)/Delta+BC103</f>
        <v>10.4</v>
      </c>
      <c r="BE103" s="114" t="n">
        <f aca="false">($BA103-$AZ103)/Delta+BD103</f>
        <v>10.3776</v>
      </c>
      <c r="BF103" s="114" t="n">
        <f aca="false">($BA103-$AZ103)/Delta+BE103</f>
        <v>10.3552</v>
      </c>
      <c r="BG103" s="114" t="n">
        <f aca="false">($BA103-$AZ103)/Delta+BF103</f>
        <v>10.3328</v>
      </c>
      <c r="BH103" s="114" t="n">
        <f aca="false">($BA103-$AZ103)/Delta+BG103</f>
        <v>10.3104</v>
      </c>
      <c r="BI103" s="114" t="n">
        <f aca="false">($BA103-$AZ103)/Delta+BH103</f>
        <v>10.288</v>
      </c>
      <c r="BJ103" s="114" t="n">
        <f aca="false">($BA103-$AZ103)/Delta+BI103</f>
        <v>10.2656</v>
      </c>
    </row>
    <row r="104" customFormat="false" ht="12.8" hidden="false" customHeight="false" outlineLevel="0" collapsed="false">
      <c r="A104" s="102" t="n">
        <f aca="false">(A$7-A$2)/5+A103</f>
        <v>137</v>
      </c>
      <c r="B104" s="103" t="n">
        <v>0</v>
      </c>
      <c r="C104" s="103" t="n">
        <f aca="false">(F104-B104)/4+B104</f>
        <v>0.6374</v>
      </c>
      <c r="D104" s="103" t="n">
        <f aca="false">(F104-B104)/4+C104</f>
        <v>1.2748</v>
      </c>
      <c r="E104" s="103" t="n">
        <f aca="false">(F104-B104)/4+D104</f>
        <v>1.9122</v>
      </c>
      <c r="F104" s="103" t="n">
        <f aca="false">(F107-F102)/5+F103</f>
        <v>2.5496</v>
      </c>
      <c r="G104" s="103" t="n">
        <f aca="false">(H104+F104)/2</f>
        <v>4.7365</v>
      </c>
      <c r="H104" s="103" t="n">
        <f aca="false">(H107-H102)/5+H103</f>
        <v>6.9234</v>
      </c>
      <c r="I104" s="103" t="n">
        <f aca="false">(J104+H104)/2</f>
        <v>7.7708</v>
      </c>
      <c r="J104" s="103" t="n">
        <f aca="false">(J107-J102)/5+J103</f>
        <v>8.6182</v>
      </c>
      <c r="K104" s="103" t="n">
        <f aca="false">(L104+J104)/2</f>
        <v>9.422</v>
      </c>
      <c r="L104" s="103" t="n">
        <f aca="false">(L107-L102)/5+L103</f>
        <v>10.2258</v>
      </c>
      <c r="M104" s="103" t="n">
        <f aca="false">(N104+L104)/2</f>
        <v>11.0882</v>
      </c>
      <c r="N104" s="103" t="n">
        <f aca="false">(N107-N102)/5+N103</f>
        <v>11.9506</v>
      </c>
      <c r="O104" s="103" t="n">
        <f aca="false">(P104+N104)/2</f>
        <v>12.87</v>
      </c>
      <c r="P104" s="103" t="n">
        <f aca="false">(P107-P102)/5+P103</f>
        <v>13.7894</v>
      </c>
      <c r="Q104" s="103" t="n">
        <f aca="false">(R104+P104)/2</f>
        <v>15.4486</v>
      </c>
      <c r="R104" s="103" t="n">
        <f aca="false">(R107-R102)/5+R103</f>
        <v>17.1078</v>
      </c>
      <c r="S104" s="103" t="n">
        <f aca="false">(T104+R104)/2</f>
        <v>18.0617</v>
      </c>
      <c r="T104" s="103" t="n">
        <f aca="false">(T107-T102)/5+T103</f>
        <v>19.0156</v>
      </c>
      <c r="U104" s="103" t="n">
        <f aca="false">(V104+T104)/2</f>
        <v>19.729</v>
      </c>
      <c r="V104" s="103" t="n">
        <f aca="false">(V107-V102)/5+V103</f>
        <v>20.4424</v>
      </c>
      <c r="W104" s="103" t="n">
        <f aca="false">(X104+V104)/2</f>
        <v>21.4337</v>
      </c>
      <c r="X104" s="103" t="n">
        <f aca="false">(X107-X102)/5+X103</f>
        <v>22.425</v>
      </c>
      <c r="Y104" s="103" t="n">
        <f aca="false">(AA104-X104)/3+X104</f>
        <v>23.4166</v>
      </c>
      <c r="Z104" s="103" t="n">
        <f aca="false">(AA104-X104)/3+Y104</f>
        <v>24.4082</v>
      </c>
      <c r="AA104" s="103" t="n">
        <f aca="false">(AA107-AA102)/5+AA103</f>
        <v>25.3998</v>
      </c>
      <c r="AB104" s="103" t="n">
        <f aca="false">(AD104-AA104)/3+AA104</f>
        <v>25.1464</v>
      </c>
      <c r="AC104" s="103" t="n">
        <f aca="false">(AD104-AA104)/3+AB104</f>
        <v>24.893</v>
      </c>
      <c r="AD104" s="103" t="n">
        <f aca="false">(AD107-AD102)/5+AD103</f>
        <v>24.6396</v>
      </c>
      <c r="AE104" s="103" t="n">
        <f aca="false">(AF104+AD104)/2</f>
        <v>23.9632</v>
      </c>
      <c r="AF104" s="103" t="n">
        <f aca="false">(AF107-AF102)/5+AF103</f>
        <v>23.2868</v>
      </c>
      <c r="AG104" s="103" t="n">
        <f aca="false">(AK104-AF104)/5+AF104</f>
        <v>23.43948</v>
      </c>
      <c r="AH104" s="103" t="n">
        <f aca="false">(AK104-AF104)/5+AG104</f>
        <v>23.59216</v>
      </c>
      <c r="AI104" s="103" t="n">
        <f aca="false">(AK104-AF104)/5+AH104</f>
        <v>23.74484</v>
      </c>
      <c r="AJ104" s="103" t="n">
        <f aca="false">(AK104-AF104)/5+AI104</f>
        <v>23.89752</v>
      </c>
      <c r="AK104" s="103" t="n">
        <f aca="false">(AK107-AK102)/5+AK103</f>
        <v>24.0502</v>
      </c>
      <c r="AL104" s="103" t="n">
        <f aca="false">(AN104-AK104)/3+AK104</f>
        <v>20.0372666666667</v>
      </c>
      <c r="AM104" s="103" t="n">
        <f aca="false">(AN104-AK104)/3+AL104</f>
        <v>16.0243333333333</v>
      </c>
      <c r="AN104" s="103" t="n">
        <f aca="false">(AN107-AN102)/5+AN103</f>
        <v>12.0114</v>
      </c>
      <c r="AO104" s="103" t="n">
        <f aca="false">(AP104+AN104)/2</f>
        <v>11.8984</v>
      </c>
      <c r="AP104" s="103" t="n">
        <f aca="false">(AP107-AP102)/5+AP103</f>
        <v>11.7854</v>
      </c>
      <c r="AQ104" s="103" t="n">
        <f aca="false">(AU104-AP104)/5+AP104</f>
        <v>11.6724</v>
      </c>
      <c r="AR104" s="103" t="n">
        <f aca="false">(AU104-AP104)/5+AQ104</f>
        <v>11.5594</v>
      </c>
      <c r="AS104" s="103" t="n">
        <f aca="false">(AU104-AP104)/5+AR104</f>
        <v>11.4464</v>
      </c>
      <c r="AT104" s="103" t="n">
        <f aca="false">(AU104-AP104)/5+AS104</f>
        <v>11.3334</v>
      </c>
      <c r="AU104" s="103" t="n">
        <f aca="false">(AU107-AU102)/5+AU103</f>
        <v>11.2204</v>
      </c>
      <c r="AV104" s="103" t="n">
        <f aca="false">(AZ104-AU104)/5+AU104</f>
        <v>11.1074</v>
      </c>
      <c r="AW104" s="103" t="n">
        <f aca="false">(AZ104-AU104)/5+AV104</f>
        <v>10.9944</v>
      </c>
      <c r="AX104" s="103" t="n">
        <f aca="false">(AZ104-AU104)/5+AW104</f>
        <v>10.8814</v>
      </c>
      <c r="AY104" s="103" t="n">
        <f aca="false">(AZ104-AU104)/5+AX104</f>
        <v>10.7684</v>
      </c>
      <c r="AZ104" s="103" t="n">
        <f aca="false">(AZ107-AZ102)/5+AZ103</f>
        <v>10.6554</v>
      </c>
      <c r="BA104" s="114" t="n">
        <f aca="false">($AZ104-$AU104)/Delta+AZ104</f>
        <v>10.5424</v>
      </c>
      <c r="BB104" s="114" t="n">
        <f aca="false">($BA104-$AZ104)/Delta+BA104</f>
        <v>10.5198</v>
      </c>
      <c r="BC104" s="114" t="n">
        <f aca="false">($BA104-$AZ104)/Delta+BB104</f>
        <v>10.4972</v>
      </c>
      <c r="BD104" s="114" t="n">
        <f aca="false">($BA104-$AZ104)/Delta+BC104</f>
        <v>10.4746</v>
      </c>
      <c r="BE104" s="114" t="n">
        <f aca="false">($BA104-$AZ104)/Delta+BD104</f>
        <v>10.452</v>
      </c>
      <c r="BF104" s="114" t="n">
        <f aca="false">($BA104-$AZ104)/Delta+BE104</f>
        <v>10.4294</v>
      </c>
      <c r="BG104" s="114" t="n">
        <f aca="false">($BA104-$AZ104)/Delta+BF104</f>
        <v>10.4068</v>
      </c>
      <c r="BH104" s="114" t="n">
        <f aca="false">($BA104-$AZ104)/Delta+BG104</f>
        <v>10.3842</v>
      </c>
      <c r="BI104" s="114" t="n">
        <f aca="false">($BA104-$AZ104)/Delta+BH104</f>
        <v>10.3616</v>
      </c>
      <c r="BJ104" s="114" t="n">
        <f aca="false">($BA104-$AZ104)/Delta+BI104</f>
        <v>10.339</v>
      </c>
    </row>
    <row r="105" customFormat="false" ht="12.8" hidden="false" customHeight="false" outlineLevel="0" collapsed="false">
      <c r="A105" s="102" t="n">
        <f aca="false">(A$7-A$2)/5+A104</f>
        <v>138</v>
      </c>
      <c r="B105" s="103" t="n">
        <v>0</v>
      </c>
      <c r="C105" s="103" t="n">
        <f aca="false">(F105-B105)/4+B105</f>
        <v>0.62835</v>
      </c>
      <c r="D105" s="103" t="n">
        <f aca="false">(F105-B105)/4+C105</f>
        <v>1.2567</v>
      </c>
      <c r="E105" s="103" t="n">
        <f aca="false">(F105-B105)/4+D105</f>
        <v>1.88505</v>
      </c>
      <c r="F105" s="103" t="n">
        <f aca="false">(F107-F102)/5+F104</f>
        <v>2.5134</v>
      </c>
      <c r="G105" s="103" t="n">
        <f aca="false">(H105+F105)/2</f>
        <v>4.6665</v>
      </c>
      <c r="H105" s="103" t="n">
        <f aca="false">(H107-H102)/5+H104</f>
        <v>6.8196</v>
      </c>
      <c r="I105" s="103" t="n">
        <f aca="false">(J105+H105)/2</f>
        <v>7.6762</v>
      </c>
      <c r="J105" s="103" t="n">
        <f aca="false">(J107-J102)/5+J104</f>
        <v>8.5328</v>
      </c>
      <c r="K105" s="103" t="n">
        <f aca="false">(L105+J105)/2</f>
        <v>9.3405</v>
      </c>
      <c r="L105" s="103" t="n">
        <f aca="false">(L107-L102)/5+L104</f>
        <v>10.1482</v>
      </c>
      <c r="M105" s="103" t="n">
        <f aca="false">(N105+L105)/2</f>
        <v>10.9723</v>
      </c>
      <c r="N105" s="103" t="n">
        <f aca="false">(N107-N102)/5+N104</f>
        <v>11.7964</v>
      </c>
      <c r="O105" s="103" t="n">
        <f aca="false">(P105+N105)/2</f>
        <v>12.6895</v>
      </c>
      <c r="P105" s="103" t="n">
        <f aca="false">(P107-P102)/5+P104</f>
        <v>13.5826</v>
      </c>
      <c r="Q105" s="103" t="n">
        <f aca="false">(R105+P105)/2</f>
        <v>15.2379</v>
      </c>
      <c r="R105" s="103" t="n">
        <f aca="false">(R107-R102)/5+R104</f>
        <v>16.8932</v>
      </c>
      <c r="S105" s="103" t="n">
        <f aca="false">(T105+R105)/2</f>
        <v>17.8393</v>
      </c>
      <c r="T105" s="103" t="n">
        <f aca="false">(T107-T102)/5+T104</f>
        <v>18.7854</v>
      </c>
      <c r="U105" s="103" t="n">
        <f aca="false">(V105+T105)/2</f>
        <v>19.571</v>
      </c>
      <c r="V105" s="103" t="n">
        <f aca="false">(V107-V102)/5+V104</f>
        <v>20.3566</v>
      </c>
      <c r="W105" s="103" t="n">
        <f aca="false">(X105+V105)/2</f>
        <v>21.3443</v>
      </c>
      <c r="X105" s="103" t="n">
        <f aca="false">(X107-X102)/5+X104</f>
        <v>22.332</v>
      </c>
      <c r="Y105" s="103" t="n">
        <f aca="false">(AA105-X105)/3+X105</f>
        <v>23.3200666666667</v>
      </c>
      <c r="Z105" s="103" t="n">
        <f aca="false">(AA105-X105)/3+Y105</f>
        <v>24.3081333333333</v>
      </c>
      <c r="AA105" s="103" t="n">
        <f aca="false">(AA107-AA102)/5+AA104</f>
        <v>25.2962</v>
      </c>
      <c r="AB105" s="103" t="n">
        <f aca="false">(AD105-AA105)/3+AA105</f>
        <v>25.0926</v>
      </c>
      <c r="AC105" s="103" t="n">
        <f aca="false">(AD105-AA105)/3+AB105</f>
        <v>24.889</v>
      </c>
      <c r="AD105" s="103" t="n">
        <f aca="false">(AD107-AD102)/5+AD104</f>
        <v>24.6854</v>
      </c>
      <c r="AE105" s="103" t="n">
        <f aca="false">(AF105+AD105)/2</f>
        <v>24.0513</v>
      </c>
      <c r="AF105" s="103" t="n">
        <f aca="false">(AF107-AF102)/5+AF104</f>
        <v>23.4172</v>
      </c>
      <c r="AG105" s="103" t="n">
        <f aca="false">(AK105-AF105)/5+AF105</f>
        <v>23.57432</v>
      </c>
      <c r="AH105" s="103" t="n">
        <f aca="false">(AK105-AF105)/5+AG105</f>
        <v>23.73144</v>
      </c>
      <c r="AI105" s="103" t="n">
        <f aca="false">(AK105-AF105)/5+AH105</f>
        <v>23.88856</v>
      </c>
      <c r="AJ105" s="103" t="n">
        <f aca="false">(AK105-AF105)/5+AI105</f>
        <v>24.04568</v>
      </c>
      <c r="AK105" s="103" t="n">
        <f aca="false">(AK107-AK102)/5+AK104</f>
        <v>24.2028</v>
      </c>
      <c r="AL105" s="103" t="n">
        <f aca="false">(AN105-AK105)/3+AK105</f>
        <v>20.1684</v>
      </c>
      <c r="AM105" s="103" t="n">
        <f aca="false">(AN105-AK105)/3+AL105</f>
        <v>16.134</v>
      </c>
      <c r="AN105" s="103" t="n">
        <f aca="false">(AN107-AN102)/5+AN104</f>
        <v>12.0996</v>
      </c>
      <c r="AO105" s="103" t="n">
        <f aca="false">(AP105+AN105)/2</f>
        <v>11.9856</v>
      </c>
      <c r="AP105" s="103" t="n">
        <f aca="false">(AP107-AP102)/5+AP104</f>
        <v>11.8716</v>
      </c>
      <c r="AQ105" s="103" t="n">
        <f aca="false">(AU105-AP105)/5+AP105</f>
        <v>11.7576</v>
      </c>
      <c r="AR105" s="103" t="n">
        <f aca="false">(AU105-AP105)/5+AQ105</f>
        <v>11.6436</v>
      </c>
      <c r="AS105" s="103" t="n">
        <f aca="false">(AU105-AP105)/5+AR105</f>
        <v>11.5296</v>
      </c>
      <c r="AT105" s="103" t="n">
        <f aca="false">(AU105-AP105)/5+AS105</f>
        <v>11.4156</v>
      </c>
      <c r="AU105" s="103" t="n">
        <f aca="false">(AU107-AU102)/5+AU104</f>
        <v>11.3016</v>
      </c>
      <c r="AV105" s="103" t="n">
        <f aca="false">(AZ105-AU105)/5+AU105</f>
        <v>11.1876</v>
      </c>
      <c r="AW105" s="103" t="n">
        <f aca="false">(AZ105-AU105)/5+AV105</f>
        <v>11.0736</v>
      </c>
      <c r="AX105" s="103" t="n">
        <f aca="false">(AZ105-AU105)/5+AW105</f>
        <v>10.9596</v>
      </c>
      <c r="AY105" s="103" t="n">
        <f aca="false">(AZ105-AU105)/5+AX105</f>
        <v>10.8456</v>
      </c>
      <c r="AZ105" s="103" t="n">
        <f aca="false">(AZ107-AZ102)/5+AZ104</f>
        <v>10.7316</v>
      </c>
      <c r="BA105" s="114" t="n">
        <f aca="false">($AZ105-$AU105)/Delta+AZ105</f>
        <v>10.6176</v>
      </c>
      <c r="BB105" s="114" t="n">
        <f aca="false">($BA105-$AZ105)/Delta+BA105</f>
        <v>10.5948</v>
      </c>
      <c r="BC105" s="114" t="n">
        <f aca="false">($BA105-$AZ105)/Delta+BB105</f>
        <v>10.572</v>
      </c>
      <c r="BD105" s="114" t="n">
        <f aca="false">($BA105-$AZ105)/Delta+BC105</f>
        <v>10.5492</v>
      </c>
      <c r="BE105" s="114" t="n">
        <f aca="false">($BA105-$AZ105)/Delta+BD105</f>
        <v>10.5264</v>
      </c>
      <c r="BF105" s="114" t="n">
        <f aca="false">($BA105-$AZ105)/Delta+BE105</f>
        <v>10.5036</v>
      </c>
      <c r="BG105" s="114" t="n">
        <f aca="false">($BA105-$AZ105)/Delta+BF105</f>
        <v>10.4808</v>
      </c>
      <c r="BH105" s="114" t="n">
        <f aca="false">($BA105-$AZ105)/Delta+BG105</f>
        <v>10.458</v>
      </c>
      <c r="BI105" s="114" t="n">
        <f aca="false">($BA105-$AZ105)/Delta+BH105</f>
        <v>10.4352</v>
      </c>
      <c r="BJ105" s="114" t="n">
        <f aca="false">($BA105-$AZ105)/Delta+BI105</f>
        <v>10.4124</v>
      </c>
    </row>
    <row r="106" customFormat="false" ht="12.8" hidden="false" customHeight="false" outlineLevel="0" collapsed="false">
      <c r="A106" s="102" t="n">
        <f aca="false">(A$7-A$2)/5+A105</f>
        <v>139</v>
      </c>
      <c r="B106" s="103" t="n">
        <v>0</v>
      </c>
      <c r="C106" s="103" t="n">
        <f aca="false">(F106-B106)/4+B106</f>
        <v>0.6193</v>
      </c>
      <c r="D106" s="103" t="n">
        <f aca="false">(F106-B106)/4+C106</f>
        <v>1.2386</v>
      </c>
      <c r="E106" s="103" t="n">
        <f aca="false">(F106-B106)/4+D106</f>
        <v>1.8579</v>
      </c>
      <c r="F106" s="103" t="n">
        <f aca="false">(F107-F102)/5+F105</f>
        <v>2.4772</v>
      </c>
      <c r="G106" s="103" t="n">
        <f aca="false">(H106+F106)/2</f>
        <v>4.5965</v>
      </c>
      <c r="H106" s="103" t="n">
        <f aca="false">(H107-H102)/5+H105</f>
        <v>6.7158</v>
      </c>
      <c r="I106" s="103" t="n">
        <f aca="false">(J106+H106)/2</f>
        <v>7.5816</v>
      </c>
      <c r="J106" s="103" t="n">
        <f aca="false">(J107-J102)/5+J105</f>
        <v>8.4474</v>
      </c>
      <c r="K106" s="103" t="n">
        <f aca="false">(L106+J106)/2</f>
        <v>9.259</v>
      </c>
      <c r="L106" s="103" t="n">
        <f aca="false">(L107-L102)/5+L105</f>
        <v>10.0706</v>
      </c>
      <c r="M106" s="103" t="n">
        <f aca="false">(N106+L106)/2</f>
        <v>10.8564</v>
      </c>
      <c r="N106" s="103" t="n">
        <f aca="false">(N107-N102)/5+N105</f>
        <v>11.6422</v>
      </c>
      <c r="O106" s="103" t="n">
        <f aca="false">(P106+N106)/2</f>
        <v>12.509</v>
      </c>
      <c r="P106" s="103" t="n">
        <f aca="false">(P107-P102)/5+P105</f>
        <v>13.3758</v>
      </c>
      <c r="Q106" s="103" t="n">
        <f aca="false">(R106+P106)/2</f>
        <v>15.0272</v>
      </c>
      <c r="R106" s="103" t="n">
        <f aca="false">(R107-R102)/5+R105</f>
        <v>16.6786</v>
      </c>
      <c r="S106" s="103" t="n">
        <f aca="false">(T106+R106)/2</f>
        <v>17.6169</v>
      </c>
      <c r="T106" s="103" t="n">
        <f aca="false">(T107-T102)/5+T105</f>
        <v>18.5552</v>
      </c>
      <c r="U106" s="103" t="n">
        <f aca="false">(V106+T106)/2</f>
        <v>19.413</v>
      </c>
      <c r="V106" s="103" t="n">
        <f aca="false">(V107-V102)/5+V105</f>
        <v>20.2708</v>
      </c>
      <c r="W106" s="103" t="n">
        <f aca="false">(X106+V106)/2</f>
        <v>21.2549</v>
      </c>
      <c r="X106" s="103" t="n">
        <f aca="false">(X107-X102)/5+X105</f>
        <v>22.239</v>
      </c>
      <c r="Y106" s="103" t="n">
        <f aca="false">(AA106-X106)/3+X106</f>
        <v>23.2235333333333</v>
      </c>
      <c r="Z106" s="103" t="n">
        <f aca="false">(AA106-X106)/3+Y106</f>
        <v>24.2080666666667</v>
      </c>
      <c r="AA106" s="103" t="n">
        <f aca="false">(AA107-AA102)/5+AA105</f>
        <v>25.1926</v>
      </c>
      <c r="AB106" s="103" t="n">
        <f aca="false">(AD106-AA106)/3+AA106</f>
        <v>25.0388</v>
      </c>
      <c r="AC106" s="103" t="n">
        <f aca="false">(AD106-AA106)/3+AB106</f>
        <v>24.885</v>
      </c>
      <c r="AD106" s="103" t="n">
        <f aca="false">(AD107-AD102)/5+AD105</f>
        <v>24.7312</v>
      </c>
      <c r="AE106" s="103" t="n">
        <f aca="false">(AF106+AD106)/2</f>
        <v>24.1394</v>
      </c>
      <c r="AF106" s="103" t="n">
        <f aca="false">(AF107-AF102)/5+AF105</f>
        <v>23.5476</v>
      </c>
      <c r="AG106" s="103" t="n">
        <f aca="false">(AK106-AF106)/5+AF106</f>
        <v>23.70916</v>
      </c>
      <c r="AH106" s="103" t="n">
        <f aca="false">(AK106-AF106)/5+AG106</f>
        <v>23.87072</v>
      </c>
      <c r="AI106" s="103" t="n">
        <f aca="false">(AK106-AF106)/5+AH106</f>
        <v>24.03228</v>
      </c>
      <c r="AJ106" s="103" t="n">
        <f aca="false">(AK106-AF106)/5+AI106</f>
        <v>24.19384</v>
      </c>
      <c r="AK106" s="103" t="n">
        <f aca="false">(AK107-AK102)/5+AK105</f>
        <v>24.3554</v>
      </c>
      <c r="AL106" s="103" t="n">
        <f aca="false">(AN106-AK106)/3+AK106</f>
        <v>20.2995333333333</v>
      </c>
      <c r="AM106" s="103" t="n">
        <f aca="false">(AN106-AK106)/3+AL106</f>
        <v>16.2436666666667</v>
      </c>
      <c r="AN106" s="103" t="n">
        <f aca="false">(AN107-AN102)/5+AN105</f>
        <v>12.1878</v>
      </c>
      <c r="AO106" s="103" t="n">
        <f aca="false">(AP106+AN106)/2</f>
        <v>12.0728</v>
      </c>
      <c r="AP106" s="103" t="n">
        <f aca="false">(AP107-AP102)/5+AP105</f>
        <v>11.9578</v>
      </c>
      <c r="AQ106" s="103" t="n">
        <f aca="false">(AU106-AP106)/5+AP106</f>
        <v>11.8428</v>
      </c>
      <c r="AR106" s="103" t="n">
        <f aca="false">(AU106-AP106)/5+AQ106</f>
        <v>11.7278</v>
      </c>
      <c r="AS106" s="103" t="n">
        <f aca="false">(AU106-AP106)/5+AR106</f>
        <v>11.6128</v>
      </c>
      <c r="AT106" s="103" t="n">
        <f aca="false">(AU106-AP106)/5+AS106</f>
        <v>11.4978</v>
      </c>
      <c r="AU106" s="103" t="n">
        <f aca="false">(AU107-AU102)/5+AU105</f>
        <v>11.3828</v>
      </c>
      <c r="AV106" s="103" t="n">
        <f aca="false">(AZ106-AU106)/5+AU106</f>
        <v>11.2678</v>
      </c>
      <c r="AW106" s="103" t="n">
        <f aca="false">(AZ106-AU106)/5+AV106</f>
        <v>11.1528</v>
      </c>
      <c r="AX106" s="103" t="n">
        <f aca="false">(AZ106-AU106)/5+AW106</f>
        <v>11.0378</v>
      </c>
      <c r="AY106" s="103" t="n">
        <f aca="false">(AZ106-AU106)/5+AX106</f>
        <v>10.9228</v>
      </c>
      <c r="AZ106" s="103" t="n">
        <f aca="false">(AZ107-AZ102)/5+AZ105</f>
        <v>10.8078</v>
      </c>
      <c r="BA106" s="114" t="n">
        <f aca="false">($AZ106-$AU106)/Delta+AZ106</f>
        <v>10.6928</v>
      </c>
      <c r="BB106" s="114" t="n">
        <f aca="false">($BA106-$AZ106)/Delta+BA106</f>
        <v>10.6698</v>
      </c>
      <c r="BC106" s="114" t="n">
        <f aca="false">($BA106-$AZ106)/Delta+BB106</f>
        <v>10.6468</v>
      </c>
      <c r="BD106" s="114" t="n">
        <f aca="false">($BA106-$AZ106)/Delta+BC106</f>
        <v>10.6238</v>
      </c>
      <c r="BE106" s="114" t="n">
        <f aca="false">($BA106-$AZ106)/Delta+BD106</f>
        <v>10.6008</v>
      </c>
      <c r="BF106" s="114" t="n">
        <f aca="false">($BA106-$AZ106)/Delta+BE106</f>
        <v>10.5778</v>
      </c>
      <c r="BG106" s="114" t="n">
        <f aca="false">($BA106-$AZ106)/Delta+BF106</f>
        <v>10.5548</v>
      </c>
      <c r="BH106" s="114" t="n">
        <f aca="false">($BA106-$AZ106)/Delta+BG106</f>
        <v>10.5318</v>
      </c>
      <c r="BI106" s="114" t="n">
        <f aca="false">($BA106-$AZ106)/Delta+BH106</f>
        <v>10.5088</v>
      </c>
      <c r="BJ106" s="114" t="n">
        <f aca="false">($BA106-$AZ106)/Delta+BI106</f>
        <v>10.4858</v>
      </c>
    </row>
    <row r="107" customFormat="false" ht="12.8" hidden="false" customHeight="false" outlineLevel="0" collapsed="false">
      <c r="A107" s="102" t="n">
        <f aca="false">A102+5</f>
        <v>140</v>
      </c>
      <c r="B107" s="103" t="n">
        <v>0</v>
      </c>
      <c r="C107" s="103" t="n">
        <f aca="false">(F107-B107)/4+B107</f>
        <v>0.61025</v>
      </c>
      <c r="D107" s="103" t="n">
        <f aca="false">(F107-B107)/4+C107</f>
        <v>1.2205</v>
      </c>
      <c r="E107" s="103" t="n">
        <f aca="false">(F107-B107)/4+D107</f>
        <v>1.83075</v>
      </c>
      <c r="F107" s="113" t="n">
        <f aca="false">polar_type21!$AE$6</f>
        <v>2.441</v>
      </c>
      <c r="G107" s="103" t="n">
        <f aca="false">(H107+F107)/2</f>
        <v>4.5265</v>
      </c>
      <c r="H107" s="113" t="n">
        <f aca="false">polar_type21!$AE$7</f>
        <v>6.612</v>
      </c>
      <c r="I107" s="103" t="n">
        <f aca="false">(J107+H107)/2</f>
        <v>7.487</v>
      </c>
      <c r="J107" s="113" t="n">
        <f aca="false">polar_type21!$AE$8</f>
        <v>8.362</v>
      </c>
      <c r="K107" s="103" t="n">
        <f aca="false">(L107+J107)/2</f>
        <v>9.1775</v>
      </c>
      <c r="L107" s="113" t="n">
        <f aca="false">polar_type21!$AE$9</f>
        <v>9.993</v>
      </c>
      <c r="M107" s="103" t="n">
        <f aca="false">(N107+L107)/2</f>
        <v>10.7405</v>
      </c>
      <c r="N107" s="113" t="n">
        <f aca="false">polar_type21!$AE$10</f>
        <v>11.488</v>
      </c>
      <c r="O107" s="103" t="n">
        <f aca="false">(P107+N107)/2</f>
        <v>12.3285</v>
      </c>
      <c r="P107" s="113" t="n">
        <f aca="false">polar_type21!$AE$11</f>
        <v>13.169</v>
      </c>
      <c r="Q107" s="103" t="n">
        <f aca="false">(R107+P107)/2</f>
        <v>14.8165</v>
      </c>
      <c r="R107" s="113" t="n">
        <f aca="false">polar_type21!$AE$12</f>
        <v>16.464</v>
      </c>
      <c r="S107" s="103" t="n">
        <f aca="false">(T107+R107)/2</f>
        <v>17.3945</v>
      </c>
      <c r="T107" s="113" t="n">
        <f aca="false">polar_type21!$AE$13</f>
        <v>18.325</v>
      </c>
      <c r="U107" s="103" t="n">
        <f aca="false">(V107+T107)/2</f>
        <v>19.255</v>
      </c>
      <c r="V107" s="113" t="n">
        <f aca="false">polar_type21!$AE$14</f>
        <v>20.185</v>
      </c>
      <c r="W107" s="103" t="n">
        <f aca="false">(X107+V107)/2</f>
        <v>21.1655</v>
      </c>
      <c r="X107" s="113" t="n">
        <f aca="false">polar_type21!$AE$15</f>
        <v>22.146</v>
      </c>
      <c r="Y107" s="103" t="n">
        <f aca="false">(AA107-X107)/3+X107</f>
        <v>23.127</v>
      </c>
      <c r="Z107" s="103" t="n">
        <f aca="false">(AA107-X107)/3+Y107</f>
        <v>24.108</v>
      </c>
      <c r="AA107" s="113" t="n">
        <f aca="false">polar_type21!$AE$16</f>
        <v>25.089</v>
      </c>
      <c r="AB107" s="103" t="n">
        <f aca="false">(AD107-AA107)/3+AA107</f>
        <v>24.985</v>
      </c>
      <c r="AC107" s="103" t="n">
        <f aca="false">(AD107-AA107)/3+AB107</f>
        <v>24.881</v>
      </c>
      <c r="AD107" s="113" t="n">
        <f aca="false">polar_type21!$AE$17</f>
        <v>24.777</v>
      </c>
      <c r="AE107" s="103" t="n">
        <f aca="false">(AF107+AD107)/2</f>
        <v>24.2275</v>
      </c>
      <c r="AF107" s="113" t="n">
        <f aca="false">polar_type21!$AE$18</f>
        <v>23.678</v>
      </c>
      <c r="AG107" s="103" t="n">
        <f aca="false">(AK107-AF107)/5+AF107</f>
        <v>23.844</v>
      </c>
      <c r="AH107" s="103" t="n">
        <f aca="false">(AK107-AF107)/5+AG107</f>
        <v>24.01</v>
      </c>
      <c r="AI107" s="103" t="n">
        <f aca="false">(AK107-AF107)/5+AH107</f>
        <v>24.176</v>
      </c>
      <c r="AJ107" s="103" t="n">
        <f aca="false">(AK107-AF107)/5+AI107</f>
        <v>24.342</v>
      </c>
      <c r="AK107" s="113" t="n">
        <f aca="false">polar_type21!$AE$19</f>
        <v>24.508</v>
      </c>
      <c r="AL107" s="103" t="n">
        <f aca="false">(AN107-AK107)/3+AK107</f>
        <v>20.4306666666667</v>
      </c>
      <c r="AM107" s="103" t="n">
        <f aca="false">(AN107-AK107)/3+AL107</f>
        <v>16.3533333333333</v>
      </c>
      <c r="AN107" s="113" t="n">
        <f aca="false">polar_type21!$AE$20</f>
        <v>12.276</v>
      </c>
      <c r="AO107" s="103" t="n">
        <f aca="false">(AP107+AN107)/2</f>
        <v>12.16</v>
      </c>
      <c r="AP107" s="113" t="n">
        <f aca="false">polar_type21!$AE$21</f>
        <v>12.044</v>
      </c>
      <c r="AQ107" s="103" t="n">
        <f aca="false">(AU107-AP107)/5+AP107</f>
        <v>11.928</v>
      </c>
      <c r="AR107" s="103" t="n">
        <f aca="false">(AU107-AP107)/5+AQ107</f>
        <v>11.812</v>
      </c>
      <c r="AS107" s="103" t="n">
        <f aca="false">(AU107-AP107)/5+AR107</f>
        <v>11.696</v>
      </c>
      <c r="AT107" s="103" t="n">
        <f aca="false">(AU107-AP107)/5+AS107</f>
        <v>11.58</v>
      </c>
      <c r="AU107" s="113" t="n">
        <f aca="false">polar_type21!$AE$22</f>
        <v>11.464</v>
      </c>
      <c r="AV107" s="103" t="n">
        <f aca="false">(AZ107-AU107)/5+AU107</f>
        <v>11.348</v>
      </c>
      <c r="AW107" s="103" t="n">
        <f aca="false">(AZ107-AU107)/5+AV107</f>
        <v>11.232</v>
      </c>
      <c r="AX107" s="103" t="n">
        <f aca="false">(AZ107-AU107)/5+AW107</f>
        <v>11.116</v>
      </c>
      <c r="AY107" s="103" t="n">
        <f aca="false">(AZ107-AU107)/5+AX107</f>
        <v>11</v>
      </c>
      <c r="AZ107" s="113" t="n">
        <f aca="false">polar_type21!$AE$23</f>
        <v>10.884</v>
      </c>
      <c r="BA107" s="114" t="n">
        <f aca="false">($AZ107-$AU107)/Delta+AZ107</f>
        <v>10.768</v>
      </c>
      <c r="BB107" s="114" t="n">
        <f aca="false">($BA107-$AZ107)/Delta+BA107</f>
        <v>10.7448</v>
      </c>
      <c r="BC107" s="114" t="n">
        <f aca="false">($BA107-$AZ107)/Delta+BB107</f>
        <v>10.7216</v>
      </c>
      <c r="BD107" s="114" t="n">
        <f aca="false">($BA107-$AZ107)/Delta+BC107</f>
        <v>10.6984</v>
      </c>
      <c r="BE107" s="114" t="n">
        <f aca="false">($BA107-$AZ107)/Delta+BD107</f>
        <v>10.6752</v>
      </c>
      <c r="BF107" s="114" t="n">
        <f aca="false">($BA107-$AZ107)/Delta+BE107</f>
        <v>10.652</v>
      </c>
      <c r="BG107" s="114" t="n">
        <f aca="false">($BA107-$AZ107)/Delta+BF107</f>
        <v>10.6288</v>
      </c>
      <c r="BH107" s="114" t="n">
        <f aca="false">($BA107-$AZ107)/Delta+BG107</f>
        <v>10.6056</v>
      </c>
      <c r="BI107" s="114" t="n">
        <f aca="false">($BA107-$AZ107)/Delta+BH107</f>
        <v>10.5824</v>
      </c>
      <c r="BJ107" s="114" t="n">
        <f aca="false">($BA107-$AZ107)/Delta+BI107</f>
        <v>10.5592</v>
      </c>
    </row>
    <row r="108" customFormat="false" ht="12.8" hidden="false" customHeight="false" outlineLevel="0" collapsed="false">
      <c r="A108" s="102" t="n">
        <f aca="false">(A$7-A$2)/5+A107</f>
        <v>141</v>
      </c>
      <c r="B108" s="103" t="n">
        <v>0</v>
      </c>
      <c r="C108" s="103" t="n">
        <f aca="false">(F108-B108)/4+B108</f>
        <v>0.6019</v>
      </c>
      <c r="D108" s="103" t="n">
        <f aca="false">(F108-B108)/4+C108</f>
        <v>1.2038</v>
      </c>
      <c r="E108" s="103" t="n">
        <f aca="false">(F108-B108)/4+D108</f>
        <v>1.8057</v>
      </c>
      <c r="F108" s="103" t="n">
        <f aca="false">(F112-F107)/5+F107</f>
        <v>2.4076</v>
      </c>
      <c r="G108" s="103" t="n">
        <f aca="false">(H108+F108)/2</f>
        <v>4.4571</v>
      </c>
      <c r="H108" s="103" t="n">
        <f aca="false">(H112-H107)/5+H107</f>
        <v>6.5066</v>
      </c>
      <c r="I108" s="103" t="n">
        <f aca="false">(J108+H108)/2</f>
        <v>7.3892</v>
      </c>
      <c r="J108" s="103" t="n">
        <f aca="false">(J112-J107)/5+J107</f>
        <v>8.2718</v>
      </c>
      <c r="K108" s="103" t="n">
        <f aca="false">(L108+J108)/2</f>
        <v>9.0777</v>
      </c>
      <c r="L108" s="103" t="n">
        <f aca="false">(L112-L107)/5+L107</f>
        <v>9.8836</v>
      </c>
      <c r="M108" s="103" t="n">
        <f aca="false">(N108+L108)/2</f>
        <v>10.6215</v>
      </c>
      <c r="N108" s="103" t="n">
        <f aca="false">(N112-N107)/5+N107</f>
        <v>11.3594</v>
      </c>
      <c r="O108" s="103" t="n">
        <f aca="false">(P108+N108)/2</f>
        <v>12.1852</v>
      </c>
      <c r="P108" s="103" t="n">
        <f aca="false">(P112-P107)/5+P107</f>
        <v>13.011</v>
      </c>
      <c r="Q108" s="103" t="n">
        <f aca="false">(R108+P108)/2</f>
        <v>14.6056</v>
      </c>
      <c r="R108" s="103" t="n">
        <f aca="false">(R112-R107)/5+R107</f>
        <v>16.2002</v>
      </c>
      <c r="S108" s="103" t="n">
        <f aca="false">(T108+R108)/2</f>
        <v>17.1233</v>
      </c>
      <c r="T108" s="103" t="n">
        <f aca="false">(T112-T107)/5+T107</f>
        <v>18.0464</v>
      </c>
      <c r="U108" s="103" t="n">
        <f aca="false">(V108+T108)/2</f>
        <v>18.9691</v>
      </c>
      <c r="V108" s="103" t="n">
        <f aca="false">(V112-V107)/5+V107</f>
        <v>19.8918</v>
      </c>
      <c r="W108" s="103" t="n">
        <f aca="false">(X108+V108)/2</f>
        <v>20.8594</v>
      </c>
      <c r="X108" s="103" t="n">
        <f aca="false">(X112-X107)/5+X107</f>
        <v>21.827</v>
      </c>
      <c r="Y108" s="103" t="n">
        <f aca="false">(AA108-X108)/3+X108</f>
        <v>22.7950666666667</v>
      </c>
      <c r="Z108" s="103" t="n">
        <f aca="false">(AA108-X108)/3+Y108</f>
        <v>23.7631333333333</v>
      </c>
      <c r="AA108" s="103" t="n">
        <f aca="false">(AA112-AA107)/5+AA107</f>
        <v>24.7312</v>
      </c>
      <c r="AB108" s="103" t="n">
        <f aca="false">(AD108-AA108)/3+AA108</f>
        <v>24.7174</v>
      </c>
      <c r="AC108" s="103" t="n">
        <f aca="false">(AD108-AA108)/3+AB108</f>
        <v>24.7036</v>
      </c>
      <c r="AD108" s="103" t="n">
        <f aca="false">(AD112-AD107)/5+AD107</f>
        <v>24.6898</v>
      </c>
      <c r="AE108" s="103" t="n">
        <f aca="false">(AF108+AD108)/2</f>
        <v>24.2108</v>
      </c>
      <c r="AF108" s="103" t="n">
        <f aca="false">(AF112-AF107)/5+AF107</f>
        <v>23.7318</v>
      </c>
      <c r="AG108" s="103" t="n">
        <f aca="false">(AK108-AF108)/5+AF108</f>
        <v>23.90096</v>
      </c>
      <c r="AH108" s="103" t="n">
        <f aca="false">(AK108-AF108)/5+AG108</f>
        <v>24.07012</v>
      </c>
      <c r="AI108" s="103" t="n">
        <f aca="false">(AK108-AF108)/5+AH108</f>
        <v>24.23928</v>
      </c>
      <c r="AJ108" s="103" t="n">
        <f aca="false">(AK108-AF108)/5+AI108</f>
        <v>24.40844</v>
      </c>
      <c r="AK108" s="103" t="n">
        <f aca="false">(AK112-AK107)/5+AK107</f>
        <v>24.5776</v>
      </c>
      <c r="AL108" s="103" t="n">
        <f aca="false">(AN108-AK108)/3+AK108</f>
        <v>20.4920666666667</v>
      </c>
      <c r="AM108" s="103" t="n">
        <f aca="false">(AN108-AK108)/3+AL108</f>
        <v>16.4065333333333</v>
      </c>
      <c r="AN108" s="103" t="n">
        <f aca="false">(AN112-AN107)/5+AN107</f>
        <v>12.321</v>
      </c>
      <c r="AO108" s="103" t="n">
        <f aca="false">(AP108+AN108)/2</f>
        <v>12.203</v>
      </c>
      <c r="AP108" s="103" t="n">
        <f aca="false">(AP112-AP107)/5+AP107</f>
        <v>12.085</v>
      </c>
      <c r="AQ108" s="103" t="n">
        <f aca="false">(AU108-AP108)/5+AP108</f>
        <v>11.967</v>
      </c>
      <c r="AR108" s="103" t="n">
        <f aca="false">(AU108-AP108)/5+AQ108</f>
        <v>11.849</v>
      </c>
      <c r="AS108" s="103" t="n">
        <f aca="false">(AU108-AP108)/5+AR108</f>
        <v>11.731</v>
      </c>
      <c r="AT108" s="103" t="n">
        <f aca="false">(AU108-AP108)/5+AS108</f>
        <v>11.613</v>
      </c>
      <c r="AU108" s="103" t="n">
        <f aca="false">(AU112-AU107)/5+AU107</f>
        <v>11.495</v>
      </c>
      <c r="AV108" s="103" t="n">
        <f aca="false">(AZ108-AU108)/5+AU108</f>
        <v>11.37704</v>
      </c>
      <c r="AW108" s="103" t="n">
        <f aca="false">(AZ108-AU108)/5+AV108</f>
        <v>11.25908</v>
      </c>
      <c r="AX108" s="103" t="n">
        <f aca="false">(AZ108-AU108)/5+AW108</f>
        <v>11.14112</v>
      </c>
      <c r="AY108" s="103" t="n">
        <f aca="false">(AZ108-AU108)/5+AX108</f>
        <v>11.02316</v>
      </c>
      <c r="AZ108" s="103" t="n">
        <f aca="false">(AZ112-AZ107)/5+AZ107</f>
        <v>10.9052</v>
      </c>
      <c r="BA108" s="114" t="n">
        <f aca="false">($AZ108-$AU108)/Delta+AZ108</f>
        <v>10.78724</v>
      </c>
      <c r="BB108" s="114" t="n">
        <f aca="false">($BA108-$AZ108)/Delta+BA108</f>
        <v>10.763648</v>
      </c>
      <c r="BC108" s="114" t="n">
        <f aca="false">($BA108-$AZ108)/Delta+BB108</f>
        <v>10.740056</v>
      </c>
      <c r="BD108" s="114" t="n">
        <f aca="false">($BA108-$AZ108)/Delta+BC108</f>
        <v>10.716464</v>
      </c>
      <c r="BE108" s="114" t="n">
        <f aca="false">($BA108-$AZ108)/Delta+BD108</f>
        <v>10.692872</v>
      </c>
      <c r="BF108" s="114" t="n">
        <f aca="false">($BA108-$AZ108)/Delta+BE108</f>
        <v>10.66928</v>
      </c>
      <c r="BG108" s="114" t="n">
        <f aca="false">($BA108-$AZ108)/Delta+BF108</f>
        <v>10.645688</v>
      </c>
      <c r="BH108" s="114" t="n">
        <f aca="false">($BA108-$AZ108)/Delta+BG108</f>
        <v>10.622096</v>
      </c>
      <c r="BI108" s="114" t="n">
        <f aca="false">($BA108-$AZ108)/Delta+BH108</f>
        <v>10.598504</v>
      </c>
      <c r="BJ108" s="114" t="n">
        <f aca="false">($BA108-$AZ108)/Delta+BI108</f>
        <v>10.574912</v>
      </c>
    </row>
    <row r="109" customFormat="false" ht="12.8" hidden="false" customHeight="false" outlineLevel="0" collapsed="false">
      <c r="A109" s="102" t="n">
        <f aca="false">(A$7-A$2)/5+A108</f>
        <v>142</v>
      </c>
      <c r="B109" s="103" t="n">
        <v>0</v>
      </c>
      <c r="C109" s="103" t="n">
        <f aca="false">(F109-B109)/4+B109</f>
        <v>0.59355</v>
      </c>
      <c r="D109" s="103" t="n">
        <f aca="false">(F109-B109)/4+C109</f>
        <v>1.1871</v>
      </c>
      <c r="E109" s="103" t="n">
        <f aca="false">(F109-B109)/4+D109</f>
        <v>1.78065</v>
      </c>
      <c r="F109" s="103" t="n">
        <f aca="false">(F112-F107)/5+F108</f>
        <v>2.3742</v>
      </c>
      <c r="G109" s="103" t="n">
        <f aca="false">(H109+F109)/2</f>
        <v>4.3877</v>
      </c>
      <c r="H109" s="103" t="n">
        <f aca="false">(H112-H107)/5+H108</f>
        <v>6.4012</v>
      </c>
      <c r="I109" s="103" t="n">
        <f aca="false">(J109+H109)/2</f>
        <v>7.2914</v>
      </c>
      <c r="J109" s="103" t="n">
        <f aca="false">(J112-J107)/5+J108</f>
        <v>8.1816</v>
      </c>
      <c r="K109" s="103" t="n">
        <f aca="false">(L109+J109)/2</f>
        <v>8.9779</v>
      </c>
      <c r="L109" s="103" t="n">
        <f aca="false">(L112-L107)/5+L108</f>
        <v>9.7742</v>
      </c>
      <c r="M109" s="103" t="n">
        <f aca="false">(N109+L109)/2</f>
        <v>10.5025</v>
      </c>
      <c r="N109" s="103" t="n">
        <f aca="false">(N112-N107)/5+N108</f>
        <v>11.2308</v>
      </c>
      <c r="O109" s="103" t="n">
        <f aca="false">(P109+N109)/2</f>
        <v>12.0419</v>
      </c>
      <c r="P109" s="103" t="n">
        <f aca="false">(P112-P107)/5+P108</f>
        <v>12.853</v>
      </c>
      <c r="Q109" s="103" t="n">
        <f aca="false">(R109+P109)/2</f>
        <v>14.3947</v>
      </c>
      <c r="R109" s="103" t="n">
        <f aca="false">(R112-R107)/5+R108</f>
        <v>15.9364</v>
      </c>
      <c r="S109" s="103" t="n">
        <f aca="false">(T109+R109)/2</f>
        <v>16.8521</v>
      </c>
      <c r="T109" s="103" t="n">
        <f aca="false">(T112-T107)/5+T108</f>
        <v>17.7678</v>
      </c>
      <c r="U109" s="103" t="n">
        <f aca="false">(V109+T109)/2</f>
        <v>18.6832</v>
      </c>
      <c r="V109" s="103" t="n">
        <f aca="false">(V112-V107)/5+V108</f>
        <v>19.5986</v>
      </c>
      <c r="W109" s="103" t="n">
        <f aca="false">(X109+V109)/2</f>
        <v>20.5533</v>
      </c>
      <c r="X109" s="103" t="n">
        <f aca="false">(X112-X107)/5+X108</f>
        <v>21.508</v>
      </c>
      <c r="Y109" s="103" t="n">
        <f aca="false">(AA109-X109)/3+X109</f>
        <v>22.4631333333333</v>
      </c>
      <c r="Z109" s="103" t="n">
        <f aca="false">(AA109-X109)/3+Y109</f>
        <v>23.4182666666667</v>
      </c>
      <c r="AA109" s="103" t="n">
        <f aca="false">(AA112-AA107)/5+AA108</f>
        <v>24.3734</v>
      </c>
      <c r="AB109" s="103" t="n">
        <f aca="false">(AD109-AA109)/3+AA109</f>
        <v>24.4498</v>
      </c>
      <c r="AC109" s="103" t="n">
        <f aca="false">(AD109-AA109)/3+AB109</f>
        <v>24.5262</v>
      </c>
      <c r="AD109" s="103" t="n">
        <f aca="false">(AD112-AD107)/5+AD108</f>
        <v>24.6026</v>
      </c>
      <c r="AE109" s="103" t="n">
        <f aca="false">(AF109+AD109)/2</f>
        <v>24.1941</v>
      </c>
      <c r="AF109" s="103" t="n">
        <f aca="false">(AF112-AF107)/5+AF108</f>
        <v>23.7856</v>
      </c>
      <c r="AG109" s="103" t="n">
        <f aca="false">(AK109-AF109)/5+AF109</f>
        <v>23.95792</v>
      </c>
      <c r="AH109" s="103" t="n">
        <f aca="false">(AK109-AF109)/5+AG109</f>
        <v>24.13024</v>
      </c>
      <c r="AI109" s="103" t="n">
        <f aca="false">(AK109-AF109)/5+AH109</f>
        <v>24.30256</v>
      </c>
      <c r="AJ109" s="103" t="n">
        <f aca="false">(AK109-AF109)/5+AI109</f>
        <v>24.47488</v>
      </c>
      <c r="AK109" s="103" t="n">
        <f aca="false">(AK112-AK107)/5+AK108</f>
        <v>24.6472</v>
      </c>
      <c r="AL109" s="103" t="n">
        <f aca="false">(AN109-AK109)/3+AK109</f>
        <v>20.5534666666667</v>
      </c>
      <c r="AM109" s="103" t="n">
        <f aca="false">(AN109-AK109)/3+AL109</f>
        <v>16.4597333333333</v>
      </c>
      <c r="AN109" s="103" t="n">
        <f aca="false">(AN112-AN107)/5+AN108</f>
        <v>12.366</v>
      </c>
      <c r="AO109" s="103" t="n">
        <f aca="false">(AP109+AN109)/2</f>
        <v>12.246</v>
      </c>
      <c r="AP109" s="103" t="n">
        <f aca="false">(AP112-AP107)/5+AP108</f>
        <v>12.126</v>
      </c>
      <c r="AQ109" s="103" t="n">
        <f aca="false">(AU109-AP109)/5+AP109</f>
        <v>12.006</v>
      </c>
      <c r="AR109" s="103" t="n">
        <f aca="false">(AU109-AP109)/5+AQ109</f>
        <v>11.886</v>
      </c>
      <c r="AS109" s="103" t="n">
        <f aca="false">(AU109-AP109)/5+AR109</f>
        <v>11.766</v>
      </c>
      <c r="AT109" s="103" t="n">
        <f aca="false">(AU109-AP109)/5+AS109</f>
        <v>11.646</v>
      </c>
      <c r="AU109" s="103" t="n">
        <f aca="false">(AU112-AU107)/5+AU108</f>
        <v>11.526</v>
      </c>
      <c r="AV109" s="103" t="n">
        <f aca="false">(AZ109-AU109)/5+AU109</f>
        <v>11.40608</v>
      </c>
      <c r="AW109" s="103" t="n">
        <f aca="false">(AZ109-AU109)/5+AV109</f>
        <v>11.28616</v>
      </c>
      <c r="AX109" s="103" t="n">
        <f aca="false">(AZ109-AU109)/5+AW109</f>
        <v>11.16624</v>
      </c>
      <c r="AY109" s="103" t="n">
        <f aca="false">(AZ109-AU109)/5+AX109</f>
        <v>11.04632</v>
      </c>
      <c r="AZ109" s="103" t="n">
        <f aca="false">(AZ112-AZ107)/5+AZ108</f>
        <v>10.9264</v>
      </c>
      <c r="BA109" s="114" t="n">
        <f aca="false">($AZ109-$AU109)/Delta+AZ109</f>
        <v>10.80648</v>
      </c>
      <c r="BB109" s="114" t="n">
        <f aca="false">($BA109-$AZ109)/Delta+BA109</f>
        <v>10.782496</v>
      </c>
      <c r="BC109" s="114" t="n">
        <f aca="false">($BA109-$AZ109)/Delta+BB109</f>
        <v>10.758512</v>
      </c>
      <c r="BD109" s="114" t="n">
        <f aca="false">($BA109-$AZ109)/Delta+BC109</f>
        <v>10.734528</v>
      </c>
      <c r="BE109" s="114" t="n">
        <f aca="false">($BA109-$AZ109)/Delta+BD109</f>
        <v>10.710544</v>
      </c>
      <c r="BF109" s="114" t="n">
        <f aca="false">($BA109-$AZ109)/Delta+BE109</f>
        <v>10.68656</v>
      </c>
      <c r="BG109" s="114" t="n">
        <f aca="false">($BA109-$AZ109)/Delta+BF109</f>
        <v>10.662576</v>
      </c>
      <c r="BH109" s="114" t="n">
        <f aca="false">($BA109-$AZ109)/Delta+BG109</f>
        <v>10.638592</v>
      </c>
      <c r="BI109" s="114" t="n">
        <f aca="false">($BA109-$AZ109)/Delta+BH109</f>
        <v>10.614608</v>
      </c>
      <c r="BJ109" s="114" t="n">
        <f aca="false">($BA109-$AZ109)/Delta+BI109</f>
        <v>10.590624</v>
      </c>
    </row>
    <row r="110" customFormat="false" ht="12.8" hidden="false" customHeight="false" outlineLevel="0" collapsed="false">
      <c r="A110" s="102" t="n">
        <f aca="false">(A$7-A$2)/5+A109</f>
        <v>143</v>
      </c>
      <c r="B110" s="103" t="n">
        <v>0</v>
      </c>
      <c r="C110" s="103" t="n">
        <f aca="false">(F110-B110)/4+B110</f>
        <v>0.5852</v>
      </c>
      <c r="D110" s="103" t="n">
        <f aca="false">(F110-B110)/4+C110</f>
        <v>1.1704</v>
      </c>
      <c r="E110" s="103" t="n">
        <f aca="false">(F110-B110)/4+D110</f>
        <v>1.7556</v>
      </c>
      <c r="F110" s="103" t="n">
        <f aca="false">(F112-F107)/5+F109</f>
        <v>2.3408</v>
      </c>
      <c r="G110" s="103" t="n">
        <f aca="false">(H110+F110)/2</f>
        <v>4.3183</v>
      </c>
      <c r="H110" s="103" t="n">
        <f aca="false">(H112-H107)/5+H109</f>
        <v>6.2958</v>
      </c>
      <c r="I110" s="103" t="n">
        <f aca="false">(J110+H110)/2</f>
        <v>7.1936</v>
      </c>
      <c r="J110" s="103" t="n">
        <f aca="false">(J112-J107)/5+J109</f>
        <v>8.0914</v>
      </c>
      <c r="K110" s="103" t="n">
        <f aca="false">(L110+J110)/2</f>
        <v>8.8781</v>
      </c>
      <c r="L110" s="103" t="n">
        <f aca="false">(L112-L107)/5+L109</f>
        <v>9.6648</v>
      </c>
      <c r="M110" s="103" t="n">
        <f aca="false">(N110+L110)/2</f>
        <v>10.3835</v>
      </c>
      <c r="N110" s="103" t="n">
        <f aca="false">(N112-N107)/5+N109</f>
        <v>11.1022</v>
      </c>
      <c r="O110" s="103" t="n">
        <f aca="false">(P110+N110)/2</f>
        <v>11.8986</v>
      </c>
      <c r="P110" s="103" t="n">
        <f aca="false">(P112-P107)/5+P109</f>
        <v>12.695</v>
      </c>
      <c r="Q110" s="103" t="n">
        <f aca="false">(R110+P110)/2</f>
        <v>14.1838</v>
      </c>
      <c r="R110" s="103" t="n">
        <f aca="false">(R112-R107)/5+R109</f>
        <v>15.6726</v>
      </c>
      <c r="S110" s="103" t="n">
        <f aca="false">(T110+R110)/2</f>
        <v>16.5809</v>
      </c>
      <c r="T110" s="103" t="n">
        <f aca="false">(T112-T107)/5+T109</f>
        <v>17.4892</v>
      </c>
      <c r="U110" s="103" t="n">
        <f aca="false">(V110+T110)/2</f>
        <v>18.3973</v>
      </c>
      <c r="V110" s="103" t="n">
        <f aca="false">(V112-V107)/5+V109</f>
        <v>19.3054</v>
      </c>
      <c r="W110" s="103" t="n">
        <f aca="false">(X110+V110)/2</f>
        <v>20.2472</v>
      </c>
      <c r="X110" s="103" t="n">
        <f aca="false">(X112-X107)/5+X109</f>
        <v>21.189</v>
      </c>
      <c r="Y110" s="103" t="n">
        <f aca="false">(AA110-X110)/3+X110</f>
        <v>22.1312</v>
      </c>
      <c r="Z110" s="103" t="n">
        <f aca="false">(AA110-X110)/3+Y110</f>
        <v>23.0734</v>
      </c>
      <c r="AA110" s="103" t="n">
        <f aca="false">(AA112-AA107)/5+AA109</f>
        <v>24.0156</v>
      </c>
      <c r="AB110" s="103" t="n">
        <f aca="false">(AD110-AA110)/3+AA110</f>
        <v>24.1822</v>
      </c>
      <c r="AC110" s="103" t="n">
        <f aca="false">(AD110-AA110)/3+AB110</f>
        <v>24.3488</v>
      </c>
      <c r="AD110" s="103" t="n">
        <f aca="false">(AD112-AD107)/5+AD109</f>
        <v>24.5154</v>
      </c>
      <c r="AE110" s="103" t="n">
        <f aca="false">(AF110+AD110)/2</f>
        <v>24.1774</v>
      </c>
      <c r="AF110" s="103" t="n">
        <f aca="false">(AF112-AF107)/5+AF109</f>
        <v>23.8394</v>
      </c>
      <c r="AG110" s="103" t="n">
        <f aca="false">(AK110-AF110)/5+AF110</f>
        <v>24.01488</v>
      </c>
      <c r="AH110" s="103" t="n">
        <f aca="false">(AK110-AF110)/5+AG110</f>
        <v>24.19036</v>
      </c>
      <c r="AI110" s="103" t="n">
        <f aca="false">(AK110-AF110)/5+AH110</f>
        <v>24.36584</v>
      </c>
      <c r="AJ110" s="103" t="n">
        <f aca="false">(AK110-AF110)/5+AI110</f>
        <v>24.54132</v>
      </c>
      <c r="AK110" s="103" t="n">
        <f aca="false">(AK112-AK107)/5+AK109</f>
        <v>24.7168</v>
      </c>
      <c r="AL110" s="103" t="n">
        <f aca="false">(AN110-AK110)/3+AK110</f>
        <v>20.6148666666667</v>
      </c>
      <c r="AM110" s="103" t="n">
        <f aca="false">(AN110-AK110)/3+AL110</f>
        <v>16.5129333333333</v>
      </c>
      <c r="AN110" s="103" t="n">
        <f aca="false">(AN112-AN107)/5+AN109</f>
        <v>12.411</v>
      </c>
      <c r="AO110" s="103" t="n">
        <f aca="false">(AP110+AN110)/2</f>
        <v>12.289</v>
      </c>
      <c r="AP110" s="103" t="n">
        <f aca="false">(AP112-AP107)/5+AP109</f>
        <v>12.167</v>
      </c>
      <c r="AQ110" s="103" t="n">
        <f aca="false">(AU110-AP110)/5+AP110</f>
        <v>12.045</v>
      </c>
      <c r="AR110" s="103" t="n">
        <f aca="false">(AU110-AP110)/5+AQ110</f>
        <v>11.923</v>
      </c>
      <c r="AS110" s="103" t="n">
        <f aca="false">(AU110-AP110)/5+AR110</f>
        <v>11.801</v>
      </c>
      <c r="AT110" s="103" t="n">
        <f aca="false">(AU110-AP110)/5+AS110</f>
        <v>11.679</v>
      </c>
      <c r="AU110" s="103" t="n">
        <f aca="false">(AU112-AU107)/5+AU109</f>
        <v>11.557</v>
      </c>
      <c r="AV110" s="103" t="n">
        <f aca="false">(AZ110-AU110)/5+AU110</f>
        <v>11.43512</v>
      </c>
      <c r="AW110" s="103" t="n">
        <f aca="false">(AZ110-AU110)/5+AV110</f>
        <v>11.31324</v>
      </c>
      <c r="AX110" s="103" t="n">
        <f aca="false">(AZ110-AU110)/5+AW110</f>
        <v>11.19136</v>
      </c>
      <c r="AY110" s="103" t="n">
        <f aca="false">(AZ110-AU110)/5+AX110</f>
        <v>11.06948</v>
      </c>
      <c r="AZ110" s="103" t="n">
        <f aca="false">(AZ112-AZ107)/5+AZ109</f>
        <v>10.9476</v>
      </c>
      <c r="BA110" s="114" t="n">
        <f aca="false">($AZ110-$AU110)/Delta+AZ110</f>
        <v>10.82572</v>
      </c>
      <c r="BB110" s="114" t="n">
        <f aca="false">($BA110-$AZ110)/Delta+BA110</f>
        <v>10.801344</v>
      </c>
      <c r="BC110" s="114" t="n">
        <f aca="false">($BA110-$AZ110)/Delta+BB110</f>
        <v>10.776968</v>
      </c>
      <c r="BD110" s="114" t="n">
        <f aca="false">($BA110-$AZ110)/Delta+BC110</f>
        <v>10.752592</v>
      </c>
      <c r="BE110" s="114" t="n">
        <f aca="false">($BA110-$AZ110)/Delta+BD110</f>
        <v>10.728216</v>
      </c>
      <c r="BF110" s="114" t="n">
        <f aca="false">($BA110-$AZ110)/Delta+BE110</f>
        <v>10.70384</v>
      </c>
      <c r="BG110" s="114" t="n">
        <f aca="false">($BA110-$AZ110)/Delta+BF110</f>
        <v>10.679464</v>
      </c>
      <c r="BH110" s="114" t="n">
        <f aca="false">($BA110-$AZ110)/Delta+BG110</f>
        <v>10.655088</v>
      </c>
      <c r="BI110" s="114" t="n">
        <f aca="false">($BA110-$AZ110)/Delta+BH110</f>
        <v>10.630712</v>
      </c>
      <c r="BJ110" s="114" t="n">
        <f aca="false">($BA110-$AZ110)/Delta+BI110</f>
        <v>10.606336</v>
      </c>
    </row>
    <row r="111" customFormat="false" ht="12.8" hidden="false" customHeight="false" outlineLevel="0" collapsed="false">
      <c r="A111" s="102" t="n">
        <f aca="false">(A$7-A$2)/5+A110</f>
        <v>144</v>
      </c>
      <c r="B111" s="103" t="n">
        <v>0</v>
      </c>
      <c r="C111" s="103" t="n">
        <f aca="false">(F111-B111)/4+B111</f>
        <v>0.57685</v>
      </c>
      <c r="D111" s="103" t="n">
        <f aca="false">(F111-B111)/4+C111</f>
        <v>1.1537</v>
      </c>
      <c r="E111" s="103" t="n">
        <f aca="false">(F111-B111)/4+D111</f>
        <v>1.73055</v>
      </c>
      <c r="F111" s="103" t="n">
        <f aca="false">(F112-F107)/5+F110</f>
        <v>2.3074</v>
      </c>
      <c r="G111" s="103" t="n">
        <f aca="false">(H111+F111)/2</f>
        <v>4.2489</v>
      </c>
      <c r="H111" s="103" t="n">
        <f aca="false">(H112-H107)/5+H110</f>
        <v>6.1904</v>
      </c>
      <c r="I111" s="103" t="n">
        <f aca="false">(J111+H111)/2</f>
        <v>7.0958</v>
      </c>
      <c r="J111" s="103" t="n">
        <f aca="false">(J112-J107)/5+J110</f>
        <v>8.0012</v>
      </c>
      <c r="K111" s="103" t="n">
        <f aca="false">(L111+J111)/2</f>
        <v>8.7783</v>
      </c>
      <c r="L111" s="103" t="n">
        <f aca="false">(L112-L107)/5+L110</f>
        <v>9.5554</v>
      </c>
      <c r="M111" s="103" t="n">
        <f aca="false">(N111+L111)/2</f>
        <v>10.2645</v>
      </c>
      <c r="N111" s="103" t="n">
        <f aca="false">(N112-N107)/5+N110</f>
        <v>10.9736</v>
      </c>
      <c r="O111" s="103" t="n">
        <f aca="false">(P111+N111)/2</f>
        <v>11.7553</v>
      </c>
      <c r="P111" s="103" t="n">
        <f aca="false">(P112-P107)/5+P110</f>
        <v>12.537</v>
      </c>
      <c r="Q111" s="103" t="n">
        <f aca="false">(R111+P111)/2</f>
        <v>13.9729</v>
      </c>
      <c r="R111" s="103" t="n">
        <f aca="false">(R112-R107)/5+R110</f>
        <v>15.4088</v>
      </c>
      <c r="S111" s="103" t="n">
        <f aca="false">(T111+R111)/2</f>
        <v>16.3097</v>
      </c>
      <c r="T111" s="103" t="n">
        <f aca="false">(T112-T107)/5+T110</f>
        <v>17.2106</v>
      </c>
      <c r="U111" s="103" t="n">
        <f aca="false">(V111+T111)/2</f>
        <v>18.1114</v>
      </c>
      <c r="V111" s="103" t="n">
        <f aca="false">(V112-V107)/5+V110</f>
        <v>19.0122</v>
      </c>
      <c r="W111" s="103" t="n">
        <f aca="false">(X111+V111)/2</f>
        <v>19.9411</v>
      </c>
      <c r="X111" s="103" t="n">
        <f aca="false">(X112-X107)/5+X110</f>
        <v>20.87</v>
      </c>
      <c r="Y111" s="103" t="n">
        <f aca="false">(AA111-X111)/3+X111</f>
        <v>21.7992666666667</v>
      </c>
      <c r="Z111" s="103" t="n">
        <f aca="false">(AA111-X111)/3+Y111</f>
        <v>22.7285333333333</v>
      </c>
      <c r="AA111" s="103" t="n">
        <f aca="false">(AA112-AA107)/5+AA110</f>
        <v>23.6578</v>
      </c>
      <c r="AB111" s="103" t="n">
        <f aca="false">(AD111-AA111)/3+AA111</f>
        <v>23.9146</v>
      </c>
      <c r="AC111" s="103" t="n">
        <f aca="false">(AD111-AA111)/3+AB111</f>
        <v>24.1714</v>
      </c>
      <c r="AD111" s="103" t="n">
        <f aca="false">(AD112-AD107)/5+AD110</f>
        <v>24.4282</v>
      </c>
      <c r="AE111" s="103" t="n">
        <f aca="false">(AF111+AD111)/2</f>
        <v>24.1607</v>
      </c>
      <c r="AF111" s="103" t="n">
        <f aca="false">(AF112-AF107)/5+AF110</f>
        <v>23.8932</v>
      </c>
      <c r="AG111" s="103" t="n">
        <f aca="false">(AK111-AF111)/5+AF111</f>
        <v>24.07184</v>
      </c>
      <c r="AH111" s="103" t="n">
        <f aca="false">(AK111-AF111)/5+AG111</f>
        <v>24.25048</v>
      </c>
      <c r="AI111" s="103" t="n">
        <f aca="false">(AK111-AF111)/5+AH111</f>
        <v>24.42912</v>
      </c>
      <c r="AJ111" s="103" t="n">
        <f aca="false">(AK111-AF111)/5+AI111</f>
        <v>24.60776</v>
      </c>
      <c r="AK111" s="103" t="n">
        <f aca="false">(AK112-AK107)/5+AK110</f>
        <v>24.7864</v>
      </c>
      <c r="AL111" s="103" t="n">
        <f aca="false">(AN111-AK111)/3+AK111</f>
        <v>20.6762666666667</v>
      </c>
      <c r="AM111" s="103" t="n">
        <f aca="false">(AN111-AK111)/3+AL111</f>
        <v>16.5661333333333</v>
      </c>
      <c r="AN111" s="103" t="n">
        <f aca="false">(AN112-AN107)/5+AN110</f>
        <v>12.456</v>
      </c>
      <c r="AO111" s="103" t="n">
        <f aca="false">(AP111+AN111)/2</f>
        <v>12.332</v>
      </c>
      <c r="AP111" s="103" t="n">
        <f aca="false">(AP112-AP107)/5+AP110</f>
        <v>12.208</v>
      </c>
      <c r="AQ111" s="103" t="n">
        <f aca="false">(AU111-AP111)/5+AP111</f>
        <v>12.084</v>
      </c>
      <c r="AR111" s="103" t="n">
        <f aca="false">(AU111-AP111)/5+AQ111</f>
        <v>11.96</v>
      </c>
      <c r="AS111" s="103" t="n">
        <f aca="false">(AU111-AP111)/5+AR111</f>
        <v>11.836</v>
      </c>
      <c r="AT111" s="103" t="n">
        <f aca="false">(AU111-AP111)/5+AS111</f>
        <v>11.712</v>
      </c>
      <c r="AU111" s="103" t="n">
        <f aca="false">(AU112-AU107)/5+AU110</f>
        <v>11.588</v>
      </c>
      <c r="AV111" s="103" t="n">
        <f aca="false">(AZ111-AU111)/5+AU111</f>
        <v>11.46416</v>
      </c>
      <c r="AW111" s="103" t="n">
        <f aca="false">(AZ111-AU111)/5+AV111</f>
        <v>11.34032</v>
      </c>
      <c r="AX111" s="103" t="n">
        <f aca="false">(AZ111-AU111)/5+AW111</f>
        <v>11.21648</v>
      </c>
      <c r="AY111" s="103" t="n">
        <f aca="false">(AZ111-AU111)/5+AX111</f>
        <v>11.09264</v>
      </c>
      <c r="AZ111" s="103" t="n">
        <f aca="false">(AZ112-AZ107)/5+AZ110</f>
        <v>10.9688</v>
      </c>
      <c r="BA111" s="114" t="n">
        <f aca="false">($AZ111-$AU111)/Delta+AZ111</f>
        <v>10.84496</v>
      </c>
      <c r="BB111" s="114" t="n">
        <f aca="false">($BA111-$AZ111)/Delta+BA111</f>
        <v>10.820192</v>
      </c>
      <c r="BC111" s="114" t="n">
        <f aca="false">($BA111-$AZ111)/Delta+BB111</f>
        <v>10.795424</v>
      </c>
      <c r="BD111" s="114" t="n">
        <f aca="false">($BA111-$AZ111)/Delta+BC111</f>
        <v>10.770656</v>
      </c>
      <c r="BE111" s="114" t="n">
        <f aca="false">($BA111-$AZ111)/Delta+BD111</f>
        <v>10.745888</v>
      </c>
      <c r="BF111" s="114" t="n">
        <f aca="false">($BA111-$AZ111)/Delta+BE111</f>
        <v>10.72112</v>
      </c>
      <c r="BG111" s="114" t="n">
        <f aca="false">($BA111-$AZ111)/Delta+BF111</f>
        <v>10.696352</v>
      </c>
      <c r="BH111" s="114" t="n">
        <f aca="false">($BA111-$AZ111)/Delta+BG111</f>
        <v>10.671584</v>
      </c>
      <c r="BI111" s="114" t="n">
        <f aca="false">($BA111-$AZ111)/Delta+BH111</f>
        <v>10.646816</v>
      </c>
      <c r="BJ111" s="114" t="n">
        <f aca="false">($BA111-$AZ111)/Delta+BI111</f>
        <v>10.622048</v>
      </c>
    </row>
    <row r="112" customFormat="false" ht="12.8" hidden="false" customHeight="false" outlineLevel="0" collapsed="false">
      <c r="A112" s="102" t="n">
        <f aca="false">A107+5</f>
        <v>145</v>
      </c>
      <c r="B112" s="103" t="n">
        <v>0</v>
      </c>
      <c r="C112" s="103" t="n">
        <f aca="false">(F112-B112)/4+B112</f>
        <v>0.5685</v>
      </c>
      <c r="D112" s="103" t="n">
        <f aca="false">(F112-B112)/4+C112</f>
        <v>1.137</v>
      </c>
      <c r="E112" s="103" t="n">
        <f aca="false">(F112-B112)/4+D112</f>
        <v>1.7055</v>
      </c>
      <c r="F112" s="113" t="n">
        <f aca="false">polar_type21!$AF$6</f>
        <v>2.274</v>
      </c>
      <c r="G112" s="103" t="n">
        <f aca="false">(H112+F112)/2</f>
        <v>4.1795</v>
      </c>
      <c r="H112" s="113" t="n">
        <f aca="false">polar_type21!$AF$7</f>
        <v>6.085</v>
      </c>
      <c r="I112" s="103" t="n">
        <f aca="false">(J112+H112)/2</f>
        <v>6.998</v>
      </c>
      <c r="J112" s="113" t="n">
        <f aca="false">polar_type21!$AF$8</f>
        <v>7.911</v>
      </c>
      <c r="K112" s="103" t="n">
        <f aca="false">(L112+J112)/2</f>
        <v>8.6785</v>
      </c>
      <c r="L112" s="113" t="n">
        <f aca="false">polar_type21!$AF$9</f>
        <v>9.446</v>
      </c>
      <c r="M112" s="103" t="n">
        <f aca="false">(N112+L112)/2</f>
        <v>10.1455</v>
      </c>
      <c r="N112" s="113" t="n">
        <f aca="false">polar_type21!$AF$10</f>
        <v>10.845</v>
      </c>
      <c r="O112" s="103" t="n">
        <f aca="false">(P112+N112)/2</f>
        <v>11.612</v>
      </c>
      <c r="P112" s="113" t="n">
        <f aca="false">polar_type21!$AF$11</f>
        <v>12.379</v>
      </c>
      <c r="Q112" s="103" t="n">
        <f aca="false">(R112+P112)/2</f>
        <v>13.762</v>
      </c>
      <c r="R112" s="113" t="n">
        <f aca="false">polar_type21!$AF$12</f>
        <v>15.145</v>
      </c>
      <c r="S112" s="103" t="n">
        <f aca="false">(T112+R112)/2</f>
        <v>16.0385</v>
      </c>
      <c r="T112" s="113" t="n">
        <f aca="false">polar_type21!$AF$13</f>
        <v>16.932</v>
      </c>
      <c r="U112" s="103" t="n">
        <f aca="false">(V112+T112)/2</f>
        <v>17.8255</v>
      </c>
      <c r="V112" s="113" t="n">
        <f aca="false">polar_type21!$AF$14</f>
        <v>18.719</v>
      </c>
      <c r="W112" s="103" t="n">
        <f aca="false">(X112+V112)/2</f>
        <v>19.635</v>
      </c>
      <c r="X112" s="113" t="n">
        <f aca="false">polar_type21!$AF$15</f>
        <v>20.551</v>
      </c>
      <c r="Y112" s="103" t="n">
        <f aca="false">(AA112-X112)/3+X112</f>
        <v>21.4673333333333</v>
      </c>
      <c r="Z112" s="103" t="n">
        <f aca="false">(AA112-X112)/3+Y112</f>
        <v>22.3836666666667</v>
      </c>
      <c r="AA112" s="113" t="n">
        <f aca="false">polar_type21!$AF$16</f>
        <v>23.3</v>
      </c>
      <c r="AB112" s="103" t="n">
        <f aca="false">(AD112-AA112)/3+AA112</f>
        <v>23.647</v>
      </c>
      <c r="AC112" s="103" t="n">
        <f aca="false">(AD112-AA112)/3+AB112</f>
        <v>23.994</v>
      </c>
      <c r="AD112" s="113" t="n">
        <f aca="false">polar_type21!$AF$17</f>
        <v>24.341</v>
      </c>
      <c r="AE112" s="103" t="n">
        <f aca="false">(AF112+AD112)/2</f>
        <v>24.144</v>
      </c>
      <c r="AF112" s="113" t="n">
        <f aca="false">polar_type21!$AF$18</f>
        <v>23.947</v>
      </c>
      <c r="AG112" s="103" t="n">
        <f aca="false">(AK112-AF112)/5+AF112</f>
        <v>24.1288</v>
      </c>
      <c r="AH112" s="103" t="n">
        <f aca="false">(AK112-AF112)/5+AG112</f>
        <v>24.3106</v>
      </c>
      <c r="AI112" s="103" t="n">
        <f aca="false">(AK112-AF112)/5+AH112</f>
        <v>24.4924</v>
      </c>
      <c r="AJ112" s="103" t="n">
        <f aca="false">(AK112-AF112)/5+AI112</f>
        <v>24.6742</v>
      </c>
      <c r="AK112" s="113" t="n">
        <f aca="false">polar_type21!$AF$19</f>
        <v>24.856</v>
      </c>
      <c r="AL112" s="103" t="n">
        <f aca="false">(AN112-AK112)/3+AK112</f>
        <v>20.7376666666667</v>
      </c>
      <c r="AM112" s="103" t="n">
        <f aca="false">(AN112-AK112)/3+AL112</f>
        <v>16.6193333333333</v>
      </c>
      <c r="AN112" s="113" t="n">
        <f aca="false">polar_type21!$AF$20</f>
        <v>12.501</v>
      </c>
      <c r="AO112" s="103" t="n">
        <f aca="false">(AP112+AN112)/2</f>
        <v>12.375</v>
      </c>
      <c r="AP112" s="113" t="n">
        <f aca="false">polar_type21!$AF$21</f>
        <v>12.249</v>
      </c>
      <c r="AQ112" s="103" t="n">
        <f aca="false">(AU112-AP112)/5+AP112</f>
        <v>12.123</v>
      </c>
      <c r="AR112" s="103" t="n">
        <f aca="false">(AU112-AP112)/5+AQ112</f>
        <v>11.997</v>
      </c>
      <c r="AS112" s="103" t="n">
        <f aca="false">(AU112-AP112)/5+AR112</f>
        <v>11.871</v>
      </c>
      <c r="AT112" s="103" t="n">
        <f aca="false">(AU112-AP112)/5+AS112</f>
        <v>11.745</v>
      </c>
      <c r="AU112" s="113" t="n">
        <f aca="false">polar_type21!$AF$22</f>
        <v>11.619</v>
      </c>
      <c r="AV112" s="103" t="n">
        <f aca="false">(AZ112-AU112)/5+AU112</f>
        <v>11.4932</v>
      </c>
      <c r="AW112" s="103" t="n">
        <f aca="false">(AZ112-AU112)/5+AV112</f>
        <v>11.3674</v>
      </c>
      <c r="AX112" s="103" t="n">
        <f aca="false">(AZ112-AU112)/5+AW112</f>
        <v>11.2416</v>
      </c>
      <c r="AY112" s="103" t="n">
        <f aca="false">(AZ112-AU112)/5+AX112</f>
        <v>11.1158</v>
      </c>
      <c r="AZ112" s="113" t="n">
        <f aca="false">polar_type21!$AF$23</f>
        <v>10.99</v>
      </c>
      <c r="BA112" s="114" t="n">
        <f aca="false">($AZ112-$AU112)/Delta+AZ112</f>
        <v>10.8642</v>
      </c>
      <c r="BB112" s="114" t="n">
        <f aca="false">($BA112-$AZ112)/Delta+BA112</f>
        <v>10.83904</v>
      </c>
      <c r="BC112" s="114" t="n">
        <f aca="false">($BA112-$AZ112)/Delta+BB112</f>
        <v>10.81388</v>
      </c>
      <c r="BD112" s="114" t="n">
        <f aca="false">($BA112-$AZ112)/Delta+BC112</f>
        <v>10.78872</v>
      </c>
      <c r="BE112" s="114" t="n">
        <f aca="false">($BA112-$AZ112)/Delta+BD112</f>
        <v>10.76356</v>
      </c>
      <c r="BF112" s="114" t="n">
        <f aca="false">($BA112-$AZ112)/Delta+BE112</f>
        <v>10.7384</v>
      </c>
      <c r="BG112" s="114" t="n">
        <f aca="false">($BA112-$AZ112)/Delta+BF112</f>
        <v>10.71324</v>
      </c>
      <c r="BH112" s="114" t="n">
        <f aca="false">($BA112-$AZ112)/Delta+BG112</f>
        <v>10.68808</v>
      </c>
      <c r="BI112" s="114" t="n">
        <f aca="false">($BA112-$AZ112)/Delta+BH112</f>
        <v>10.66292</v>
      </c>
      <c r="BJ112" s="114" t="n">
        <f aca="false">($BA112-$AZ112)/Delta+BI112</f>
        <v>10.63776</v>
      </c>
    </row>
    <row r="113" customFormat="false" ht="12.8" hidden="false" customHeight="false" outlineLevel="0" collapsed="false">
      <c r="A113" s="102" t="n">
        <f aca="false">(A$7-A$2)/5+A112</f>
        <v>146</v>
      </c>
      <c r="B113" s="103" t="n">
        <v>0</v>
      </c>
      <c r="C113" s="103" t="n">
        <f aca="false">(F113-B113)/4+B113</f>
        <v>0.5601</v>
      </c>
      <c r="D113" s="103" t="n">
        <f aca="false">(F113-B113)/4+C113</f>
        <v>1.1202</v>
      </c>
      <c r="E113" s="103" t="n">
        <f aca="false">(F113-B113)/4+D113</f>
        <v>1.6803</v>
      </c>
      <c r="F113" s="103" t="n">
        <f aca="false">(F117-F112)/5+F112</f>
        <v>2.2404</v>
      </c>
      <c r="G113" s="103" t="n">
        <f aca="false">(H113+F113)/2</f>
        <v>4.1119</v>
      </c>
      <c r="H113" s="103" t="n">
        <f aca="false">(H117-H112)/5+H112</f>
        <v>5.9834</v>
      </c>
      <c r="I113" s="103" t="n">
        <f aca="false">(J113+H113)/2</f>
        <v>6.8993</v>
      </c>
      <c r="J113" s="103" t="n">
        <f aca="false">(J117-J112)/5+J112</f>
        <v>7.8152</v>
      </c>
      <c r="K113" s="103" t="n">
        <f aca="false">(L113+J113)/2</f>
        <v>8.5697</v>
      </c>
      <c r="L113" s="103" t="n">
        <f aca="false">(L117-L112)/5+L112</f>
        <v>9.3242</v>
      </c>
      <c r="M113" s="103" t="n">
        <f aca="false">(N113+L113)/2</f>
        <v>10.0218</v>
      </c>
      <c r="N113" s="103" t="n">
        <f aca="false">(N117-N112)/5+N112</f>
        <v>10.7194</v>
      </c>
      <c r="O113" s="103" t="n">
        <f aca="false">(P113+N113)/2</f>
        <v>11.4761</v>
      </c>
      <c r="P113" s="103" t="n">
        <f aca="false">(P117-P112)/5+P112</f>
        <v>12.2328</v>
      </c>
      <c r="Q113" s="103" t="n">
        <f aca="false">(R113+P113)/2</f>
        <v>13.5668</v>
      </c>
      <c r="R113" s="103" t="n">
        <f aca="false">(R117-R112)/5+R112</f>
        <v>14.9008</v>
      </c>
      <c r="S113" s="103" t="n">
        <f aca="false">(T113+R113)/2</f>
        <v>15.7863</v>
      </c>
      <c r="T113" s="103" t="n">
        <f aca="false">(T117-T112)/5+T112</f>
        <v>16.6718</v>
      </c>
      <c r="U113" s="103" t="n">
        <f aca="false">(V113+T113)/2</f>
        <v>17.5573</v>
      </c>
      <c r="V113" s="103" t="n">
        <f aca="false">(V117-V112)/5+V112</f>
        <v>18.4428</v>
      </c>
      <c r="W113" s="103" t="n">
        <f aca="false">(X113+V113)/2</f>
        <v>19.3445</v>
      </c>
      <c r="X113" s="103" t="n">
        <f aca="false">(X117-X112)/5+X112</f>
        <v>20.2462</v>
      </c>
      <c r="Y113" s="103" t="n">
        <f aca="false">(AA113-X113)/3+X113</f>
        <v>21.1482666666667</v>
      </c>
      <c r="Z113" s="103" t="n">
        <f aca="false">(AA113-X113)/3+Y113</f>
        <v>22.0503333333333</v>
      </c>
      <c r="AA113" s="103" t="n">
        <f aca="false">(AA117-AA112)/5+AA112</f>
        <v>22.9524</v>
      </c>
      <c r="AB113" s="103" t="n">
        <f aca="false">(AD113-AA113)/3+AA113</f>
        <v>23.3102666666667</v>
      </c>
      <c r="AC113" s="103" t="n">
        <f aca="false">(AD113-AA113)/3+AB113</f>
        <v>23.6681333333333</v>
      </c>
      <c r="AD113" s="103" t="n">
        <f aca="false">(AD117-AD112)/5+AD112</f>
        <v>24.026</v>
      </c>
      <c r="AE113" s="103" t="n">
        <f aca="false">(AF113+AD113)/2</f>
        <v>23.9487</v>
      </c>
      <c r="AF113" s="103" t="n">
        <f aca="false">(AF117-AF112)/5+AF112</f>
        <v>23.8714</v>
      </c>
      <c r="AG113" s="103" t="n">
        <f aca="false">(AK113-AF113)/5+AF113</f>
        <v>24.05428</v>
      </c>
      <c r="AH113" s="103" t="n">
        <f aca="false">(AK113-AF113)/5+AG113</f>
        <v>24.23716</v>
      </c>
      <c r="AI113" s="103" t="n">
        <f aca="false">(AK113-AF113)/5+AH113</f>
        <v>24.42004</v>
      </c>
      <c r="AJ113" s="103" t="n">
        <f aca="false">(AK113-AF113)/5+AI113</f>
        <v>24.60292</v>
      </c>
      <c r="AK113" s="103" t="n">
        <f aca="false">(AK117-AK112)/5+AK112</f>
        <v>24.7858</v>
      </c>
      <c r="AL113" s="103" t="n">
        <f aca="false">(AN113-AK113)/3+AK113</f>
        <v>20.6814666666667</v>
      </c>
      <c r="AM113" s="103" t="n">
        <f aca="false">(AN113-AK113)/3+AL113</f>
        <v>16.5771333333333</v>
      </c>
      <c r="AN113" s="103" t="n">
        <f aca="false">(AN117-AN112)/5+AN112</f>
        <v>12.4728</v>
      </c>
      <c r="AO113" s="103" t="n">
        <f aca="false">(AP113+AN113)/2</f>
        <v>12.3431</v>
      </c>
      <c r="AP113" s="103" t="n">
        <f aca="false">(AP117-AP112)/5+AP112</f>
        <v>12.2134</v>
      </c>
      <c r="AQ113" s="103" t="n">
        <f aca="false">(AU113-AP113)/5+AP113</f>
        <v>12.08368</v>
      </c>
      <c r="AR113" s="103" t="n">
        <f aca="false">(AU113-AP113)/5+AQ113</f>
        <v>11.95396</v>
      </c>
      <c r="AS113" s="103" t="n">
        <f aca="false">(AU113-AP113)/5+AR113</f>
        <v>11.82424</v>
      </c>
      <c r="AT113" s="103" t="n">
        <f aca="false">(AU113-AP113)/5+AS113</f>
        <v>11.69452</v>
      </c>
      <c r="AU113" s="103" t="n">
        <f aca="false">(AU117-AU112)/5+AU112</f>
        <v>11.5648</v>
      </c>
      <c r="AV113" s="103" t="n">
        <f aca="false">(AZ113-AU113)/5+AU113</f>
        <v>11.43524</v>
      </c>
      <c r="AW113" s="103" t="n">
        <f aca="false">(AZ113-AU113)/5+AV113</f>
        <v>11.30568</v>
      </c>
      <c r="AX113" s="103" t="n">
        <f aca="false">(AZ113-AU113)/5+AW113</f>
        <v>11.17612</v>
      </c>
      <c r="AY113" s="103" t="n">
        <f aca="false">(AZ113-AU113)/5+AX113</f>
        <v>11.04656</v>
      </c>
      <c r="AZ113" s="103" t="n">
        <f aca="false">(AZ117-AZ112)/5+AZ112</f>
        <v>10.917</v>
      </c>
      <c r="BA113" s="114" t="n">
        <f aca="false">($AZ113-$AU113)/Delta+AZ113</f>
        <v>10.78744</v>
      </c>
      <c r="BB113" s="114" t="n">
        <f aca="false">($BA113-$AZ113)/Delta+BA113</f>
        <v>10.761528</v>
      </c>
      <c r="BC113" s="114" t="n">
        <f aca="false">($BA113-$AZ113)/Delta+BB113</f>
        <v>10.735616</v>
      </c>
      <c r="BD113" s="114" t="n">
        <f aca="false">($BA113-$AZ113)/Delta+BC113</f>
        <v>10.709704</v>
      </c>
      <c r="BE113" s="114" t="n">
        <f aca="false">($BA113-$AZ113)/Delta+BD113</f>
        <v>10.683792</v>
      </c>
      <c r="BF113" s="114" t="n">
        <f aca="false">($BA113-$AZ113)/Delta+BE113</f>
        <v>10.65788</v>
      </c>
      <c r="BG113" s="114" t="n">
        <f aca="false">($BA113-$AZ113)/Delta+BF113</f>
        <v>10.631968</v>
      </c>
      <c r="BH113" s="114" t="n">
        <f aca="false">($BA113-$AZ113)/Delta+BG113</f>
        <v>10.606056</v>
      </c>
      <c r="BI113" s="114" t="n">
        <f aca="false">($BA113-$AZ113)/Delta+BH113</f>
        <v>10.580144</v>
      </c>
      <c r="BJ113" s="114" t="n">
        <f aca="false">($BA113-$AZ113)/Delta+BI113</f>
        <v>10.554232</v>
      </c>
    </row>
    <row r="114" customFormat="false" ht="12.8" hidden="false" customHeight="false" outlineLevel="0" collapsed="false">
      <c r="A114" s="102" t="n">
        <f aca="false">(A$7-A$2)/5+A113</f>
        <v>147</v>
      </c>
      <c r="B114" s="103" t="n">
        <v>0</v>
      </c>
      <c r="C114" s="103" t="n">
        <f aca="false">(F114-B114)/4+B114</f>
        <v>0.5517</v>
      </c>
      <c r="D114" s="103" t="n">
        <f aca="false">(F114-B114)/4+C114</f>
        <v>1.1034</v>
      </c>
      <c r="E114" s="103" t="n">
        <f aca="false">(F114-B114)/4+D114</f>
        <v>1.6551</v>
      </c>
      <c r="F114" s="103" t="n">
        <f aca="false">(F117-F112)/5+F113</f>
        <v>2.2068</v>
      </c>
      <c r="G114" s="103" t="n">
        <f aca="false">(H114+F114)/2</f>
        <v>4.0443</v>
      </c>
      <c r="H114" s="103" t="n">
        <f aca="false">(H117-H112)/5+H113</f>
        <v>5.8818</v>
      </c>
      <c r="I114" s="103" t="n">
        <f aca="false">(J114+H114)/2</f>
        <v>6.8006</v>
      </c>
      <c r="J114" s="103" t="n">
        <f aca="false">(J117-J112)/5+J113</f>
        <v>7.7194</v>
      </c>
      <c r="K114" s="103" t="n">
        <f aca="false">(L114+J114)/2</f>
        <v>8.4609</v>
      </c>
      <c r="L114" s="103" t="n">
        <f aca="false">(L117-L112)/5+L113</f>
        <v>9.2024</v>
      </c>
      <c r="M114" s="103" t="n">
        <f aca="false">(N114+L114)/2</f>
        <v>9.8981</v>
      </c>
      <c r="N114" s="103" t="n">
        <f aca="false">(N117-N112)/5+N113</f>
        <v>10.5938</v>
      </c>
      <c r="O114" s="103" t="n">
        <f aca="false">(P114+N114)/2</f>
        <v>11.3402</v>
      </c>
      <c r="P114" s="103" t="n">
        <f aca="false">(P117-P112)/5+P113</f>
        <v>12.0866</v>
      </c>
      <c r="Q114" s="103" t="n">
        <f aca="false">(R114+P114)/2</f>
        <v>13.3716</v>
      </c>
      <c r="R114" s="103" t="n">
        <f aca="false">(R117-R112)/5+R113</f>
        <v>14.6566</v>
      </c>
      <c r="S114" s="103" t="n">
        <f aca="false">(T114+R114)/2</f>
        <v>15.5341</v>
      </c>
      <c r="T114" s="103" t="n">
        <f aca="false">(T117-T112)/5+T113</f>
        <v>16.4116</v>
      </c>
      <c r="U114" s="103" t="n">
        <f aca="false">(V114+T114)/2</f>
        <v>17.2891</v>
      </c>
      <c r="V114" s="103" t="n">
        <f aca="false">(V117-V112)/5+V113</f>
        <v>18.1666</v>
      </c>
      <c r="W114" s="103" t="n">
        <f aca="false">(X114+V114)/2</f>
        <v>19.054</v>
      </c>
      <c r="X114" s="103" t="n">
        <f aca="false">(X117-X112)/5+X113</f>
        <v>19.9414</v>
      </c>
      <c r="Y114" s="103" t="n">
        <f aca="false">(AA114-X114)/3+X114</f>
        <v>20.8292</v>
      </c>
      <c r="Z114" s="103" t="n">
        <f aca="false">(AA114-X114)/3+Y114</f>
        <v>21.717</v>
      </c>
      <c r="AA114" s="103" t="n">
        <f aca="false">(AA117-AA112)/5+AA113</f>
        <v>22.6048</v>
      </c>
      <c r="AB114" s="103" t="n">
        <f aca="false">(AD114-AA114)/3+AA114</f>
        <v>22.9735333333333</v>
      </c>
      <c r="AC114" s="103" t="n">
        <f aca="false">(AD114-AA114)/3+AB114</f>
        <v>23.3422666666667</v>
      </c>
      <c r="AD114" s="103" t="n">
        <f aca="false">(AD117-AD112)/5+AD113</f>
        <v>23.711</v>
      </c>
      <c r="AE114" s="103" t="n">
        <f aca="false">(AF114+AD114)/2</f>
        <v>23.7534</v>
      </c>
      <c r="AF114" s="103" t="n">
        <f aca="false">(AF117-AF112)/5+AF113</f>
        <v>23.7958</v>
      </c>
      <c r="AG114" s="103" t="n">
        <f aca="false">(AK114-AF114)/5+AF114</f>
        <v>23.97976</v>
      </c>
      <c r="AH114" s="103" t="n">
        <f aca="false">(AK114-AF114)/5+AG114</f>
        <v>24.16372</v>
      </c>
      <c r="AI114" s="103" t="n">
        <f aca="false">(AK114-AF114)/5+AH114</f>
        <v>24.34768</v>
      </c>
      <c r="AJ114" s="103" t="n">
        <f aca="false">(AK114-AF114)/5+AI114</f>
        <v>24.53164</v>
      </c>
      <c r="AK114" s="103" t="n">
        <f aca="false">(AK117-AK112)/5+AK113</f>
        <v>24.7156</v>
      </c>
      <c r="AL114" s="103" t="n">
        <f aca="false">(AN114-AK114)/3+AK114</f>
        <v>20.6252666666667</v>
      </c>
      <c r="AM114" s="103" t="n">
        <f aca="false">(AN114-AK114)/3+AL114</f>
        <v>16.5349333333333</v>
      </c>
      <c r="AN114" s="103" t="n">
        <f aca="false">(AN117-AN112)/5+AN113</f>
        <v>12.4446</v>
      </c>
      <c r="AO114" s="103" t="n">
        <f aca="false">(AP114+AN114)/2</f>
        <v>12.3112</v>
      </c>
      <c r="AP114" s="103" t="n">
        <f aca="false">(AP117-AP112)/5+AP113</f>
        <v>12.1778</v>
      </c>
      <c r="AQ114" s="103" t="n">
        <f aca="false">(AU114-AP114)/5+AP114</f>
        <v>12.04436</v>
      </c>
      <c r="AR114" s="103" t="n">
        <f aca="false">(AU114-AP114)/5+AQ114</f>
        <v>11.91092</v>
      </c>
      <c r="AS114" s="103" t="n">
        <f aca="false">(AU114-AP114)/5+AR114</f>
        <v>11.77748</v>
      </c>
      <c r="AT114" s="103" t="n">
        <f aca="false">(AU114-AP114)/5+AS114</f>
        <v>11.64404</v>
      </c>
      <c r="AU114" s="103" t="n">
        <f aca="false">(AU117-AU112)/5+AU113</f>
        <v>11.5106</v>
      </c>
      <c r="AV114" s="103" t="n">
        <f aca="false">(AZ114-AU114)/5+AU114</f>
        <v>11.37728</v>
      </c>
      <c r="AW114" s="103" t="n">
        <f aca="false">(AZ114-AU114)/5+AV114</f>
        <v>11.24396</v>
      </c>
      <c r="AX114" s="103" t="n">
        <f aca="false">(AZ114-AU114)/5+AW114</f>
        <v>11.11064</v>
      </c>
      <c r="AY114" s="103" t="n">
        <f aca="false">(AZ114-AU114)/5+AX114</f>
        <v>10.97732</v>
      </c>
      <c r="AZ114" s="103" t="n">
        <f aca="false">(AZ117-AZ112)/5+AZ113</f>
        <v>10.844</v>
      </c>
      <c r="BA114" s="114" t="n">
        <f aca="false">($AZ114-$AU114)/Delta+AZ114</f>
        <v>10.71068</v>
      </c>
      <c r="BB114" s="114" t="n">
        <f aca="false">($BA114-$AZ114)/Delta+BA114</f>
        <v>10.684016</v>
      </c>
      <c r="BC114" s="114" t="n">
        <f aca="false">($BA114-$AZ114)/Delta+BB114</f>
        <v>10.657352</v>
      </c>
      <c r="BD114" s="114" t="n">
        <f aca="false">($BA114-$AZ114)/Delta+BC114</f>
        <v>10.630688</v>
      </c>
      <c r="BE114" s="114" t="n">
        <f aca="false">($BA114-$AZ114)/Delta+BD114</f>
        <v>10.604024</v>
      </c>
      <c r="BF114" s="114" t="n">
        <f aca="false">($BA114-$AZ114)/Delta+BE114</f>
        <v>10.57736</v>
      </c>
      <c r="BG114" s="114" t="n">
        <f aca="false">($BA114-$AZ114)/Delta+BF114</f>
        <v>10.550696</v>
      </c>
      <c r="BH114" s="114" t="n">
        <f aca="false">($BA114-$AZ114)/Delta+BG114</f>
        <v>10.524032</v>
      </c>
      <c r="BI114" s="114" t="n">
        <f aca="false">($BA114-$AZ114)/Delta+BH114</f>
        <v>10.497368</v>
      </c>
      <c r="BJ114" s="114" t="n">
        <f aca="false">($BA114-$AZ114)/Delta+BI114</f>
        <v>10.470704</v>
      </c>
    </row>
    <row r="115" customFormat="false" ht="12.8" hidden="false" customHeight="false" outlineLevel="0" collapsed="false">
      <c r="A115" s="102" t="n">
        <f aca="false">(A$7-A$2)/5+A114</f>
        <v>148</v>
      </c>
      <c r="B115" s="103" t="n">
        <v>0</v>
      </c>
      <c r="C115" s="103" t="n">
        <f aca="false">(F115-B115)/4+B115</f>
        <v>0.5433</v>
      </c>
      <c r="D115" s="103" t="n">
        <f aca="false">(F115-B115)/4+C115</f>
        <v>1.0866</v>
      </c>
      <c r="E115" s="103" t="n">
        <f aca="false">(F115-B115)/4+D115</f>
        <v>1.6299</v>
      </c>
      <c r="F115" s="103" t="n">
        <f aca="false">(F117-F112)/5+F114</f>
        <v>2.1732</v>
      </c>
      <c r="G115" s="103" t="n">
        <f aca="false">(H115+F115)/2</f>
        <v>3.9767</v>
      </c>
      <c r="H115" s="103" t="n">
        <f aca="false">(H117-H112)/5+H114</f>
        <v>5.7802</v>
      </c>
      <c r="I115" s="103" t="n">
        <f aca="false">(J115+H115)/2</f>
        <v>6.7019</v>
      </c>
      <c r="J115" s="103" t="n">
        <f aca="false">(J117-J112)/5+J114</f>
        <v>7.6236</v>
      </c>
      <c r="K115" s="103" t="n">
        <f aca="false">(L115+J115)/2</f>
        <v>8.3521</v>
      </c>
      <c r="L115" s="103" t="n">
        <f aca="false">(L117-L112)/5+L114</f>
        <v>9.0806</v>
      </c>
      <c r="M115" s="103" t="n">
        <f aca="false">(N115+L115)/2</f>
        <v>9.7744</v>
      </c>
      <c r="N115" s="103" t="n">
        <f aca="false">(N117-N112)/5+N114</f>
        <v>10.4682</v>
      </c>
      <c r="O115" s="103" t="n">
        <f aca="false">(P115+N115)/2</f>
        <v>11.2043</v>
      </c>
      <c r="P115" s="103" t="n">
        <f aca="false">(P117-P112)/5+P114</f>
        <v>11.9404</v>
      </c>
      <c r="Q115" s="103" t="n">
        <f aca="false">(R115+P115)/2</f>
        <v>13.1764</v>
      </c>
      <c r="R115" s="103" t="n">
        <f aca="false">(R117-R112)/5+R114</f>
        <v>14.4124</v>
      </c>
      <c r="S115" s="103" t="n">
        <f aca="false">(T115+R115)/2</f>
        <v>15.2819</v>
      </c>
      <c r="T115" s="103" t="n">
        <f aca="false">(T117-T112)/5+T114</f>
        <v>16.1514</v>
      </c>
      <c r="U115" s="103" t="n">
        <f aca="false">(V115+T115)/2</f>
        <v>17.0209</v>
      </c>
      <c r="V115" s="103" t="n">
        <f aca="false">(V117-V112)/5+V114</f>
        <v>17.8904</v>
      </c>
      <c r="W115" s="103" t="n">
        <f aca="false">(X115+V115)/2</f>
        <v>18.7635</v>
      </c>
      <c r="X115" s="103" t="n">
        <f aca="false">(X117-X112)/5+X114</f>
        <v>19.6366</v>
      </c>
      <c r="Y115" s="103" t="n">
        <f aca="false">(AA115-X115)/3+X115</f>
        <v>20.5101333333333</v>
      </c>
      <c r="Z115" s="103" t="n">
        <f aca="false">(AA115-X115)/3+Y115</f>
        <v>21.3836666666667</v>
      </c>
      <c r="AA115" s="103" t="n">
        <f aca="false">(AA117-AA112)/5+AA114</f>
        <v>22.2572</v>
      </c>
      <c r="AB115" s="103" t="n">
        <f aca="false">(AD115-AA115)/3+AA115</f>
        <v>22.6368</v>
      </c>
      <c r="AC115" s="103" t="n">
        <f aca="false">(AD115-AA115)/3+AB115</f>
        <v>23.0164</v>
      </c>
      <c r="AD115" s="103" t="n">
        <f aca="false">(AD117-AD112)/5+AD114</f>
        <v>23.396</v>
      </c>
      <c r="AE115" s="103" t="n">
        <f aca="false">(AF115+AD115)/2</f>
        <v>23.5581</v>
      </c>
      <c r="AF115" s="103" t="n">
        <f aca="false">(AF117-AF112)/5+AF114</f>
        <v>23.7202</v>
      </c>
      <c r="AG115" s="103" t="n">
        <f aca="false">(AK115-AF115)/5+AF115</f>
        <v>23.90524</v>
      </c>
      <c r="AH115" s="103" t="n">
        <f aca="false">(AK115-AF115)/5+AG115</f>
        <v>24.09028</v>
      </c>
      <c r="AI115" s="103" t="n">
        <f aca="false">(AK115-AF115)/5+AH115</f>
        <v>24.27532</v>
      </c>
      <c r="AJ115" s="103" t="n">
        <f aca="false">(AK115-AF115)/5+AI115</f>
        <v>24.46036</v>
      </c>
      <c r="AK115" s="103" t="n">
        <f aca="false">(AK117-AK112)/5+AK114</f>
        <v>24.6454</v>
      </c>
      <c r="AL115" s="103" t="n">
        <f aca="false">(AN115-AK115)/3+AK115</f>
        <v>20.5690666666667</v>
      </c>
      <c r="AM115" s="103" t="n">
        <f aca="false">(AN115-AK115)/3+AL115</f>
        <v>16.4927333333333</v>
      </c>
      <c r="AN115" s="103" t="n">
        <f aca="false">(AN117-AN112)/5+AN114</f>
        <v>12.4164</v>
      </c>
      <c r="AO115" s="103" t="n">
        <f aca="false">(AP115+AN115)/2</f>
        <v>12.2793</v>
      </c>
      <c r="AP115" s="103" t="n">
        <f aca="false">(AP117-AP112)/5+AP114</f>
        <v>12.1422</v>
      </c>
      <c r="AQ115" s="103" t="n">
        <f aca="false">(AU115-AP115)/5+AP115</f>
        <v>12.00504</v>
      </c>
      <c r="AR115" s="103" t="n">
        <f aca="false">(AU115-AP115)/5+AQ115</f>
        <v>11.86788</v>
      </c>
      <c r="AS115" s="103" t="n">
        <f aca="false">(AU115-AP115)/5+AR115</f>
        <v>11.73072</v>
      </c>
      <c r="AT115" s="103" t="n">
        <f aca="false">(AU115-AP115)/5+AS115</f>
        <v>11.59356</v>
      </c>
      <c r="AU115" s="103" t="n">
        <f aca="false">(AU117-AU112)/5+AU114</f>
        <v>11.4564</v>
      </c>
      <c r="AV115" s="103" t="n">
        <f aca="false">(AZ115-AU115)/5+AU115</f>
        <v>11.31932</v>
      </c>
      <c r="AW115" s="103" t="n">
        <f aca="false">(AZ115-AU115)/5+AV115</f>
        <v>11.18224</v>
      </c>
      <c r="AX115" s="103" t="n">
        <f aca="false">(AZ115-AU115)/5+AW115</f>
        <v>11.04516</v>
      </c>
      <c r="AY115" s="103" t="n">
        <f aca="false">(AZ115-AU115)/5+AX115</f>
        <v>10.90808</v>
      </c>
      <c r="AZ115" s="103" t="n">
        <f aca="false">(AZ117-AZ112)/5+AZ114</f>
        <v>10.771</v>
      </c>
      <c r="BA115" s="114" t="n">
        <f aca="false">($AZ115-$AU115)/Delta+AZ115</f>
        <v>10.63392</v>
      </c>
      <c r="BB115" s="114" t="n">
        <f aca="false">($BA115-$AZ115)/Delta+BA115</f>
        <v>10.606504</v>
      </c>
      <c r="BC115" s="114" t="n">
        <f aca="false">($BA115-$AZ115)/Delta+BB115</f>
        <v>10.579088</v>
      </c>
      <c r="BD115" s="114" t="n">
        <f aca="false">($BA115-$AZ115)/Delta+BC115</f>
        <v>10.551672</v>
      </c>
      <c r="BE115" s="114" t="n">
        <f aca="false">($BA115-$AZ115)/Delta+BD115</f>
        <v>10.524256</v>
      </c>
      <c r="BF115" s="114" t="n">
        <f aca="false">($BA115-$AZ115)/Delta+BE115</f>
        <v>10.49684</v>
      </c>
      <c r="BG115" s="114" t="n">
        <f aca="false">($BA115-$AZ115)/Delta+BF115</f>
        <v>10.469424</v>
      </c>
      <c r="BH115" s="114" t="n">
        <f aca="false">($BA115-$AZ115)/Delta+BG115</f>
        <v>10.442008</v>
      </c>
      <c r="BI115" s="114" t="n">
        <f aca="false">($BA115-$AZ115)/Delta+BH115</f>
        <v>10.414592</v>
      </c>
      <c r="BJ115" s="114" t="n">
        <f aca="false">($BA115-$AZ115)/Delta+BI115</f>
        <v>10.387176</v>
      </c>
    </row>
    <row r="116" customFormat="false" ht="12.8" hidden="false" customHeight="false" outlineLevel="0" collapsed="false">
      <c r="A116" s="102" t="n">
        <f aca="false">(A$7-A$2)/5+A115</f>
        <v>149</v>
      </c>
      <c r="B116" s="103" t="n">
        <v>0</v>
      </c>
      <c r="C116" s="103" t="n">
        <f aca="false">(F116-B116)/4+B116</f>
        <v>0.5349</v>
      </c>
      <c r="D116" s="103" t="n">
        <f aca="false">(F116-B116)/4+C116</f>
        <v>1.0698</v>
      </c>
      <c r="E116" s="103" t="n">
        <f aca="false">(F116-B116)/4+D116</f>
        <v>1.6047</v>
      </c>
      <c r="F116" s="103" t="n">
        <f aca="false">(F117-F112)/5+F115</f>
        <v>2.1396</v>
      </c>
      <c r="G116" s="103" t="n">
        <f aca="false">(H116+F116)/2</f>
        <v>3.9091</v>
      </c>
      <c r="H116" s="103" t="n">
        <f aca="false">(H117-H112)/5+H115</f>
        <v>5.6786</v>
      </c>
      <c r="I116" s="103" t="n">
        <f aca="false">(J116+H116)/2</f>
        <v>6.6032</v>
      </c>
      <c r="J116" s="103" t="n">
        <f aca="false">(J117-J112)/5+J115</f>
        <v>7.5278</v>
      </c>
      <c r="K116" s="103" t="n">
        <f aca="false">(L116+J116)/2</f>
        <v>8.2433</v>
      </c>
      <c r="L116" s="103" t="n">
        <f aca="false">(L117-L112)/5+L115</f>
        <v>8.9588</v>
      </c>
      <c r="M116" s="103" t="n">
        <f aca="false">(N116+L116)/2</f>
        <v>9.6507</v>
      </c>
      <c r="N116" s="103" t="n">
        <f aca="false">(N117-N112)/5+N115</f>
        <v>10.3426</v>
      </c>
      <c r="O116" s="103" t="n">
        <f aca="false">(P116+N116)/2</f>
        <v>11.0684</v>
      </c>
      <c r="P116" s="103" t="n">
        <f aca="false">(P117-P112)/5+P115</f>
        <v>11.7942</v>
      </c>
      <c r="Q116" s="103" t="n">
        <f aca="false">(R116+P116)/2</f>
        <v>12.9812</v>
      </c>
      <c r="R116" s="103" t="n">
        <f aca="false">(R117-R112)/5+R115</f>
        <v>14.1682</v>
      </c>
      <c r="S116" s="103" t="n">
        <f aca="false">(T116+R116)/2</f>
        <v>15.0297</v>
      </c>
      <c r="T116" s="103" t="n">
        <f aca="false">(T117-T112)/5+T115</f>
        <v>15.8912</v>
      </c>
      <c r="U116" s="103" t="n">
        <f aca="false">(V116+T116)/2</f>
        <v>16.7527</v>
      </c>
      <c r="V116" s="103" t="n">
        <f aca="false">(V117-V112)/5+V115</f>
        <v>17.6142</v>
      </c>
      <c r="W116" s="103" t="n">
        <f aca="false">(X116+V116)/2</f>
        <v>18.473</v>
      </c>
      <c r="X116" s="103" t="n">
        <f aca="false">(X117-X112)/5+X115</f>
        <v>19.3318</v>
      </c>
      <c r="Y116" s="103" t="n">
        <f aca="false">(AA116-X116)/3+X116</f>
        <v>20.1910666666667</v>
      </c>
      <c r="Z116" s="103" t="n">
        <f aca="false">(AA116-X116)/3+Y116</f>
        <v>21.0503333333333</v>
      </c>
      <c r="AA116" s="103" t="n">
        <f aca="false">(AA117-AA112)/5+AA115</f>
        <v>21.9096</v>
      </c>
      <c r="AB116" s="103" t="n">
        <f aca="false">(AD116-AA116)/3+AA116</f>
        <v>22.3000666666667</v>
      </c>
      <c r="AC116" s="103" t="n">
        <f aca="false">(AD116-AA116)/3+AB116</f>
        <v>22.6905333333333</v>
      </c>
      <c r="AD116" s="103" t="n">
        <f aca="false">(AD117-AD112)/5+AD115</f>
        <v>23.081</v>
      </c>
      <c r="AE116" s="103" t="n">
        <f aca="false">(AF116+AD116)/2</f>
        <v>23.3628</v>
      </c>
      <c r="AF116" s="103" t="n">
        <f aca="false">(AF117-AF112)/5+AF115</f>
        <v>23.6446</v>
      </c>
      <c r="AG116" s="103" t="n">
        <f aca="false">(AK116-AF116)/5+AF116</f>
        <v>23.83072</v>
      </c>
      <c r="AH116" s="103" t="n">
        <f aca="false">(AK116-AF116)/5+AG116</f>
        <v>24.01684</v>
      </c>
      <c r="AI116" s="103" t="n">
        <f aca="false">(AK116-AF116)/5+AH116</f>
        <v>24.20296</v>
      </c>
      <c r="AJ116" s="103" t="n">
        <f aca="false">(AK116-AF116)/5+AI116</f>
        <v>24.38908</v>
      </c>
      <c r="AK116" s="103" t="n">
        <f aca="false">(AK117-AK112)/5+AK115</f>
        <v>24.5752</v>
      </c>
      <c r="AL116" s="103" t="n">
        <f aca="false">(AN116-AK116)/3+AK116</f>
        <v>20.5128666666667</v>
      </c>
      <c r="AM116" s="103" t="n">
        <f aca="false">(AN116-AK116)/3+AL116</f>
        <v>16.4505333333333</v>
      </c>
      <c r="AN116" s="103" t="n">
        <f aca="false">(AN117-AN112)/5+AN115</f>
        <v>12.3882</v>
      </c>
      <c r="AO116" s="103" t="n">
        <f aca="false">(AP116+AN116)/2</f>
        <v>12.2474</v>
      </c>
      <c r="AP116" s="103" t="n">
        <f aca="false">(AP117-AP112)/5+AP115</f>
        <v>12.1066</v>
      </c>
      <c r="AQ116" s="103" t="n">
        <f aca="false">(AU116-AP116)/5+AP116</f>
        <v>11.96572</v>
      </c>
      <c r="AR116" s="103" t="n">
        <f aca="false">(AU116-AP116)/5+AQ116</f>
        <v>11.82484</v>
      </c>
      <c r="AS116" s="103" t="n">
        <f aca="false">(AU116-AP116)/5+AR116</f>
        <v>11.68396</v>
      </c>
      <c r="AT116" s="103" t="n">
        <f aca="false">(AU116-AP116)/5+AS116</f>
        <v>11.54308</v>
      </c>
      <c r="AU116" s="103" t="n">
        <f aca="false">(AU117-AU112)/5+AU115</f>
        <v>11.4022</v>
      </c>
      <c r="AV116" s="103" t="n">
        <f aca="false">(AZ116-AU116)/5+AU116</f>
        <v>11.26136</v>
      </c>
      <c r="AW116" s="103" t="n">
        <f aca="false">(AZ116-AU116)/5+AV116</f>
        <v>11.12052</v>
      </c>
      <c r="AX116" s="103" t="n">
        <f aca="false">(AZ116-AU116)/5+AW116</f>
        <v>10.97968</v>
      </c>
      <c r="AY116" s="103" t="n">
        <f aca="false">(AZ116-AU116)/5+AX116</f>
        <v>10.83884</v>
      </c>
      <c r="AZ116" s="103" t="n">
        <f aca="false">(AZ117-AZ112)/5+AZ115</f>
        <v>10.698</v>
      </c>
      <c r="BA116" s="114" t="n">
        <f aca="false">($AZ116-$AU116)/Delta+AZ116</f>
        <v>10.55716</v>
      </c>
      <c r="BB116" s="114" t="n">
        <f aca="false">($BA116-$AZ116)/Delta+BA116</f>
        <v>10.528992</v>
      </c>
      <c r="BC116" s="114" t="n">
        <f aca="false">($BA116-$AZ116)/Delta+BB116</f>
        <v>10.500824</v>
      </c>
      <c r="BD116" s="114" t="n">
        <f aca="false">($BA116-$AZ116)/Delta+BC116</f>
        <v>10.472656</v>
      </c>
      <c r="BE116" s="114" t="n">
        <f aca="false">($BA116-$AZ116)/Delta+BD116</f>
        <v>10.444488</v>
      </c>
      <c r="BF116" s="114" t="n">
        <f aca="false">($BA116-$AZ116)/Delta+BE116</f>
        <v>10.41632</v>
      </c>
      <c r="BG116" s="114" t="n">
        <f aca="false">($BA116-$AZ116)/Delta+BF116</f>
        <v>10.388152</v>
      </c>
      <c r="BH116" s="114" t="n">
        <f aca="false">($BA116-$AZ116)/Delta+BG116</f>
        <v>10.359984</v>
      </c>
      <c r="BI116" s="114" t="n">
        <f aca="false">($BA116-$AZ116)/Delta+BH116</f>
        <v>10.331816</v>
      </c>
      <c r="BJ116" s="114" t="n">
        <f aca="false">($BA116-$AZ116)/Delta+BI116</f>
        <v>10.303648</v>
      </c>
    </row>
    <row r="117" customFormat="false" ht="12.8" hidden="false" customHeight="false" outlineLevel="0" collapsed="false">
      <c r="A117" s="102" t="n">
        <f aca="false">A112+5</f>
        <v>150</v>
      </c>
      <c r="B117" s="103" t="n">
        <v>0</v>
      </c>
      <c r="C117" s="103" t="n">
        <f aca="false">(F117-B117)/4+B117</f>
        <v>0.5265</v>
      </c>
      <c r="D117" s="103" t="n">
        <f aca="false">(F117-B117)/4+C117</f>
        <v>1.053</v>
      </c>
      <c r="E117" s="103" t="n">
        <f aca="false">(F117-B117)/4+D117</f>
        <v>1.5795</v>
      </c>
      <c r="F117" s="113" t="n">
        <f aca="false">polar_type21!$AG$6</f>
        <v>2.106</v>
      </c>
      <c r="G117" s="103" t="n">
        <f aca="false">(H117+F117)/2</f>
        <v>3.8415</v>
      </c>
      <c r="H117" s="113" t="n">
        <f aca="false">polar_type21!$AG$7</f>
        <v>5.577</v>
      </c>
      <c r="I117" s="103" t="n">
        <f aca="false">(J117+H117)/2</f>
        <v>6.5045</v>
      </c>
      <c r="J117" s="113" t="n">
        <f aca="false">polar_type21!$AG$8</f>
        <v>7.432</v>
      </c>
      <c r="K117" s="103" t="n">
        <f aca="false">(L117+J117)/2</f>
        <v>8.1345</v>
      </c>
      <c r="L117" s="113" t="n">
        <f aca="false">polar_type21!$AG$9</f>
        <v>8.837</v>
      </c>
      <c r="M117" s="103" t="n">
        <f aca="false">(N117+L117)/2</f>
        <v>9.527</v>
      </c>
      <c r="N117" s="113" t="n">
        <f aca="false">polar_type21!$AG$10</f>
        <v>10.217</v>
      </c>
      <c r="O117" s="103" t="n">
        <f aca="false">(P117+N117)/2</f>
        <v>10.9325</v>
      </c>
      <c r="P117" s="113" t="n">
        <f aca="false">polar_type21!$AG$11</f>
        <v>11.648</v>
      </c>
      <c r="Q117" s="103" t="n">
        <f aca="false">(R117+P117)/2</f>
        <v>12.786</v>
      </c>
      <c r="R117" s="113" t="n">
        <f aca="false">polar_type21!$AG$12</f>
        <v>13.924</v>
      </c>
      <c r="S117" s="103" t="n">
        <f aca="false">(T117+R117)/2</f>
        <v>14.7775</v>
      </c>
      <c r="T117" s="113" t="n">
        <f aca="false">polar_type21!$AG$13</f>
        <v>15.631</v>
      </c>
      <c r="U117" s="103" t="n">
        <f aca="false">(V117+T117)/2</f>
        <v>16.4845</v>
      </c>
      <c r="V117" s="113" t="n">
        <f aca="false">polar_type21!$AG$14</f>
        <v>17.338</v>
      </c>
      <c r="W117" s="103" t="n">
        <f aca="false">(X117+V117)/2</f>
        <v>18.1825</v>
      </c>
      <c r="X117" s="113" t="n">
        <f aca="false">polar_type21!$AG$15</f>
        <v>19.027</v>
      </c>
      <c r="Y117" s="103" t="n">
        <f aca="false">(AA117-X117)/3+X117</f>
        <v>19.872</v>
      </c>
      <c r="Z117" s="103" t="n">
        <f aca="false">(AA117-X117)/3+Y117</f>
        <v>20.717</v>
      </c>
      <c r="AA117" s="113" t="n">
        <f aca="false">polar_type21!$AG$16</f>
        <v>21.562</v>
      </c>
      <c r="AB117" s="103" t="n">
        <f aca="false">(AD117-AA117)/3+AA117</f>
        <v>21.9633333333333</v>
      </c>
      <c r="AC117" s="103" t="n">
        <f aca="false">(AD117-AA117)/3+AB117</f>
        <v>22.3646666666667</v>
      </c>
      <c r="AD117" s="113" t="n">
        <f aca="false">polar_type21!$AG$17</f>
        <v>22.766</v>
      </c>
      <c r="AE117" s="103" t="n">
        <f aca="false">(AF117+AD117)/2</f>
        <v>23.1675</v>
      </c>
      <c r="AF117" s="113" t="n">
        <f aca="false">polar_type21!$AG$18</f>
        <v>23.569</v>
      </c>
      <c r="AG117" s="103" t="n">
        <f aca="false">(AK117-AF117)/5+AF117</f>
        <v>23.7562</v>
      </c>
      <c r="AH117" s="103" t="n">
        <f aca="false">(AK117-AF117)/5+AG117</f>
        <v>23.9434</v>
      </c>
      <c r="AI117" s="103" t="n">
        <f aca="false">(AK117-AF117)/5+AH117</f>
        <v>24.1306</v>
      </c>
      <c r="AJ117" s="103" t="n">
        <f aca="false">(AK117-AF117)/5+AI117</f>
        <v>24.3178</v>
      </c>
      <c r="AK117" s="113" t="n">
        <f aca="false">polar_type21!$AG$19</f>
        <v>24.505</v>
      </c>
      <c r="AL117" s="103" t="n">
        <f aca="false">(AN117-AK117)/3+AK117</f>
        <v>20.4566666666667</v>
      </c>
      <c r="AM117" s="103" t="n">
        <f aca="false">(AN117-AK117)/3+AL117</f>
        <v>16.4083333333333</v>
      </c>
      <c r="AN117" s="113" t="n">
        <f aca="false">polar_type21!$AG$20</f>
        <v>12.36</v>
      </c>
      <c r="AO117" s="103" t="n">
        <f aca="false">(AP117+AN117)/2</f>
        <v>12.2155</v>
      </c>
      <c r="AP117" s="113" t="n">
        <f aca="false">polar_type21!$AG$21</f>
        <v>12.071</v>
      </c>
      <c r="AQ117" s="103" t="n">
        <f aca="false">(AU117-AP117)/5+AP117</f>
        <v>11.9264</v>
      </c>
      <c r="AR117" s="103" t="n">
        <f aca="false">(AU117-AP117)/5+AQ117</f>
        <v>11.7818</v>
      </c>
      <c r="AS117" s="103" t="n">
        <f aca="false">(AU117-AP117)/5+AR117</f>
        <v>11.6372</v>
      </c>
      <c r="AT117" s="103" t="n">
        <f aca="false">(AU117-AP117)/5+AS117</f>
        <v>11.4926</v>
      </c>
      <c r="AU117" s="113" t="n">
        <f aca="false">polar_type21!$AG$22</f>
        <v>11.348</v>
      </c>
      <c r="AV117" s="103" t="n">
        <f aca="false">(AZ117-AU117)/5+AU117</f>
        <v>11.2034</v>
      </c>
      <c r="AW117" s="103" t="n">
        <f aca="false">(AZ117-AU117)/5+AV117</f>
        <v>11.0588</v>
      </c>
      <c r="AX117" s="103" t="n">
        <f aca="false">(AZ117-AU117)/5+AW117</f>
        <v>10.9142</v>
      </c>
      <c r="AY117" s="103" t="n">
        <f aca="false">(AZ117-AU117)/5+AX117</f>
        <v>10.7696</v>
      </c>
      <c r="AZ117" s="113" t="n">
        <f aca="false">polar_type21!$AG$23</f>
        <v>10.625</v>
      </c>
      <c r="BA117" s="114" t="n">
        <f aca="false">($AZ117-$AU117)/Delta+AZ117</f>
        <v>10.4804</v>
      </c>
      <c r="BB117" s="114" t="n">
        <f aca="false">($BA117-$AZ117)/Delta+BA117</f>
        <v>10.45148</v>
      </c>
      <c r="BC117" s="114" t="n">
        <f aca="false">($BA117-$AZ117)/Delta+BB117</f>
        <v>10.42256</v>
      </c>
      <c r="BD117" s="114" t="n">
        <f aca="false">($BA117-$AZ117)/Delta+BC117</f>
        <v>10.39364</v>
      </c>
      <c r="BE117" s="114" t="n">
        <f aca="false">($BA117-$AZ117)/Delta+BD117</f>
        <v>10.36472</v>
      </c>
      <c r="BF117" s="114" t="n">
        <f aca="false">($BA117-$AZ117)/Delta+BE117</f>
        <v>10.3358</v>
      </c>
      <c r="BG117" s="114" t="n">
        <f aca="false">($BA117-$AZ117)/Delta+BF117</f>
        <v>10.30688</v>
      </c>
      <c r="BH117" s="114" t="n">
        <f aca="false">($BA117-$AZ117)/Delta+BG117</f>
        <v>10.27796</v>
      </c>
      <c r="BI117" s="114" t="n">
        <f aca="false">($BA117-$AZ117)/Delta+BH117</f>
        <v>10.24904</v>
      </c>
      <c r="BJ117" s="114" t="n">
        <f aca="false">($BA117-$AZ117)/Delta+BI117</f>
        <v>10.22012</v>
      </c>
    </row>
    <row r="118" customFormat="false" ht="12.8" hidden="false" customHeight="false" outlineLevel="0" collapsed="false">
      <c r="A118" s="102" t="n">
        <f aca="false">(A$7-A$2)/5+A117</f>
        <v>151</v>
      </c>
      <c r="B118" s="103" t="n">
        <v>0</v>
      </c>
      <c r="C118" s="103" t="n">
        <f aca="false">(F118-B118)/4+B118</f>
        <v>0.5179</v>
      </c>
      <c r="D118" s="103" t="n">
        <f aca="false">(F118-B118)/4+C118</f>
        <v>1.0358</v>
      </c>
      <c r="E118" s="103" t="n">
        <f aca="false">(F118-B118)/4+D118</f>
        <v>1.5537</v>
      </c>
      <c r="F118" s="103" t="n">
        <f aca="false">(F122-F117)/5+F117</f>
        <v>2.0716</v>
      </c>
      <c r="G118" s="103" t="n">
        <f aca="false">(H118+F118)/2</f>
        <v>3.775</v>
      </c>
      <c r="H118" s="103" t="n">
        <f aca="false">(H122-H117)/5+H117</f>
        <v>5.4784</v>
      </c>
      <c r="I118" s="103" t="n">
        <f aca="false">(J118+H118)/2</f>
        <v>6.4005</v>
      </c>
      <c r="J118" s="103" t="n">
        <f aca="false">(J122-J117)/5+J117</f>
        <v>7.3226</v>
      </c>
      <c r="K118" s="103" t="n">
        <f aca="false">(L118+J118)/2</f>
        <v>8.0183</v>
      </c>
      <c r="L118" s="103" t="n">
        <f aca="false">(L122-L117)/5+L117</f>
        <v>8.714</v>
      </c>
      <c r="M118" s="103" t="n">
        <f aca="false">(N118+L118)/2</f>
        <v>9.3988</v>
      </c>
      <c r="N118" s="103" t="n">
        <f aca="false">(N122-N117)/5+N117</f>
        <v>10.0836</v>
      </c>
      <c r="O118" s="103" t="n">
        <f aca="false">(P118+N118)/2</f>
        <v>10.7889</v>
      </c>
      <c r="P118" s="103" t="n">
        <f aca="false">(P122-P117)/5+P117</f>
        <v>11.4942</v>
      </c>
      <c r="Q118" s="103" t="n">
        <f aca="false">(R118+P118)/2</f>
        <v>12.5938</v>
      </c>
      <c r="R118" s="103" t="n">
        <f aca="false">(R122-R117)/5+R117</f>
        <v>13.6934</v>
      </c>
      <c r="S118" s="103" t="n">
        <f aca="false">(T118+R118)/2</f>
        <v>14.5396</v>
      </c>
      <c r="T118" s="103" t="n">
        <f aca="false">(T122-T117)/5+T117</f>
        <v>15.3858</v>
      </c>
      <c r="U118" s="103" t="n">
        <f aca="false">(V118+T118)/2</f>
        <v>16.2321</v>
      </c>
      <c r="V118" s="103" t="n">
        <f aca="false">(V122-V117)/5+V117</f>
        <v>17.0784</v>
      </c>
      <c r="W118" s="103" t="n">
        <f aca="false">(X118+V118)/2</f>
        <v>17.9084</v>
      </c>
      <c r="X118" s="103" t="n">
        <f aca="false">(X122-X117)/5+X117</f>
        <v>18.7384</v>
      </c>
      <c r="Y118" s="103" t="n">
        <f aca="false">(AA118-X118)/3+X118</f>
        <v>19.5688</v>
      </c>
      <c r="Z118" s="103" t="n">
        <f aca="false">(AA118-X118)/3+Y118</f>
        <v>20.3992</v>
      </c>
      <c r="AA118" s="103" t="n">
        <f aca="false">(AA122-AA117)/5+AA117</f>
        <v>21.2296</v>
      </c>
      <c r="AB118" s="103" t="n">
        <f aca="false">(AD118-AA118)/3+AA118</f>
        <v>21.6377333333333</v>
      </c>
      <c r="AC118" s="103" t="n">
        <f aca="false">(AD118-AA118)/3+AB118</f>
        <v>22.0458666666667</v>
      </c>
      <c r="AD118" s="103" t="n">
        <f aca="false">(AD122-AD117)/5+AD117</f>
        <v>22.454</v>
      </c>
      <c r="AE118" s="103" t="n">
        <f aca="false">(AF118+AD118)/2</f>
        <v>22.8622</v>
      </c>
      <c r="AF118" s="103" t="n">
        <f aca="false">(AF122-AF117)/5+AF117</f>
        <v>23.2704</v>
      </c>
      <c r="AG118" s="103" t="n">
        <f aca="false">(AK118-AF118)/5+AF118</f>
        <v>23.45516</v>
      </c>
      <c r="AH118" s="103" t="n">
        <f aca="false">(AK118-AF118)/5+AG118</f>
        <v>23.63992</v>
      </c>
      <c r="AI118" s="103" t="n">
        <f aca="false">(AK118-AF118)/5+AH118</f>
        <v>23.82468</v>
      </c>
      <c r="AJ118" s="103" t="n">
        <f aca="false">(AK118-AF118)/5+AI118</f>
        <v>24.00944</v>
      </c>
      <c r="AK118" s="103" t="n">
        <f aca="false">(AK122-AK117)/5+AK117</f>
        <v>24.1942</v>
      </c>
      <c r="AL118" s="103" t="n">
        <f aca="false">(AN118-AK118)/3+AK118</f>
        <v>20.1984</v>
      </c>
      <c r="AM118" s="103" t="n">
        <f aca="false">(AN118-AK118)/3+AL118</f>
        <v>16.2026</v>
      </c>
      <c r="AN118" s="103" t="n">
        <f aca="false">(AN122-AN117)/5+AN117</f>
        <v>12.2068</v>
      </c>
      <c r="AO118" s="103" t="n">
        <f aca="false">(AP118+AN118)/2</f>
        <v>12.0658</v>
      </c>
      <c r="AP118" s="103" t="n">
        <f aca="false">(AP122-AP117)/5+AP117</f>
        <v>11.9248</v>
      </c>
      <c r="AQ118" s="103" t="n">
        <f aca="false">(AU118-AP118)/5+AP118</f>
        <v>11.78376</v>
      </c>
      <c r="AR118" s="103" t="n">
        <f aca="false">(AU118-AP118)/5+AQ118</f>
        <v>11.64272</v>
      </c>
      <c r="AS118" s="103" t="n">
        <f aca="false">(AU118-AP118)/5+AR118</f>
        <v>11.50168</v>
      </c>
      <c r="AT118" s="103" t="n">
        <f aca="false">(AU118-AP118)/5+AS118</f>
        <v>11.36064</v>
      </c>
      <c r="AU118" s="103" t="n">
        <f aca="false">(AU122-AU117)/5+AU117</f>
        <v>11.2196</v>
      </c>
      <c r="AV118" s="103" t="n">
        <f aca="false">(AZ118-AU118)/5+AU118</f>
        <v>11.0786</v>
      </c>
      <c r="AW118" s="103" t="n">
        <f aca="false">(AZ118-AU118)/5+AV118</f>
        <v>10.9376</v>
      </c>
      <c r="AX118" s="103" t="n">
        <f aca="false">(AZ118-AU118)/5+AW118</f>
        <v>10.7966</v>
      </c>
      <c r="AY118" s="103" t="n">
        <f aca="false">(AZ118-AU118)/5+AX118</f>
        <v>10.6556</v>
      </c>
      <c r="AZ118" s="103" t="n">
        <f aca="false">(AZ122-AZ117)/5+AZ117</f>
        <v>10.5146</v>
      </c>
      <c r="BA118" s="114" t="n">
        <f aca="false">($AZ118-$AU118)/Delta+AZ118</f>
        <v>10.3736</v>
      </c>
      <c r="BB118" s="114" t="n">
        <f aca="false">($BA118-$AZ118)/Delta+BA118</f>
        <v>10.3454</v>
      </c>
      <c r="BC118" s="114" t="n">
        <f aca="false">($BA118-$AZ118)/Delta+BB118</f>
        <v>10.3172</v>
      </c>
      <c r="BD118" s="114" t="n">
        <f aca="false">($BA118-$AZ118)/Delta+BC118</f>
        <v>10.289</v>
      </c>
      <c r="BE118" s="114" t="n">
        <f aca="false">($BA118-$AZ118)/Delta+BD118</f>
        <v>10.2608</v>
      </c>
      <c r="BF118" s="114" t="n">
        <f aca="false">($BA118-$AZ118)/Delta+BE118</f>
        <v>10.2326</v>
      </c>
      <c r="BG118" s="114" t="n">
        <f aca="false">($BA118-$AZ118)/Delta+BF118</f>
        <v>10.2044</v>
      </c>
      <c r="BH118" s="114" t="n">
        <f aca="false">($BA118-$AZ118)/Delta+BG118</f>
        <v>10.1762</v>
      </c>
      <c r="BI118" s="114" t="n">
        <f aca="false">($BA118-$AZ118)/Delta+BH118</f>
        <v>10.148</v>
      </c>
      <c r="BJ118" s="114" t="n">
        <f aca="false">($BA118-$AZ118)/Delta+BI118</f>
        <v>10.1198</v>
      </c>
    </row>
    <row r="119" customFormat="false" ht="12.8" hidden="false" customHeight="false" outlineLevel="0" collapsed="false">
      <c r="A119" s="102" t="n">
        <f aca="false">(A$7-A$2)/5+A118</f>
        <v>152</v>
      </c>
      <c r="B119" s="103" t="n">
        <v>0</v>
      </c>
      <c r="C119" s="103" t="n">
        <f aca="false">(F119-B119)/4+B119</f>
        <v>0.5093</v>
      </c>
      <c r="D119" s="103" t="n">
        <f aca="false">(F119-B119)/4+C119</f>
        <v>1.0186</v>
      </c>
      <c r="E119" s="103" t="n">
        <f aca="false">(F119-B119)/4+D119</f>
        <v>1.5279</v>
      </c>
      <c r="F119" s="103" t="n">
        <f aca="false">(F122-F117)/5+F118</f>
        <v>2.0372</v>
      </c>
      <c r="G119" s="103" t="n">
        <f aca="false">(H119+F119)/2</f>
        <v>3.7085</v>
      </c>
      <c r="H119" s="103" t="n">
        <f aca="false">(H122-H117)/5+H118</f>
        <v>5.3798</v>
      </c>
      <c r="I119" s="103" t="n">
        <f aca="false">(J119+H119)/2</f>
        <v>6.2965</v>
      </c>
      <c r="J119" s="103" t="n">
        <f aca="false">(J122-J117)/5+J118</f>
        <v>7.2132</v>
      </c>
      <c r="K119" s="103" t="n">
        <f aca="false">(L119+J119)/2</f>
        <v>7.9021</v>
      </c>
      <c r="L119" s="103" t="n">
        <f aca="false">(L122-L117)/5+L118</f>
        <v>8.591</v>
      </c>
      <c r="M119" s="103" t="n">
        <f aca="false">(N119+L119)/2</f>
        <v>9.2706</v>
      </c>
      <c r="N119" s="103" t="n">
        <f aca="false">(N122-N117)/5+N118</f>
        <v>9.9502</v>
      </c>
      <c r="O119" s="103" t="n">
        <f aca="false">(P119+N119)/2</f>
        <v>10.6453</v>
      </c>
      <c r="P119" s="103" t="n">
        <f aca="false">(P122-P117)/5+P118</f>
        <v>11.3404</v>
      </c>
      <c r="Q119" s="103" t="n">
        <f aca="false">(R119+P119)/2</f>
        <v>12.4016</v>
      </c>
      <c r="R119" s="103" t="n">
        <f aca="false">(R122-R117)/5+R118</f>
        <v>13.4628</v>
      </c>
      <c r="S119" s="103" t="n">
        <f aca="false">(T119+R119)/2</f>
        <v>14.3017</v>
      </c>
      <c r="T119" s="103" t="n">
        <f aca="false">(T122-T117)/5+T118</f>
        <v>15.1406</v>
      </c>
      <c r="U119" s="103" t="n">
        <f aca="false">(V119+T119)/2</f>
        <v>15.9797</v>
      </c>
      <c r="V119" s="103" t="n">
        <f aca="false">(V122-V117)/5+V118</f>
        <v>16.8188</v>
      </c>
      <c r="W119" s="103" t="n">
        <f aca="false">(X119+V119)/2</f>
        <v>17.6343</v>
      </c>
      <c r="X119" s="103" t="n">
        <f aca="false">(X122-X117)/5+X118</f>
        <v>18.4498</v>
      </c>
      <c r="Y119" s="103" t="n">
        <f aca="false">(AA119-X119)/3+X119</f>
        <v>19.2656</v>
      </c>
      <c r="Z119" s="103" t="n">
        <f aca="false">(AA119-X119)/3+Y119</f>
        <v>20.0814</v>
      </c>
      <c r="AA119" s="103" t="n">
        <f aca="false">(AA122-AA117)/5+AA118</f>
        <v>20.8972</v>
      </c>
      <c r="AB119" s="103" t="n">
        <f aca="false">(AD119-AA119)/3+AA119</f>
        <v>21.3121333333333</v>
      </c>
      <c r="AC119" s="103" t="n">
        <f aca="false">(AD119-AA119)/3+AB119</f>
        <v>21.7270666666667</v>
      </c>
      <c r="AD119" s="103" t="n">
        <f aca="false">(AD122-AD117)/5+AD118</f>
        <v>22.142</v>
      </c>
      <c r="AE119" s="103" t="n">
        <f aca="false">(AF119+AD119)/2</f>
        <v>22.5569</v>
      </c>
      <c r="AF119" s="103" t="n">
        <f aca="false">(AF122-AF117)/5+AF118</f>
        <v>22.9718</v>
      </c>
      <c r="AG119" s="103" t="n">
        <f aca="false">(AK119-AF119)/5+AF119</f>
        <v>23.15412</v>
      </c>
      <c r="AH119" s="103" t="n">
        <f aca="false">(AK119-AF119)/5+AG119</f>
        <v>23.33644</v>
      </c>
      <c r="AI119" s="103" t="n">
        <f aca="false">(AK119-AF119)/5+AH119</f>
        <v>23.51876</v>
      </c>
      <c r="AJ119" s="103" t="n">
        <f aca="false">(AK119-AF119)/5+AI119</f>
        <v>23.70108</v>
      </c>
      <c r="AK119" s="103" t="n">
        <f aca="false">(AK122-AK117)/5+AK118</f>
        <v>23.8834</v>
      </c>
      <c r="AL119" s="103" t="n">
        <f aca="false">(AN119-AK119)/3+AK119</f>
        <v>19.9401333333333</v>
      </c>
      <c r="AM119" s="103" t="n">
        <f aca="false">(AN119-AK119)/3+AL119</f>
        <v>15.9968666666667</v>
      </c>
      <c r="AN119" s="103" t="n">
        <f aca="false">(AN122-AN117)/5+AN118</f>
        <v>12.0536</v>
      </c>
      <c r="AO119" s="103" t="n">
        <f aca="false">(AP119+AN119)/2</f>
        <v>11.9161</v>
      </c>
      <c r="AP119" s="103" t="n">
        <f aca="false">(AP122-AP117)/5+AP118</f>
        <v>11.7786</v>
      </c>
      <c r="AQ119" s="103" t="n">
        <f aca="false">(AU119-AP119)/5+AP119</f>
        <v>11.64112</v>
      </c>
      <c r="AR119" s="103" t="n">
        <f aca="false">(AU119-AP119)/5+AQ119</f>
        <v>11.50364</v>
      </c>
      <c r="AS119" s="103" t="n">
        <f aca="false">(AU119-AP119)/5+AR119</f>
        <v>11.36616</v>
      </c>
      <c r="AT119" s="103" t="n">
        <f aca="false">(AU119-AP119)/5+AS119</f>
        <v>11.22868</v>
      </c>
      <c r="AU119" s="103" t="n">
        <f aca="false">(AU122-AU117)/5+AU118</f>
        <v>11.0912</v>
      </c>
      <c r="AV119" s="103" t="n">
        <f aca="false">(AZ119-AU119)/5+AU119</f>
        <v>10.9538</v>
      </c>
      <c r="AW119" s="103" t="n">
        <f aca="false">(AZ119-AU119)/5+AV119</f>
        <v>10.8164</v>
      </c>
      <c r="AX119" s="103" t="n">
        <f aca="false">(AZ119-AU119)/5+AW119</f>
        <v>10.679</v>
      </c>
      <c r="AY119" s="103" t="n">
        <f aca="false">(AZ119-AU119)/5+AX119</f>
        <v>10.5416</v>
      </c>
      <c r="AZ119" s="103" t="n">
        <f aca="false">(AZ122-AZ117)/5+AZ118</f>
        <v>10.4042</v>
      </c>
      <c r="BA119" s="114" t="n">
        <f aca="false">($AZ119-$AU119)/Delta+AZ119</f>
        <v>10.2668</v>
      </c>
      <c r="BB119" s="114" t="n">
        <f aca="false">($BA119-$AZ119)/Delta+BA119</f>
        <v>10.23932</v>
      </c>
      <c r="BC119" s="114" t="n">
        <f aca="false">($BA119-$AZ119)/Delta+BB119</f>
        <v>10.21184</v>
      </c>
      <c r="BD119" s="114" t="n">
        <f aca="false">($BA119-$AZ119)/Delta+BC119</f>
        <v>10.18436</v>
      </c>
      <c r="BE119" s="114" t="n">
        <f aca="false">($BA119-$AZ119)/Delta+BD119</f>
        <v>10.15688</v>
      </c>
      <c r="BF119" s="114" t="n">
        <f aca="false">($BA119-$AZ119)/Delta+BE119</f>
        <v>10.1294</v>
      </c>
      <c r="BG119" s="114" t="n">
        <f aca="false">($BA119-$AZ119)/Delta+BF119</f>
        <v>10.10192</v>
      </c>
      <c r="BH119" s="114" t="n">
        <f aca="false">($BA119-$AZ119)/Delta+BG119</f>
        <v>10.07444</v>
      </c>
      <c r="BI119" s="114" t="n">
        <f aca="false">($BA119-$AZ119)/Delta+BH119</f>
        <v>10.04696</v>
      </c>
      <c r="BJ119" s="114" t="n">
        <f aca="false">($BA119-$AZ119)/Delta+BI119</f>
        <v>10.01948</v>
      </c>
    </row>
    <row r="120" customFormat="false" ht="12.8" hidden="false" customHeight="false" outlineLevel="0" collapsed="false">
      <c r="A120" s="102" t="n">
        <f aca="false">(A$7-A$2)/5+A119</f>
        <v>153</v>
      </c>
      <c r="B120" s="103" t="n">
        <v>0</v>
      </c>
      <c r="C120" s="103" t="n">
        <f aca="false">(F120-B120)/4+B120</f>
        <v>0.5007</v>
      </c>
      <c r="D120" s="103" t="n">
        <f aca="false">(F120-B120)/4+C120</f>
        <v>1.0014</v>
      </c>
      <c r="E120" s="103" t="n">
        <f aca="false">(F120-B120)/4+D120</f>
        <v>1.5021</v>
      </c>
      <c r="F120" s="103" t="n">
        <f aca="false">(F122-F117)/5+F119</f>
        <v>2.0028</v>
      </c>
      <c r="G120" s="103" t="n">
        <f aca="false">(H120+F120)/2</f>
        <v>3.642</v>
      </c>
      <c r="H120" s="103" t="n">
        <f aca="false">(H122-H117)/5+H119</f>
        <v>5.2812</v>
      </c>
      <c r="I120" s="103" t="n">
        <f aca="false">(J120+H120)/2</f>
        <v>6.1925</v>
      </c>
      <c r="J120" s="103" t="n">
        <f aca="false">(J122-J117)/5+J119</f>
        <v>7.1038</v>
      </c>
      <c r="K120" s="103" t="n">
        <f aca="false">(L120+J120)/2</f>
        <v>7.7859</v>
      </c>
      <c r="L120" s="103" t="n">
        <f aca="false">(L122-L117)/5+L119</f>
        <v>8.468</v>
      </c>
      <c r="M120" s="103" t="n">
        <f aca="false">(N120+L120)/2</f>
        <v>9.1424</v>
      </c>
      <c r="N120" s="103" t="n">
        <f aca="false">(N122-N117)/5+N119</f>
        <v>9.8168</v>
      </c>
      <c r="O120" s="103" t="n">
        <f aca="false">(P120+N120)/2</f>
        <v>10.5017</v>
      </c>
      <c r="P120" s="103" t="n">
        <f aca="false">(P122-P117)/5+P119</f>
        <v>11.1866</v>
      </c>
      <c r="Q120" s="103" t="n">
        <f aca="false">(R120+P120)/2</f>
        <v>12.2094</v>
      </c>
      <c r="R120" s="103" t="n">
        <f aca="false">(R122-R117)/5+R119</f>
        <v>13.2322</v>
      </c>
      <c r="S120" s="103" t="n">
        <f aca="false">(T120+R120)/2</f>
        <v>14.0638</v>
      </c>
      <c r="T120" s="103" t="n">
        <f aca="false">(T122-T117)/5+T119</f>
        <v>14.8954</v>
      </c>
      <c r="U120" s="103" t="n">
        <f aca="false">(V120+T120)/2</f>
        <v>15.7273</v>
      </c>
      <c r="V120" s="103" t="n">
        <f aca="false">(V122-V117)/5+V119</f>
        <v>16.5592</v>
      </c>
      <c r="W120" s="103" t="n">
        <f aca="false">(X120+V120)/2</f>
        <v>17.3602</v>
      </c>
      <c r="X120" s="103" t="n">
        <f aca="false">(X122-X117)/5+X119</f>
        <v>18.1612</v>
      </c>
      <c r="Y120" s="103" t="n">
        <f aca="false">(AA120-X120)/3+X120</f>
        <v>18.9624</v>
      </c>
      <c r="Z120" s="103" t="n">
        <f aca="false">(AA120-X120)/3+Y120</f>
        <v>19.7636</v>
      </c>
      <c r="AA120" s="103" t="n">
        <f aca="false">(AA122-AA117)/5+AA119</f>
        <v>20.5648</v>
      </c>
      <c r="AB120" s="103" t="n">
        <f aca="false">(AD120-AA120)/3+AA120</f>
        <v>20.9865333333333</v>
      </c>
      <c r="AC120" s="103" t="n">
        <f aca="false">(AD120-AA120)/3+AB120</f>
        <v>21.4082666666667</v>
      </c>
      <c r="AD120" s="103" t="n">
        <f aca="false">(AD122-AD117)/5+AD119</f>
        <v>21.83</v>
      </c>
      <c r="AE120" s="103" t="n">
        <f aca="false">(AF120+AD120)/2</f>
        <v>22.2516</v>
      </c>
      <c r="AF120" s="103" t="n">
        <f aca="false">(AF122-AF117)/5+AF119</f>
        <v>22.6732</v>
      </c>
      <c r="AG120" s="103" t="n">
        <f aca="false">(AK120-AF120)/5+AF120</f>
        <v>22.85308</v>
      </c>
      <c r="AH120" s="103" t="n">
        <f aca="false">(AK120-AF120)/5+AG120</f>
        <v>23.03296</v>
      </c>
      <c r="AI120" s="103" t="n">
        <f aca="false">(AK120-AF120)/5+AH120</f>
        <v>23.21284</v>
      </c>
      <c r="AJ120" s="103" t="n">
        <f aca="false">(AK120-AF120)/5+AI120</f>
        <v>23.39272</v>
      </c>
      <c r="AK120" s="103" t="n">
        <f aca="false">(AK122-AK117)/5+AK119</f>
        <v>23.5726</v>
      </c>
      <c r="AL120" s="103" t="n">
        <f aca="false">(AN120-AK120)/3+AK120</f>
        <v>19.6818666666667</v>
      </c>
      <c r="AM120" s="103" t="n">
        <f aca="false">(AN120-AK120)/3+AL120</f>
        <v>15.7911333333333</v>
      </c>
      <c r="AN120" s="103" t="n">
        <f aca="false">(AN122-AN117)/5+AN119</f>
        <v>11.9004</v>
      </c>
      <c r="AO120" s="103" t="n">
        <f aca="false">(AP120+AN120)/2</f>
        <v>11.7664</v>
      </c>
      <c r="AP120" s="103" t="n">
        <f aca="false">(AP122-AP117)/5+AP119</f>
        <v>11.6324</v>
      </c>
      <c r="AQ120" s="103" t="n">
        <f aca="false">(AU120-AP120)/5+AP120</f>
        <v>11.49848</v>
      </c>
      <c r="AR120" s="103" t="n">
        <f aca="false">(AU120-AP120)/5+AQ120</f>
        <v>11.36456</v>
      </c>
      <c r="AS120" s="103" t="n">
        <f aca="false">(AU120-AP120)/5+AR120</f>
        <v>11.23064</v>
      </c>
      <c r="AT120" s="103" t="n">
        <f aca="false">(AU120-AP120)/5+AS120</f>
        <v>11.09672</v>
      </c>
      <c r="AU120" s="103" t="n">
        <f aca="false">(AU122-AU117)/5+AU119</f>
        <v>10.9628</v>
      </c>
      <c r="AV120" s="103" t="n">
        <f aca="false">(AZ120-AU120)/5+AU120</f>
        <v>10.829</v>
      </c>
      <c r="AW120" s="103" t="n">
        <f aca="false">(AZ120-AU120)/5+AV120</f>
        <v>10.6952</v>
      </c>
      <c r="AX120" s="103" t="n">
        <f aca="false">(AZ120-AU120)/5+AW120</f>
        <v>10.5614</v>
      </c>
      <c r="AY120" s="103" t="n">
        <f aca="false">(AZ120-AU120)/5+AX120</f>
        <v>10.4276</v>
      </c>
      <c r="AZ120" s="103" t="n">
        <f aca="false">(AZ122-AZ117)/5+AZ119</f>
        <v>10.2938</v>
      </c>
      <c r="BA120" s="114" t="n">
        <f aca="false">($AZ120-$AU120)/Delta+AZ120</f>
        <v>10.16</v>
      </c>
      <c r="BB120" s="114" t="n">
        <f aca="false">($BA120-$AZ120)/Delta+BA120</f>
        <v>10.13324</v>
      </c>
      <c r="BC120" s="114" t="n">
        <f aca="false">($BA120-$AZ120)/Delta+BB120</f>
        <v>10.10648</v>
      </c>
      <c r="BD120" s="114" t="n">
        <f aca="false">($BA120-$AZ120)/Delta+BC120</f>
        <v>10.07972</v>
      </c>
      <c r="BE120" s="114" t="n">
        <f aca="false">($BA120-$AZ120)/Delta+BD120</f>
        <v>10.05296</v>
      </c>
      <c r="BF120" s="114" t="n">
        <f aca="false">($BA120-$AZ120)/Delta+BE120</f>
        <v>10.0262</v>
      </c>
      <c r="BG120" s="114" t="n">
        <f aca="false">($BA120-$AZ120)/Delta+BF120</f>
        <v>9.99944</v>
      </c>
      <c r="BH120" s="114" t="n">
        <f aca="false">($BA120-$AZ120)/Delta+BG120</f>
        <v>9.97268</v>
      </c>
      <c r="BI120" s="114" t="n">
        <f aca="false">($BA120-$AZ120)/Delta+BH120</f>
        <v>9.94592</v>
      </c>
      <c r="BJ120" s="114" t="n">
        <f aca="false">($BA120-$AZ120)/Delta+BI120</f>
        <v>9.91916000000001</v>
      </c>
    </row>
    <row r="121" customFormat="false" ht="12.8" hidden="false" customHeight="false" outlineLevel="0" collapsed="false">
      <c r="A121" s="102" t="n">
        <f aca="false">(A$7-A$2)/5+A120</f>
        <v>154</v>
      </c>
      <c r="B121" s="103" t="n">
        <v>0</v>
      </c>
      <c r="C121" s="103" t="n">
        <f aca="false">(F121-B121)/4+B121</f>
        <v>0.4921</v>
      </c>
      <c r="D121" s="103" t="n">
        <f aca="false">(F121-B121)/4+C121</f>
        <v>0.9842</v>
      </c>
      <c r="E121" s="103" t="n">
        <f aca="false">(F121-B121)/4+D121</f>
        <v>1.4763</v>
      </c>
      <c r="F121" s="103" t="n">
        <f aca="false">(F122-F117)/5+F120</f>
        <v>1.9684</v>
      </c>
      <c r="G121" s="103" t="n">
        <f aca="false">(H121+F121)/2</f>
        <v>3.5755</v>
      </c>
      <c r="H121" s="103" t="n">
        <f aca="false">(H122-H117)/5+H120</f>
        <v>5.1826</v>
      </c>
      <c r="I121" s="103" t="n">
        <f aca="false">(J121+H121)/2</f>
        <v>6.0885</v>
      </c>
      <c r="J121" s="103" t="n">
        <f aca="false">(J122-J117)/5+J120</f>
        <v>6.9944</v>
      </c>
      <c r="K121" s="103" t="n">
        <f aca="false">(L121+J121)/2</f>
        <v>7.6697</v>
      </c>
      <c r="L121" s="103" t="n">
        <f aca="false">(L122-L117)/5+L120</f>
        <v>8.345</v>
      </c>
      <c r="M121" s="103" t="n">
        <f aca="false">(N121+L121)/2</f>
        <v>9.0142</v>
      </c>
      <c r="N121" s="103" t="n">
        <f aca="false">(N122-N117)/5+N120</f>
        <v>9.6834</v>
      </c>
      <c r="O121" s="103" t="n">
        <f aca="false">(P121+N121)/2</f>
        <v>10.3581</v>
      </c>
      <c r="P121" s="103" t="n">
        <f aca="false">(P122-P117)/5+P120</f>
        <v>11.0328</v>
      </c>
      <c r="Q121" s="103" t="n">
        <f aca="false">(R121+P121)/2</f>
        <v>12.0172</v>
      </c>
      <c r="R121" s="103" t="n">
        <f aca="false">(R122-R117)/5+R120</f>
        <v>13.0016</v>
      </c>
      <c r="S121" s="103" t="n">
        <f aca="false">(T121+R121)/2</f>
        <v>13.8259</v>
      </c>
      <c r="T121" s="103" t="n">
        <f aca="false">(T122-T117)/5+T120</f>
        <v>14.6502</v>
      </c>
      <c r="U121" s="103" t="n">
        <f aca="false">(V121+T121)/2</f>
        <v>15.4749</v>
      </c>
      <c r="V121" s="103" t="n">
        <f aca="false">(V122-V117)/5+V120</f>
        <v>16.2996</v>
      </c>
      <c r="W121" s="103" t="n">
        <f aca="false">(X121+V121)/2</f>
        <v>17.0861</v>
      </c>
      <c r="X121" s="103" t="n">
        <f aca="false">(X122-X117)/5+X120</f>
        <v>17.8726</v>
      </c>
      <c r="Y121" s="103" t="n">
        <f aca="false">(AA121-X121)/3+X121</f>
        <v>18.6592</v>
      </c>
      <c r="Z121" s="103" t="n">
        <f aca="false">(AA121-X121)/3+Y121</f>
        <v>19.4458</v>
      </c>
      <c r="AA121" s="103" t="n">
        <f aca="false">(AA122-AA117)/5+AA120</f>
        <v>20.2324</v>
      </c>
      <c r="AB121" s="103" t="n">
        <f aca="false">(AD121-AA121)/3+AA121</f>
        <v>20.6609333333333</v>
      </c>
      <c r="AC121" s="103" t="n">
        <f aca="false">(AD121-AA121)/3+AB121</f>
        <v>21.0894666666667</v>
      </c>
      <c r="AD121" s="103" t="n">
        <f aca="false">(AD122-AD117)/5+AD120</f>
        <v>21.518</v>
      </c>
      <c r="AE121" s="103" t="n">
        <f aca="false">(AF121+AD121)/2</f>
        <v>21.9463</v>
      </c>
      <c r="AF121" s="103" t="n">
        <f aca="false">(AF122-AF117)/5+AF120</f>
        <v>22.3746</v>
      </c>
      <c r="AG121" s="103" t="n">
        <f aca="false">(AK121-AF121)/5+AF121</f>
        <v>22.55204</v>
      </c>
      <c r="AH121" s="103" t="n">
        <f aca="false">(AK121-AF121)/5+AG121</f>
        <v>22.72948</v>
      </c>
      <c r="AI121" s="103" t="n">
        <f aca="false">(AK121-AF121)/5+AH121</f>
        <v>22.90692</v>
      </c>
      <c r="AJ121" s="103" t="n">
        <f aca="false">(AK121-AF121)/5+AI121</f>
        <v>23.08436</v>
      </c>
      <c r="AK121" s="103" t="n">
        <f aca="false">(AK122-AK117)/5+AK120</f>
        <v>23.2618</v>
      </c>
      <c r="AL121" s="103" t="n">
        <f aca="false">(AN121-AK121)/3+AK121</f>
        <v>19.4236</v>
      </c>
      <c r="AM121" s="103" t="n">
        <f aca="false">(AN121-AK121)/3+AL121</f>
        <v>15.5854</v>
      </c>
      <c r="AN121" s="103" t="n">
        <f aca="false">(AN122-AN117)/5+AN120</f>
        <v>11.7472</v>
      </c>
      <c r="AO121" s="103" t="n">
        <f aca="false">(AP121+AN121)/2</f>
        <v>11.6167</v>
      </c>
      <c r="AP121" s="103" t="n">
        <f aca="false">(AP122-AP117)/5+AP120</f>
        <v>11.4862</v>
      </c>
      <c r="AQ121" s="103" t="n">
        <f aca="false">(AU121-AP121)/5+AP121</f>
        <v>11.35584</v>
      </c>
      <c r="AR121" s="103" t="n">
        <f aca="false">(AU121-AP121)/5+AQ121</f>
        <v>11.22548</v>
      </c>
      <c r="AS121" s="103" t="n">
        <f aca="false">(AU121-AP121)/5+AR121</f>
        <v>11.09512</v>
      </c>
      <c r="AT121" s="103" t="n">
        <f aca="false">(AU121-AP121)/5+AS121</f>
        <v>10.96476</v>
      </c>
      <c r="AU121" s="103" t="n">
        <f aca="false">(AU122-AU117)/5+AU120</f>
        <v>10.8344</v>
      </c>
      <c r="AV121" s="103" t="n">
        <f aca="false">(AZ121-AU121)/5+AU121</f>
        <v>10.7042</v>
      </c>
      <c r="AW121" s="103" t="n">
        <f aca="false">(AZ121-AU121)/5+AV121</f>
        <v>10.574</v>
      </c>
      <c r="AX121" s="103" t="n">
        <f aca="false">(AZ121-AU121)/5+AW121</f>
        <v>10.4438</v>
      </c>
      <c r="AY121" s="103" t="n">
        <f aca="false">(AZ121-AU121)/5+AX121</f>
        <v>10.3136</v>
      </c>
      <c r="AZ121" s="103" t="n">
        <f aca="false">(AZ122-AZ117)/5+AZ120</f>
        <v>10.1834</v>
      </c>
      <c r="BA121" s="114" t="n">
        <f aca="false">($AZ121-$AU121)/Delta+AZ121</f>
        <v>10.0532</v>
      </c>
      <c r="BB121" s="114" t="n">
        <f aca="false">($BA121-$AZ121)/Delta+BA121</f>
        <v>10.02716</v>
      </c>
      <c r="BC121" s="114" t="n">
        <f aca="false">($BA121-$AZ121)/Delta+BB121</f>
        <v>10.00112</v>
      </c>
      <c r="BD121" s="114" t="n">
        <f aca="false">($BA121-$AZ121)/Delta+BC121</f>
        <v>9.97508</v>
      </c>
      <c r="BE121" s="114" t="n">
        <f aca="false">($BA121-$AZ121)/Delta+BD121</f>
        <v>9.94904</v>
      </c>
      <c r="BF121" s="114" t="n">
        <f aca="false">($BA121-$AZ121)/Delta+BE121</f>
        <v>9.923</v>
      </c>
      <c r="BG121" s="114" t="n">
        <f aca="false">($BA121-$AZ121)/Delta+BF121</f>
        <v>9.89696</v>
      </c>
      <c r="BH121" s="114" t="n">
        <f aca="false">($BA121-$AZ121)/Delta+BG121</f>
        <v>9.87092</v>
      </c>
      <c r="BI121" s="114" t="n">
        <f aca="false">($BA121-$AZ121)/Delta+BH121</f>
        <v>9.84488</v>
      </c>
      <c r="BJ121" s="114" t="n">
        <f aca="false">($BA121-$AZ121)/Delta+BI121</f>
        <v>9.81884</v>
      </c>
    </row>
    <row r="122" customFormat="false" ht="12.8" hidden="false" customHeight="false" outlineLevel="0" collapsed="false">
      <c r="A122" s="102" t="n">
        <f aca="false">A117+5</f>
        <v>155</v>
      </c>
      <c r="B122" s="103" t="n">
        <v>0</v>
      </c>
      <c r="C122" s="103" t="n">
        <f aca="false">(F122-B122)/4+B122</f>
        <v>0.4835</v>
      </c>
      <c r="D122" s="103" t="n">
        <f aca="false">(F122-B122)/4+C122</f>
        <v>0.967</v>
      </c>
      <c r="E122" s="103" t="n">
        <f aca="false">(F122-B122)/4+D122</f>
        <v>1.4505</v>
      </c>
      <c r="F122" s="113" t="n">
        <f aca="false">polar_type21!$AH$6</f>
        <v>1.934</v>
      </c>
      <c r="G122" s="103" t="n">
        <f aca="false">(H122+F122)/2</f>
        <v>3.509</v>
      </c>
      <c r="H122" s="113" t="n">
        <f aca="false">polar_type21!$AH$7</f>
        <v>5.084</v>
      </c>
      <c r="I122" s="103" t="n">
        <f aca="false">(J122+H122)/2</f>
        <v>5.9845</v>
      </c>
      <c r="J122" s="113" t="n">
        <f aca="false">polar_type21!$AH$8</f>
        <v>6.885</v>
      </c>
      <c r="K122" s="103" t="n">
        <f aca="false">(L122+J122)/2</f>
        <v>7.5535</v>
      </c>
      <c r="L122" s="113" t="n">
        <f aca="false">polar_type21!$AH$9</f>
        <v>8.222</v>
      </c>
      <c r="M122" s="103" t="n">
        <f aca="false">(N122+L122)/2</f>
        <v>8.886</v>
      </c>
      <c r="N122" s="113" t="n">
        <f aca="false">polar_type21!$AH$10</f>
        <v>9.55</v>
      </c>
      <c r="O122" s="103" t="n">
        <f aca="false">(P122+N122)/2</f>
        <v>10.2145</v>
      </c>
      <c r="P122" s="113" t="n">
        <f aca="false">polar_type21!$AH$11</f>
        <v>10.879</v>
      </c>
      <c r="Q122" s="103" t="n">
        <f aca="false">(R122+P122)/2</f>
        <v>11.825</v>
      </c>
      <c r="R122" s="113" t="n">
        <f aca="false">polar_type21!$AH$12</f>
        <v>12.771</v>
      </c>
      <c r="S122" s="103" t="n">
        <f aca="false">(T122+R122)/2</f>
        <v>13.588</v>
      </c>
      <c r="T122" s="113" t="n">
        <f aca="false">polar_type21!$AH$13</f>
        <v>14.405</v>
      </c>
      <c r="U122" s="103" t="n">
        <f aca="false">(V122+T122)/2</f>
        <v>15.2225</v>
      </c>
      <c r="V122" s="113" t="n">
        <f aca="false">polar_type21!$AH$14</f>
        <v>16.04</v>
      </c>
      <c r="W122" s="103" t="n">
        <f aca="false">(X122+V122)/2</f>
        <v>16.812</v>
      </c>
      <c r="X122" s="113" t="n">
        <f aca="false">polar_type21!$AH$15</f>
        <v>17.584</v>
      </c>
      <c r="Y122" s="103" t="n">
        <f aca="false">(AA122-X122)/3+X122</f>
        <v>18.356</v>
      </c>
      <c r="Z122" s="103" t="n">
        <f aca="false">(AA122-X122)/3+Y122</f>
        <v>19.128</v>
      </c>
      <c r="AA122" s="113" t="n">
        <f aca="false">polar_type21!$AH$16</f>
        <v>19.9</v>
      </c>
      <c r="AB122" s="103" t="n">
        <f aca="false">(AD122-AA122)/3+AA122</f>
        <v>20.3353333333333</v>
      </c>
      <c r="AC122" s="103" t="n">
        <f aca="false">(AD122-AA122)/3+AB122</f>
        <v>20.7706666666667</v>
      </c>
      <c r="AD122" s="113" t="n">
        <f aca="false">polar_type21!$AH$17</f>
        <v>21.206</v>
      </c>
      <c r="AE122" s="103" t="n">
        <f aca="false">(AF122+AD122)/2</f>
        <v>21.641</v>
      </c>
      <c r="AF122" s="113" t="n">
        <f aca="false">polar_type21!$AH$18</f>
        <v>22.076</v>
      </c>
      <c r="AG122" s="103" t="n">
        <f aca="false">(AK122-AF122)/5+AF122</f>
        <v>22.251</v>
      </c>
      <c r="AH122" s="103" t="n">
        <f aca="false">(AK122-AF122)/5+AG122</f>
        <v>22.426</v>
      </c>
      <c r="AI122" s="103" t="n">
        <f aca="false">(AK122-AF122)/5+AH122</f>
        <v>22.601</v>
      </c>
      <c r="AJ122" s="103" t="n">
        <f aca="false">(AK122-AF122)/5+AI122</f>
        <v>22.776</v>
      </c>
      <c r="AK122" s="113" t="n">
        <f aca="false">polar_type21!$AH$19</f>
        <v>22.951</v>
      </c>
      <c r="AL122" s="103" t="n">
        <f aca="false">(AN122-AK122)/3+AK122</f>
        <v>19.1653333333333</v>
      </c>
      <c r="AM122" s="103" t="n">
        <f aca="false">(AN122-AK122)/3+AL122</f>
        <v>15.3796666666667</v>
      </c>
      <c r="AN122" s="113" t="n">
        <f aca="false">polar_type21!$AH$20</f>
        <v>11.594</v>
      </c>
      <c r="AO122" s="103" t="n">
        <f aca="false">(AP122+AN122)/2</f>
        <v>11.467</v>
      </c>
      <c r="AP122" s="113" t="n">
        <f aca="false">polar_type21!$AH$21</f>
        <v>11.34</v>
      </c>
      <c r="AQ122" s="103" t="n">
        <f aca="false">(AU122-AP122)/5+AP122</f>
        <v>11.2132</v>
      </c>
      <c r="AR122" s="103" t="n">
        <f aca="false">(AU122-AP122)/5+AQ122</f>
        <v>11.0864</v>
      </c>
      <c r="AS122" s="103" t="n">
        <f aca="false">(AU122-AP122)/5+AR122</f>
        <v>10.9596</v>
      </c>
      <c r="AT122" s="103" t="n">
        <f aca="false">(AU122-AP122)/5+AS122</f>
        <v>10.8328</v>
      </c>
      <c r="AU122" s="113" t="n">
        <f aca="false">polar_type21!$AH$22</f>
        <v>10.706</v>
      </c>
      <c r="AV122" s="103" t="n">
        <f aca="false">(AZ122-AU122)/5+AU122</f>
        <v>10.5794</v>
      </c>
      <c r="AW122" s="103" t="n">
        <f aca="false">(AZ122-AU122)/5+AV122</f>
        <v>10.4528</v>
      </c>
      <c r="AX122" s="103" t="n">
        <f aca="false">(AZ122-AU122)/5+AW122</f>
        <v>10.3262</v>
      </c>
      <c r="AY122" s="103" t="n">
        <f aca="false">(AZ122-AU122)/5+AX122</f>
        <v>10.1996</v>
      </c>
      <c r="AZ122" s="113" t="n">
        <f aca="false">polar_type21!$AH$23</f>
        <v>10.073</v>
      </c>
      <c r="BA122" s="114" t="n">
        <f aca="false">($AZ122-$AU122)/Delta+AZ122</f>
        <v>9.9464</v>
      </c>
      <c r="BB122" s="114" t="n">
        <f aca="false">($BA122-$AZ122)/Delta+BA122</f>
        <v>9.92108</v>
      </c>
      <c r="BC122" s="114" t="n">
        <f aca="false">($BA122-$AZ122)/Delta+BB122</f>
        <v>9.89576</v>
      </c>
      <c r="BD122" s="114" t="n">
        <f aca="false">($BA122-$AZ122)/Delta+BC122</f>
        <v>9.87044</v>
      </c>
      <c r="BE122" s="114" t="n">
        <f aca="false">($BA122-$AZ122)/Delta+BD122</f>
        <v>9.84512</v>
      </c>
      <c r="BF122" s="114" t="n">
        <f aca="false">($BA122-$AZ122)/Delta+BE122</f>
        <v>9.8198</v>
      </c>
      <c r="BG122" s="114" t="n">
        <f aca="false">($BA122-$AZ122)/Delta+BF122</f>
        <v>9.79448</v>
      </c>
      <c r="BH122" s="114" t="n">
        <f aca="false">($BA122-$AZ122)/Delta+BG122</f>
        <v>9.76916</v>
      </c>
      <c r="BI122" s="114" t="n">
        <f aca="false">($BA122-$AZ122)/Delta+BH122</f>
        <v>9.74384</v>
      </c>
      <c r="BJ122" s="114" t="n">
        <f aca="false">($BA122-$AZ122)/Delta+BI122</f>
        <v>9.71851999999999</v>
      </c>
    </row>
    <row r="123" customFormat="false" ht="12.8" hidden="false" customHeight="false" outlineLevel="0" collapsed="false">
      <c r="A123" s="102" t="n">
        <f aca="false">(A$7-A$2)/5+A122</f>
        <v>156</v>
      </c>
      <c r="B123" s="103" t="n">
        <v>0</v>
      </c>
      <c r="C123" s="103" t="n">
        <f aca="false">(F123-B123)/4+B123</f>
        <v>0.47665</v>
      </c>
      <c r="D123" s="103" t="n">
        <f aca="false">(F123-B123)/4+C123</f>
        <v>0.9533</v>
      </c>
      <c r="E123" s="103" t="n">
        <f aca="false">(F123-B123)/4+D123</f>
        <v>1.42995</v>
      </c>
      <c r="F123" s="103" t="n">
        <f aca="false">(F127-F122)/5+F122</f>
        <v>1.9066</v>
      </c>
      <c r="G123" s="103" t="n">
        <f aca="false">(H123+F123)/2</f>
        <v>3.4571</v>
      </c>
      <c r="H123" s="103" t="n">
        <f aca="false">(H127-H122)/5+H122</f>
        <v>5.0076</v>
      </c>
      <c r="I123" s="103" t="n">
        <f aca="false">(J123+H123)/2</f>
        <v>5.9013</v>
      </c>
      <c r="J123" s="103" t="n">
        <f aca="false">(J127-J122)/5+J122</f>
        <v>6.795</v>
      </c>
      <c r="K123" s="103" t="n">
        <f aca="false">(L123+J123)/2</f>
        <v>7.4606</v>
      </c>
      <c r="L123" s="103" t="n">
        <f aca="false">(L127-L122)/5+L122</f>
        <v>8.1262</v>
      </c>
      <c r="M123" s="103" t="n">
        <f aca="false">(N123+L123)/2</f>
        <v>8.7841</v>
      </c>
      <c r="N123" s="103" t="n">
        <f aca="false">(N127-N122)/5+N122</f>
        <v>9.442</v>
      </c>
      <c r="O123" s="103" t="n">
        <f aca="false">(P123+N123)/2</f>
        <v>10.0979</v>
      </c>
      <c r="P123" s="103" t="n">
        <f aca="false">(P127-P122)/5+P122</f>
        <v>10.7538</v>
      </c>
      <c r="Q123" s="103" t="n">
        <f aca="false">(R123+P123)/2</f>
        <v>11.6719</v>
      </c>
      <c r="R123" s="103" t="n">
        <f aca="false">(R127-R122)/5+R122</f>
        <v>12.59</v>
      </c>
      <c r="S123" s="103" t="n">
        <f aca="false">(T123+R123)/2</f>
        <v>13.4014</v>
      </c>
      <c r="T123" s="103" t="n">
        <f aca="false">(T127-T122)/5+T122</f>
        <v>14.2128</v>
      </c>
      <c r="U123" s="103" t="n">
        <f aca="false">(V123+T123)/2</f>
        <v>15.0247</v>
      </c>
      <c r="V123" s="103" t="n">
        <f aca="false">(V127-V122)/5+V122</f>
        <v>15.8366</v>
      </c>
      <c r="W123" s="103" t="n">
        <f aca="false">(X123+V123)/2</f>
        <v>16.5972</v>
      </c>
      <c r="X123" s="103" t="n">
        <f aca="false">(X127-X122)/5+X122</f>
        <v>17.3578</v>
      </c>
      <c r="Y123" s="103" t="n">
        <f aca="false">(AA123-X123)/3+X123</f>
        <v>18.1184666666667</v>
      </c>
      <c r="Z123" s="103" t="n">
        <f aca="false">(AA123-X123)/3+Y123</f>
        <v>18.8791333333333</v>
      </c>
      <c r="AA123" s="103" t="n">
        <f aca="false">(AA127-AA122)/5+AA122</f>
        <v>19.6398</v>
      </c>
      <c r="AB123" s="103" t="n">
        <f aca="false">(AD123-AA123)/3+AA123</f>
        <v>20.0803333333333</v>
      </c>
      <c r="AC123" s="103" t="n">
        <f aca="false">(AD123-AA123)/3+AB123</f>
        <v>20.5208666666667</v>
      </c>
      <c r="AD123" s="103" t="n">
        <f aca="false">(AD127-AD122)/5+AD122</f>
        <v>20.9614</v>
      </c>
      <c r="AE123" s="103" t="n">
        <f aca="false">(AF123+AD123)/2</f>
        <v>21.4017</v>
      </c>
      <c r="AF123" s="103" t="n">
        <f aca="false">(AF127-AF122)/5+AF122</f>
        <v>21.842</v>
      </c>
      <c r="AG123" s="103" t="n">
        <f aca="false">(AK123-AF123)/5+AF123</f>
        <v>22.01312</v>
      </c>
      <c r="AH123" s="103" t="n">
        <f aca="false">(AK123-AF123)/5+AG123</f>
        <v>22.18424</v>
      </c>
      <c r="AI123" s="103" t="n">
        <f aca="false">(AK123-AF123)/5+AH123</f>
        <v>22.35536</v>
      </c>
      <c r="AJ123" s="103" t="n">
        <f aca="false">(AK123-AF123)/5+AI123</f>
        <v>22.52648</v>
      </c>
      <c r="AK123" s="103" t="n">
        <f aca="false">(AK127-AK122)/5+AK122</f>
        <v>22.6976</v>
      </c>
      <c r="AL123" s="103" t="n">
        <f aca="false">(AN123-AK123)/3+AK123</f>
        <v>18.9537333333333</v>
      </c>
      <c r="AM123" s="103" t="n">
        <f aca="false">(AN123-AK123)/3+AL123</f>
        <v>15.2098666666667</v>
      </c>
      <c r="AN123" s="103" t="n">
        <f aca="false">(AN127-AN122)/5+AN122</f>
        <v>11.466</v>
      </c>
      <c r="AO123" s="103" t="n">
        <f aca="false">(AP123+AN123)/2</f>
        <v>11.3419</v>
      </c>
      <c r="AP123" s="103" t="n">
        <f aca="false">(AP127-AP122)/5+AP122</f>
        <v>11.2178</v>
      </c>
      <c r="AQ123" s="103" t="n">
        <f aca="false">(AU123-AP123)/5+AP123</f>
        <v>11.0938</v>
      </c>
      <c r="AR123" s="103" t="n">
        <f aca="false">(AU123-AP123)/5+AQ123</f>
        <v>10.9698</v>
      </c>
      <c r="AS123" s="103" t="n">
        <f aca="false">(AU123-AP123)/5+AR123</f>
        <v>10.8458</v>
      </c>
      <c r="AT123" s="103" t="n">
        <f aca="false">(AU123-AP123)/5+AS123</f>
        <v>10.7218</v>
      </c>
      <c r="AU123" s="103" t="n">
        <f aca="false">(AU127-AU122)/5+AU122</f>
        <v>10.5978</v>
      </c>
      <c r="AV123" s="103" t="n">
        <f aca="false">(AZ123-AU123)/5+AU123</f>
        <v>10.474</v>
      </c>
      <c r="AW123" s="103" t="n">
        <f aca="false">(AZ123-AU123)/5+AV123</f>
        <v>10.3502</v>
      </c>
      <c r="AX123" s="103" t="n">
        <f aca="false">(AZ123-AU123)/5+AW123</f>
        <v>10.2264</v>
      </c>
      <c r="AY123" s="103" t="n">
        <f aca="false">(AZ123-AU123)/5+AX123</f>
        <v>10.1026</v>
      </c>
      <c r="AZ123" s="103" t="n">
        <f aca="false">(AZ127-AZ122)/5+AZ122</f>
        <v>9.9788</v>
      </c>
      <c r="BA123" s="114" t="n">
        <f aca="false">($AZ123-$AU123)/Delta+AZ123</f>
        <v>9.855</v>
      </c>
      <c r="BB123" s="114" t="n">
        <f aca="false">($BA123-$AZ123)/Delta+BA123</f>
        <v>9.83024</v>
      </c>
      <c r="BC123" s="114" t="n">
        <f aca="false">($BA123-$AZ123)/Delta+BB123</f>
        <v>9.80548</v>
      </c>
      <c r="BD123" s="114" t="n">
        <f aca="false">($BA123-$AZ123)/Delta+BC123</f>
        <v>9.78072</v>
      </c>
      <c r="BE123" s="114" t="n">
        <f aca="false">($BA123-$AZ123)/Delta+BD123</f>
        <v>9.75596</v>
      </c>
      <c r="BF123" s="114" t="n">
        <f aca="false">($BA123-$AZ123)/Delta+BE123</f>
        <v>9.7312</v>
      </c>
      <c r="BG123" s="114" t="n">
        <f aca="false">($BA123-$AZ123)/Delta+BF123</f>
        <v>9.70644</v>
      </c>
      <c r="BH123" s="114" t="n">
        <f aca="false">($BA123-$AZ123)/Delta+BG123</f>
        <v>9.68168</v>
      </c>
      <c r="BI123" s="114" t="n">
        <f aca="false">($BA123-$AZ123)/Delta+BH123</f>
        <v>9.65692</v>
      </c>
      <c r="BJ123" s="114" t="n">
        <f aca="false">($BA123-$AZ123)/Delta+BI123</f>
        <v>9.63216</v>
      </c>
    </row>
    <row r="124" customFormat="false" ht="12.8" hidden="false" customHeight="false" outlineLevel="0" collapsed="false">
      <c r="A124" s="102" t="n">
        <f aca="false">(A$7-A$2)/5+A123</f>
        <v>157</v>
      </c>
      <c r="B124" s="103" t="n">
        <v>0</v>
      </c>
      <c r="C124" s="103" t="n">
        <f aca="false">(F124-B124)/4+B124</f>
        <v>0.4698</v>
      </c>
      <c r="D124" s="103" t="n">
        <f aca="false">(F124-B124)/4+C124</f>
        <v>0.9396</v>
      </c>
      <c r="E124" s="103" t="n">
        <f aca="false">(F124-B124)/4+D124</f>
        <v>1.4094</v>
      </c>
      <c r="F124" s="103" t="n">
        <f aca="false">(F127-F122)/5+F123</f>
        <v>1.8792</v>
      </c>
      <c r="G124" s="103" t="n">
        <f aca="false">(H124+F124)/2</f>
        <v>3.4052</v>
      </c>
      <c r="H124" s="103" t="n">
        <f aca="false">(H127-H122)/5+H123</f>
        <v>4.9312</v>
      </c>
      <c r="I124" s="103" t="n">
        <f aca="false">(J124+H124)/2</f>
        <v>5.8181</v>
      </c>
      <c r="J124" s="103" t="n">
        <f aca="false">(J127-J122)/5+J123</f>
        <v>6.705</v>
      </c>
      <c r="K124" s="103" t="n">
        <f aca="false">(L124+J124)/2</f>
        <v>7.3677</v>
      </c>
      <c r="L124" s="103" t="n">
        <f aca="false">(L127-L122)/5+L123</f>
        <v>8.0304</v>
      </c>
      <c r="M124" s="103" t="n">
        <f aca="false">(N124+L124)/2</f>
        <v>8.6822</v>
      </c>
      <c r="N124" s="103" t="n">
        <f aca="false">(N127-N122)/5+N123</f>
        <v>9.334</v>
      </c>
      <c r="O124" s="103" t="n">
        <f aca="false">(P124+N124)/2</f>
        <v>9.9813</v>
      </c>
      <c r="P124" s="103" t="n">
        <f aca="false">(P127-P122)/5+P123</f>
        <v>10.6286</v>
      </c>
      <c r="Q124" s="103" t="n">
        <f aca="false">(R124+P124)/2</f>
        <v>11.5188</v>
      </c>
      <c r="R124" s="103" t="n">
        <f aca="false">(R127-R122)/5+R123</f>
        <v>12.409</v>
      </c>
      <c r="S124" s="103" t="n">
        <f aca="false">(T124+R124)/2</f>
        <v>13.2148</v>
      </c>
      <c r="T124" s="103" t="n">
        <f aca="false">(T127-T122)/5+T123</f>
        <v>14.0206</v>
      </c>
      <c r="U124" s="103" t="n">
        <f aca="false">(V124+T124)/2</f>
        <v>14.8269</v>
      </c>
      <c r="V124" s="103" t="n">
        <f aca="false">(V127-V122)/5+V123</f>
        <v>15.6332</v>
      </c>
      <c r="W124" s="103" t="n">
        <f aca="false">(X124+V124)/2</f>
        <v>16.3824</v>
      </c>
      <c r="X124" s="103" t="n">
        <f aca="false">(X127-X122)/5+X123</f>
        <v>17.1316</v>
      </c>
      <c r="Y124" s="103" t="n">
        <f aca="false">(AA124-X124)/3+X124</f>
        <v>17.8809333333333</v>
      </c>
      <c r="Z124" s="103" t="n">
        <f aca="false">(AA124-X124)/3+Y124</f>
        <v>18.6302666666667</v>
      </c>
      <c r="AA124" s="103" t="n">
        <f aca="false">(AA127-AA122)/5+AA123</f>
        <v>19.3796</v>
      </c>
      <c r="AB124" s="103" t="n">
        <f aca="false">(AD124-AA124)/3+AA124</f>
        <v>19.8253333333333</v>
      </c>
      <c r="AC124" s="103" t="n">
        <f aca="false">(AD124-AA124)/3+AB124</f>
        <v>20.2710666666667</v>
      </c>
      <c r="AD124" s="103" t="n">
        <f aca="false">(AD127-AD122)/5+AD123</f>
        <v>20.7168</v>
      </c>
      <c r="AE124" s="103" t="n">
        <f aca="false">(AF124+AD124)/2</f>
        <v>21.1624</v>
      </c>
      <c r="AF124" s="103" t="n">
        <f aca="false">(AF127-AF122)/5+AF123</f>
        <v>21.608</v>
      </c>
      <c r="AG124" s="103" t="n">
        <f aca="false">(AK124-AF124)/5+AF124</f>
        <v>21.77524</v>
      </c>
      <c r="AH124" s="103" t="n">
        <f aca="false">(AK124-AF124)/5+AG124</f>
        <v>21.94248</v>
      </c>
      <c r="AI124" s="103" t="n">
        <f aca="false">(AK124-AF124)/5+AH124</f>
        <v>22.10972</v>
      </c>
      <c r="AJ124" s="103" t="n">
        <f aca="false">(AK124-AF124)/5+AI124</f>
        <v>22.27696</v>
      </c>
      <c r="AK124" s="103" t="n">
        <f aca="false">(AK127-AK122)/5+AK123</f>
        <v>22.4442</v>
      </c>
      <c r="AL124" s="103" t="n">
        <f aca="false">(AN124-AK124)/3+AK124</f>
        <v>18.7421333333333</v>
      </c>
      <c r="AM124" s="103" t="n">
        <f aca="false">(AN124-AK124)/3+AL124</f>
        <v>15.0400666666667</v>
      </c>
      <c r="AN124" s="103" t="n">
        <f aca="false">(AN127-AN122)/5+AN123</f>
        <v>11.338</v>
      </c>
      <c r="AO124" s="103" t="n">
        <f aca="false">(AP124+AN124)/2</f>
        <v>11.2168</v>
      </c>
      <c r="AP124" s="103" t="n">
        <f aca="false">(AP127-AP122)/5+AP123</f>
        <v>11.0956</v>
      </c>
      <c r="AQ124" s="103" t="n">
        <f aca="false">(AU124-AP124)/5+AP124</f>
        <v>10.9744</v>
      </c>
      <c r="AR124" s="103" t="n">
        <f aca="false">(AU124-AP124)/5+AQ124</f>
        <v>10.8532</v>
      </c>
      <c r="AS124" s="103" t="n">
        <f aca="false">(AU124-AP124)/5+AR124</f>
        <v>10.732</v>
      </c>
      <c r="AT124" s="103" t="n">
        <f aca="false">(AU124-AP124)/5+AS124</f>
        <v>10.6108</v>
      </c>
      <c r="AU124" s="103" t="n">
        <f aca="false">(AU127-AU122)/5+AU123</f>
        <v>10.4896</v>
      </c>
      <c r="AV124" s="103" t="n">
        <f aca="false">(AZ124-AU124)/5+AU124</f>
        <v>10.3686</v>
      </c>
      <c r="AW124" s="103" t="n">
        <f aca="false">(AZ124-AU124)/5+AV124</f>
        <v>10.2476</v>
      </c>
      <c r="AX124" s="103" t="n">
        <f aca="false">(AZ124-AU124)/5+AW124</f>
        <v>10.1266</v>
      </c>
      <c r="AY124" s="103" t="n">
        <f aca="false">(AZ124-AU124)/5+AX124</f>
        <v>10.0056</v>
      </c>
      <c r="AZ124" s="103" t="n">
        <f aca="false">(AZ127-AZ122)/5+AZ123</f>
        <v>9.8846</v>
      </c>
      <c r="BA124" s="114" t="n">
        <f aca="false">($AZ124-$AU124)/Delta+AZ124</f>
        <v>9.7636</v>
      </c>
      <c r="BB124" s="114" t="n">
        <f aca="false">($BA124-$AZ124)/Delta+BA124</f>
        <v>9.7394</v>
      </c>
      <c r="BC124" s="114" t="n">
        <f aca="false">($BA124-$AZ124)/Delta+BB124</f>
        <v>9.7152</v>
      </c>
      <c r="BD124" s="114" t="n">
        <f aca="false">($BA124-$AZ124)/Delta+BC124</f>
        <v>9.691</v>
      </c>
      <c r="BE124" s="114" t="n">
        <f aca="false">($BA124-$AZ124)/Delta+BD124</f>
        <v>9.6668</v>
      </c>
      <c r="BF124" s="114" t="n">
        <f aca="false">($BA124-$AZ124)/Delta+BE124</f>
        <v>9.6426</v>
      </c>
      <c r="BG124" s="114" t="n">
        <f aca="false">($BA124-$AZ124)/Delta+BF124</f>
        <v>9.6184</v>
      </c>
      <c r="BH124" s="114" t="n">
        <f aca="false">($BA124-$AZ124)/Delta+BG124</f>
        <v>9.5942</v>
      </c>
      <c r="BI124" s="114" t="n">
        <f aca="false">($BA124-$AZ124)/Delta+BH124</f>
        <v>9.57</v>
      </c>
      <c r="BJ124" s="114" t="n">
        <f aca="false">($BA124-$AZ124)/Delta+BI124</f>
        <v>9.54579999999999</v>
      </c>
    </row>
    <row r="125" customFormat="false" ht="12.8" hidden="false" customHeight="false" outlineLevel="0" collapsed="false">
      <c r="A125" s="102" t="n">
        <f aca="false">(A$7-A$2)/5+A124</f>
        <v>158</v>
      </c>
      <c r="B125" s="103" t="n">
        <v>0</v>
      </c>
      <c r="C125" s="103" t="n">
        <f aca="false">(F125-B125)/4+B125</f>
        <v>0.46295</v>
      </c>
      <c r="D125" s="103" t="n">
        <f aca="false">(F125-B125)/4+C125</f>
        <v>0.9259</v>
      </c>
      <c r="E125" s="103" t="n">
        <f aca="false">(F125-B125)/4+D125</f>
        <v>1.38885</v>
      </c>
      <c r="F125" s="103" t="n">
        <f aca="false">(F127-F122)/5+F124</f>
        <v>1.8518</v>
      </c>
      <c r="G125" s="103" t="n">
        <f aca="false">(H125+F125)/2</f>
        <v>3.3533</v>
      </c>
      <c r="H125" s="103" t="n">
        <f aca="false">(H127-H122)/5+H124</f>
        <v>4.8548</v>
      </c>
      <c r="I125" s="103" t="n">
        <f aca="false">(J125+H125)/2</f>
        <v>5.7349</v>
      </c>
      <c r="J125" s="103" t="n">
        <f aca="false">(J127-J122)/5+J124</f>
        <v>6.615</v>
      </c>
      <c r="K125" s="103" t="n">
        <f aca="false">(L125+J125)/2</f>
        <v>7.2748</v>
      </c>
      <c r="L125" s="103" t="n">
        <f aca="false">(L127-L122)/5+L124</f>
        <v>7.9346</v>
      </c>
      <c r="M125" s="103" t="n">
        <f aca="false">(N125+L125)/2</f>
        <v>8.5803</v>
      </c>
      <c r="N125" s="103" t="n">
        <f aca="false">(N127-N122)/5+N124</f>
        <v>9.226</v>
      </c>
      <c r="O125" s="103" t="n">
        <f aca="false">(P125+N125)/2</f>
        <v>9.8647</v>
      </c>
      <c r="P125" s="103" t="n">
        <f aca="false">(P127-P122)/5+P124</f>
        <v>10.5034</v>
      </c>
      <c r="Q125" s="103" t="n">
        <f aca="false">(R125+P125)/2</f>
        <v>11.3657</v>
      </c>
      <c r="R125" s="103" t="n">
        <f aca="false">(R127-R122)/5+R124</f>
        <v>12.228</v>
      </c>
      <c r="S125" s="103" t="n">
        <f aca="false">(T125+R125)/2</f>
        <v>13.0282</v>
      </c>
      <c r="T125" s="103" t="n">
        <f aca="false">(T127-T122)/5+T124</f>
        <v>13.8284</v>
      </c>
      <c r="U125" s="103" t="n">
        <f aca="false">(V125+T125)/2</f>
        <v>14.6291</v>
      </c>
      <c r="V125" s="103" t="n">
        <f aca="false">(V127-V122)/5+V124</f>
        <v>15.4298</v>
      </c>
      <c r="W125" s="103" t="n">
        <f aca="false">(X125+V125)/2</f>
        <v>16.1676</v>
      </c>
      <c r="X125" s="103" t="n">
        <f aca="false">(X127-X122)/5+X124</f>
        <v>16.9054</v>
      </c>
      <c r="Y125" s="103" t="n">
        <f aca="false">(AA125-X125)/3+X125</f>
        <v>17.6434</v>
      </c>
      <c r="Z125" s="103" t="n">
        <f aca="false">(AA125-X125)/3+Y125</f>
        <v>18.3814</v>
      </c>
      <c r="AA125" s="103" t="n">
        <f aca="false">(AA127-AA122)/5+AA124</f>
        <v>19.1194</v>
      </c>
      <c r="AB125" s="103" t="n">
        <f aca="false">(AD125-AA125)/3+AA125</f>
        <v>19.5703333333333</v>
      </c>
      <c r="AC125" s="103" t="n">
        <f aca="false">(AD125-AA125)/3+AB125</f>
        <v>20.0212666666667</v>
      </c>
      <c r="AD125" s="103" t="n">
        <f aca="false">(AD127-AD122)/5+AD124</f>
        <v>20.4722</v>
      </c>
      <c r="AE125" s="103" t="n">
        <f aca="false">(AF125+AD125)/2</f>
        <v>20.9231</v>
      </c>
      <c r="AF125" s="103" t="n">
        <f aca="false">(AF127-AF122)/5+AF124</f>
        <v>21.374</v>
      </c>
      <c r="AG125" s="103" t="n">
        <f aca="false">(AK125-AF125)/5+AF125</f>
        <v>21.53736</v>
      </c>
      <c r="AH125" s="103" t="n">
        <f aca="false">(AK125-AF125)/5+AG125</f>
        <v>21.70072</v>
      </c>
      <c r="AI125" s="103" t="n">
        <f aca="false">(AK125-AF125)/5+AH125</f>
        <v>21.86408</v>
      </c>
      <c r="AJ125" s="103" t="n">
        <f aca="false">(AK125-AF125)/5+AI125</f>
        <v>22.02744</v>
      </c>
      <c r="AK125" s="103" t="n">
        <f aca="false">(AK127-AK122)/5+AK124</f>
        <v>22.1908</v>
      </c>
      <c r="AL125" s="103" t="n">
        <f aca="false">(AN125-AK125)/3+AK125</f>
        <v>18.5305333333333</v>
      </c>
      <c r="AM125" s="103" t="n">
        <f aca="false">(AN125-AK125)/3+AL125</f>
        <v>14.8702666666667</v>
      </c>
      <c r="AN125" s="103" t="n">
        <f aca="false">(AN127-AN122)/5+AN124</f>
        <v>11.21</v>
      </c>
      <c r="AO125" s="103" t="n">
        <f aca="false">(AP125+AN125)/2</f>
        <v>11.0917</v>
      </c>
      <c r="AP125" s="103" t="n">
        <f aca="false">(AP127-AP122)/5+AP124</f>
        <v>10.9734</v>
      </c>
      <c r="AQ125" s="103" t="n">
        <f aca="false">(AU125-AP125)/5+AP125</f>
        <v>10.855</v>
      </c>
      <c r="AR125" s="103" t="n">
        <f aca="false">(AU125-AP125)/5+AQ125</f>
        <v>10.7366</v>
      </c>
      <c r="AS125" s="103" t="n">
        <f aca="false">(AU125-AP125)/5+AR125</f>
        <v>10.6182</v>
      </c>
      <c r="AT125" s="103" t="n">
        <f aca="false">(AU125-AP125)/5+AS125</f>
        <v>10.4998</v>
      </c>
      <c r="AU125" s="103" t="n">
        <f aca="false">(AU127-AU122)/5+AU124</f>
        <v>10.3814</v>
      </c>
      <c r="AV125" s="103" t="n">
        <f aca="false">(AZ125-AU125)/5+AU125</f>
        <v>10.2632</v>
      </c>
      <c r="AW125" s="103" t="n">
        <f aca="false">(AZ125-AU125)/5+AV125</f>
        <v>10.145</v>
      </c>
      <c r="AX125" s="103" t="n">
        <f aca="false">(AZ125-AU125)/5+AW125</f>
        <v>10.0268</v>
      </c>
      <c r="AY125" s="103" t="n">
        <f aca="false">(AZ125-AU125)/5+AX125</f>
        <v>9.9086</v>
      </c>
      <c r="AZ125" s="103" t="n">
        <f aca="false">(AZ127-AZ122)/5+AZ124</f>
        <v>9.7904</v>
      </c>
      <c r="BA125" s="114" t="n">
        <f aca="false">($AZ125-$AU125)/Delta+AZ125</f>
        <v>9.6722</v>
      </c>
      <c r="BB125" s="114" t="n">
        <f aca="false">($BA125-$AZ125)/Delta+BA125</f>
        <v>9.64856</v>
      </c>
      <c r="BC125" s="114" t="n">
        <f aca="false">($BA125-$AZ125)/Delta+BB125</f>
        <v>9.62492</v>
      </c>
      <c r="BD125" s="114" t="n">
        <f aca="false">($BA125-$AZ125)/Delta+BC125</f>
        <v>9.60128</v>
      </c>
      <c r="BE125" s="114" t="n">
        <f aca="false">($BA125-$AZ125)/Delta+BD125</f>
        <v>9.57764</v>
      </c>
      <c r="BF125" s="114" t="n">
        <f aca="false">($BA125-$AZ125)/Delta+BE125</f>
        <v>9.554</v>
      </c>
      <c r="BG125" s="114" t="n">
        <f aca="false">($BA125-$AZ125)/Delta+BF125</f>
        <v>9.53036</v>
      </c>
      <c r="BH125" s="114" t="n">
        <f aca="false">($BA125-$AZ125)/Delta+BG125</f>
        <v>9.50672</v>
      </c>
      <c r="BI125" s="114" t="n">
        <f aca="false">($BA125-$AZ125)/Delta+BH125</f>
        <v>9.48308</v>
      </c>
      <c r="BJ125" s="114" t="n">
        <f aca="false">($BA125-$AZ125)/Delta+BI125</f>
        <v>9.45944</v>
      </c>
    </row>
    <row r="126" customFormat="false" ht="12.8" hidden="false" customHeight="false" outlineLevel="0" collapsed="false">
      <c r="A126" s="102" t="n">
        <f aca="false">(A$7-A$2)/5+A125</f>
        <v>159</v>
      </c>
      <c r="B126" s="103" t="n">
        <v>0</v>
      </c>
      <c r="C126" s="103" t="n">
        <f aca="false">(F126-B126)/4+B126</f>
        <v>0.4561</v>
      </c>
      <c r="D126" s="103" t="n">
        <f aca="false">(F126-B126)/4+C126</f>
        <v>0.9122</v>
      </c>
      <c r="E126" s="103" t="n">
        <f aca="false">(F126-B126)/4+D126</f>
        <v>1.3683</v>
      </c>
      <c r="F126" s="103" t="n">
        <f aca="false">(F127-F122)/5+F125</f>
        <v>1.8244</v>
      </c>
      <c r="G126" s="103" t="n">
        <f aca="false">(H126+F126)/2</f>
        <v>3.3014</v>
      </c>
      <c r="H126" s="103" t="n">
        <f aca="false">(H127-H122)/5+H125</f>
        <v>4.7784</v>
      </c>
      <c r="I126" s="103" t="n">
        <f aca="false">(J126+H126)/2</f>
        <v>5.6517</v>
      </c>
      <c r="J126" s="103" t="n">
        <f aca="false">(J127-J122)/5+J125</f>
        <v>6.525</v>
      </c>
      <c r="K126" s="103" t="n">
        <f aca="false">(L126+J126)/2</f>
        <v>7.1819</v>
      </c>
      <c r="L126" s="103" t="n">
        <f aca="false">(L127-L122)/5+L125</f>
        <v>7.8388</v>
      </c>
      <c r="M126" s="103" t="n">
        <f aca="false">(N126+L126)/2</f>
        <v>8.4784</v>
      </c>
      <c r="N126" s="103" t="n">
        <f aca="false">(N127-N122)/5+N125</f>
        <v>9.118</v>
      </c>
      <c r="O126" s="103" t="n">
        <f aca="false">(P126+N126)/2</f>
        <v>9.7481</v>
      </c>
      <c r="P126" s="103" t="n">
        <f aca="false">(P127-P122)/5+P125</f>
        <v>10.3782</v>
      </c>
      <c r="Q126" s="103" t="n">
        <f aca="false">(R126+P126)/2</f>
        <v>11.2126</v>
      </c>
      <c r="R126" s="103" t="n">
        <f aca="false">(R127-R122)/5+R125</f>
        <v>12.047</v>
      </c>
      <c r="S126" s="103" t="n">
        <f aca="false">(T126+R126)/2</f>
        <v>12.8416</v>
      </c>
      <c r="T126" s="103" t="n">
        <f aca="false">(T127-T122)/5+T125</f>
        <v>13.6362</v>
      </c>
      <c r="U126" s="103" t="n">
        <f aca="false">(V126+T126)/2</f>
        <v>14.4313</v>
      </c>
      <c r="V126" s="103" t="n">
        <f aca="false">(V127-V122)/5+V125</f>
        <v>15.2264</v>
      </c>
      <c r="W126" s="103" t="n">
        <f aca="false">(X126+V126)/2</f>
        <v>15.9528</v>
      </c>
      <c r="X126" s="103" t="n">
        <f aca="false">(X127-X122)/5+X125</f>
        <v>16.6792</v>
      </c>
      <c r="Y126" s="103" t="n">
        <f aca="false">(AA126-X126)/3+X126</f>
        <v>17.4058666666667</v>
      </c>
      <c r="Z126" s="103" t="n">
        <f aca="false">(AA126-X126)/3+Y126</f>
        <v>18.1325333333333</v>
      </c>
      <c r="AA126" s="103" t="n">
        <f aca="false">(AA127-AA122)/5+AA125</f>
        <v>18.8592</v>
      </c>
      <c r="AB126" s="103" t="n">
        <f aca="false">(AD126-AA126)/3+AA126</f>
        <v>19.3153333333333</v>
      </c>
      <c r="AC126" s="103" t="n">
        <f aca="false">(AD126-AA126)/3+AB126</f>
        <v>19.7714666666667</v>
      </c>
      <c r="AD126" s="103" t="n">
        <f aca="false">(AD127-AD122)/5+AD125</f>
        <v>20.2276</v>
      </c>
      <c r="AE126" s="103" t="n">
        <f aca="false">(AF126+AD126)/2</f>
        <v>20.6838</v>
      </c>
      <c r="AF126" s="103" t="n">
        <f aca="false">(AF127-AF122)/5+AF125</f>
        <v>21.14</v>
      </c>
      <c r="AG126" s="103" t="n">
        <f aca="false">(AK126-AF126)/5+AF126</f>
        <v>21.29948</v>
      </c>
      <c r="AH126" s="103" t="n">
        <f aca="false">(AK126-AF126)/5+AG126</f>
        <v>21.45896</v>
      </c>
      <c r="AI126" s="103" t="n">
        <f aca="false">(AK126-AF126)/5+AH126</f>
        <v>21.61844</v>
      </c>
      <c r="AJ126" s="103" t="n">
        <f aca="false">(AK126-AF126)/5+AI126</f>
        <v>21.77792</v>
      </c>
      <c r="AK126" s="103" t="n">
        <f aca="false">(AK127-AK122)/5+AK125</f>
        <v>21.9374</v>
      </c>
      <c r="AL126" s="103" t="n">
        <f aca="false">(AN126-AK126)/3+AK126</f>
        <v>18.3189333333333</v>
      </c>
      <c r="AM126" s="103" t="n">
        <f aca="false">(AN126-AK126)/3+AL126</f>
        <v>14.7004666666667</v>
      </c>
      <c r="AN126" s="103" t="n">
        <f aca="false">(AN127-AN122)/5+AN125</f>
        <v>11.082</v>
      </c>
      <c r="AO126" s="103" t="n">
        <f aca="false">(AP126+AN126)/2</f>
        <v>10.9666</v>
      </c>
      <c r="AP126" s="103" t="n">
        <f aca="false">(AP127-AP122)/5+AP125</f>
        <v>10.8512</v>
      </c>
      <c r="AQ126" s="103" t="n">
        <f aca="false">(AU126-AP126)/5+AP126</f>
        <v>10.7356</v>
      </c>
      <c r="AR126" s="103" t="n">
        <f aca="false">(AU126-AP126)/5+AQ126</f>
        <v>10.62</v>
      </c>
      <c r="AS126" s="103" t="n">
        <f aca="false">(AU126-AP126)/5+AR126</f>
        <v>10.5044</v>
      </c>
      <c r="AT126" s="103" t="n">
        <f aca="false">(AU126-AP126)/5+AS126</f>
        <v>10.3888</v>
      </c>
      <c r="AU126" s="103" t="n">
        <f aca="false">(AU127-AU122)/5+AU125</f>
        <v>10.2732</v>
      </c>
      <c r="AV126" s="103" t="n">
        <f aca="false">(AZ126-AU126)/5+AU126</f>
        <v>10.1578</v>
      </c>
      <c r="AW126" s="103" t="n">
        <f aca="false">(AZ126-AU126)/5+AV126</f>
        <v>10.0424</v>
      </c>
      <c r="AX126" s="103" t="n">
        <f aca="false">(AZ126-AU126)/5+AW126</f>
        <v>9.927</v>
      </c>
      <c r="AY126" s="103" t="n">
        <f aca="false">(AZ126-AU126)/5+AX126</f>
        <v>9.8116</v>
      </c>
      <c r="AZ126" s="103" t="n">
        <f aca="false">(AZ127-AZ122)/5+AZ125</f>
        <v>9.6962</v>
      </c>
      <c r="BA126" s="114" t="n">
        <f aca="false">($AZ126-$AU126)/Delta+AZ126</f>
        <v>9.5808</v>
      </c>
      <c r="BB126" s="114" t="n">
        <f aca="false">($BA126-$AZ126)/Delta+BA126</f>
        <v>9.55772</v>
      </c>
      <c r="BC126" s="114" t="n">
        <f aca="false">($BA126-$AZ126)/Delta+BB126</f>
        <v>9.53464</v>
      </c>
      <c r="BD126" s="114" t="n">
        <f aca="false">($BA126-$AZ126)/Delta+BC126</f>
        <v>9.51156</v>
      </c>
      <c r="BE126" s="114" t="n">
        <f aca="false">($BA126-$AZ126)/Delta+BD126</f>
        <v>9.48848</v>
      </c>
      <c r="BF126" s="114" t="n">
        <f aca="false">($BA126-$AZ126)/Delta+BE126</f>
        <v>9.4654</v>
      </c>
      <c r="BG126" s="114" t="n">
        <f aca="false">($BA126-$AZ126)/Delta+BF126</f>
        <v>9.44232</v>
      </c>
      <c r="BH126" s="114" t="n">
        <f aca="false">($BA126-$AZ126)/Delta+BG126</f>
        <v>9.41924</v>
      </c>
      <c r="BI126" s="114" t="n">
        <f aca="false">($BA126-$AZ126)/Delta+BH126</f>
        <v>9.39616</v>
      </c>
      <c r="BJ126" s="114" t="n">
        <f aca="false">($BA126-$AZ126)/Delta+BI126</f>
        <v>9.37307999999999</v>
      </c>
    </row>
    <row r="127" customFormat="false" ht="12.8" hidden="false" customHeight="false" outlineLevel="0" collapsed="false">
      <c r="A127" s="102" t="n">
        <f aca="false">A122+5</f>
        <v>160</v>
      </c>
      <c r="B127" s="103" t="n">
        <v>0</v>
      </c>
      <c r="C127" s="103" t="n">
        <f aca="false">(F127-B127)/4+B127</f>
        <v>0.44925</v>
      </c>
      <c r="D127" s="103" t="n">
        <f aca="false">(F127-B127)/4+C127</f>
        <v>0.8985</v>
      </c>
      <c r="E127" s="103" t="n">
        <f aca="false">(F127-B127)/4+D127</f>
        <v>1.34775</v>
      </c>
      <c r="F127" s="113" t="n">
        <f aca="false">polar_type21!$AI$6</f>
        <v>1.797</v>
      </c>
      <c r="G127" s="103" t="n">
        <f aca="false">(H127+F127)/2</f>
        <v>3.2495</v>
      </c>
      <c r="H127" s="113" t="n">
        <f aca="false">polar_type21!$AI$7</f>
        <v>4.702</v>
      </c>
      <c r="I127" s="103" t="n">
        <f aca="false">(J127+H127)/2</f>
        <v>5.5685</v>
      </c>
      <c r="J127" s="113" t="n">
        <f aca="false">polar_type21!$AI$8</f>
        <v>6.435</v>
      </c>
      <c r="K127" s="103" t="n">
        <f aca="false">(L127+J127)/2</f>
        <v>7.089</v>
      </c>
      <c r="L127" s="113" t="n">
        <f aca="false">polar_type21!$AI$9</f>
        <v>7.743</v>
      </c>
      <c r="M127" s="103" t="n">
        <f aca="false">(N127+L127)/2</f>
        <v>8.3765</v>
      </c>
      <c r="N127" s="113" t="n">
        <f aca="false">polar_type21!$AI$10</f>
        <v>9.01</v>
      </c>
      <c r="O127" s="103" t="n">
        <f aca="false">(P127+N127)/2</f>
        <v>9.6315</v>
      </c>
      <c r="P127" s="113" t="n">
        <f aca="false">polar_type21!$AI$11</f>
        <v>10.253</v>
      </c>
      <c r="Q127" s="103" t="n">
        <f aca="false">(R127+P127)/2</f>
        <v>11.0595</v>
      </c>
      <c r="R127" s="113" t="n">
        <f aca="false">polar_type21!$AI$12</f>
        <v>11.866</v>
      </c>
      <c r="S127" s="103" t="n">
        <f aca="false">(T127+R127)/2</f>
        <v>12.655</v>
      </c>
      <c r="T127" s="113" t="n">
        <f aca="false">polar_type21!$AI$13</f>
        <v>13.444</v>
      </c>
      <c r="U127" s="103" t="n">
        <f aca="false">(V127+T127)/2</f>
        <v>14.2335</v>
      </c>
      <c r="V127" s="113" t="n">
        <f aca="false">polar_type21!$AI$14</f>
        <v>15.023</v>
      </c>
      <c r="W127" s="103" t="n">
        <f aca="false">(X127+V127)/2</f>
        <v>15.738</v>
      </c>
      <c r="X127" s="113" t="n">
        <f aca="false">polar_type21!$AI$15</f>
        <v>16.453</v>
      </c>
      <c r="Y127" s="103" t="n">
        <f aca="false">(AA127-X127)/3+X127</f>
        <v>17.1683333333333</v>
      </c>
      <c r="Z127" s="103" t="n">
        <f aca="false">(AA127-X127)/3+Y127</f>
        <v>17.8836666666667</v>
      </c>
      <c r="AA127" s="113" t="n">
        <f aca="false">polar_type21!$AI$16</f>
        <v>18.599</v>
      </c>
      <c r="AB127" s="103" t="n">
        <f aca="false">(AD127-AA127)/3+AA127</f>
        <v>19.0603333333333</v>
      </c>
      <c r="AC127" s="103" t="n">
        <f aca="false">(AD127-AA127)/3+AB127</f>
        <v>19.5216666666667</v>
      </c>
      <c r="AD127" s="113" t="n">
        <f aca="false">polar_type21!$AI$17</f>
        <v>19.983</v>
      </c>
      <c r="AE127" s="103" t="n">
        <f aca="false">(AF127+AD127)/2</f>
        <v>20.4445</v>
      </c>
      <c r="AF127" s="113" t="n">
        <f aca="false">polar_type21!$AI$18</f>
        <v>20.906</v>
      </c>
      <c r="AG127" s="103" t="n">
        <f aca="false">(AK127-AF127)/5+AF127</f>
        <v>21.0616</v>
      </c>
      <c r="AH127" s="103" t="n">
        <f aca="false">(AK127-AF127)/5+AG127</f>
        <v>21.2172</v>
      </c>
      <c r="AI127" s="103" t="n">
        <f aca="false">(AK127-AF127)/5+AH127</f>
        <v>21.3728</v>
      </c>
      <c r="AJ127" s="103" t="n">
        <f aca="false">(AK127-AF127)/5+AI127</f>
        <v>21.5284</v>
      </c>
      <c r="AK127" s="113" t="n">
        <f aca="false">polar_type21!$AI$19</f>
        <v>21.684</v>
      </c>
      <c r="AL127" s="103" t="n">
        <f aca="false">(AN127-AK127)/3+AK127</f>
        <v>18.1073333333333</v>
      </c>
      <c r="AM127" s="103" t="n">
        <f aca="false">(AN127-AK127)/3+AL127</f>
        <v>14.5306666666667</v>
      </c>
      <c r="AN127" s="113" t="n">
        <f aca="false">polar_type21!$AI$20</f>
        <v>10.954</v>
      </c>
      <c r="AO127" s="103" t="n">
        <f aca="false">(AP127+AN127)/2</f>
        <v>10.8415</v>
      </c>
      <c r="AP127" s="113" t="n">
        <f aca="false">polar_type21!$AI$21</f>
        <v>10.729</v>
      </c>
      <c r="AQ127" s="103" t="n">
        <f aca="false">(AU127-AP127)/5+AP127</f>
        <v>10.6162</v>
      </c>
      <c r="AR127" s="103" t="n">
        <f aca="false">(AU127-AP127)/5+AQ127</f>
        <v>10.5034</v>
      </c>
      <c r="AS127" s="103" t="n">
        <f aca="false">(AU127-AP127)/5+AR127</f>
        <v>10.3906</v>
      </c>
      <c r="AT127" s="103" t="n">
        <f aca="false">(AU127-AP127)/5+AS127</f>
        <v>10.2778</v>
      </c>
      <c r="AU127" s="113" t="n">
        <f aca="false">polar_type21!$AI$22</f>
        <v>10.165</v>
      </c>
      <c r="AV127" s="103" t="n">
        <f aca="false">(AZ127-AU127)/5+AU127</f>
        <v>10.0524</v>
      </c>
      <c r="AW127" s="103" t="n">
        <f aca="false">(AZ127-AU127)/5+AV127</f>
        <v>9.9398</v>
      </c>
      <c r="AX127" s="103" t="n">
        <f aca="false">(AZ127-AU127)/5+AW127</f>
        <v>9.8272</v>
      </c>
      <c r="AY127" s="103" t="n">
        <f aca="false">(AZ127-AU127)/5+AX127</f>
        <v>9.7146</v>
      </c>
      <c r="AZ127" s="113" t="n">
        <f aca="false">polar_type21!$AI$23</f>
        <v>9.602</v>
      </c>
      <c r="BA127" s="114" t="n">
        <f aca="false">($AZ127-$AU127)/Delta+AZ127</f>
        <v>9.4894</v>
      </c>
      <c r="BB127" s="114" t="n">
        <f aca="false">($BA127-$AZ127)/Delta+BA127</f>
        <v>9.46688</v>
      </c>
      <c r="BC127" s="114" t="n">
        <f aca="false">($BA127-$AZ127)/Delta+BB127</f>
        <v>9.44436</v>
      </c>
      <c r="BD127" s="114" t="n">
        <f aca="false">($BA127-$AZ127)/Delta+BC127</f>
        <v>9.42184</v>
      </c>
      <c r="BE127" s="114" t="n">
        <f aca="false">($BA127-$AZ127)/Delta+BD127</f>
        <v>9.39932</v>
      </c>
      <c r="BF127" s="114" t="n">
        <f aca="false">($BA127-$AZ127)/Delta+BE127</f>
        <v>9.3768</v>
      </c>
      <c r="BG127" s="114" t="n">
        <f aca="false">($BA127-$AZ127)/Delta+BF127</f>
        <v>9.35428</v>
      </c>
      <c r="BH127" s="114" t="n">
        <f aca="false">($BA127-$AZ127)/Delta+BG127</f>
        <v>9.33176</v>
      </c>
      <c r="BI127" s="114" t="n">
        <f aca="false">($BA127-$AZ127)/Delta+BH127</f>
        <v>9.30924</v>
      </c>
      <c r="BJ127" s="114" t="n">
        <f aca="false">($BA127-$AZ127)/Delta+BI127</f>
        <v>9.28672</v>
      </c>
    </row>
    <row r="128" customFormat="false" ht="12.8" hidden="false" customHeight="false" outlineLevel="0" collapsed="false">
      <c r="A128" s="102" t="n">
        <f aca="false">(A$7-A$2)/5+A127</f>
        <v>161</v>
      </c>
      <c r="B128" s="103" t="n">
        <v>0</v>
      </c>
      <c r="C128" s="103" t="n">
        <f aca="false">(F128-B128)/4+B128</f>
        <v>0.44315</v>
      </c>
      <c r="D128" s="103" t="n">
        <f aca="false">(F128-B128)/4+C128</f>
        <v>0.8863</v>
      </c>
      <c r="E128" s="103" t="n">
        <f aca="false">(F128-B128)/4+D128</f>
        <v>1.32945</v>
      </c>
      <c r="F128" s="103" t="n">
        <f aca="false">(F132-F127)/5+F127</f>
        <v>1.7726</v>
      </c>
      <c r="G128" s="103" t="n">
        <f aca="false">(H128+F128)/2</f>
        <v>3.204</v>
      </c>
      <c r="H128" s="103" t="n">
        <f aca="false">(H132-H127)/5+H127</f>
        <v>4.6354</v>
      </c>
      <c r="I128" s="103" t="n">
        <f aca="false">(J128+H128)/2</f>
        <v>5.4927</v>
      </c>
      <c r="J128" s="103" t="n">
        <f aca="false">(J132-J127)/5+J127</f>
        <v>6.35</v>
      </c>
      <c r="K128" s="103" t="n">
        <f aca="false">(L128+J128)/2</f>
        <v>7.0039</v>
      </c>
      <c r="L128" s="103" t="n">
        <f aca="false">(L132-L127)/5+L127</f>
        <v>7.6578</v>
      </c>
      <c r="M128" s="103" t="n">
        <f aca="false">(N128+L128)/2</f>
        <v>8.2854</v>
      </c>
      <c r="N128" s="103" t="n">
        <f aca="false">(N132-N127)/5+N127</f>
        <v>8.913</v>
      </c>
      <c r="O128" s="103" t="n">
        <f aca="false">(P128+N128)/2</f>
        <v>9.5282</v>
      </c>
      <c r="P128" s="103" t="n">
        <f aca="false">(P132-P127)/5+P127</f>
        <v>10.1434</v>
      </c>
      <c r="Q128" s="103" t="n">
        <f aca="false">(R128+P128)/2</f>
        <v>10.9413</v>
      </c>
      <c r="R128" s="103" t="n">
        <f aca="false">(R132-R127)/5+R127</f>
        <v>11.7392</v>
      </c>
      <c r="S128" s="103" t="n">
        <f aca="false">(T128+R128)/2</f>
        <v>12.5253</v>
      </c>
      <c r="T128" s="103" t="n">
        <f aca="false">(T132-T127)/5+T127</f>
        <v>13.3114</v>
      </c>
      <c r="U128" s="103" t="n">
        <f aca="false">(V128+T128)/2</f>
        <v>14.0978</v>
      </c>
      <c r="V128" s="103" t="n">
        <f aca="false">(V132-V127)/5+V127</f>
        <v>14.8842</v>
      </c>
      <c r="W128" s="103" t="n">
        <f aca="false">(X128+V128)/2</f>
        <v>15.5902</v>
      </c>
      <c r="X128" s="103" t="n">
        <f aca="false">(X132-X127)/5+X127</f>
        <v>16.2962</v>
      </c>
      <c r="Y128" s="103" t="n">
        <f aca="false">(AA128-X128)/3+X128</f>
        <v>17.0023333333333</v>
      </c>
      <c r="Z128" s="103" t="n">
        <f aca="false">(AA128-X128)/3+Y128</f>
        <v>17.7084666666667</v>
      </c>
      <c r="AA128" s="103" t="n">
        <f aca="false">(AA132-AA127)/5+AA127</f>
        <v>18.4146</v>
      </c>
      <c r="AB128" s="103" t="n">
        <f aca="false">(AD128-AA128)/3+AA128</f>
        <v>18.882</v>
      </c>
      <c r="AC128" s="103" t="n">
        <f aca="false">(AD128-AA128)/3+AB128</f>
        <v>19.3494</v>
      </c>
      <c r="AD128" s="103" t="n">
        <f aca="false">(AD132-AD127)/5+AD127</f>
        <v>19.8168</v>
      </c>
      <c r="AE128" s="103" t="n">
        <f aca="false">(AF128+AD128)/2</f>
        <v>20.2844</v>
      </c>
      <c r="AF128" s="103" t="n">
        <f aca="false">(AF132-AF127)/5+AF127</f>
        <v>20.752</v>
      </c>
      <c r="AG128" s="103" t="n">
        <f aca="false">(AK128-AF128)/5+AF128</f>
        <v>20.90392</v>
      </c>
      <c r="AH128" s="103" t="n">
        <f aca="false">(AK128-AF128)/5+AG128</f>
        <v>21.05584</v>
      </c>
      <c r="AI128" s="103" t="n">
        <f aca="false">(AK128-AF128)/5+AH128</f>
        <v>21.20776</v>
      </c>
      <c r="AJ128" s="103" t="n">
        <f aca="false">(AK128-AF128)/5+AI128</f>
        <v>21.35968</v>
      </c>
      <c r="AK128" s="103" t="n">
        <f aca="false">(AK132-AK127)/5+AK127</f>
        <v>21.5116</v>
      </c>
      <c r="AL128" s="103" t="n">
        <f aca="false">(AN128-AK128)/3+AK128</f>
        <v>17.9634</v>
      </c>
      <c r="AM128" s="103" t="n">
        <f aca="false">(AN128-AK128)/3+AL128</f>
        <v>14.4152</v>
      </c>
      <c r="AN128" s="103" t="n">
        <f aca="false">(AN132-AN127)/5+AN127</f>
        <v>10.867</v>
      </c>
      <c r="AO128" s="103" t="n">
        <f aca="false">(AP128+AN128)/2</f>
        <v>10.7573</v>
      </c>
      <c r="AP128" s="103" t="n">
        <f aca="false">(AP132-AP127)/5+AP127</f>
        <v>10.6476</v>
      </c>
      <c r="AQ128" s="103" t="n">
        <f aca="false">(AU128-AP128)/5+AP128</f>
        <v>10.53764</v>
      </c>
      <c r="AR128" s="103" t="n">
        <f aca="false">(AU128-AP128)/5+AQ128</f>
        <v>10.42768</v>
      </c>
      <c r="AS128" s="103" t="n">
        <f aca="false">(AU128-AP128)/5+AR128</f>
        <v>10.31772</v>
      </c>
      <c r="AT128" s="103" t="n">
        <f aca="false">(AU128-AP128)/5+AS128</f>
        <v>10.20776</v>
      </c>
      <c r="AU128" s="103" t="n">
        <f aca="false">(AU132-AU127)/5+AU127</f>
        <v>10.0978</v>
      </c>
      <c r="AV128" s="103" t="n">
        <f aca="false">(AZ128-AU128)/5+AU128</f>
        <v>9.988</v>
      </c>
      <c r="AW128" s="103" t="n">
        <f aca="false">(AZ128-AU128)/5+AV128</f>
        <v>9.8782</v>
      </c>
      <c r="AX128" s="103" t="n">
        <f aca="false">(AZ128-AU128)/5+AW128</f>
        <v>9.7684</v>
      </c>
      <c r="AY128" s="103" t="n">
        <f aca="false">(AZ128-AU128)/5+AX128</f>
        <v>9.6586</v>
      </c>
      <c r="AZ128" s="103" t="n">
        <f aca="false">(AZ132-AZ127)/5+AZ127</f>
        <v>9.5488</v>
      </c>
      <c r="BA128" s="114" t="n">
        <f aca="false">($AZ128-$AU128)/Delta+AZ128</f>
        <v>9.439</v>
      </c>
      <c r="BB128" s="114" t="n">
        <f aca="false">($BA128-$AZ128)/Delta+BA128</f>
        <v>9.41704</v>
      </c>
      <c r="BC128" s="114" t="n">
        <f aca="false">($BA128-$AZ128)/Delta+BB128</f>
        <v>9.39508</v>
      </c>
      <c r="BD128" s="114" t="n">
        <f aca="false">($BA128-$AZ128)/Delta+BC128</f>
        <v>9.37312</v>
      </c>
      <c r="BE128" s="114" t="n">
        <f aca="false">($BA128-$AZ128)/Delta+BD128</f>
        <v>9.35116</v>
      </c>
      <c r="BF128" s="114" t="n">
        <f aca="false">($BA128-$AZ128)/Delta+BE128</f>
        <v>9.3292</v>
      </c>
      <c r="BG128" s="114" t="n">
        <f aca="false">($BA128-$AZ128)/Delta+BF128</f>
        <v>9.30724</v>
      </c>
      <c r="BH128" s="114" t="n">
        <f aca="false">($BA128-$AZ128)/Delta+BG128</f>
        <v>9.28528</v>
      </c>
      <c r="BI128" s="114" t="n">
        <f aca="false">($BA128-$AZ128)/Delta+BH128</f>
        <v>9.26332</v>
      </c>
      <c r="BJ128" s="114" t="n">
        <f aca="false">($BA128-$AZ128)/Delta+BI128</f>
        <v>9.24136</v>
      </c>
    </row>
    <row r="129" customFormat="false" ht="12.8" hidden="false" customHeight="false" outlineLevel="0" collapsed="false">
      <c r="A129" s="102" t="n">
        <f aca="false">(A$7-A$2)/5+A128</f>
        <v>162</v>
      </c>
      <c r="B129" s="103" t="n">
        <v>0</v>
      </c>
      <c r="C129" s="103" t="n">
        <f aca="false">(F129-B129)/4+B129</f>
        <v>0.43705</v>
      </c>
      <c r="D129" s="103" t="n">
        <f aca="false">(F129-B129)/4+C129</f>
        <v>0.8741</v>
      </c>
      <c r="E129" s="103" t="n">
        <f aca="false">(F129-B129)/4+D129</f>
        <v>1.31115</v>
      </c>
      <c r="F129" s="103" t="n">
        <f aca="false">(F132-F127)/5+F128</f>
        <v>1.7482</v>
      </c>
      <c r="G129" s="103" t="n">
        <f aca="false">(H129+F129)/2</f>
        <v>3.1585</v>
      </c>
      <c r="H129" s="103" t="n">
        <f aca="false">(H132-H127)/5+H128</f>
        <v>4.5688</v>
      </c>
      <c r="I129" s="103" t="n">
        <f aca="false">(J129+H129)/2</f>
        <v>5.4169</v>
      </c>
      <c r="J129" s="103" t="n">
        <f aca="false">(J132-J127)/5+J128</f>
        <v>6.265</v>
      </c>
      <c r="K129" s="103" t="n">
        <f aca="false">(L129+J129)/2</f>
        <v>6.9188</v>
      </c>
      <c r="L129" s="103" t="n">
        <f aca="false">(L132-L127)/5+L128</f>
        <v>7.5726</v>
      </c>
      <c r="M129" s="103" t="n">
        <f aca="false">(N129+L129)/2</f>
        <v>8.1943</v>
      </c>
      <c r="N129" s="103" t="n">
        <f aca="false">(N132-N127)/5+N128</f>
        <v>8.816</v>
      </c>
      <c r="O129" s="103" t="n">
        <f aca="false">(P129+N129)/2</f>
        <v>9.4249</v>
      </c>
      <c r="P129" s="103" t="n">
        <f aca="false">(P132-P127)/5+P128</f>
        <v>10.0338</v>
      </c>
      <c r="Q129" s="103" t="n">
        <f aca="false">(R129+P129)/2</f>
        <v>10.8231</v>
      </c>
      <c r="R129" s="103" t="n">
        <f aca="false">(R132-R127)/5+R128</f>
        <v>11.6124</v>
      </c>
      <c r="S129" s="103" t="n">
        <f aca="false">(T129+R129)/2</f>
        <v>12.3956</v>
      </c>
      <c r="T129" s="103" t="n">
        <f aca="false">(T132-T127)/5+T128</f>
        <v>13.1788</v>
      </c>
      <c r="U129" s="103" t="n">
        <f aca="false">(V129+T129)/2</f>
        <v>13.9621</v>
      </c>
      <c r="V129" s="103" t="n">
        <f aca="false">(V132-V127)/5+V128</f>
        <v>14.7454</v>
      </c>
      <c r="W129" s="103" t="n">
        <f aca="false">(X129+V129)/2</f>
        <v>15.4424</v>
      </c>
      <c r="X129" s="103" t="n">
        <f aca="false">(X132-X127)/5+X128</f>
        <v>16.1394</v>
      </c>
      <c r="Y129" s="103" t="n">
        <f aca="false">(AA129-X129)/3+X129</f>
        <v>16.8363333333333</v>
      </c>
      <c r="Z129" s="103" t="n">
        <f aca="false">(AA129-X129)/3+Y129</f>
        <v>17.5332666666667</v>
      </c>
      <c r="AA129" s="103" t="n">
        <f aca="false">(AA132-AA127)/5+AA128</f>
        <v>18.2302</v>
      </c>
      <c r="AB129" s="103" t="n">
        <f aca="false">(AD129-AA129)/3+AA129</f>
        <v>18.7036666666667</v>
      </c>
      <c r="AC129" s="103" t="n">
        <f aca="false">(AD129-AA129)/3+AB129</f>
        <v>19.1771333333333</v>
      </c>
      <c r="AD129" s="103" t="n">
        <f aca="false">(AD132-AD127)/5+AD128</f>
        <v>19.6506</v>
      </c>
      <c r="AE129" s="103" t="n">
        <f aca="false">(AF129+AD129)/2</f>
        <v>20.1243</v>
      </c>
      <c r="AF129" s="103" t="n">
        <f aca="false">(AF132-AF127)/5+AF128</f>
        <v>20.598</v>
      </c>
      <c r="AG129" s="103" t="n">
        <f aca="false">(AK129-AF129)/5+AF129</f>
        <v>20.74624</v>
      </c>
      <c r="AH129" s="103" t="n">
        <f aca="false">(AK129-AF129)/5+AG129</f>
        <v>20.89448</v>
      </c>
      <c r="AI129" s="103" t="n">
        <f aca="false">(AK129-AF129)/5+AH129</f>
        <v>21.04272</v>
      </c>
      <c r="AJ129" s="103" t="n">
        <f aca="false">(AK129-AF129)/5+AI129</f>
        <v>21.19096</v>
      </c>
      <c r="AK129" s="103" t="n">
        <f aca="false">(AK132-AK127)/5+AK128</f>
        <v>21.3392</v>
      </c>
      <c r="AL129" s="103" t="n">
        <f aca="false">(AN129-AK129)/3+AK129</f>
        <v>17.8194666666667</v>
      </c>
      <c r="AM129" s="103" t="n">
        <f aca="false">(AN129-AK129)/3+AL129</f>
        <v>14.2997333333333</v>
      </c>
      <c r="AN129" s="103" t="n">
        <f aca="false">(AN132-AN127)/5+AN128</f>
        <v>10.78</v>
      </c>
      <c r="AO129" s="103" t="n">
        <f aca="false">(AP129+AN129)/2</f>
        <v>10.6731</v>
      </c>
      <c r="AP129" s="103" t="n">
        <f aca="false">(AP132-AP127)/5+AP128</f>
        <v>10.5662</v>
      </c>
      <c r="AQ129" s="103" t="n">
        <f aca="false">(AU129-AP129)/5+AP129</f>
        <v>10.45908</v>
      </c>
      <c r="AR129" s="103" t="n">
        <f aca="false">(AU129-AP129)/5+AQ129</f>
        <v>10.35196</v>
      </c>
      <c r="AS129" s="103" t="n">
        <f aca="false">(AU129-AP129)/5+AR129</f>
        <v>10.24484</v>
      </c>
      <c r="AT129" s="103" t="n">
        <f aca="false">(AU129-AP129)/5+AS129</f>
        <v>10.13772</v>
      </c>
      <c r="AU129" s="103" t="n">
        <f aca="false">(AU132-AU127)/5+AU128</f>
        <v>10.0306</v>
      </c>
      <c r="AV129" s="103" t="n">
        <f aca="false">(AZ129-AU129)/5+AU129</f>
        <v>9.9236</v>
      </c>
      <c r="AW129" s="103" t="n">
        <f aca="false">(AZ129-AU129)/5+AV129</f>
        <v>9.8166</v>
      </c>
      <c r="AX129" s="103" t="n">
        <f aca="false">(AZ129-AU129)/5+AW129</f>
        <v>9.7096</v>
      </c>
      <c r="AY129" s="103" t="n">
        <f aca="false">(AZ129-AU129)/5+AX129</f>
        <v>9.6026</v>
      </c>
      <c r="AZ129" s="103" t="n">
        <f aca="false">(AZ132-AZ127)/5+AZ128</f>
        <v>9.4956</v>
      </c>
      <c r="BA129" s="114" t="n">
        <f aca="false">($AZ129-$AU129)/Delta+AZ129</f>
        <v>9.3886</v>
      </c>
      <c r="BB129" s="114" t="n">
        <f aca="false">($BA129-$AZ129)/Delta+BA129</f>
        <v>9.3672</v>
      </c>
      <c r="BC129" s="114" t="n">
        <f aca="false">($BA129-$AZ129)/Delta+BB129</f>
        <v>9.3458</v>
      </c>
      <c r="BD129" s="114" t="n">
        <f aca="false">($BA129-$AZ129)/Delta+BC129</f>
        <v>9.3244</v>
      </c>
      <c r="BE129" s="114" t="n">
        <f aca="false">($BA129-$AZ129)/Delta+BD129</f>
        <v>9.303</v>
      </c>
      <c r="BF129" s="114" t="n">
        <f aca="false">($BA129-$AZ129)/Delta+BE129</f>
        <v>9.2816</v>
      </c>
      <c r="BG129" s="114" t="n">
        <f aca="false">($BA129-$AZ129)/Delta+BF129</f>
        <v>9.2602</v>
      </c>
      <c r="BH129" s="114" t="n">
        <f aca="false">($BA129-$AZ129)/Delta+BG129</f>
        <v>9.2388</v>
      </c>
      <c r="BI129" s="114" t="n">
        <f aca="false">($BA129-$AZ129)/Delta+BH129</f>
        <v>9.2174</v>
      </c>
      <c r="BJ129" s="114" t="n">
        <f aca="false">($BA129-$AZ129)/Delta+BI129</f>
        <v>9.196</v>
      </c>
    </row>
    <row r="130" customFormat="false" ht="12.8" hidden="false" customHeight="false" outlineLevel="0" collapsed="false">
      <c r="A130" s="102" t="n">
        <f aca="false">(A$7-A$2)/5+A129</f>
        <v>163</v>
      </c>
      <c r="B130" s="103" t="n">
        <v>0</v>
      </c>
      <c r="C130" s="103" t="n">
        <f aca="false">(F130-B130)/4+B130</f>
        <v>0.43095</v>
      </c>
      <c r="D130" s="103" t="n">
        <f aca="false">(F130-B130)/4+C130</f>
        <v>0.8619</v>
      </c>
      <c r="E130" s="103" t="n">
        <f aca="false">(F130-B130)/4+D130</f>
        <v>1.29285</v>
      </c>
      <c r="F130" s="103" t="n">
        <f aca="false">(F132-F127)/5+F129</f>
        <v>1.7238</v>
      </c>
      <c r="G130" s="103" t="n">
        <f aca="false">(H130+F130)/2</f>
        <v>3.113</v>
      </c>
      <c r="H130" s="103" t="n">
        <f aca="false">(H132-H127)/5+H129</f>
        <v>4.5022</v>
      </c>
      <c r="I130" s="103" t="n">
        <f aca="false">(J130+H130)/2</f>
        <v>5.3411</v>
      </c>
      <c r="J130" s="103" t="n">
        <f aca="false">(J132-J127)/5+J129</f>
        <v>6.18</v>
      </c>
      <c r="K130" s="103" t="n">
        <f aca="false">(L130+J130)/2</f>
        <v>6.8337</v>
      </c>
      <c r="L130" s="103" t="n">
        <f aca="false">(L132-L127)/5+L129</f>
        <v>7.4874</v>
      </c>
      <c r="M130" s="103" t="n">
        <f aca="false">(N130+L130)/2</f>
        <v>8.1032</v>
      </c>
      <c r="N130" s="103" t="n">
        <f aca="false">(N132-N127)/5+N129</f>
        <v>8.719</v>
      </c>
      <c r="O130" s="103" t="n">
        <f aca="false">(P130+N130)/2</f>
        <v>9.3216</v>
      </c>
      <c r="P130" s="103" t="n">
        <f aca="false">(P132-P127)/5+P129</f>
        <v>9.9242</v>
      </c>
      <c r="Q130" s="103" t="n">
        <f aca="false">(R130+P130)/2</f>
        <v>10.7049</v>
      </c>
      <c r="R130" s="103" t="n">
        <f aca="false">(R132-R127)/5+R129</f>
        <v>11.4856</v>
      </c>
      <c r="S130" s="103" t="n">
        <f aca="false">(T130+R130)/2</f>
        <v>12.2659</v>
      </c>
      <c r="T130" s="103" t="n">
        <f aca="false">(T132-T127)/5+T129</f>
        <v>13.0462</v>
      </c>
      <c r="U130" s="103" t="n">
        <f aca="false">(V130+T130)/2</f>
        <v>13.8264</v>
      </c>
      <c r="V130" s="103" t="n">
        <f aca="false">(V132-V127)/5+V129</f>
        <v>14.6066</v>
      </c>
      <c r="W130" s="103" t="n">
        <f aca="false">(X130+V130)/2</f>
        <v>15.2946</v>
      </c>
      <c r="X130" s="103" t="n">
        <f aca="false">(X132-X127)/5+X129</f>
        <v>15.9826</v>
      </c>
      <c r="Y130" s="103" t="n">
        <f aca="false">(AA130-X130)/3+X130</f>
        <v>16.6703333333333</v>
      </c>
      <c r="Z130" s="103" t="n">
        <f aca="false">(AA130-X130)/3+Y130</f>
        <v>17.3580666666667</v>
      </c>
      <c r="AA130" s="103" t="n">
        <f aca="false">(AA132-AA127)/5+AA129</f>
        <v>18.0458</v>
      </c>
      <c r="AB130" s="103" t="n">
        <f aca="false">(AD130-AA130)/3+AA130</f>
        <v>18.5253333333333</v>
      </c>
      <c r="AC130" s="103" t="n">
        <f aca="false">(AD130-AA130)/3+AB130</f>
        <v>19.0048666666667</v>
      </c>
      <c r="AD130" s="103" t="n">
        <f aca="false">(AD132-AD127)/5+AD129</f>
        <v>19.4844</v>
      </c>
      <c r="AE130" s="103" t="n">
        <f aca="false">(AF130+AD130)/2</f>
        <v>19.9642</v>
      </c>
      <c r="AF130" s="103" t="n">
        <f aca="false">(AF132-AF127)/5+AF129</f>
        <v>20.444</v>
      </c>
      <c r="AG130" s="103" t="n">
        <f aca="false">(AK130-AF130)/5+AF130</f>
        <v>20.58856</v>
      </c>
      <c r="AH130" s="103" t="n">
        <f aca="false">(AK130-AF130)/5+AG130</f>
        <v>20.73312</v>
      </c>
      <c r="AI130" s="103" t="n">
        <f aca="false">(AK130-AF130)/5+AH130</f>
        <v>20.87768</v>
      </c>
      <c r="AJ130" s="103" t="n">
        <f aca="false">(AK130-AF130)/5+AI130</f>
        <v>21.02224</v>
      </c>
      <c r="AK130" s="103" t="n">
        <f aca="false">(AK132-AK127)/5+AK129</f>
        <v>21.1668</v>
      </c>
      <c r="AL130" s="103" t="n">
        <f aca="false">(AN130-AK130)/3+AK130</f>
        <v>17.6755333333333</v>
      </c>
      <c r="AM130" s="103" t="n">
        <f aca="false">(AN130-AK130)/3+AL130</f>
        <v>14.1842666666667</v>
      </c>
      <c r="AN130" s="103" t="n">
        <f aca="false">(AN132-AN127)/5+AN129</f>
        <v>10.693</v>
      </c>
      <c r="AO130" s="103" t="n">
        <f aca="false">(AP130+AN130)/2</f>
        <v>10.5889</v>
      </c>
      <c r="AP130" s="103" t="n">
        <f aca="false">(AP132-AP127)/5+AP129</f>
        <v>10.4848</v>
      </c>
      <c r="AQ130" s="103" t="n">
        <f aca="false">(AU130-AP130)/5+AP130</f>
        <v>10.38052</v>
      </c>
      <c r="AR130" s="103" t="n">
        <f aca="false">(AU130-AP130)/5+AQ130</f>
        <v>10.27624</v>
      </c>
      <c r="AS130" s="103" t="n">
        <f aca="false">(AU130-AP130)/5+AR130</f>
        <v>10.17196</v>
      </c>
      <c r="AT130" s="103" t="n">
        <f aca="false">(AU130-AP130)/5+AS130</f>
        <v>10.06768</v>
      </c>
      <c r="AU130" s="103" t="n">
        <f aca="false">(AU132-AU127)/5+AU129</f>
        <v>9.9634</v>
      </c>
      <c r="AV130" s="103" t="n">
        <f aca="false">(AZ130-AU130)/5+AU130</f>
        <v>9.8592</v>
      </c>
      <c r="AW130" s="103" t="n">
        <f aca="false">(AZ130-AU130)/5+AV130</f>
        <v>9.755</v>
      </c>
      <c r="AX130" s="103" t="n">
        <f aca="false">(AZ130-AU130)/5+AW130</f>
        <v>9.6508</v>
      </c>
      <c r="AY130" s="103" t="n">
        <f aca="false">(AZ130-AU130)/5+AX130</f>
        <v>9.5466</v>
      </c>
      <c r="AZ130" s="103" t="n">
        <f aca="false">(AZ132-AZ127)/5+AZ129</f>
        <v>9.4424</v>
      </c>
      <c r="BA130" s="114" t="n">
        <f aca="false">($AZ130-$AU130)/Delta+AZ130</f>
        <v>9.3382</v>
      </c>
      <c r="BB130" s="114" t="n">
        <f aca="false">($BA130-$AZ130)/Delta+BA130</f>
        <v>9.31736</v>
      </c>
      <c r="BC130" s="114" t="n">
        <f aca="false">($BA130-$AZ130)/Delta+BB130</f>
        <v>9.29652</v>
      </c>
      <c r="BD130" s="114" t="n">
        <f aca="false">($BA130-$AZ130)/Delta+BC130</f>
        <v>9.27568</v>
      </c>
      <c r="BE130" s="114" t="n">
        <f aca="false">($BA130-$AZ130)/Delta+BD130</f>
        <v>9.25484</v>
      </c>
      <c r="BF130" s="114" t="n">
        <f aca="false">($BA130-$AZ130)/Delta+BE130</f>
        <v>9.234</v>
      </c>
      <c r="BG130" s="114" t="n">
        <f aca="false">($BA130-$AZ130)/Delta+BF130</f>
        <v>9.21316</v>
      </c>
      <c r="BH130" s="114" t="n">
        <f aca="false">($BA130-$AZ130)/Delta+BG130</f>
        <v>9.19232</v>
      </c>
      <c r="BI130" s="114" t="n">
        <f aca="false">($BA130-$AZ130)/Delta+BH130</f>
        <v>9.17148</v>
      </c>
      <c r="BJ130" s="114" t="n">
        <f aca="false">($BA130-$AZ130)/Delta+BI130</f>
        <v>9.15064</v>
      </c>
    </row>
    <row r="131" customFormat="false" ht="12.8" hidden="false" customHeight="false" outlineLevel="0" collapsed="false">
      <c r="A131" s="102" t="n">
        <f aca="false">(A$7-A$2)/5+A130</f>
        <v>164</v>
      </c>
      <c r="B131" s="103" t="n">
        <v>0</v>
      </c>
      <c r="C131" s="103" t="n">
        <f aca="false">(F131-B131)/4+B131</f>
        <v>0.42485</v>
      </c>
      <c r="D131" s="103" t="n">
        <f aca="false">(F131-B131)/4+C131</f>
        <v>0.8497</v>
      </c>
      <c r="E131" s="103" t="n">
        <f aca="false">(F131-B131)/4+D131</f>
        <v>1.27455</v>
      </c>
      <c r="F131" s="103" t="n">
        <f aca="false">(F132-F127)/5+F130</f>
        <v>1.6994</v>
      </c>
      <c r="G131" s="103" t="n">
        <f aca="false">(H131+F131)/2</f>
        <v>3.0675</v>
      </c>
      <c r="H131" s="103" t="n">
        <f aca="false">(H132-H127)/5+H130</f>
        <v>4.4356</v>
      </c>
      <c r="I131" s="103" t="n">
        <f aca="false">(J131+H131)/2</f>
        <v>5.2653</v>
      </c>
      <c r="J131" s="103" t="n">
        <f aca="false">(J132-J127)/5+J130</f>
        <v>6.095</v>
      </c>
      <c r="K131" s="103" t="n">
        <f aca="false">(L131+J131)/2</f>
        <v>6.7486</v>
      </c>
      <c r="L131" s="103" t="n">
        <f aca="false">(L132-L127)/5+L130</f>
        <v>7.4022</v>
      </c>
      <c r="M131" s="103" t="n">
        <f aca="false">(N131+L131)/2</f>
        <v>8.0121</v>
      </c>
      <c r="N131" s="103" t="n">
        <f aca="false">(N132-N127)/5+N130</f>
        <v>8.622</v>
      </c>
      <c r="O131" s="103" t="n">
        <f aca="false">(P131+N131)/2</f>
        <v>9.2183</v>
      </c>
      <c r="P131" s="103" t="n">
        <f aca="false">(P132-P127)/5+P130</f>
        <v>9.8146</v>
      </c>
      <c r="Q131" s="103" t="n">
        <f aca="false">(R131+P131)/2</f>
        <v>10.5867</v>
      </c>
      <c r="R131" s="103" t="n">
        <f aca="false">(R132-R127)/5+R130</f>
        <v>11.3588</v>
      </c>
      <c r="S131" s="103" t="n">
        <f aca="false">(T131+R131)/2</f>
        <v>12.1362</v>
      </c>
      <c r="T131" s="103" t="n">
        <f aca="false">(T132-T127)/5+T130</f>
        <v>12.9136</v>
      </c>
      <c r="U131" s="103" t="n">
        <f aca="false">(V131+T131)/2</f>
        <v>13.6907</v>
      </c>
      <c r="V131" s="103" t="n">
        <f aca="false">(V132-V127)/5+V130</f>
        <v>14.4678</v>
      </c>
      <c r="W131" s="103" t="n">
        <f aca="false">(X131+V131)/2</f>
        <v>15.1468</v>
      </c>
      <c r="X131" s="103" t="n">
        <f aca="false">(X132-X127)/5+X130</f>
        <v>15.8258</v>
      </c>
      <c r="Y131" s="103" t="n">
        <f aca="false">(AA131-X131)/3+X131</f>
        <v>16.5043333333333</v>
      </c>
      <c r="Z131" s="103" t="n">
        <f aca="false">(AA131-X131)/3+Y131</f>
        <v>17.1828666666667</v>
      </c>
      <c r="AA131" s="103" t="n">
        <f aca="false">(AA132-AA127)/5+AA130</f>
        <v>17.8614</v>
      </c>
      <c r="AB131" s="103" t="n">
        <f aca="false">(AD131-AA131)/3+AA131</f>
        <v>18.347</v>
      </c>
      <c r="AC131" s="103" t="n">
        <f aca="false">(AD131-AA131)/3+AB131</f>
        <v>18.8326</v>
      </c>
      <c r="AD131" s="103" t="n">
        <f aca="false">(AD132-AD127)/5+AD130</f>
        <v>19.3182</v>
      </c>
      <c r="AE131" s="103" t="n">
        <f aca="false">(AF131+AD131)/2</f>
        <v>19.8041</v>
      </c>
      <c r="AF131" s="103" t="n">
        <f aca="false">(AF132-AF127)/5+AF130</f>
        <v>20.29</v>
      </c>
      <c r="AG131" s="103" t="n">
        <f aca="false">(AK131-AF131)/5+AF131</f>
        <v>20.43088</v>
      </c>
      <c r="AH131" s="103" t="n">
        <f aca="false">(AK131-AF131)/5+AG131</f>
        <v>20.57176</v>
      </c>
      <c r="AI131" s="103" t="n">
        <f aca="false">(AK131-AF131)/5+AH131</f>
        <v>20.71264</v>
      </c>
      <c r="AJ131" s="103" t="n">
        <f aca="false">(AK131-AF131)/5+AI131</f>
        <v>20.85352</v>
      </c>
      <c r="AK131" s="103" t="n">
        <f aca="false">(AK132-AK127)/5+AK130</f>
        <v>20.9944</v>
      </c>
      <c r="AL131" s="103" t="n">
        <f aca="false">(AN131-AK131)/3+AK131</f>
        <v>17.5316</v>
      </c>
      <c r="AM131" s="103" t="n">
        <f aca="false">(AN131-AK131)/3+AL131</f>
        <v>14.0688</v>
      </c>
      <c r="AN131" s="103" t="n">
        <f aca="false">(AN132-AN127)/5+AN130</f>
        <v>10.606</v>
      </c>
      <c r="AO131" s="103" t="n">
        <f aca="false">(AP131+AN131)/2</f>
        <v>10.5047</v>
      </c>
      <c r="AP131" s="103" t="n">
        <f aca="false">(AP132-AP127)/5+AP130</f>
        <v>10.4034</v>
      </c>
      <c r="AQ131" s="103" t="n">
        <f aca="false">(AU131-AP131)/5+AP131</f>
        <v>10.30196</v>
      </c>
      <c r="AR131" s="103" t="n">
        <f aca="false">(AU131-AP131)/5+AQ131</f>
        <v>10.20052</v>
      </c>
      <c r="AS131" s="103" t="n">
        <f aca="false">(AU131-AP131)/5+AR131</f>
        <v>10.09908</v>
      </c>
      <c r="AT131" s="103" t="n">
        <f aca="false">(AU131-AP131)/5+AS131</f>
        <v>9.99764</v>
      </c>
      <c r="AU131" s="103" t="n">
        <f aca="false">(AU132-AU127)/5+AU130</f>
        <v>9.8962</v>
      </c>
      <c r="AV131" s="103" t="n">
        <f aca="false">(AZ131-AU131)/5+AU131</f>
        <v>9.7948</v>
      </c>
      <c r="AW131" s="103" t="n">
        <f aca="false">(AZ131-AU131)/5+AV131</f>
        <v>9.6934</v>
      </c>
      <c r="AX131" s="103" t="n">
        <f aca="false">(AZ131-AU131)/5+AW131</f>
        <v>9.592</v>
      </c>
      <c r="AY131" s="103" t="n">
        <f aca="false">(AZ131-AU131)/5+AX131</f>
        <v>9.4906</v>
      </c>
      <c r="AZ131" s="103" t="n">
        <f aca="false">(AZ132-AZ127)/5+AZ130</f>
        <v>9.3892</v>
      </c>
      <c r="BA131" s="114" t="n">
        <f aca="false">($AZ131-$AU131)/Delta+AZ131</f>
        <v>9.2878</v>
      </c>
      <c r="BB131" s="114" t="n">
        <f aca="false">($BA131-$AZ131)/Delta+BA131</f>
        <v>9.26752</v>
      </c>
      <c r="BC131" s="114" t="n">
        <f aca="false">($BA131-$AZ131)/Delta+BB131</f>
        <v>9.24724</v>
      </c>
      <c r="BD131" s="114" t="n">
        <f aca="false">($BA131-$AZ131)/Delta+BC131</f>
        <v>9.22696</v>
      </c>
      <c r="BE131" s="114" t="n">
        <f aca="false">($BA131-$AZ131)/Delta+BD131</f>
        <v>9.20668</v>
      </c>
      <c r="BF131" s="114" t="n">
        <f aca="false">($BA131-$AZ131)/Delta+BE131</f>
        <v>9.1864</v>
      </c>
      <c r="BG131" s="114" t="n">
        <f aca="false">($BA131-$AZ131)/Delta+BF131</f>
        <v>9.16612</v>
      </c>
      <c r="BH131" s="114" t="n">
        <f aca="false">($BA131-$AZ131)/Delta+BG131</f>
        <v>9.14584</v>
      </c>
      <c r="BI131" s="114" t="n">
        <f aca="false">($BA131-$AZ131)/Delta+BH131</f>
        <v>9.12556</v>
      </c>
      <c r="BJ131" s="114" t="n">
        <f aca="false">($BA131-$AZ131)/Delta+BI131</f>
        <v>9.10528</v>
      </c>
    </row>
    <row r="132" customFormat="false" ht="12.8" hidden="false" customHeight="false" outlineLevel="0" collapsed="false">
      <c r="A132" s="102" t="n">
        <f aca="false">A127+5</f>
        <v>165</v>
      </c>
      <c r="B132" s="103" t="n">
        <v>0</v>
      </c>
      <c r="C132" s="103" t="n">
        <f aca="false">(F132-B132)/4+B132</f>
        <v>0.41875</v>
      </c>
      <c r="D132" s="103" t="n">
        <f aca="false">(F132-B132)/4+C132</f>
        <v>0.8375</v>
      </c>
      <c r="E132" s="103" t="n">
        <f aca="false">(F132-B132)/4+D132</f>
        <v>1.25625</v>
      </c>
      <c r="F132" s="113" t="n">
        <f aca="false">polar_type21!$AJ$6</f>
        <v>1.675</v>
      </c>
      <c r="G132" s="103" t="n">
        <f aca="false">(H132+F132)/2</f>
        <v>3.022</v>
      </c>
      <c r="H132" s="113" t="n">
        <f aca="false">polar_type21!$AJ$7</f>
        <v>4.369</v>
      </c>
      <c r="I132" s="103" t="n">
        <f aca="false">(J132+H132)/2</f>
        <v>5.1895</v>
      </c>
      <c r="J132" s="113" t="n">
        <f aca="false">polar_type21!$AJ$8</f>
        <v>6.01</v>
      </c>
      <c r="K132" s="103" t="n">
        <f aca="false">(L132+J132)/2</f>
        <v>6.6635</v>
      </c>
      <c r="L132" s="113" t="n">
        <f aca="false">polar_type21!$AJ$9</f>
        <v>7.317</v>
      </c>
      <c r="M132" s="103" t="n">
        <f aca="false">(N132+L132)/2</f>
        <v>7.921</v>
      </c>
      <c r="N132" s="113" t="n">
        <f aca="false">polar_type21!$AJ$10</f>
        <v>8.525</v>
      </c>
      <c r="O132" s="103" t="n">
        <f aca="false">(P132+N132)/2</f>
        <v>9.115</v>
      </c>
      <c r="P132" s="113" t="n">
        <f aca="false">polar_type21!$AJ$11</f>
        <v>9.705</v>
      </c>
      <c r="Q132" s="103" t="n">
        <f aca="false">(R132+P132)/2</f>
        <v>10.4685</v>
      </c>
      <c r="R132" s="113" t="n">
        <f aca="false">polar_type21!$AJ$12</f>
        <v>11.232</v>
      </c>
      <c r="S132" s="103" t="n">
        <f aca="false">(T132+R132)/2</f>
        <v>12.0065</v>
      </c>
      <c r="T132" s="113" t="n">
        <f aca="false">polar_type21!$AJ$13</f>
        <v>12.781</v>
      </c>
      <c r="U132" s="103" t="n">
        <f aca="false">(V132+T132)/2</f>
        <v>13.555</v>
      </c>
      <c r="V132" s="113" t="n">
        <f aca="false">polar_type21!$AJ$14</f>
        <v>14.329</v>
      </c>
      <c r="W132" s="103" t="n">
        <f aca="false">(X132+V132)/2</f>
        <v>14.999</v>
      </c>
      <c r="X132" s="113" t="n">
        <f aca="false">polar_type21!$AJ$15</f>
        <v>15.669</v>
      </c>
      <c r="Y132" s="103" t="n">
        <f aca="false">(AA132-X132)/3+X132</f>
        <v>16.3383333333333</v>
      </c>
      <c r="Z132" s="103" t="n">
        <f aca="false">(AA132-X132)/3+Y132</f>
        <v>17.0076666666667</v>
      </c>
      <c r="AA132" s="113" t="n">
        <f aca="false">polar_type21!$AJ$16</f>
        <v>17.677</v>
      </c>
      <c r="AB132" s="103" t="n">
        <f aca="false">(AD132-AA132)/3+AA132</f>
        <v>18.1686666666667</v>
      </c>
      <c r="AC132" s="103" t="n">
        <f aca="false">(AD132-AA132)/3+AB132</f>
        <v>18.6603333333333</v>
      </c>
      <c r="AD132" s="113" t="n">
        <f aca="false">polar_type21!$AJ$17</f>
        <v>19.152</v>
      </c>
      <c r="AE132" s="103" t="n">
        <f aca="false">(AF132+AD132)/2</f>
        <v>19.644</v>
      </c>
      <c r="AF132" s="113" t="n">
        <f aca="false">polar_type21!$AJ$18</f>
        <v>20.136</v>
      </c>
      <c r="AG132" s="103" t="n">
        <f aca="false">(AK132-AF132)/5+AF132</f>
        <v>20.2732</v>
      </c>
      <c r="AH132" s="103" t="n">
        <f aca="false">(AK132-AF132)/5+AG132</f>
        <v>20.4104</v>
      </c>
      <c r="AI132" s="103" t="n">
        <f aca="false">(AK132-AF132)/5+AH132</f>
        <v>20.5476</v>
      </c>
      <c r="AJ132" s="103" t="n">
        <f aca="false">(AK132-AF132)/5+AI132</f>
        <v>20.6848</v>
      </c>
      <c r="AK132" s="113" t="n">
        <f aca="false">polar_type21!$AJ$19</f>
        <v>20.822</v>
      </c>
      <c r="AL132" s="103" t="n">
        <f aca="false">(AN132-AK132)/3+AK132</f>
        <v>17.3876666666667</v>
      </c>
      <c r="AM132" s="103" t="n">
        <f aca="false">(AN132-AK132)/3+AL132</f>
        <v>13.9533333333333</v>
      </c>
      <c r="AN132" s="113" t="n">
        <f aca="false">polar_type21!$AJ$20</f>
        <v>10.519</v>
      </c>
      <c r="AO132" s="103" t="n">
        <f aca="false">(AP132+AN132)/2</f>
        <v>10.4205</v>
      </c>
      <c r="AP132" s="113" t="n">
        <f aca="false">polar_type21!$AJ$21</f>
        <v>10.322</v>
      </c>
      <c r="AQ132" s="103" t="n">
        <f aca="false">(AU132-AP132)/5+AP132</f>
        <v>10.2234</v>
      </c>
      <c r="AR132" s="103" t="n">
        <f aca="false">(AU132-AP132)/5+AQ132</f>
        <v>10.1248</v>
      </c>
      <c r="AS132" s="103" t="n">
        <f aca="false">(AU132-AP132)/5+AR132</f>
        <v>10.0262</v>
      </c>
      <c r="AT132" s="103" t="n">
        <f aca="false">(AU132-AP132)/5+AS132</f>
        <v>9.9276</v>
      </c>
      <c r="AU132" s="113" t="n">
        <f aca="false">polar_type21!$AJ$22</f>
        <v>9.829</v>
      </c>
      <c r="AV132" s="103" t="n">
        <f aca="false">(AZ132-AU132)/5+AU132</f>
        <v>9.7304</v>
      </c>
      <c r="AW132" s="103" t="n">
        <f aca="false">(AZ132-AU132)/5+AV132</f>
        <v>9.6318</v>
      </c>
      <c r="AX132" s="103" t="n">
        <f aca="false">(AZ132-AU132)/5+AW132</f>
        <v>9.5332</v>
      </c>
      <c r="AY132" s="103" t="n">
        <f aca="false">(AZ132-AU132)/5+AX132</f>
        <v>9.4346</v>
      </c>
      <c r="AZ132" s="113" t="n">
        <f aca="false">polar_type21!$AJ$23</f>
        <v>9.336</v>
      </c>
      <c r="BA132" s="114" t="n">
        <f aca="false">($AZ132-$AU132)/Delta+AZ132</f>
        <v>9.2374</v>
      </c>
      <c r="BB132" s="114" t="n">
        <f aca="false">($BA132-$AZ132)/Delta+BA132</f>
        <v>9.21768</v>
      </c>
      <c r="BC132" s="114" t="n">
        <f aca="false">($BA132-$AZ132)/Delta+BB132</f>
        <v>9.19796</v>
      </c>
      <c r="BD132" s="114" t="n">
        <f aca="false">($BA132-$AZ132)/Delta+BC132</f>
        <v>9.17824</v>
      </c>
      <c r="BE132" s="114" t="n">
        <f aca="false">($BA132-$AZ132)/Delta+BD132</f>
        <v>9.15852</v>
      </c>
      <c r="BF132" s="114" t="n">
        <f aca="false">($BA132-$AZ132)/Delta+BE132</f>
        <v>9.1388</v>
      </c>
      <c r="BG132" s="114" t="n">
        <f aca="false">($BA132-$AZ132)/Delta+BF132</f>
        <v>9.11908</v>
      </c>
      <c r="BH132" s="114" t="n">
        <f aca="false">($BA132-$AZ132)/Delta+BG132</f>
        <v>9.09936</v>
      </c>
      <c r="BI132" s="114" t="n">
        <f aca="false">($BA132-$AZ132)/Delta+BH132</f>
        <v>9.07964000000001</v>
      </c>
      <c r="BJ132" s="114" t="n">
        <f aca="false">($BA132-$AZ132)/Delta+BI132</f>
        <v>9.05992000000001</v>
      </c>
    </row>
    <row r="133" customFormat="false" ht="12.8" hidden="false" customHeight="false" outlineLevel="0" collapsed="false">
      <c r="A133" s="102" t="n">
        <f aca="false">(A$7-A$2)/5+A132</f>
        <v>166</v>
      </c>
      <c r="B133" s="103" t="n">
        <v>0</v>
      </c>
      <c r="C133" s="103" t="n">
        <f aca="false">(F133-B133)/4+B133</f>
        <v>0.4132</v>
      </c>
      <c r="D133" s="103" t="n">
        <f aca="false">(F133-B133)/4+C133</f>
        <v>0.8264</v>
      </c>
      <c r="E133" s="103" t="n">
        <f aca="false">(F133-B133)/4+D133</f>
        <v>1.2396</v>
      </c>
      <c r="F133" s="103" t="n">
        <f aca="false">(F137-F132)/5+F132</f>
        <v>1.6528</v>
      </c>
      <c r="G133" s="103" t="n">
        <f aca="false">(H133+F133)/2</f>
        <v>2.9809</v>
      </c>
      <c r="H133" s="103" t="n">
        <f aca="false">(H137-H132)/5+H132</f>
        <v>4.309</v>
      </c>
      <c r="I133" s="103" t="n">
        <f aca="false">(J133+H133)/2</f>
        <v>5.1205</v>
      </c>
      <c r="J133" s="103" t="n">
        <f aca="false">(J137-J132)/5+J132</f>
        <v>5.932</v>
      </c>
      <c r="K133" s="103" t="n">
        <f aca="false">(L133+J133)/2</f>
        <v>6.5853</v>
      </c>
      <c r="L133" s="103" t="n">
        <f aca="false">(L137-L132)/5+L132</f>
        <v>7.2386</v>
      </c>
      <c r="M133" s="103" t="n">
        <f aca="false">(N133+L133)/2</f>
        <v>7.8373</v>
      </c>
      <c r="N133" s="103" t="n">
        <f aca="false">(N137-N132)/5+N132</f>
        <v>8.436</v>
      </c>
      <c r="O133" s="103" t="n">
        <f aca="false">(P133+N133)/2</f>
        <v>9.0197</v>
      </c>
      <c r="P133" s="103" t="n">
        <f aca="false">(P137-P132)/5+P132</f>
        <v>9.6034</v>
      </c>
      <c r="Q133" s="103" t="n">
        <f aca="false">(R133+P133)/2</f>
        <v>10.3605</v>
      </c>
      <c r="R133" s="103" t="n">
        <f aca="false">(R137-R132)/5+R132</f>
        <v>11.1176</v>
      </c>
      <c r="S133" s="103" t="n">
        <f aca="false">(T133+R133)/2</f>
        <v>11.8892</v>
      </c>
      <c r="T133" s="103" t="n">
        <f aca="false">(T137-T132)/5+T132</f>
        <v>12.6608</v>
      </c>
      <c r="U133" s="103" t="n">
        <f aca="false">(V133+T133)/2</f>
        <v>13.4321</v>
      </c>
      <c r="V133" s="103" t="n">
        <f aca="false">(V137-V132)/5+V132</f>
        <v>14.2034</v>
      </c>
      <c r="W133" s="103" t="n">
        <f aca="false">(X133+V133)/2</f>
        <v>14.8651</v>
      </c>
      <c r="X133" s="103" t="n">
        <f aca="false">(X137-X132)/5+X132</f>
        <v>15.5268</v>
      </c>
      <c r="Y133" s="103" t="n">
        <f aca="false">(AA133-X133)/3+X133</f>
        <v>16.188</v>
      </c>
      <c r="Z133" s="103" t="n">
        <f aca="false">(AA133-X133)/3+Y133</f>
        <v>16.8492</v>
      </c>
      <c r="AA133" s="103" t="n">
        <f aca="false">(AA137-AA132)/5+AA132</f>
        <v>17.5104</v>
      </c>
      <c r="AB133" s="103" t="n">
        <f aca="false">(AD133-AA133)/3+AA133</f>
        <v>18.0075333333333</v>
      </c>
      <c r="AC133" s="103" t="n">
        <f aca="false">(AD133-AA133)/3+AB133</f>
        <v>18.5046666666667</v>
      </c>
      <c r="AD133" s="103" t="n">
        <f aca="false">(AD137-AD132)/5+AD132</f>
        <v>19.0018</v>
      </c>
      <c r="AE133" s="103" t="n">
        <f aca="false">(AF133+AD133)/2</f>
        <v>19.4992</v>
      </c>
      <c r="AF133" s="103" t="n">
        <f aca="false">(AF137-AF132)/5+AF132</f>
        <v>19.9966</v>
      </c>
      <c r="AG133" s="103" t="n">
        <f aca="false">(AK133-AF133)/5+AF133</f>
        <v>20.12996</v>
      </c>
      <c r="AH133" s="103" t="n">
        <f aca="false">(AK133-AF133)/5+AG133</f>
        <v>20.26332</v>
      </c>
      <c r="AI133" s="103" t="n">
        <f aca="false">(AK133-AF133)/5+AH133</f>
        <v>20.39668</v>
      </c>
      <c r="AJ133" s="103" t="n">
        <f aca="false">(AK133-AF133)/5+AI133</f>
        <v>20.53004</v>
      </c>
      <c r="AK133" s="103" t="n">
        <f aca="false">(AK137-AK132)/5+AK132</f>
        <v>20.6634</v>
      </c>
      <c r="AL133" s="103" t="n">
        <f aca="false">(AN133-AK133)/3+AK133</f>
        <v>17.2553333333333</v>
      </c>
      <c r="AM133" s="103" t="n">
        <f aca="false">(AN133-AK133)/3+AL133</f>
        <v>13.8472666666667</v>
      </c>
      <c r="AN133" s="103" t="n">
        <f aca="false">(AN137-AN132)/5+AN132</f>
        <v>10.4392</v>
      </c>
      <c r="AO133" s="103" t="n">
        <f aca="false">(AP133+AN133)/2</f>
        <v>10.3433</v>
      </c>
      <c r="AP133" s="103" t="n">
        <f aca="false">(AP137-AP132)/5+AP132</f>
        <v>10.2474</v>
      </c>
      <c r="AQ133" s="103" t="n">
        <f aca="false">(AU133-AP133)/5+AP133</f>
        <v>10.15144</v>
      </c>
      <c r="AR133" s="103" t="n">
        <f aca="false">(AU133-AP133)/5+AQ133</f>
        <v>10.05548</v>
      </c>
      <c r="AS133" s="103" t="n">
        <f aca="false">(AU133-AP133)/5+AR133</f>
        <v>9.95952</v>
      </c>
      <c r="AT133" s="103" t="n">
        <f aca="false">(AU133-AP133)/5+AS133</f>
        <v>9.86356</v>
      </c>
      <c r="AU133" s="103" t="n">
        <f aca="false">(AU137-AU132)/5+AU132</f>
        <v>9.7676</v>
      </c>
      <c r="AV133" s="103" t="n">
        <f aca="false">(AZ133-AU133)/5+AU133</f>
        <v>9.67164</v>
      </c>
      <c r="AW133" s="103" t="n">
        <f aca="false">(AZ133-AU133)/5+AV133</f>
        <v>9.57568</v>
      </c>
      <c r="AX133" s="103" t="n">
        <f aca="false">(AZ133-AU133)/5+AW133</f>
        <v>9.47972</v>
      </c>
      <c r="AY133" s="103" t="n">
        <f aca="false">(AZ133-AU133)/5+AX133</f>
        <v>9.38376</v>
      </c>
      <c r="AZ133" s="103" t="n">
        <f aca="false">(AZ137-AZ132)/5+AZ132</f>
        <v>9.2878</v>
      </c>
      <c r="BA133" s="114" t="n">
        <f aca="false">($AZ133-$AU133)/Delta+AZ133</f>
        <v>9.19184</v>
      </c>
      <c r="BB133" s="114" t="n">
        <f aca="false">($BA133-$AZ133)/Delta+BA133</f>
        <v>9.172648</v>
      </c>
      <c r="BC133" s="114" t="n">
        <f aca="false">($BA133-$AZ133)/Delta+BB133</f>
        <v>9.153456</v>
      </c>
      <c r="BD133" s="114" t="n">
        <f aca="false">($BA133-$AZ133)/Delta+BC133</f>
        <v>9.134264</v>
      </c>
      <c r="BE133" s="114" t="n">
        <f aca="false">($BA133-$AZ133)/Delta+BD133</f>
        <v>9.115072</v>
      </c>
      <c r="BF133" s="114" t="n">
        <f aca="false">($BA133-$AZ133)/Delta+BE133</f>
        <v>9.09588</v>
      </c>
      <c r="BG133" s="114" t="n">
        <f aca="false">($BA133-$AZ133)/Delta+BF133</f>
        <v>9.076688</v>
      </c>
      <c r="BH133" s="114" t="n">
        <f aca="false">($BA133-$AZ133)/Delta+BG133</f>
        <v>9.057496</v>
      </c>
      <c r="BI133" s="114" t="n">
        <f aca="false">($BA133-$AZ133)/Delta+BH133</f>
        <v>9.038304</v>
      </c>
      <c r="BJ133" s="114" t="n">
        <f aca="false">($BA133-$AZ133)/Delta+BI133</f>
        <v>9.019112</v>
      </c>
    </row>
    <row r="134" customFormat="false" ht="12.8" hidden="false" customHeight="false" outlineLevel="0" collapsed="false">
      <c r="A134" s="102" t="n">
        <f aca="false">(A$7-A$2)/5+A133</f>
        <v>167</v>
      </c>
      <c r="B134" s="103" t="n">
        <v>0</v>
      </c>
      <c r="C134" s="103" t="n">
        <f aca="false">(F134-B134)/4+B134</f>
        <v>0.40765</v>
      </c>
      <c r="D134" s="103" t="n">
        <f aca="false">(F134-B134)/4+C134</f>
        <v>0.8153</v>
      </c>
      <c r="E134" s="103" t="n">
        <f aca="false">(F134-B134)/4+D134</f>
        <v>1.22295</v>
      </c>
      <c r="F134" s="103" t="n">
        <f aca="false">(F137-F132)/5+F133</f>
        <v>1.6306</v>
      </c>
      <c r="G134" s="103" t="n">
        <f aca="false">(H134+F134)/2</f>
        <v>2.9398</v>
      </c>
      <c r="H134" s="103" t="n">
        <f aca="false">(H137-H132)/5+H133</f>
        <v>4.249</v>
      </c>
      <c r="I134" s="103" t="n">
        <f aca="false">(J134+H134)/2</f>
        <v>5.0515</v>
      </c>
      <c r="J134" s="103" t="n">
        <f aca="false">(J137-J132)/5+J133</f>
        <v>5.854</v>
      </c>
      <c r="K134" s="103" t="n">
        <f aca="false">(L134+J134)/2</f>
        <v>6.5071</v>
      </c>
      <c r="L134" s="103" t="n">
        <f aca="false">(L137-L132)/5+L133</f>
        <v>7.1602</v>
      </c>
      <c r="M134" s="103" t="n">
        <f aca="false">(N134+L134)/2</f>
        <v>7.7536</v>
      </c>
      <c r="N134" s="103" t="n">
        <f aca="false">(N137-N132)/5+N133</f>
        <v>8.347</v>
      </c>
      <c r="O134" s="103" t="n">
        <f aca="false">(P134+N134)/2</f>
        <v>8.9244</v>
      </c>
      <c r="P134" s="103" t="n">
        <f aca="false">(P137-P132)/5+P133</f>
        <v>9.5018</v>
      </c>
      <c r="Q134" s="103" t="n">
        <f aca="false">(R134+P134)/2</f>
        <v>10.2525</v>
      </c>
      <c r="R134" s="103" t="n">
        <f aca="false">(R137-R132)/5+R133</f>
        <v>11.0032</v>
      </c>
      <c r="S134" s="103" t="n">
        <f aca="false">(T134+R134)/2</f>
        <v>11.7719</v>
      </c>
      <c r="T134" s="103" t="n">
        <f aca="false">(T137-T132)/5+T133</f>
        <v>12.5406</v>
      </c>
      <c r="U134" s="103" t="n">
        <f aca="false">(V134+T134)/2</f>
        <v>13.3092</v>
      </c>
      <c r="V134" s="103" t="n">
        <f aca="false">(V137-V132)/5+V133</f>
        <v>14.0778</v>
      </c>
      <c r="W134" s="103" t="n">
        <f aca="false">(X134+V134)/2</f>
        <v>14.7312</v>
      </c>
      <c r="X134" s="103" t="n">
        <f aca="false">(X137-X132)/5+X133</f>
        <v>15.3846</v>
      </c>
      <c r="Y134" s="103" t="n">
        <f aca="false">(AA134-X134)/3+X134</f>
        <v>16.0376666666667</v>
      </c>
      <c r="Z134" s="103" t="n">
        <f aca="false">(AA134-X134)/3+Y134</f>
        <v>16.6907333333333</v>
      </c>
      <c r="AA134" s="103" t="n">
        <f aca="false">(AA137-AA132)/5+AA133</f>
        <v>17.3438</v>
      </c>
      <c r="AB134" s="103" t="n">
        <f aca="false">(AD134-AA134)/3+AA134</f>
        <v>17.8464</v>
      </c>
      <c r="AC134" s="103" t="n">
        <f aca="false">(AD134-AA134)/3+AB134</f>
        <v>18.349</v>
      </c>
      <c r="AD134" s="103" t="n">
        <f aca="false">(AD137-AD132)/5+AD133</f>
        <v>18.8516</v>
      </c>
      <c r="AE134" s="103" t="n">
        <f aca="false">(AF134+AD134)/2</f>
        <v>19.3544</v>
      </c>
      <c r="AF134" s="103" t="n">
        <f aca="false">(AF137-AF132)/5+AF133</f>
        <v>19.8572</v>
      </c>
      <c r="AG134" s="103" t="n">
        <f aca="false">(AK134-AF134)/5+AF134</f>
        <v>19.98672</v>
      </c>
      <c r="AH134" s="103" t="n">
        <f aca="false">(AK134-AF134)/5+AG134</f>
        <v>20.11624</v>
      </c>
      <c r="AI134" s="103" t="n">
        <f aca="false">(AK134-AF134)/5+AH134</f>
        <v>20.24576</v>
      </c>
      <c r="AJ134" s="103" t="n">
        <f aca="false">(AK134-AF134)/5+AI134</f>
        <v>20.37528</v>
      </c>
      <c r="AK134" s="103" t="n">
        <f aca="false">(AK137-AK132)/5+AK133</f>
        <v>20.5048</v>
      </c>
      <c r="AL134" s="103" t="n">
        <f aca="false">(AN134-AK134)/3+AK134</f>
        <v>17.123</v>
      </c>
      <c r="AM134" s="103" t="n">
        <f aca="false">(AN134-AK134)/3+AL134</f>
        <v>13.7412</v>
      </c>
      <c r="AN134" s="103" t="n">
        <f aca="false">(AN137-AN132)/5+AN133</f>
        <v>10.3594</v>
      </c>
      <c r="AO134" s="103" t="n">
        <f aca="false">(AP134+AN134)/2</f>
        <v>10.2661</v>
      </c>
      <c r="AP134" s="103" t="n">
        <f aca="false">(AP137-AP132)/5+AP133</f>
        <v>10.1728</v>
      </c>
      <c r="AQ134" s="103" t="n">
        <f aca="false">(AU134-AP134)/5+AP134</f>
        <v>10.07948</v>
      </c>
      <c r="AR134" s="103" t="n">
        <f aca="false">(AU134-AP134)/5+AQ134</f>
        <v>9.98616</v>
      </c>
      <c r="AS134" s="103" t="n">
        <f aca="false">(AU134-AP134)/5+AR134</f>
        <v>9.89284</v>
      </c>
      <c r="AT134" s="103" t="n">
        <f aca="false">(AU134-AP134)/5+AS134</f>
        <v>9.79952</v>
      </c>
      <c r="AU134" s="103" t="n">
        <f aca="false">(AU137-AU132)/5+AU133</f>
        <v>9.7062</v>
      </c>
      <c r="AV134" s="103" t="n">
        <f aca="false">(AZ134-AU134)/5+AU134</f>
        <v>9.61288</v>
      </c>
      <c r="AW134" s="103" t="n">
        <f aca="false">(AZ134-AU134)/5+AV134</f>
        <v>9.51956</v>
      </c>
      <c r="AX134" s="103" t="n">
        <f aca="false">(AZ134-AU134)/5+AW134</f>
        <v>9.42624</v>
      </c>
      <c r="AY134" s="103" t="n">
        <f aca="false">(AZ134-AU134)/5+AX134</f>
        <v>9.33292</v>
      </c>
      <c r="AZ134" s="103" t="n">
        <f aca="false">(AZ137-AZ132)/5+AZ133</f>
        <v>9.2396</v>
      </c>
      <c r="BA134" s="114" t="n">
        <f aca="false">($AZ134-$AU134)/Delta+AZ134</f>
        <v>9.14628</v>
      </c>
      <c r="BB134" s="114" t="n">
        <f aca="false">($BA134-$AZ134)/Delta+BA134</f>
        <v>9.127616</v>
      </c>
      <c r="BC134" s="114" t="n">
        <f aca="false">($BA134-$AZ134)/Delta+BB134</f>
        <v>9.108952</v>
      </c>
      <c r="BD134" s="114" t="n">
        <f aca="false">($BA134-$AZ134)/Delta+BC134</f>
        <v>9.090288</v>
      </c>
      <c r="BE134" s="114" t="n">
        <f aca="false">($BA134-$AZ134)/Delta+BD134</f>
        <v>9.071624</v>
      </c>
      <c r="BF134" s="114" t="n">
        <f aca="false">($BA134-$AZ134)/Delta+BE134</f>
        <v>9.05296</v>
      </c>
      <c r="BG134" s="114" t="n">
        <f aca="false">($BA134-$AZ134)/Delta+BF134</f>
        <v>9.03429600000001</v>
      </c>
      <c r="BH134" s="114" t="n">
        <f aca="false">($BA134-$AZ134)/Delta+BG134</f>
        <v>9.01563200000001</v>
      </c>
      <c r="BI134" s="114" t="n">
        <f aca="false">($BA134-$AZ134)/Delta+BH134</f>
        <v>8.99696800000001</v>
      </c>
      <c r="BJ134" s="114" t="n">
        <f aca="false">($BA134-$AZ134)/Delta+BI134</f>
        <v>8.97830400000001</v>
      </c>
    </row>
    <row r="135" customFormat="false" ht="12.8" hidden="false" customHeight="false" outlineLevel="0" collapsed="false">
      <c r="A135" s="102" t="n">
        <f aca="false">(A$7-A$2)/5+A134</f>
        <v>168</v>
      </c>
      <c r="B135" s="103" t="n">
        <v>0</v>
      </c>
      <c r="C135" s="103" t="n">
        <f aca="false">(F135-B135)/4+B135</f>
        <v>0.4021</v>
      </c>
      <c r="D135" s="103" t="n">
        <f aca="false">(F135-B135)/4+C135</f>
        <v>0.8042</v>
      </c>
      <c r="E135" s="103" t="n">
        <f aca="false">(F135-B135)/4+D135</f>
        <v>1.2063</v>
      </c>
      <c r="F135" s="103" t="n">
        <f aca="false">(F137-F132)/5+F134</f>
        <v>1.6084</v>
      </c>
      <c r="G135" s="103" t="n">
        <f aca="false">(H135+F135)/2</f>
        <v>2.8987</v>
      </c>
      <c r="H135" s="103" t="n">
        <f aca="false">(H137-H132)/5+H134</f>
        <v>4.189</v>
      </c>
      <c r="I135" s="103" t="n">
        <f aca="false">(J135+H135)/2</f>
        <v>4.9825</v>
      </c>
      <c r="J135" s="103" t="n">
        <f aca="false">(J137-J132)/5+J134</f>
        <v>5.776</v>
      </c>
      <c r="K135" s="103" t="n">
        <f aca="false">(L135+J135)/2</f>
        <v>6.4289</v>
      </c>
      <c r="L135" s="103" t="n">
        <f aca="false">(L137-L132)/5+L134</f>
        <v>7.0818</v>
      </c>
      <c r="M135" s="103" t="n">
        <f aca="false">(N135+L135)/2</f>
        <v>7.6699</v>
      </c>
      <c r="N135" s="103" t="n">
        <f aca="false">(N137-N132)/5+N134</f>
        <v>8.258</v>
      </c>
      <c r="O135" s="103" t="n">
        <f aca="false">(P135+N135)/2</f>
        <v>8.8291</v>
      </c>
      <c r="P135" s="103" t="n">
        <f aca="false">(P137-P132)/5+P134</f>
        <v>9.4002</v>
      </c>
      <c r="Q135" s="103" t="n">
        <f aca="false">(R135+P135)/2</f>
        <v>10.1445</v>
      </c>
      <c r="R135" s="103" t="n">
        <f aca="false">(R137-R132)/5+R134</f>
        <v>10.8888</v>
      </c>
      <c r="S135" s="103" t="n">
        <f aca="false">(T135+R135)/2</f>
        <v>11.6546</v>
      </c>
      <c r="T135" s="103" t="n">
        <f aca="false">(T137-T132)/5+T134</f>
        <v>12.4204</v>
      </c>
      <c r="U135" s="103" t="n">
        <f aca="false">(V135+T135)/2</f>
        <v>13.1863</v>
      </c>
      <c r="V135" s="103" t="n">
        <f aca="false">(V137-V132)/5+V134</f>
        <v>13.9522</v>
      </c>
      <c r="W135" s="103" t="n">
        <f aca="false">(X135+V135)/2</f>
        <v>14.5973</v>
      </c>
      <c r="X135" s="103" t="n">
        <f aca="false">(X137-X132)/5+X134</f>
        <v>15.2424</v>
      </c>
      <c r="Y135" s="103" t="n">
        <f aca="false">(AA135-X135)/3+X135</f>
        <v>15.8873333333333</v>
      </c>
      <c r="Z135" s="103" t="n">
        <f aca="false">(AA135-X135)/3+Y135</f>
        <v>16.5322666666667</v>
      </c>
      <c r="AA135" s="103" t="n">
        <f aca="false">(AA137-AA132)/5+AA134</f>
        <v>17.1772</v>
      </c>
      <c r="AB135" s="103" t="n">
        <f aca="false">(AD135-AA135)/3+AA135</f>
        <v>17.6852666666667</v>
      </c>
      <c r="AC135" s="103" t="n">
        <f aca="false">(AD135-AA135)/3+AB135</f>
        <v>18.1933333333333</v>
      </c>
      <c r="AD135" s="103" t="n">
        <f aca="false">(AD137-AD132)/5+AD134</f>
        <v>18.7014</v>
      </c>
      <c r="AE135" s="103" t="n">
        <f aca="false">(AF135+AD135)/2</f>
        <v>19.2096</v>
      </c>
      <c r="AF135" s="103" t="n">
        <f aca="false">(AF137-AF132)/5+AF134</f>
        <v>19.7178</v>
      </c>
      <c r="AG135" s="103" t="n">
        <f aca="false">(AK135-AF135)/5+AF135</f>
        <v>19.84348</v>
      </c>
      <c r="AH135" s="103" t="n">
        <f aca="false">(AK135-AF135)/5+AG135</f>
        <v>19.96916</v>
      </c>
      <c r="AI135" s="103" t="n">
        <f aca="false">(AK135-AF135)/5+AH135</f>
        <v>20.09484</v>
      </c>
      <c r="AJ135" s="103" t="n">
        <f aca="false">(AK135-AF135)/5+AI135</f>
        <v>20.22052</v>
      </c>
      <c r="AK135" s="103" t="n">
        <f aca="false">(AK137-AK132)/5+AK134</f>
        <v>20.3462</v>
      </c>
      <c r="AL135" s="103" t="n">
        <f aca="false">(AN135-AK135)/3+AK135</f>
        <v>16.9906666666667</v>
      </c>
      <c r="AM135" s="103" t="n">
        <f aca="false">(AN135-AK135)/3+AL135</f>
        <v>13.6351333333333</v>
      </c>
      <c r="AN135" s="103" t="n">
        <f aca="false">(AN137-AN132)/5+AN134</f>
        <v>10.2796</v>
      </c>
      <c r="AO135" s="103" t="n">
        <f aca="false">(AP135+AN135)/2</f>
        <v>10.1889</v>
      </c>
      <c r="AP135" s="103" t="n">
        <f aca="false">(AP137-AP132)/5+AP134</f>
        <v>10.0982</v>
      </c>
      <c r="AQ135" s="103" t="n">
        <f aca="false">(AU135-AP135)/5+AP135</f>
        <v>10.00752</v>
      </c>
      <c r="AR135" s="103" t="n">
        <f aca="false">(AU135-AP135)/5+AQ135</f>
        <v>9.91684</v>
      </c>
      <c r="AS135" s="103" t="n">
        <f aca="false">(AU135-AP135)/5+AR135</f>
        <v>9.82616</v>
      </c>
      <c r="AT135" s="103" t="n">
        <f aca="false">(AU135-AP135)/5+AS135</f>
        <v>9.73548</v>
      </c>
      <c r="AU135" s="103" t="n">
        <f aca="false">(AU137-AU132)/5+AU134</f>
        <v>9.6448</v>
      </c>
      <c r="AV135" s="103" t="n">
        <f aca="false">(AZ135-AU135)/5+AU135</f>
        <v>9.55412</v>
      </c>
      <c r="AW135" s="103" t="n">
        <f aca="false">(AZ135-AU135)/5+AV135</f>
        <v>9.46344</v>
      </c>
      <c r="AX135" s="103" t="n">
        <f aca="false">(AZ135-AU135)/5+AW135</f>
        <v>9.37276</v>
      </c>
      <c r="AY135" s="103" t="n">
        <f aca="false">(AZ135-AU135)/5+AX135</f>
        <v>9.28208</v>
      </c>
      <c r="AZ135" s="103" t="n">
        <f aca="false">(AZ137-AZ132)/5+AZ134</f>
        <v>9.1914</v>
      </c>
      <c r="BA135" s="114" t="n">
        <f aca="false">($AZ135-$AU135)/Delta+AZ135</f>
        <v>9.10072</v>
      </c>
      <c r="BB135" s="114" t="n">
        <f aca="false">($BA135-$AZ135)/Delta+BA135</f>
        <v>9.082584</v>
      </c>
      <c r="BC135" s="114" t="n">
        <f aca="false">($BA135-$AZ135)/Delta+BB135</f>
        <v>9.064448</v>
      </c>
      <c r="BD135" s="114" t="n">
        <f aca="false">($BA135-$AZ135)/Delta+BC135</f>
        <v>9.046312</v>
      </c>
      <c r="BE135" s="114" t="n">
        <f aca="false">($BA135-$AZ135)/Delta+BD135</f>
        <v>9.028176</v>
      </c>
      <c r="BF135" s="114" t="n">
        <f aca="false">($BA135-$AZ135)/Delta+BE135</f>
        <v>9.01004</v>
      </c>
      <c r="BG135" s="114" t="n">
        <f aca="false">($BA135-$AZ135)/Delta+BF135</f>
        <v>8.991904</v>
      </c>
      <c r="BH135" s="114" t="n">
        <f aca="false">($BA135-$AZ135)/Delta+BG135</f>
        <v>8.973768</v>
      </c>
      <c r="BI135" s="114" t="n">
        <f aca="false">($BA135-$AZ135)/Delta+BH135</f>
        <v>8.955632</v>
      </c>
      <c r="BJ135" s="114" t="n">
        <f aca="false">($BA135-$AZ135)/Delta+BI135</f>
        <v>8.937496</v>
      </c>
    </row>
    <row r="136" customFormat="false" ht="12.8" hidden="false" customHeight="false" outlineLevel="0" collapsed="false">
      <c r="A136" s="102" t="n">
        <f aca="false">(A$7-A$2)/5+A135</f>
        <v>169</v>
      </c>
      <c r="B136" s="103" t="n">
        <v>0</v>
      </c>
      <c r="C136" s="103" t="n">
        <f aca="false">(F136-B136)/4+B136</f>
        <v>0.39655</v>
      </c>
      <c r="D136" s="103" t="n">
        <f aca="false">(F136-B136)/4+C136</f>
        <v>0.7931</v>
      </c>
      <c r="E136" s="103" t="n">
        <f aca="false">(F136-B136)/4+D136</f>
        <v>1.18965</v>
      </c>
      <c r="F136" s="103" t="n">
        <f aca="false">(F137-F132)/5+F135</f>
        <v>1.5862</v>
      </c>
      <c r="G136" s="103" t="n">
        <f aca="false">(H136+F136)/2</f>
        <v>2.8576</v>
      </c>
      <c r="H136" s="103" t="n">
        <f aca="false">(H137-H132)/5+H135</f>
        <v>4.129</v>
      </c>
      <c r="I136" s="103" t="n">
        <f aca="false">(J136+H136)/2</f>
        <v>4.9135</v>
      </c>
      <c r="J136" s="103" t="n">
        <f aca="false">(J137-J132)/5+J135</f>
        <v>5.698</v>
      </c>
      <c r="K136" s="103" t="n">
        <f aca="false">(L136+J136)/2</f>
        <v>6.3507</v>
      </c>
      <c r="L136" s="103" t="n">
        <f aca="false">(L137-L132)/5+L135</f>
        <v>7.0034</v>
      </c>
      <c r="M136" s="103" t="n">
        <f aca="false">(N136+L136)/2</f>
        <v>7.5862</v>
      </c>
      <c r="N136" s="103" t="n">
        <f aca="false">(N137-N132)/5+N135</f>
        <v>8.169</v>
      </c>
      <c r="O136" s="103" t="n">
        <f aca="false">(P136+N136)/2</f>
        <v>8.7338</v>
      </c>
      <c r="P136" s="103" t="n">
        <f aca="false">(P137-P132)/5+P135</f>
        <v>9.2986</v>
      </c>
      <c r="Q136" s="103" t="n">
        <f aca="false">(R136+P136)/2</f>
        <v>10.0365</v>
      </c>
      <c r="R136" s="103" t="n">
        <f aca="false">(R137-R132)/5+R135</f>
        <v>10.7744</v>
      </c>
      <c r="S136" s="103" t="n">
        <f aca="false">(T136+R136)/2</f>
        <v>11.5373</v>
      </c>
      <c r="T136" s="103" t="n">
        <f aca="false">(T137-T132)/5+T135</f>
        <v>12.3002</v>
      </c>
      <c r="U136" s="103" t="n">
        <f aca="false">(V136+T136)/2</f>
        <v>13.0634</v>
      </c>
      <c r="V136" s="103" t="n">
        <f aca="false">(V137-V132)/5+V135</f>
        <v>13.8266</v>
      </c>
      <c r="W136" s="103" t="n">
        <f aca="false">(X136+V136)/2</f>
        <v>14.4634</v>
      </c>
      <c r="X136" s="103" t="n">
        <f aca="false">(X137-X132)/5+X135</f>
        <v>15.1002</v>
      </c>
      <c r="Y136" s="103" t="n">
        <f aca="false">(AA136-X136)/3+X136</f>
        <v>15.737</v>
      </c>
      <c r="Z136" s="103" t="n">
        <f aca="false">(AA136-X136)/3+Y136</f>
        <v>16.3738</v>
      </c>
      <c r="AA136" s="103" t="n">
        <f aca="false">(AA137-AA132)/5+AA135</f>
        <v>17.0106</v>
      </c>
      <c r="AB136" s="103" t="n">
        <f aca="false">(AD136-AA136)/3+AA136</f>
        <v>17.5241333333333</v>
      </c>
      <c r="AC136" s="103" t="n">
        <f aca="false">(AD136-AA136)/3+AB136</f>
        <v>18.0376666666667</v>
      </c>
      <c r="AD136" s="103" t="n">
        <f aca="false">(AD137-AD132)/5+AD135</f>
        <v>18.5512</v>
      </c>
      <c r="AE136" s="103" t="n">
        <f aca="false">(AF136+AD136)/2</f>
        <v>19.0648</v>
      </c>
      <c r="AF136" s="103" t="n">
        <f aca="false">(AF137-AF132)/5+AF135</f>
        <v>19.5784</v>
      </c>
      <c r="AG136" s="103" t="n">
        <f aca="false">(AK136-AF136)/5+AF136</f>
        <v>19.70024</v>
      </c>
      <c r="AH136" s="103" t="n">
        <f aca="false">(AK136-AF136)/5+AG136</f>
        <v>19.82208</v>
      </c>
      <c r="AI136" s="103" t="n">
        <f aca="false">(AK136-AF136)/5+AH136</f>
        <v>19.94392</v>
      </c>
      <c r="AJ136" s="103" t="n">
        <f aca="false">(AK136-AF136)/5+AI136</f>
        <v>20.06576</v>
      </c>
      <c r="AK136" s="103" t="n">
        <f aca="false">(AK137-AK132)/5+AK135</f>
        <v>20.1876</v>
      </c>
      <c r="AL136" s="103" t="n">
        <f aca="false">(AN136-AK136)/3+AK136</f>
        <v>16.8583333333333</v>
      </c>
      <c r="AM136" s="103" t="n">
        <f aca="false">(AN136-AK136)/3+AL136</f>
        <v>13.5290666666667</v>
      </c>
      <c r="AN136" s="103" t="n">
        <f aca="false">(AN137-AN132)/5+AN135</f>
        <v>10.1998</v>
      </c>
      <c r="AO136" s="103" t="n">
        <f aca="false">(AP136+AN136)/2</f>
        <v>10.1117</v>
      </c>
      <c r="AP136" s="103" t="n">
        <f aca="false">(AP137-AP132)/5+AP135</f>
        <v>10.0236</v>
      </c>
      <c r="AQ136" s="103" t="n">
        <f aca="false">(AU136-AP136)/5+AP136</f>
        <v>9.93556</v>
      </c>
      <c r="AR136" s="103" t="n">
        <f aca="false">(AU136-AP136)/5+AQ136</f>
        <v>9.84752</v>
      </c>
      <c r="AS136" s="103" t="n">
        <f aca="false">(AU136-AP136)/5+AR136</f>
        <v>9.75948</v>
      </c>
      <c r="AT136" s="103" t="n">
        <f aca="false">(AU136-AP136)/5+AS136</f>
        <v>9.67144</v>
      </c>
      <c r="AU136" s="103" t="n">
        <f aca="false">(AU137-AU132)/5+AU135</f>
        <v>9.5834</v>
      </c>
      <c r="AV136" s="103" t="n">
        <f aca="false">(AZ136-AU136)/5+AU136</f>
        <v>9.49536</v>
      </c>
      <c r="AW136" s="103" t="n">
        <f aca="false">(AZ136-AU136)/5+AV136</f>
        <v>9.40732</v>
      </c>
      <c r="AX136" s="103" t="n">
        <f aca="false">(AZ136-AU136)/5+AW136</f>
        <v>9.31928</v>
      </c>
      <c r="AY136" s="103" t="n">
        <f aca="false">(AZ136-AU136)/5+AX136</f>
        <v>9.23124</v>
      </c>
      <c r="AZ136" s="103" t="n">
        <f aca="false">(AZ137-AZ132)/5+AZ135</f>
        <v>9.1432</v>
      </c>
      <c r="BA136" s="114" t="n">
        <f aca="false">($AZ136-$AU136)/Delta+AZ136</f>
        <v>9.05516</v>
      </c>
      <c r="BB136" s="114" t="n">
        <f aca="false">($BA136-$AZ136)/Delta+BA136</f>
        <v>9.037552</v>
      </c>
      <c r="BC136" s="114" t="n">
        <f aca="false">($BA136-$AZ136)/Delta+BB136</f>
        <v>9.019944</v>
      </c>
      <c r="BD136" s="114" t="n">
        <f aca="false">($BA136-$AZ136)/Delta+BC136</f>
        <v>9.00233600000001</v>
      </c>
      <c r="BE136" s="114" t="n">
        <f aca="false">($BA136-$AZ136)/Delta+BD136</f>
        <v>8.98472800000001</v>
      </c>
      <c r="BF136" s="114" t="n">
        <f aca="false">($BA136-$AZ136)/Delta+BE136</f>
        <v>8.96712000000001</v>
      </c>
      <c r="BG136" s="114" t="n">
        <f aca="false">($BA136-$AZ136)/Delta+BF136</f>
        <v>8.94951200000001</v>
      </c>
      <c r="BH136" s="114" t="n">
        <f aca="false">($BA136-$AZ136)/Delta+BG136</f>
        <v>8.93190400000001</v>
      </c>
      <c r="BI136" s="114" t="n">
        <f aca="false">($BA136-$AZ136)/Delta+BH136</f>
        <v>8.91429600000001</v>
      </c>
      <c r="BJ136" s="114" t="n">
        <f aca="false">($BA136-$AZ136)/Delta+BI136</f>
        <v>8.89668800000001</v>
      </c>
    </row>
    <row r="137" customFormat="false" ht="12.8" hidden="false" customHeight="false" outlineLevel="0" collapsed="false">
      <c r="A137" s="102" t="n">
        <f aca="false">A132+5</f>
        <v>170</v>
      </c>
      <c r="B137" s="103" t="n">
        <v>0</v>
      </c>
      <c r="C137" s="103" t="n">
        <f aca="false">(F137-B137)/4+B137</f>
        <v>0.391</v>
      </c>
      <c r="D137" s="103" t="n">
        <f aca="false">(F137-B137)/4+C137</f>
        <v>0.782</v>
      </c>
      <c r="E137" s="103" t="n">
        <f aca="false">(F137-B137)/4+D137</f>
        <v>1.173</v>
      </c>
      <c r="F137" s="113" t="n">
        <f aca="false">polar_type21!$AK$6</f>
        <v>1.564</v>
      </c>
      <c r="G137" s="103" t="n">
        <f aca="false">(H137+F137)/2</f>
        <v>2.8165</v>
      </c>
      <c r="H137" s="113" t="n">
        <f aca="false">polar_type21!$AK$7</f>
        <v>4.069</v>
      </c>
      <c r="I137" s="103" t="n">
        <f aca="false">(J137+H137)/2</f>
        <v>4.8445</v>
      </c>
      <c r="J137" s="113" t="n">
        <f aca="false">polar_type21!$AK$8</f>
        <v>5.62</v>
      </c>
      <c r="K137" s="103" t="n">
        <f aca="false">(L137+J137)/2</f>
        <v>6.2725</v>
      </c>
      <c r="L137" s="113" t="n">
        <f aca="false">polar_type21!$AK$9</f>
        <v>6.925</v>
      </c>
      <c r="M137" s="103" t="n">
        <f aca="false">(N137+L137)/2</f>
        <v>7.5025</v>
      </c>
      <c r="N137" s="113" t="n">
        <f aca="false">polar_type21!$AK$10</f>
        <v>8.08</v>
      </c>
      <c r="O137" s="103" t="n">
        <f aca="false">(P137+N137)/2</f>
        <v>8.6385</v>
      </c>
      <c r="P137" s="113" t="n">
        <f aca="false">polar_type21!$AK$11</f>
        <v>9.197</v>
      </c>
      <c r="Q137" s="103" t="n">
        <f aca="false">(R137+P137)/2</f>
        <v>9.9285</v>
      </c>
      <c r="R137" s="113" t="n">
        <f aca="false">polar_type21!$AK$12</f>
        <v>10.66</v>
      </c>
      <c r="S137" s="103" t="n">
        <f aca="false">(T137+R137)/2</f>
        <v>11.42</v>
      </c>
      <c r="T137" s="113" t="n">
        <f aca="false">polar_type21!$AK$13</f>
        <v>12.18</v>
      </c>
      <c r="U137" s="103" t="n">
        <f aca="false">(V137+T137)/2</f>
        <v>12.9405</v>
      </c>
      <c r="V137" s="113" t="n">
        <f aca="false">polar_type21!$AK$14</f>
        <v>13.701</v>
      </c>
      <c r="W137" s="103" t="n">
        <f aca="false">(X137+V137)/2</f>
        <v>14.3295</v>
      </c>
      <c r="X137" s="113" t="n">
        <f aca="false">polar_type21!$AK$15</f>
        <v>14.958</v>
      </c>
      <c r="Y137" s="103" t="n">
        <f aca="false">(AA137-X137)/3+X137</f>
        <v>15.5866666666667</v>
      </c>
      <c r="Z137" s="103" t="n">
        <f aca="false">(AA137-X137)/3+Y137</f>
        <v>16.2153333333333</v>
      </c>
      <c r="AA137" s="113" t="n">
        <f aca="false">polar_type21!$AK$16</f>
        <v>16.844</v>
      </c>
      <c r="AB137" s="103" t="n">
        <f aca="false">(AD137-AA137)/3+AA137</f>
        <v>17.363</v>
      </c>
      <c r="AC137" s="103" t="n">
        <f aca="false">(AD137-AA137)/3+AB137</f>
        <v>17.882</v>
      </c>
      <c r="AD137" s="113" t="n">
        <f aca="false">polar_type21!$AK$17</f>
        <v>18.401</v>
      </c>
      <c r="AE137" s="103" t="n">
        <f aca="false">(AF137+AD137)/2</f>
        <v>18.92</v>
      </c>
      <c r="AF137" s="113" t="n">
        <f aca="false">polar_type21!$AK$18</f>
        <v>19.439</v>
      </c>
      <c r="AG137" s="103" t="n">
        <f aca="false">(AK137-AF137)/5+AF137</f>
        <v>19.557</v>
      </c>
      <c r="AH137" s="103" t="n">
        <f aca="false">(AK137-AF137)/5+AG137</f>
        <v>19.675</v>
      </c>
      <c r="AI137" s="103" t="n">
        <f aca="false">(AK137-AF137)/5+AH137</f>
        <v>19.793</v>
      </c>
      <c r="AJ137" s="103" t="n">
        <f aca="false">(AK137-AF137)/5+AI137</f>
        <v>19.911</v>
      </c>
      <c r="AK137" s="113" t="n">
        <f aca="false">polar_type21!$AK$19</f>
        <v>20.029</v>
      </c>
      <c r="AL137" s="103" t="n">
        <f aca="false">(AN137-AK137)/3+AK137</f>
        <v>16.726</v>
      </c>
      <c r="AM137" s="103" t="n">
        <f aca="false">(AN137-AK137)/3+AL137</f>
        <v>13.423</v>
      </c>
      <c r="AN137" s="113" t="n">
        <f aca="false">polar_type21!$AK$20</f>
        <v>10.12</v>
      </c>
      <c r="AO137" s="103" t="n">
        <f aca="false">(AP137+AN137)/2</f>
        <v>10.0345</v>
      </c>
      <c r="AP137" s="113" t="n">
        <f aca="false">polar_type21!$AK$21</f>
        <v>9.949</v>
      </c>
      <c r="AQ137" s="103" t="n">
        <f aca="false">(AU137-AP137)/5+AP137</f>
        <v>9.8636</v>
      </c>
      <c r="AR137" s="103" t="n">
        <f aca="false">(AU137-AP137)/5+AQ137</f>
        <v>9.7782</v>
      </c>
      <c r="AS137" s="103" t="n">
        <f aca="false">(AU137-AP137)/5+AR137</f>
        <v>9.6928</v>
      </c>
      <c r="AT137" s="103" t="n">
        <f aca="false">(AU137-AP137)/5+AS137</f>
        <v>9.6074</v>
      </c>
      <c r="AU137" s="113" t="n">
        <f aca="false">polar_type21!$AK$22</f>
        <v>9.522</v>
      </c>
      <c r="AV137" s="103" t="n">
        <f aca="false">(AZ137-AU137)/5+AU137</f>
        <v>9.4366</v>
      </c>
      <c r="AW137" s="103" t="n">
        <f aca="false">(AZ137-AU137)/5+AV137</f>
        <v>9.3512</v>
      </c>
      <c r="AX137" s="103" t="n">
        <f aca="false">(AZ137-AU137)/5+AW137</f>
        <v>9.2658</v>
      </c>
      <c r="AY137" s="103" t="n">
        <f aca="false">(AZ137-AU137)/5+AX137</f>
        <v>9.1804</v>
      </c>
      <c r="AZ137" s="113" t="n">
        <f aca="false">polar_type21!$AK$23</f>
        <v>9.095</v>
      </c>
      <c r="BA137" s="114" t="n">
        <f aca="false">($AZ137-$AU137)/Delta+AZ137</f>
        <v>9.0096</v>
      </c>
      <c r="BB137" s="114" t="n">
        <f aca="false">($BA137-$AZ137)/Delta+BA137</f>
        <v>8.99252</v>
      </c>
      <c r="BC137" s="114" t="n">
        <f aca="false">($BA137-$AZ137)/Delta+BB137</f>
        <v>8.97544</v>
      </c>
      <c r="BD137" s="114" t="n">
        <f aca="false">($BA137-$AZ137)/Delta+BC137</f>
        <v>8.95836</v>
      </c>
      <c r="BE137" s="114" t="n">
        <f aca="false">($BA137-$AZ137)/Delta+BD137</f>
        <v>8.94128</v>
      </c>
      <c r="BF137" s="114" t="n">
        <f aca="false">($BA137-$AZ137)/Delta+BE137</f>
        <v>8.9242</v>
      </c>
      <c r="BG137" s="114" t="n">
        <f aca="false">($BA137-$AZ137)/Delta+BF137</f>
        <v>8.90712</v>
      </c>
      <c r="BH137" s="114" t="n">
        <f aca="false">($BA137-$AZ137)/Delta+BG137</f>
        <v>8.89004</v>
      </c>
      <c r="BI137" s="114" t="n">
        <f aca="false">($BA137-$AZ137)/Delta+BH137</f>
        <v>8.87296</v>
      </c>
      <c r="BJ137" s="114" t="n">
        <f aca="false">($BA137-$AZ137)/Delta+BI137</f>
        <v>8.85588</v>
      </c>
    </row>
    <row r="138" customFormat="false" ht="12.8" hidden="false" customHeight="false" outlineLevel="0" collapsed="false">
      <c r="A138" s="102" t="n">
        <f aca="false">(A$7-A$2)/5+A137</f>
        <v>171</v>
      </c>
      <c r="B138" s="103" t="n">
        <v>0</v>
      </c>
      <c r="C138" s="103" t="n">
        <f aca="false">(F138-B138)/4+B138</f>
        <v>0.38695</v>
      </c>
      <c r="D138" s="103" t="n">
        <f aca="false">(F138-B138)/4+C138</f>
        <v>0.7739</v>
      </c>
      <c r="E138" s="103" t="n">
        <f aca="false">(F138-B138)/4+D138</f>
        <v>1.16085</v>
      </c>
      <c r="F138" s="103" t="n">
        <f aca="false">(F142-F137)/5+F137</f>
        <v>1.5478</v>
      </c>
      <c r="G138" s="103" t="n">
        <f aca="false">(H138+F138)/2</f>
        <v>2.7882</v>
      </c>
      <c r="H138" s="103" t="n">
        <f aca="false">(H142-H137)/5+H137</f>
        <v>4.0286</v>
      </c>
      <c r="I138" s="103" t="n">
        <f aca="false">(J138+H138)/2</f>
        <v>4.7978</v>
      </c>
      <c r="J138" s="103" t="n">
        <f aca="false">(J142-J137)/5+J137</f>
        <v>5.567</v>
      </c>
      <c r="K138" s="103" t="n">
        <f aca="false">(L138+J138)/2</f>
        <v>6.2196</v>
      </c>
      <c r="L138" s="103" t="n">
        <f aca="false">(L142-L137)/5+L137</f>
        <v>6.8722</v>
      </c>
      <c r="M138" s="103" t="n">
        <f aca="false">(N138+L138)/2</f>
        <v>7.4451</v>
      </c>
      <c r="N138" s="103" t="n">
        <f aca="false">(N142-N137)/5+N137</f>
        <v>8.018</v>
      </c>
      <c r="O138" s="103" t="n">
        <f aca="false">(P138+N138)/2</f>
        <v>8.5717</v>
      </c>
      <c r="P138" s="103" t="n">
        <f aca="false">(P142-P137)/5+P137</f>
        <v>9.1254</v>
      </c>
      <c r="Q138" s="103" t="n">
        <f aca="false">(R138+P138)/2</f>
        <v>9.8549</v>
      </c>
      <c r="R138" s="103" t="n">
        <f aca="false">(R142-R137)/5+R137</f>
        <v>10.5844</v>
      </c>
      <c r="S138" s="103" t="n">
        <f aca="false">(T138+R138)/2</f>
        <v>11.3422</v>
      </c>
      <c r="T138" s="103" t="n">
        <f aca="false">(T142-T137)/5+T137</f>
        <v>12.1</v>
      </c>
      <c r="U138" s="103" t="n">
        <f aca="false">(V138+T138)/2</f>
        <v>12.8582</v>
      </c>
      <c r="V138" s="103" t="n">
        <f aca="false">(V142-V137)/5+V137</f>
        <v>13.6164</v>
      </c>
      <c r="W138" s="103" t="n">
        <f aca="false">(X138+V138)/2</f>
        <v>14.2398</v>
      </c>
      <c r="X138" s="103" t="n">
        <f aca="false">(X142-X137)/5+X137</f>
        <v>14.8632</v>
      </c>
      <c r="Y138" s="103" t="n">
        <f aca="false">(AA138-X138)/3+X138</f>
        <v>15.4866666666667</v>
      </c>
      <c r="Z138" s="103" t="n">
        <f aca="false">(AA138-X138)/3+Y138</f>
        <v>16.1101333333333</v>
      </c>
      <c r="AA138" s="103" t="n">
        <f aca="false">(AA142-AA137)/5+AA137</f>
        <v>16.7336</v>
      </c>
      <c r="AB138" s="103" t="n">
        <f aca="false">(AD138-AA138)/3+AA138</f>
        <v>17.2561333333333</v>
      </c>
      <c r="AC138" s="103" t="n">
        <f aca="false">(AD138-AA138)/3+AB138</f>
        <v>17.7786666666667</v>
      </c>
      <c r="AD138" s="103" t="n">
        <f aca="false">(AD142-AD137)/5+AD137</f>
        <v>18.3012</v>
      </c>
      <c r="AE138" s="103" t="n">
        <f aca="false">(AF138+AD138)/2</f>
        <v>18.8237</v>
      </c>
      <c r="AF138" s="103" t="n">
        <f aca="false">(AF142-AF137)/5+AF137</f>
        <v>19.3462</v>
      </c>
      <c r="AG138" s="103" t="n">
        <f aca="false">(AK138-AF138)/5+AF138</f>
        <v>19.46112</v>
      </c>
      <c r="AH138" s="103" t="n">
        <f aca="false">(AK138-AF138)/5+AG138</f>
        <v>19.57604</v>
      </c>
      <c r="AI138" s="103" t="n">
        <f aca="false">(AK138-AF138)/5+AH138</f>
        <v>19.69096</v>
      </c>
      <c r="AJ138" s="103" t="n">
        <f aca="false">(AK138-AF138)/5+AI138</f>
        <v>19.80588</v>
      </c>
      <c r="AK138" s="103" t="n">
        <f aca="false">(AK142-AK137)/5+AK137</f>
        <v>19.9208</v>
      </c>
      <c r="AL138" s="103" t="n">
        <f aca="false">(AN138-AK138)/3+AK138</f>
        <v>16.6354666666667</v>
      </c>
      <c r="AM138" s="103" t="n">
        <f aca="false">(AN138-AK138)/3+AL138</f>
        <v>13.3501333333333</v>
      </c>
      <c r="AN138" s="103" t="n">
        <f aca="false">(AN142-AN137)/5+AN137</f>
        <v>10.0648</v>
      </c>
      <c r="AO138" s="103" t="n">
        <f aca="false">(AP138+AN138)/2</f>
        <v>9.9804</v>
      </c>
      <c r="AP138" s="103" t="n">
        <f aca="false">(AP142-AP137)/5+AP137</f>
        <v>9.896</v>
      </c>
      <c r="AQ138" s="103" t="n">
        <f aca="false">(AU138-AP138)/5+AP138</f>
        <v>9.8116</v>
      </c>
      <c r="AR138" s="103" t="n">
        <f aca="false">(AU138-AP138)/5+AQ138</f>
        <v>9.7272</v>
      </c>
      <c r="AS138" s="103" t="n">
        <f aca="false">(AU138-AP138)/5+AR138</f>
        <v>9.6428</v>
      </c>
      <c r="AT138" s="103" t="n">
        <f aca="false">(AU138-AP138)/5+AS138</f>
        <v>9.5584</v>
      </c>
      <c r="AU138" s="103" t="n">
        <f aca="false">(AU142-AU137)/5+AU137</f>
        <v>9.474</v>
      </c>
      <c r="AV138" s="103" t="n">
        <f aca="false">(AZ138-AU138)/5+AU138</f>
        <v>9.38964</v>
      </c>
      <c r="AW138" s="103" t="n">
        <f aca="false">(AZ138-AU138)/5+AV138</f>
        <v>9.30528</v>
      </c>
      <c r="AX138" s="103" t="n">
        <f aca="false">(AZ138-AU138)/5+AW138</f>
        <v>9.22092</v>
      </c>
      <c r="AY138" s="103" t="n">
        <f aca="false">(AZ138-AU138)/5+AX138</f>
        <v>9.13656</v>
      </c>
      <c r="AZ138" s="103" t="n">
        <f aca="false">(AZ142-AZ137)/5+AZ137</f>
        <v>9.0522</v>
      </c>
      <c r="BA138" s="114" t="n">
        <f aca="false">($AZ138-$AU138)/Delta+AZ138</f>
        <v>8.96784</v>
      </c>
      <c r="BB138" s="114" t="n">
        <f aca="false">($BA138-$AZ138)/Delta+BA138</f>
        <v>8.950968</v>
      </c>
      <c r="BC138" s="114" t="n">
        <f aca="false">($BA138-$AZ138)/Delta+BB138</f>
        <v>8.934096</v>
      </c>
      <c r="BD138" s="114" t="n">
        <f aca="false">($BA138-$AZ138)/Delta+BC138</f>
        <v>8.917224</v>
      </c>
      <c r="BE138" s="114" t="n">
        <f aca="false">($BA138-$AZ138)/Delta+BD138</f>
        <v>8.900352</v>
      </c>
      <c r="BF138" s="114" t="n">
        <f aca="false">($BA138-$AZ138)/Delta+BE138</f>
        <v>8.88348</v>
      </c>
      <c r="BG138" s="114" t="n">
        <f aca="false">($BA138-$AZ138)/Delta+BF138</f>
        <v>8.86660800000001</v>
      </c>
      <c r="BH138" s="114" t="n">
        <f aca="false">($BA138-$AZ138)/Delta+BG138</f>
        <v>8.84973600000001</v>
      </c>
      <c r="BI138" s="114" t="n">
        <f aca="false">($BA138-$AZ138)/Delta+BH138</f>
        <v>8.83286400000001</v>
      </c>
      <c r="BJ138" s="114" t="n">
        <f aca="false">($BA138-$AZ138)/Delta+BI138</f>
        <v>8.81599200000001</v>
      </c>
    </row>
    <row r="139" customFormat="false" ht="12.8" hidden="false" customHeight="false" outlineLevel="0" collapsed="false">
      <c r="A139" s="102" t="n">
        <f aca="false">(A$7-A$2)/5+A138</f>
        <v>172</v>
      </c>
      <c r="B139" s="103" t="n">
        <v>0</v>
      </c>
      <c r="C139" s="103" t="n">
        <f aca="false">(F139-B139)/4+B139</f>
        <v>0.3829</v>
      </c>
      <c r="D139" s="103" t="n">
        <f aca="false">(F139-B139)/4+C139</f>
        <v>0.7658</v>
      </c>
      <c r="E139" s="103" t="n">
        <f aca="false">(F139-B139)/4+D139</f>
        <v>1.1487</v>
      </c>
      <c r="F139" s="103" t="n">
        <f aca="false">(F142-F137)/5+F138</f>
        <v>1.5316</v>
      </c>
      <c r="G139" s="103" t="n">
        <f aca="false">(H139+F139)/2</f>
        <v>2.7599</v>
      </c>
      <c r="H139" s="103" t="n">
        <f aca="false">(H142-H137)/5+H138</f>
        <v>3.9882</v>
      </c>
      <c r="I139" s="103" t="n">
        <f aca="false">(J139+H139)/2</f>
        <v>4.7511</v>
      </c>
      <c r="J139" s="103" t="n">
        <f aca="false">(J142-J137)/5+J138</f>
        <v>5.514</v>
      </c>
      <c r="K139" s="103" t="n">
        <f aca="false">(L139+J139)/2</f>
        <v>6.1667</v>
      </c>
      <c r="L139" s="103" t="n">
        <f aca="false">(L142-L137)/5+L138</f>
        <v>6.8194</v>
      </c>
      <c r="M139" s="103" t="n">
        <f aca="false">(N139+L139)/2</f>
        <v>7.3877</v>
      </c>
      <c r="N139" s="103" t="n">
        <f aca="false">(N142-N137)/5+N138</f>
        <v>7.956</v>
      </c>
      <c r="O139" s="103" t="n">
        <f aca="false">(P139+N139)/2</f>
        <v>8.5049</v>
      </c>
      <c r="P139" s="103" t="n">
        <f aca="false">(P142-P137)/5+P138</f>
        <v>9.0538</v>
      </c>
      <c r="Q139" s="103" t="n">
        <f aca="false">(R139+P139)/2</f>
        <v>9.7813</v>
      </c>
      <c r="R139" s="103" t="n">
        <f aca="false">(R142-R137)/5+R138</f>
        <v>10.5088</v>
      </c>
      <c r="S139" s="103" t="n">
        <f aca="false">(T139+R139)/2</f>
        <v>11.2644</v>
      </c>
      <c r="T139" s="103" t="n">
        <f aca="false">(T142-T137)/5+T138</f>
        <v>12.02</v>
      </c>
      <c r="U139" s="103" t="n">
        <f aca="false">(V139+T139)/2</f>
        <v>12.7759</v>
      </c>
      <c r="V139" s="103" t="n">
        <f aca="false">(V142-V137)/5+V138</f>
        <v>13.5318</v>
      </c>
      <c r="W139" s="103" t="n">
        <f aca="false">(X139+V139)/2</f>
        <v>14.1501</v>
      </c>
      <c r="X139" s="103" t="n">
        <f aca="false">(X142-X137)/5+X138</f>
        <v>14.7684</v>
      </c>
      <c r="Y139" s="103" t="n">
        <f aca="false">(AA139-X139)/3+X139</f>
        <v>15.3866666666667</v>
      </c>
      <c r="Z139" s="103" t="n">
        <f aca="false">(AA139-X139)/3+Y139</f>
        <v>16.0049333333333</v>
      </c>
      <c r="AA139" s="103" t="n">
        <f aca="false">(AA142-AA137)/5+AA138</f>
        <v>16.6232</v>
      </c>
      <c r="AB139" s="103" t="n">
        <f aca="false">(AD139-AA139)/3+AA139</f>
        <v>17.1492666666667</v>
      </c>
      <c r="AC139" s="103" t="n">
        <f aca="false">(AD139-AA139)/3+AB139</f>
        <v>17.6753333333333</v>
      </c>
      <c r="AD139" s="103" t="n">
        <f aca="false">(AD142-AD137)/5+AD138</f>
        <v>18.2014</v>
      </c>
      <c r="AE139" s="103" t="n">
        <f aca="false">(AF139+AD139)/2</f>
        <v>18.7274</v>
      </c>
      <c r="AF139" s="103" t="n">
        <f aca="false">(AF142-AF137)/5+AF138</f>
        <v>19.2534</v>
      </c>
      <c r="AG139" s="103" t="n">
        <f aca="false">(AK139-AF139)/5+AF139</f>
        <v>19.36524</v>
      </c>
      <c r="AH139" s="103" t="n">
        <f aca="false">(AK139-AF139)/5+AG139</f>
        <v>19.47708</v>
      </c>
      <c r="AI139" s="103" t="n">
        <f aca="false">(AK139-AF139)/5+AH139</f>
        <v>19.58892</v>
      </c>
      <c r="AJ139" s="103" t="n">
        <f aca="false">(AK139-AF139)/5+AI139</f>
        <v>19.70076</v>
      </c>
      <c r="AK139" s="103" t="n">
        <f aca="false">(AK142-AK137)/5+AK138</f>
        <v>19.8126</v>
      </c>
      <c r="AL139" s="103" t="n">
        <f aca="false">(AN139-AK139)/3+AK139</f>
        <v>16.5449333333333</v>
      </c>
      <c r="AM139" s="103" t="n">
        <f aca="false">(AN139-AK139)/3+AL139</f>
        <v>13.2772666666667</v>
      </c>
      <c r="AN139" s="103" t="n">
        <f aca="false">(AN142-AN137)/5+AN138</f>
        <v>10.0096</v>
      </c>
      <c r="AO139" s="103" t="n">
        <f aca="false">(AP139+AN139)/2</f>
        <v>9.9263</v>
      </c>
      <c r="AP139" s="103" t="n">
        <f aca="false">(AP142-AP137)/5+AP138</f>
        <v>9.843</v>
      </c>
      <c r="AQ139" s="103" t="n">
        <f aca="false">(AU139-AP139)/5+AP139</f>
        <v>9.7596</v>
      </c>
      <c r="AR139" s="103" t="n">
        <f aca="false">(AU139-AP139)/5+AQ139</f>
        <v>9.6762</v>
      </c>
      <c r="AS139" s="103" t="n">
        <f aca="false">(AU139-AP139)/5+AR139</f>
        <v>9.5928</v>
      </c>
      <c r="AT139" s="103" t="n">
        <f aca="false">(AU139-AP139)/5+AS139</f>
        <v>9.5094</v>
      </c>
      <c r="AU139" s="103" t="n">
        <f aca="false">(AU142-AU137)/5+AU138</f>
        <v>9.426</v>
      </c>
      <c r="AV139" s="103" t="n">
        <f aca="false">(AZ139-AU139)/5+AU139</f>
        <v>9.34268</v>
      </c>
      <c r="AW139" s="103" t="n">
        <f aca="false">(AZ139-AU139)/5+AV139</f>
        <v>9.25936</v>
      </c>
      <c r="AX139" s="103" t="n">
        <f aca="false">(AZ139-AU139)/5+AW139</f>
        <v>9.17604</v>
      </c>
      <c r="AY139" s="103" t="n">
        <f aca="false">(AZ139-AU139)/5+AX139</f>
        <v>9.09272</v>
      </c>
      <c r="AZ139" s="103" t="n">
        <f aca="false">(AZ142-AZ137)/5+AZ138</f>
        <v>9.0094</v>
      </c>
      <c r="BA139" s="114" t="n">
        <f aca="false">($AZ139-$AU139)/Delta+AZ139</f>
        <v>8.92608</v>
      </c>
      <c r="BB139" s="114" t="n">
        <f aca="false">($BA139-$AZ139)/Delta+BA139</f>
        <v>8.909416</v>
      </c>
      <c r="BC139" s="114" t="n">
        <f aca="false">($BA139-$AZ139)/Delta+BB139</f>
        <v>8.892752</v>
      </c>
      <c r="BD139" s="114" t="n">
        <f aca="false">($BA139-$AZ139)/Delta+BC139</f>
        <v>8.876088</v>
      </c>
      <c r="BE139" s="114" t="n">
        <f aca="false">($BA139-$AZ139)/Delta+BD139</f>
        <v>8.859424</v>
      </c>
      <c r="BF139" s="114" t="n">
        <f aca="false">($BA139-$AZ139)/Delta+BE139</f>
        <v>8.84276</v>
      </c>
      <c r="BG139" s="114" t="n">
        <f aca="false">($BA139-$AZ139)/Delta+BF139</f>
        <v>8.826096</v>
      </c>
      <c r="BH139" s="114" t="n">
        <f aca="false">($BA139-$AZ139)/Delta+BG139</f>
        <v>8.809432</v>
      </c>
      <c r="BI139" s="114" t="n">
        <f aca="false">($BA139-$AZ139)/Delta+BH139</f>
        <v>8.792768</v>
      </c>
      <c r="BJ139" s="114" t="n">
        <f aca="false">($BA139-$AZ139)/Delta+BI139</f>
        <v>8.776104</v>
      </c>
    </row>
    <row r="140" customFormat="false" ht="12.8" hidden="false" customHeight="false" outlineLevel="0" collapsed="false">
      <c r="A140" s="102" t="n">
        <f aca="false">(A$7-A$2)/5+A139</f>
        <v>173</v>
      </c>
      <c r="B140" s="103" t="n">
        <v>0</v>
      </c>
      <c r="C140" s="103" t="n">
        <f aca="false">(F140-B140)/4+B140</f>
        <v>0.37885</v>
      </c>
      <c r="D140" s="103" t="n">
        <f aca="false">(F140-B140)/4+C140</f>
        <v>0.7577</v>
      </c>
      <c r="E140" s="103" t="n">
        <f aca="false">(F140-B140)/4+D140</f>
        <v>1.13655</v>
      </c>
      <c r="F140" s="103" t="n">
        <f aca="false">(F142-F137)/5+F139</f>
        <v>1.5154</v>
      </c>
      <c r="G140" s="103" t="n">
        <f aca="false">(H140+F140)/2</f>
        <v>2.7316</v>
      </c>
      <c r="H140" s="103" t="n">
        <f aca="false">(H142-H137)/5+H139</f>
        <v>3.9478</v>
      </c>
      <c r="I140" s="103" t="n">
        <f aca="false">(J140+H140)/2</f>
        <v>4.7044</v>
      </c>
      <c r="J140" s="103" t="n">
        <f aca="false">(J142-J137)/5+J139</f>
        <v>5.461</v>
      </c>
      <c r="K140" s="103" t="n">
        <f aca="false">(L140+J140)/2</f>
        <v>6.1138</v>
      </c>
      <c r="L140" s="103" t="n">
        <f aca="false">(L142-L137)/5+L139</f>
        <v>6.7666</v>
      </c>
      <c r="M140" s="103" t="n">
        <f aca="false">(N140+L140)/2</f>
        <v>7.3303</v>
      </c>
      <c r="N140" s="103" t="n">
        <f aca="false">(N142-N137)/5+N139</f>
        <v>7.894</v>
      </c>
      <c r="O140" s="103" t="n">
        <f aca="false">(P140+N140)/2</f>
        <v>8.4381</v>
      </c>
      <c r="P140" s="103" t="n">
        <f aca="false">(P142-P137)/5+P139</f>
        <v>8.9822</v>
      </c>
      <c r="Q140" s="103" t="n">
        <f aca="false">(R140+P140)/2</f>
        <v>9.7077</v>
      </c>
      <c r="R140" s="103" t="n">
        <f aca="false">(R142-R137)/5+R139</f>
        <v>10.4332</v>
      </c>
      <c r="S140" s="103" t="n">
        <f aca="false">(T140+R140)/2</f>
        <v>11.1866</v>
      </c>
      <c r="T140" s="103" t="n">
        <f aca="false">(T142-T137)/5+T139</f>
        <v>11.94</v>
      </c>
      <c r="U140" s="103" t="n">
        <f aca="false">(V140+T140)/2</f>
        <v>12.6936</v>
      </c>
      <c r="V140" s="103" t="n">
        <f aca="false">(V142-V137)/5+V139</f>
        <v>13.4472</v>
      </c>
      <c r="W140" s="103" t="n">
        <f aca="false">(X140+V140)/2</f>
        <v>14.0604</v>
      </c>
      <c r="X140" s="103" t="n">
        <f aca="false">(X142-X137)/5+X139</f>
        <v>14.6736</v>
      </c>
      <c r="Y140" s="103" t="n">
        <f aca="false">(AA140-X140)/3+X140</f>
        <v>15.2866666666667</v>
      </c>
      <c r="Z140" s="103" t="n">
        <f aca="false">(AA140-X140)/3+Y140</f>
        <v>15.8997333333333</v>
      </c>
      <c r="AA140" s="103" t="n">
        <f aca="false">(AA142-AA137)/5+AA139</f>
        <v>16.5128</v>
      </c>
      <c r="AB140" s="103" t="n">
        <f aca="false">(AD140-AA140)/3+AA140</f>
        <v>17.0424</v>
      </c>
      <c r="AC140" s="103" t="n">
        <f aca="false">(AD140-AA140)/3+AB140</f>
        <v>17.572</v>
      </c>
      <c r="AD140" s="103" t="n">
        <f aca="false">(AD142-AD137)/5+AD139</f>
        <v>18.1016</v>
      </c>
      <c r="AE140" s="103" t="n">
        <f aca="false">(AF140+AD140)/2</f>
        <v>18.6311</v>
      </c>
      <c r="AF140" s="103" t="n">
        <f aca="false">(AF142-AF137)/5+AF139</f>
        <v>19.1606</v>
      </c>
      <c r="AG140" s="103" t="n">
        <f aca="false">(AK140-AF140)/5+AF140</f>
        <v>19.26936</v>
      </c>
      <c r="AH140" s="103" t="n">
        <f aca="false">(AK140-AF140)/5+AG140</f>
        <v>19.37812</v>
      </c>
      <c r="AI140" s="103" t="n">
        <f aca="false">(AK140-AF140)/5+AH140</f>
        <v>19.48688</v>
      </c>
      <c r="AJ140" s="103" t="n">
        <f aca="false">(AK140-AF140)/5+AI140</f>
        <v>19.59564</v>
      </c>
      <c r="AK140" s="103" t="n">
        <f aca="false">(AK142-AK137)/5+AK139</f>
        <v>19.7044</v>
      </c>
      <c r="AL140" s="103" t="n">
        <f aca="false">(AN140-AK140)/3+AK140</f>
        <v>16.4544</v>
      </c>
      <c r="AM140" s="103" t="n">
        <f aca="false">(AN140-AK140)/3+AL140</f>
        <v>13.2044</v>
      </c>
      <c r="AN140" s="103" t="n">
        <f aca="false">(AN142-AN137)/5+AN139</f>
        <v>9.9544</v>
      </c>
      <c r="AO140" s="103" t="n">
        <f aca="false">(AP140+AN140)/2</f>
        <v>9.8722</v>
      </c>
      <c r="AP140" s="103" t="n">
        <f aca="false">(AP142-AP137)/5+AP139</f>
        <v>9.79</v>
      </c>
      <c r="AQ140" s="103" t="n">
        <f aca="false">(AU140-AP140)/5+AP140</f>
        <v>9.7076</v>
      </c>
      <c r="AR140" s="103" t="n">
        <f aca="false">(AU140-AP140)/5+AQ140</f>
        <v>9.6252</v>
      </c>
      <c r="AS140" s="103" t="n">
        <f aca="false">(AU140-AP140)/5+AR140</f>
        <v>9.5428</v>
      </c>
      <c r="AT140" s="103" t="n">
        <f aca="false">(AU140-AP140)/5+AS140</f>
        <v>9.4604</v>
      </c>
      <c r="AU140" s="103" t="n">
        <f aca="false">(AU142-AU137)/5+AU139</f>
        <v>9.378</v>
      </c>
      <c r="AV140" s="103" t="n">
        <f aca="false">(AZ140-AU140)/5+AU140</f>
        <v>9.29572</v>
      </c>
      <c r="AW140" s="103" t="n">
        <f aca="false">(AZ140-AU140)/5+AV140</f>
        <v>9.21344</v>
      </c>
      <c r="AX140" s="103" t="n">
        <f aca="false">(AZ140-AU140)/5+AW140</f>
        <v>9.13116</v>
      </c>
      <c r="AY140" s="103" t="n">
        <f aca="false">(AZ140-AU140)/5+AX140</f>
        <v>9.04888</v>
      </c>
      <c r="AZ140" s="103" t="n">
        <f aca="false">(AZ142-AZ137)/5+AZ139</f>
        <v>8.9666</v>
      </c>
      <c r="BA140" s="114" t="n">
        <f aca="false">($AZ140-$AU140)/Delta+AZ140</f>
        <v>8.88432</v>
      </c>
      <c r="BB140" s="114" t="n">
        <f aca="false">($BA140-$AZ140)/Delta+BA140</f>
        <v>8.867864</v>
      </c>
      <c r="BC140" s="114" t="n">
        <f aca="false">($BA140-$AZ140)/Delta+BB140</f>
        <v>8.851408</v>
      </c>
      <c r="BD140" s="114" t="n">
        <f aca="false">($BA140-$AZ140)/Delta+BC140</f>
        <v>8.834952</v>
      </c>
      <c r="BE140" s="114" t="n">
        <f aca="false">($BA140-$AZ140)/Delta+BD140</f>
        <v>8.818496</v>
      </c>
      <c r="BF140" s="114" t="n">
        <f aca="false">($BA140-$AZ140)/Delta+BE140</f>
        <v>8.80204</v>
      </c>
      <c r="BG140" s="114" t="n">
        <f aca="false">($BA140-$AZ140)/Delta+BF140</f>
        <v>8.785584</v>
      </c>
      <c r="BH140" s="114" t="n">
        <f aca="false">($BA140-$AZ140)/Delta+BG140</f>
        <v>8.769128</v>
      </c>
      <c r="BI140" s="114" t="n">
        <f aca="false">($BA140-$AZ140)/Delta+BH140</f>
        <v>8.752672</v>
      </c>
      <c r="BJ140" s="114" t="n">
        <f aca="false">($BA140-$AZ140)/Delta+BI140</f>
        <v>8.736216</v>
      </c>
    </row>
    <row r="141" customFormat="false" ht="12.8" hidden="false" customHeight="false" outlineLevel="0" collapsed="false">
      <c r="A141" s="102" t="n">
        <f aca="false">(A$7-A$2)/5+A140</f>
        <v>174</v>
      </c>
      <c r="B141" s="103" t="n">
        <v>0</v>
      </c>
      <c r="C141" s="103" t="n">
        <f aca="false">(F141-B141)/4+B141</f>
        <v>0.3748</v>
      </c>
      <c r="D141" s="103" t="n">
        <f aca="false">(F141-B141)/4+C141</f>
        <v>0.7496</v>
      </c>
      <c r="E141" s="103" t="n">
        <f aca="false">(F141-B141)/4+D141</f>
        <v>1.1244</v>
      </c>
      <c r="F141" s="103" t="n">
        <f aca="false">(F142-F137)/5+F140</f>
        <v>1.4992</v>
      </c>
      <c r="G141" s="103" t="n">
        <f aca="false">(H141+F141)/2</f>
        <v>2.7033</v>
      </c>
      <c r="H141" s="103" t="n">
        <f aca="false">(H142-H137)/5+H140</f>
        <v>3.9074</v>
      </c>
      <c r="I141" s="103" t="n">
        <f aca="false">(J141+H141)/2</f>
        <v>4.6577</v>
      </c>
      <c r="J141" s="103" t="n">
        <f aca="false">(J142-J137)/5+J140</f>
        <v>5.408</v>
      </c>
      <c r="K141" s="103" t="n">
        <f aca="false">(L141+J141)/2</f>
        <v>6.0609</v>
      </c>
      <c r="L141" s="103" t="n">
        <f aca="false">(L142-L137)/5+L140</f>
        <v>6.7138</v>
      </c>
      <c r="M141" s="103" t="n">
        <f aca="false">(N141+L141)/2</f>
        <v>7.2729</v>
      </c>
      <c r="N141" s="103" t="n">
        <f aca="false">(N142-N137)/5+N140</f>
        <v>7.832</v>
      </c>
      <c r="O141" s="103" t="n">
        <f aca="false">(P141+N141)/2</f>
        <v>8.3713</v>
      </c>
      <c r="P141" s="103" t="n">
        <f aca="false">(P142-P137)/5+P140</f>
        <v>8.9106</v>
      </c>
      <c r="Q141" s="103" t="n">
        <f aca="false">(R141+P141)/2</f>
        <v>9.6341</v>
      </c>
      <c r="R141" s="103" t="n">
        <f aca="false">(R142-R137)/5+R140</f>
        <v>10.3576</v>
      </c>
      <c r="S141" s="103" t="n">
        <f aca="false">(T141+R141)/2</f>
        <v>11.1088</v>
      </c>
      <c r="T141" s="103" t="n">
        <f aca="false">(T142-T137)/5+T140</f>
        <v>11.86</v>
      </c>
      <c r="U141" s="103" t="n">
        <f aca="false">(V141+T141)/2</f>
        <v>12.6113</v>
      </c>
      <c r="V141" s="103" t="n">
        <f aca="false">(V142-V137)/5+V140</f>
        <v>13.3626</v>
      </c>
      <c r="W141" s="103" t="n">
        <f aca="false">(X141+V141)/2</f>
        <v>13.9707</v>
      </c>
      <c r="X141" s="103" t="n">
        <f aca="false">(X142-X137)/5+X140</f>
        <v>14.5788</v>
      </c>
      <c r="Y141" s="103" t="n">
        <f aca="false">(AA141-X141)/3+X141</f>
        <v>15.1866666666667</v>
      </c>
      <c r="Z141" s="103" t="n">
        <f aca="false">(AA141-X141)/3+Y141</f>
        <v>15.7945333333333</v>
      </c>
      <c r="AA141" s="103" t="n">
        <f aca="false">(AA142-AA137)/5+AA140</f>
        <v>16.4024</v>
      </c>
      <c r="AB141" s="103" t="n">
        <f aca="false">(AD141-AA141)/3+AA141</f>
        <v>16.9355333333333</v>
      </c>
      <c r="AC141" s="103" t="n">
        <f aca="false">(AD141-AA141)/3+AB141</f>
        <v>17.4686666666667</v>
      </c>
      <c r="AD141" s="103" t="n">
        <f aca="false">(AD142-AD137)/5+AD140</f>
        <v>18.0018</v>
      </c>
      <c r="AE141" s="103" t="n">
        <f aca="false">(AF141+AD141)/2</f>
        <v>18.5348</v>
      </c>
      <c r="AF141" s="103" t="n">
        <f aca="false">(AF142-AF137)/5+AF140</f>
        <v>19.0678</v>
      </c>
      <c r="AG141" s="103" t="n">
        <f aca="false">(AK141-AF141)/5+AF141</f>
        <v>19.17348</v>
      </c>
      <c r="AH141" s="103" t="n">
        <f aca="false">(AK141-AF141)/5+AG141</f>
        <v>19.27916</v>
      </c>
      <c r="AI141" s="103" t="n">
        <f aca="false">(AK141-AF141)/5+AH141</f>
        <v>19.38484</v>
      </c>
      <c r="AJ141" s="103" t="n">
        <f aca="false">(AK141-AF141)/5+AI141</f>
        <v>19.49052</v>
      </c>
      <c r="AK141" s="103" t="n">
        <f aca="false">(AK142-AK137)/5+AK140</f>
        <v>19.5962</v>
      </c>
      <c r="AL141" s="103" t="n">
        <f aca="false">(AN141-AK141)/3+AK141</f>
        <v>16.3638666666667</v>
      </c>
      <c r="AM141" s="103" t="n">
        <f aca="false">(AN141-AK141)/3+AL141</f>
        <v>13.1315333333333</v>
      </c>
      <c r="AN141" s="103" t="n">
        <f aca="false">(AN142-AN137)/5+AN140</f>
        <v>9.8992</v>
      </c>
      <c r="AO141" s="103" t="n">
        <f aca="false">(AP141+AN141)/2</f>
        <v>9.8181</v>
      </c>
      <c r="AP141" s="103" t="n">
        <f aca="false">(AP142-AP137)/5+AP140</f>
        <v>9.737</v>
      </c>
      <c r="AQ141" s="103" t="n">
        <f aca="false">(AU141-AP141)/5+AP141</f>
        <v>9.6556</v>
      </c>
      <c r="AR141" s="103" t="n">
        <f aca="false">(AU141-AP141)/5+AQ141</f>
        <v>9.5742</v>
      </c>
      <c r="AS141" s="103" t="n">
        <f aca="false">(AU141-AP141)/5+AR141</f>
        <v>9.4928</v>
      </c>
      <c r="AT141" s="103" t="n">
        <f aca="false">(AU141-AP141)/5+AS141</f>
        <v>9.4114</v>
      </c>
      <c r="AU141" s="103" t="n">
        <f aca="false">(AU142-AU137)/5+AU140</f>
        <v>9.33</v>
      </c>
      <c r="AV141" s="103" t="n">
        <f aca="false">(AZ141-AU141)/5+AU141</f>
        <v>9.24876</v>
      </c>
      <c r="AW141" s="103" t="n">
        <f aca="false">(AZ141-AU141)/5+AV141</f>
        <v>9.16752</v>
      </c>
      <c r="AX141" s="103" t="n">
        <f aca="false">(AZ141-AU141)/5+AW141</f>
        <v>9.08628</v>
      </c>
      <c r="AY141" s="103" t="n">
        <f aca="false">(AZ141-AU141)/5+AX141</f>
        <v>9.00504</v>
      </c>
      <c r="AZ141" s="103" t="n">
        <f aca="false">(AZ142-AZ137)/5+AZ140</f>
        <v>8.9238</v>
      </c>
      <c r="BA141" s="114" t="n">
        <f aca="false">($AZ141-$AU141)/Delta+AZ141</f>
        <v>8.84256</v>
      </c>
      <c r="BB141" s="114" t="n">
        <f aca="false">($BA141-$AZ141)/Delta+BA141</f>
        <v>8.826312</v>
      </c>
      <c r="BC141" s="114" t="n">
        <f aca="false">($BA141-$AZ141)/Delta+BB141</f>
        <v>8.810064</v>
      </c>
      <c r="BD141" s="114" t="n">
        <f aca="false">($BA141-$AZ141)/Delta+BC141</f>
        <v>8.79381600000001</v>
      </c>
      <c r="BE141" s="114" t="n">
        <f aca="false">($BA141-$AZ141)/Delta+BD141</f>
        <v>8.77756800000001</v>
      </c>
      <c r="BF141" s="114" t="n">
        <f aca="false">($BA141-$AZ141)/Delta+BE141</f>
        <v>8.76132000000001</v>
      </c>
      <c r="BG141" s="114" t="n">
        <f aca="false">($BA141-$AZ141)/Delta+BF141</f>
        <v>8.74507200000001</v>
      </c>
      <c r="BH141" s="114" t="n">
        <f aca="false">($BA141-$AZ141)/Delta+BG141</f>
        <v>8.72882400000001</v>
      </c>
      <c r="BI141" s="114" t="n">
        <f aca="false">($BA141-$AZ141)/Delta+BH141</f>
        <v>8.71257600000001</v>
      </c>
      <c r="BJ141" s="114" t="n">
        <f aca="false">($BA141-$AZ141)/Delta+BI141</f>
        <v>8.69632800000001</v>
      </c>
    </row>
    <row r="142" customFormat="false" ht="12.8" hidden="false" customHeight="false" outlineLevel="0" collapsed="false">
      <c r="A142" s="102" t="n">
        <f aca="false">A137+5</f>
        <v>175</v>
      </c>
      <c r="B142" s="103" t="n">
        <v>0</v>
      </c>
      <c r="C142" s="103" t="n">
        <f aca="false">(F142-B142)/4+B142</f>
        <v>0.37075</v>
      </c>
      <c r="D142" s="103" t="n">
        <f aca="false">(F142-B142)/4+C142</f>
        <v>0.7415</v>
      </c>
      <c r="E142" s="103" t="n">
        <f aca="false">(F142-B142)/4+D142</f>
        <v>1.11225</v>
      </c>
      <c r="F142" s="113" t="n">
        <f aca="false">polar_type21!$AL$6</f>
        <v>1.483</v>
      </c>
      <c r="G142" s="103" t="n">
        <f aca="false">(H142+F142)/2</f>
        <v>2.675</v>
      </c>
      <c r="H142" s="113" t="n">
        <f aca="false">polar_type21!$AL$7</f>
        <v>3.867</v>
      </c>
      <c r="I142" s="103" t="n">
        <f aca="false">(J142+H142)/2</f>
        <v>4.611</v>
      </c>
      <c r="J142" s="113" t="n">
        <f aca="false">polar_type21!$AL$8</f>
        <v>5.355</v>
      </c>
      <c r="K142" s="103" t="n">
        <f aca="false">(L142+J142)/2</f>
        <v>6.008</v>
      </c>
      <c r="L142" s="113" t="n">
        <f aca="false">polar_type21!$AL$9</f>
        <v>6.661</v>
      </c>
      <c r="M142" s="103" t="n">
        <f aca="false">(N142+L142)/2</f>
        <v>7.2155</v>
      </c>
      <c r="N142" s="113" t="n">
        <f aca="false">polar_type21!$AL$10</f>
        <v>7.77</v>
      </c>
      <c r="O142" s="103" t="n">
        <f aca="false">(P142+N142)/2</f>
        <v>8.3045</v>
      </c>
      <c r="P142" s="113" t="n">
        <f aca="false">polar_type21!$AL$11</f>
        <v>8.839</v>
      </c>
      <c r="Q142" s="103" t="n">
        <f aca="false">(R142+P142)/2</f>
        <v>9.5605</v>
      </c>
      <c r="R142" s="113" t="n">
        <f aca="false">polar_type21!$AL$12</f>
        <v>10.282</v>
      </c>
      <c r="S142" s="103" t="n">
        <f aca="false">(T142+R142)/2</f>
        <v>11.031</v>
      </c>
      <c r="T142" s="113" t="n">
        <f aca="false">polar_type21!$AL$13</f>
        <v>11.78</v>
      </c>
      <c r="U142" s="103" t="n">
        <f aca="false">(V142+T142)/2</f>
        <v>12.529</v>
      </c>
      <c r="V142" s="113" t="n">
        <f aca="false">polar_type21!$AL$14</f>
        <v>13.278</v>
      </c>
      <c r="W142" s="103" t="n">
        <f aca="false">(X142+V142)/2</f>
        <v>13.881</v>
      </c>
      <c r="X142" s="113" t="n">
        <f aca="false">polar_type21!$AL$15</f>
        <v>14.484</v>
      </c>
      <c r="Y142" s="103" t="n">
        <f aca="false">(AA142-X142)/3+X142</f>
        <v>15.0866666666667</v>
      </c>
      <c r="Z142" s="103" t="n">
        <f aca="false">(AA142-X142)/3+Y142</f>
        <v>15.6893333333333</v>
      </c>
      <c r="AA142" s="113" t="n">
        <f aca="false">polar_type21!$AL$16</f>
        <v>16.292</v>
      </c>
      <c r="AB142" s="103" t="n">
        <f aca="false">(AD142-AA142)/3+AA142</f>
        <v>16.8286666666667</v>
      </c>
      <c r="AC142" s="103" t="n">
        <f aca="false">(AD142-AA142)/3+AB142</f>
        <v>17.3653333333333</v>
      </c>
      <c r="AD142" s="113" t="n">
        <f aca="false">polar_type21!$AL$17</f>
        <v>17.902</v>
      </c>
      <c r="AE142" s="103" t="n">
        <f aca="false">(AF142+AD142)/2</f>
        <v>18.4385</v>
      </c>
      <c r="AF142" s="113" t="n">
        <f aca="false">polar_type21!$AL$18</f>
        <v>18.975</v>
      </c>
      <c r="AG142" s="103" t="n">
        <f aca="false">(AK142-AF142)/5+AF142</f>
        <v>19.0776</v>
      </c>
      <c r="AH142" s="103" t="n">
        <f aca="false">(AK142-AF142)/5+AG142</f>
        <v>19.1802</v>
      </c>
      <c r="AI142" s="103" t="n">
        <f aca="false">(AK142-AF142)/5+AH142</f>
        <v>19.2828</v>
      </c>
      <c r="AJ142" s="103" t="n">
        <f aca="false">(AK142-AF142)/5+AI142</f>
        <v>19.3854</v>
      </c>
      <c r="AK142" s="113" t="n">
        <f aca="false">polar_type21!$AL$19</f>
        <v>19.488</v>
      </c>
      <c r="AL142" s="103" t="n">
        <f aca="false">(AN142-AK142)/3+AK142</f>
        <v>16.2733333333333</v>
      </c>
      <c r="AM142" s="103" t="n">
        <f aca="false">(AN142-AK142)/3+AL142</f>
        <v>13.0586666666667</v>
      </c>
      <c r="AN142" s="113" t="n">
        <f aca="false">polar_type21!$AL$20</f>
        <v>9.844</v>
      </c>
      <c r="AO142" s="103" t="n">
        <f aca="false">(AP142+AN142)/2</f>
        <v>9.764</v>
      </c>
      <c r="AP142" s="113" t="n">
        <f aca="false">polar_type21!$AL$21</f>
        <v>9.684</v>
      </c>
      <c r="AQ142" s="103" t="n">
        <f aca="false">(AU142-AP142)/5+AP142</f>
        <v>9.6036</v>
      </c>
      <c r="AR142" s="103" t="n">
        <f aca="false">(AU142-AP142)/5+AQ142</f>
        <v>9.5232</v>
      </c>
      <c r="AS142" s="103" t="n">
        <f aca="false">(AU142-AP142)/5+AR142</f>
        <v>9.4428</v>
      </c>
      <c r="AT142" s="103" t="n">
        <f aca="false">(AU142-AP142)/5+AS142</f>
        <v>9.3624</v>
      </c>
      <c r="AU142" s="113" t="n">
        <f aca="false">polar_type21!$AL$22</f>
        <v>9.282</v>
      </c>
      <c r="AV142" s="103" t="n">
        <f aca="false">(AZ142-AU142)/5+AU142</f>
        <v>9.2018</v>
      </c>
      <c r="AW142" s="103" t="n">
        <f aca="false">(AZ142-AU142)/5+AV142</f>
        <v>9.1216</v>
      </c>
      <c r="AX142" s="103" t="n">
        <f aca="false">(AZ142-AU142)/5+AW142</f>
        <v>9.0414</v>
      </c>
      <c r="AY142" s="103" t="n">
        <f aca="false">(AZ142-AU142)/5+AX142</f>
        <v>8.9612</v>
      </c>
      <c r="AZ142" s="113" t="n">
        <f aca="false">polar_type21!$AL$23</f>
        <v>8.881</v>
      </c>
      <c r="BA142" s="114" t="n">
        <f aca="false">($AZ142-$AU142)/Delta+AZ142</f>
        <v>8.8008</v>
      </c>
      <c r="BB142" s="114" t="n">
        <f aca="false">($BA142-$AZ142)/Delta+BA142</f>
        <v>8.78476</v>
      </c>
      <c r="BC142" s="114" t="n">
        <f aca="false">($BA142-$AZ142)/Delta+BB142</f>
        <v>8.76872</v>
      </c>
      <c r="BD142" s="114" t="n">
        <f aca="false">($BA142-$AZ142)/Delta+BC142</f>
        <v>8.75268</v>
      </c>
      <c r="BE142" s="114" t="n">
        <f aca="false">($BA142-$AZ142)/Delta+BD142</f>
        <v>8.73664</v>
      </c>
      <c r="BF142" s="114" t="n">
        <f aca="false">($BA142-$AZ142)/Delta+BE142</f>
        <v>8.7206</v>
      </c>
      <c r="BG142" s="114" t="n">
        <f aca="false">($BA142-$AZ142)/Delta+BF142</f>
        <v>8.70456</v>
      </c>
      <c r="BH142" s="114" t="n">
        <f aca="false">($BA142-$AZ142)/Delta+BG142</f>
        <v>8.68852</v>
      </c>
      <c r="BI142" s="114" t="n">
        <f aca="false">($BA142-$AZ142)/Delta+BH142</f>
        <v>8.67248</v>
      </c>
      <c r="BJ142" s="114" t="n">
        <f aca="false">($BA142-$AZ142)/Delta+BI142</f>
        <v>8.65644</v>
      </c>
    </row>
    <row r="143" customFormat="false" ht="12.8" hidden="false" customHeight="false" outlineLevel="0" collapsed="false">
      <c r="A143" s="102" t="n">
        <f aca="false">(A$7-A$2)/5+A142</f>
        <v>176</v>
      </c>
      <c r="B143" s="103" t="n">
        <v>0</v>
      </c>
      <c r="C143" s="103" t="n">
        <f aca="false">(F143-B143)/4+B143</f>
        <v>0.3679</v>
      </c>
      <c r="D143" s="103" t="n">
        <f aca="false">(F143-B143)/4+C143</f>
        <v>0.7358</v>
      </c>
      <c r="E143" s="103" t="n">
        <f aca="false">(F143-B143)/4+D143</f>
        <v>1.1037</v>
      </c>
      <c r="F143" s="103" t="n">
        <f aca="false">(F147-F142)/5+F142</f>
        <v>1.4716</v>
      </c>
      <c r="G143" s="103" t="n">
        <f aca="false">(H143+F143)/2</f>
        <v>2.6552</v>
      </c>
      <c r="H143" s="103" t="n">
        <f aca="false">(H147-H142)/5+H142</f>
        <v>3.8388</v>
      </c>
      <c r="I143" s="103" t="n">
        <f aca="false">(J143+H143)/2</f>
        <v>4.5784</v>
      </c>
      <c r="J143" s="103" t="n">
        <f aca="false">(J147-J142)/5+J142</f>
        <v>5.318</v>
      </c>
      <c r="K143" s="103" t="n">
        <f aca="false">(L143+J143)/2</f>
        <v>5.9714</v>
      </c>
      <c r="L143" s="103" t="n">
        <f aca="false">(L147-L142)/5+L142</f>
        <v>6.6248</v>
      </c>
      <c r="M143" s="103" t="n">
        <f aca="false">(N143+L143)/2</f>
        <v>7.1764</v>
      </c>
      <c r="N143" s="103" t="n">
        <f aca="false">(N147-N142)/5+N142</f>
        <v>7.728</v>
      </c>
      <c r="O143" s="103" t="n">
        <f aca="false">(P143+N143)/2</f>
        <v>8.2592</v>
      </c>
      <c r="P143" s="103" t="n">
        <f aca="false">(P147-P142)/5+P142</f>
        <v>8.7904</v>
      </c>
      <c r="Q143" s="103" t="n">
        <f aca="false">(R143+P143)/2</f>
        <v>9.5107</v>
      </c>
      <c r="R143" s="103" t="n">
        <f aca="false">(R147-R142)/5+R142</f>
        <v>10.231</v>
      </c>
      <c r="S143" s="103" t="n">
        <f aca="false">(T143+R143)/2</f>
        <v>10.9781</v>
      </c>
      <c r="T143" s="103" t="n">
        <f aca="false">(T147-T142)/5+T142</f>
        <v>11.7252</v>
      </c>
      <c r="U143" s="103" t="n">
        <f aca="false">(V143+T143)/2</f>
        <v>12.4723</v>
      </c>
      <c r="V143" s="103" t="n">
        <f aca="false">(V147-V142)/5+V142</f>
        <v>13.2194</v>
      </c>
      <c r="W143" s="103" t="n">
        <f aca="false">(X143+V143)/2</f>
        <v>13.8191</v>
      </c>
      <c r="X143" s="103" t="n">
        <f aca="false">(X147-X142)/5+X142</f>
        <v>14.4188</v>
      </c>
      <c r="Y143" s="103" t="n">
        <f aca="false">(AA143-X143)/3+X143</f>
        <v>15.0182</v>
      </c>
      <c r="Z143" s="103" t="n">
        <f aca="false">(AA143-X143)/3+Y143</f>
        <v>15.6176</v>
      </c>
      <c r="AA143" s="103" t="n">
        <f aca="false">(AA147-AA142)/5+AA142</f>
        <v>16.217</v>
      </c>
      <c r="AB143" s="103" t="n">
        <f aca="false">(AD143-AA143)/3+AA143</f>
        <v>16.756</v>
      </c>
      <c r="AC143" s="103" t="n">
        <f aca="false">(AD143-AA143)/3+AB143</f>
        <v>17.295</v>
      </c>
      <c r="AD143" s="103" t="n">
        <f aca="false">(AD147-AD142)/5+AD142</f>
        <v>17.834</v>
      </c>
      <c r="AE143" s="103" t="n">
        <f aca="false">(AF143+AD143)/2</f>
        <v>18.3727</v>
      </c>
      <c r="AF143" s="103" t="n">
        <f aca="false">(AF147-AF142)/5+AF142</f>
        <v>18.9114</v>
      </c>
      <c r="AG143" s="103" t="n">
        <f aca="false">(AK143-AF143)/5+AF143</f>
        <v>19.0118</v>
      </c>
      <c r="AH143" s="103" t="n">
        <f aca="false">(AK143-AF143)/5+AG143</f>
        <v>19.1122</v>
      </c>
      <c r="AI143" s="103" t="n">
        <f aca="false">(AK143-AF143)/5+AH143</f>
        <v>19.2126</v>
      </c>
      <c r="AJ143" s="103" t="n">
        <f aca="false">(AK143-AF143)/5+AI143</f>
        <v>19.313</v>
      </c>
      <c r="AK143" s="103" t="n">
        <f aca="false">(AK147-AK142)/5+AK142</f>
        <v>19.4134</v>
      </c>
      <c r="AL143" s="103" t="n">
        <f aca="false">(AN143-AK143)/3+AK143</f>
        <v>16.2110666666667</v>
      </c>
      <c r="AM143" s="103" t="n">
        <f aca="false">(AN143-AK143)/3+AL143</f>
        <v>13.0087333333333</v>
      </c>
      <c r="AN143" s="103" t="n">
        <f aca="false">(AN147-AN142)/5+AN142</f>
        <v>9.8064</v>
      </c>
      <c r="AO143" s="103" t="n">
        <f aca="false">(AP143+AN143)/2</f>
        <v>9.7274</v>
      </c>
      <c r="AP143" s="103" t="n">
        <f aca="false">(AP147-AP142)/5+AP142</f>
        <v>9.6484</v>
      </c>
      <c r="AQ143" s="103" t="n">
        <f aca="false">(AU143-AP143)/5+AP143</f>
        <v>9.56904</v>
      </c>
      <c r="AR143" s="103" t="n">
        <f aca="false">(AU143-AP143)/5+AQ143</f>
        <v>9.48968</v>
      </c>
      <c r="AS143" s="103" t="n">
        <f aca="false">(AU143-AP143)/5+AR143</f>
        <v>9.41032</v>
      </c>
      <c r="AT143" s="103" t="n">
        <f aca="false">(AU143-AP143)/5+AS143</f>
        <v>9.33096</v>
      </c>
      <c r="AU143" s="103" t="n">
        <f aca="false">(AU147-AU142)/5+AU142</f>
        <v>9.2516</v>
      </c>
      <c r="AV143" s="103" t="n">
        <f aca="false">(AZ143-AU143)/5+AU143</f>
        <v>9.1724</v>
      </c>
      <c r="AW143" s="103" t="n">
        <f aca="false">(AZ143-AU143)/5+AV143</f>
        <v>9.0932</v>
      </c>
      <c r="AX143" s="103" t="n">
        <f aca="false">(AZ143-AU143)/5+AW143</f>
        <v>9.014</v>
      </c>
      <c r="AY143" s="103" t="n">
        <f aca="false">(AZ143-AU143)/5+AX143</f>
        <v>8.9348</v>
      </c>
      <c r="AZ143" s="103" t="n">
        <f aca="false">(AZ147-AZ142)/5+AZ142</f>
        <v>8.8556</v>
      </c>
      <c r="BA143" s="114" t="n">
        <f aca="false">($AZ143-$AU143)/Delta+AZ143</f>
        <v>8.7764</v>
      </c>
      <c r="BB143" s="114" t="n">
        <f aca="false">($BA143-$AZ143)/Delta+BA143</f>
        <v>8.76056</v>
      </c>
      <c r="BC143" s="114" t="n">
        <f aca="false">($BA143-$AZ143)/Delta+BB143</f>
        <v>8.74472</v>
      </c>
      <c r="BD143" s="114" t="n">
        <f aca="false">($BA143-$AZ143)/Delta+BC143</f>
        <v>8.72888</v>
      </c>
      <c r="BE143" s="114" t="n">
        <f aca="false">($BA143-$AZ143)/Delta+BD143</f>
        <v>8.71304</v>
      </c>
      <c r="BF143" s="114" t="n">
        <f aca="false">($BA143-$AZ143)/Delta+BE143</f>
        <v>8.6972</v>
      </c>
      <c r="BG143" s="114" t="n">
        <f aca="false">($BA143-$AZ143)/Delta+BF143</f>
        <v>8.68136</v>
      </c>
      <c r="BH143" s="114" t="n">
        <f aca="false">($BA143-$AZ143)/Delta+BG143</f>
        <v>8.66552</v>
      </c>
      <c r="BI143" s="114" t="n">
        <f aca="false">($BA143-$AZ143)/Delta+BH143</f>
        <v>8.64968</v>
      </c>
      <c r="BJ143" s="114" t="n">
        <f aca="false">($BA143-$AZ143)/Delta+BI143</f>
        <v>8.63383999999999</v>
      </c>
    </row>
    <row r="144" customFormat="false" ht="12.8" hidden="false" customHeight="false" outlineLevel="0" collapsed="false">
      <c r="A144" s="102" t="n">
        <f aca="false">(A$7-A$2)/5+A143</f>
        <v>177</v>
      </c>
      <c r="B144" s="103" t="n">
        <v>0</v>
      </c>
      <c r="C144" s="103" t="n">
        <f aca="false">(F144-B144)/4+B144</f>
        <v>0.36505</v>
      </c>
      <c r="D144" s="103" t="n">
        <f aca="false">(F144-B144)/4+C144</f>
        <v>0.7301</v>
      </c>
      <c r="E144" s="103" t="n">
        <f aca="false">(F144-B144)/4+D144</f>
        <v>1.09515</v>
      </c>
      <c r="F144" s="103" t="n">
        <f aca="false">(F147-F142)/5+F143</f>
        <v>1.4602</v>
      </c>
      <c r="G144" s="103" t="n">
        <f aca="false">(H144+F144)/2</f>
        <v>2.6354</v>
      </c>
      <c r="H144" s="103" t="n">
        <f aca="false">(H147-H142)/5+H143</f>
        <v>3.8106</v>
      </c>
      <c r="I144" s="103" t="n">
        <f aca="false">(J144+H144)/2</f>
        <v>4.5458</v>
      </c>
      <c r="J144" s="103" t="n">
        <f aca="false">(J147-J142)/5+J143</f>
        <v>5.281</v>
      </c>
      <c r="K144" s="103" t="n">
        <f aca="false">(L144+J144)/2</f>
        <v>5.9348</v>
      </c>
      <c r="L144" s="103" t="n">
        <f aca="false">(L147-L142)/5+L143</f>
        <v>6.5886</v>
      </c>
      <c r="M144" s="103" t="n">
        <f aca="false">(N144+L144)/2</f>
        <v>7.1373</v>
      </c>
      <c r="N144" s="103" t="n">
        <f aca="false">(N147-N142)/5+N143</f>
        <v>7.686</v>
      </c>
      <c r="O144" s="103" t="n">
        <f aca="false">(P144+N144)/2</f>
        <v>8.2139</v>
      </c>
      <c r="P144" s="103" t="n">
        <f aca="false">(P147-P142)/5+P143</f>
        <v>8.7418</v>
      </c>
      <c r="Q144" s="103" t="n">
        <f aca="false">(R144+P144)/2</f>
        <v>9.4609</v>
      </c>
      <c r="R144" s="103" t="n">
        <f aca="false">(R147-R142)/5+R143</f>
        <v>10.18</v>
      </c>
      <c r="S144" s="103" t="n">
        <f aca="false">(T144+R144)/2</f>
        <v>10.9252</v>
      </c>
      <c r="T144" s="103" t="n">
        <f aca="false">(T147-T142)/5+T143</f>
        <v>11.6704</v>
      </c>
      <c r="U144" s="103" t="n">
        <f aca="false">(V144+T144)/2</f>
        <v>12.4156</v>
      </c>
      <c r="V144" s="103" t="n">
        <f aca="false">(V147-V142)/5+V143</f>
        <v>13.1608</v>
      </c>
      <c r="W144" s="103" t="n">
        <f aca="false">(X144+V144)/2</f>
        <v>13.7572</v>
      </c>
      <c r="X144" s="103" t="n">
        <f aca="false">(X147-X142)/5+X143</f>
        <v>14.3536</v>
      </c>
      <c r="Y144" s="103" t="n">
        <f aca="false">(AA144-X144)/3+X144</f>
        <v>14.9497333333333</v>
      </c>
      <c r="Z144" s="103" t="n">
        <f aca="false">(AA144-X144)/3+Y144</f>
        <v>15.5458666666667</v>
      </c>
      <c r="AA144" s="103" t="n">
        <f aca="false">(AA147-AA142)/5+AA143</f>
        <v>16.142</v>
      </c>
      <c r="AB144" s="103" t="n">
        <f aca="false">(AD144-AA144)/3+AA144</f>
        <v>16.6833333333333</v>
      </c>
      <c r="AC144" s="103" t="n">
        <f aca="false">(AD144-AA144)/3+AB144</f>
        <v>17.2246666666667</v>
      </c>
      <c r="AD144" s="103" t="n">
        <f aca="false">(AD147-AD142)/5+AD143</f>
        <v>17.766</v>
      </c>
      <c r="AE144" s="103" t="n">
        <f aca="false">(AF144+AD144)/2</f>
        <v>18.3069</v>
      </c>
      <c r="AF144" s="103" t="n">
        <f aca="false">(AF147-AF142)/5+AF143</f>
        <v>18.8478</v>
      </c>
      <c r="AG144" s="103" t="n">
        <f aca="false">(AK144-AF144)/5+AF144</f>
        <v>18.946</v>
      </c>
      <c r="AH144" s="103" t="n">
        <f aca="false">(AK144-AF144)/5+AG144</f>
        <v>19.0442</v>
      </c>
      <c r="AI144" s="103" t="n">
        <f aca="false">(AK144-AF144)/5+AH144</f>
        <v>19.1424</v>
      </c>
      <c r="AJ144" s="103" t="n">
        <f aca="false">(AK144-AF144)/5+AI144</f>
        <v>19.2406</v>
      </c>
      <c r="AK144" s="103" t="n">
        <f aca="false">(AK147-AK142)/5+AK143</f>
        <v>19.3388</v>
      </c>
      <c r="AL144" s="103" t="n">
        <f aca="false">(AN144-AK144)/3+AK144</f>
        <v>16.1488</v>
      </c>
      <c r="AM144" s="103" t="n">
        <f aca="false">(AN144-AK144)/3+AL144</f>
        <v>12.9588</v>
      </c>
      <c r="AN144" s="103" t="n">
        <f aca="false">(AN147-AN142)/5+AN143</f>
        <v>9.7688</v>
      </c>
      <c r="AO144" s="103" t="n">
        <f aca="false">(AP144+AN144)/2</f>
        <v>9.6908</v>
      </c>
      <c r="AP144" s="103" t="n">
        <f aca="false">(AP147-AP142)/5+AP143</f>
        <v>9.6128</v>
      </c>
      <c r="AQ144" s="103" t="n">
        <f aca="false">(AU144-AP144)/5+AP144</f>
        <v>9.53448</v>
      </c>
      <c r="AR144" s="103" t="n">
        <f aca="false">(AU144-AP144)/5+AQ144</f>
        <v>9.45616</v>
      </c>
      <c r="AS144" s="103" t="n">
        <f aca="false">(AU144-AP144)/5+AR144</f>
        <v>9.37784</v>
      </c>
      <c r="AT144" s="103" t="n">
        <f aca="false">(AU144-AP144)/5+AS144</f>
        <v>9.29952</v>
      </c>
      <c r="AU144" s="103" t="n">
        <f aca="false">(AU147-AU142)/5+AU143</f>
        <v>9.2212</v>
      </c>
      <c r="AV144" s="103" t="n">
        <f aca="false">(AZ144-AU144)/5+AU144</f>
        <v>9.143</v>
      </c>
      <c r="AW144" s="103" t="n">
        <f aca="false">(AZ144-AU144)/5+AV144</f>
        <v>9.0648</v>
      </c>
      <c r="AX144" s="103" t="n">
        <f aca="false">(AZ144-AU144)/5+AW144</f>
        <v>8.9866</v>
      </c>
      <c r="AY144" s="103" t="n">
        <f aca="false">(AZ144-AU144)/5+AX144</f>
        <v>8.9084</v>
      </c>
      <c r="AZ144" s="103" t="n">
        <f aca="false">(AZ147-AZ142)/5+AZ143</f>
        <v>8.8302</v>
      </c>
      <c r="BA144" s="114" t="n">
        <f aca="false">($AZ144-$AU144)/Delta+AZ144</f>
        <v>8.752</v>
      </c>
      <c r="BB144" s="114" t="n">
        <f aca="false">($BA144-$AZ144)/Delta+BA144</f>
        <v>8.73636</v>
      </c>
      <c r="BC144" s="114" t="n">
        <f aca="false">($BA144-$AZ144)/Delta+BB144</f>
        <v>8.72072</v>
      </c>
      <c r="BD144" s="114" t="n">
        <f aca="false">($BA144-$AZ144)/Delta+BC144</f>
        <v>8.70508</v>
      </c>
      <c r="BE144" s="114" t="n">
        <f aca="false">($BA144-$AZ144)/Delta+BD144</f>
        <v>8.68944000000001</v>
      </c>
      <c r="BF144" s="114" t="n">
        <f aca="false">($BA144-$AZ144)/Delta+BE144</f>
        <v>8.67380000000001</v>
      </c>
      <c r="BG144" s="114" t="n">
        <f aca="false">($BA144-$AZ144)/Delta+BF144</f>
        <v>8.65816000000001</v>
      </c>
      <c r="BH144" s="114" t="n">
        <f aca="false">($BA144-$AZ144)/Delta+BG144</f>
        <v>8.64252000000001</v>
      </c>
      <c r="BI144" s="114" t="n">
        <f aca="false">($BA144-$AZ144)/Delta+BH144</f>
        <v>8.62688000000001</v>
      </c>
      <c r="BJ144" s="114" t="n">
        <f aca="false">($BA144-$AZ144)/Delta+BI144</f>
        <v>8.61124000000001</v>
      </c>
    </row>
    <row r="145" customFormat="false" ht="12.8" hidden="false" customHeight="false" outlineLevel="0" collapsed="false">
      <c r="A145" s="102" t="n">
        <f aca="false">(A$7-A$2)/5+A144</f>
        <v>178</v>
      </c>
      <c r="B145" s="103" t="n">
        <v>0</v>
      </c>
      <c r="C145" s="103" t="n">
        <f aca="false">(F145-B145)/4+B145</f>
        <v>0.3622</v>
      </c>
      <c r="D145" s="103" t="n">
        <f aca="false">(F145-B145)/4+C145</f>
        <v>0.7244</v>
      </c>
      <c r="E145" s="103" t="n">
        <f aca="false">(F145-B145)/4+D145</f>
        <v>1.0866</v>
      </c>
      <c r="F145" s="103" t="n">
        <f aca="false">(F147-F142)/5+F144</f>
        <v>1.4488</v>
      </c>
      <c r="G145" s="103" t="n">
        <f aca="false">(H145+F145)/2</f>
        <v>2.6156</v>
      </c>
      <c r="H145" s="103" t="n">
        <f aca="false">(H147-H142)/5+H144</f>
        <v>3.7824</v>
      </c>
      <c r="I145" s="103" t="n">
        <f aca="false">(J145+H145)/2</f>
        <v>4.5132</v>
      </c>
      <c r="J145" s="103" t="n">
        <f aca="false">(J147-J142)/5+J144</f>
        <v>5.244</v>
      </c>
      <c r="K145" s="103" t="n">
        <f aca="false">(L145+J145)/2</f>
        <v>5.8982</v>
      </c>
      <c r="L145" s="103" t="n">
        <f aca="false">(L147-L142)/5+L144</f>
        <v>6.5524</v>
      </c>
      <c r="M145" s="103" t="n">
        <f aca="false">(N145+L145)/2</f>
        <v>7.0982</v>
      </c>
      <c r="N145" s="103" t="n">
        <f aca="false">(N147-N142)/5+N144</f>
        <v>7.644</v>
      </c>
      <c r="O145" s="103" t="n">
        <f aca="false">(P145+N145)/2</f>
        <v>8.1686</v>
      </c>
      <c r="P145" s="103" t="n">
        <f aca="false">(P147-P142)/5+P144</f>
        <v>8.6932</v>
      </c>
      <c r="Q145" s="103" t="n">
        <f aca="false">(R145+P145)/2</f>
        <v>9.4111</v>
      </c>
      <c r="R145" s="103" t="n">
        <f aca="false">(R147-R142)/5+R144</f>
        <v>10.129</v>
      </c>
      <c r="S145" s="103" t="n">
        <f aca="false">(T145+R145)/2</f>
        <v>10.8723</v>
      </c>
      <c r="T145" s="103" t="n">
        <f aca="false">(T147-T142)/5+T144</f>
        <v>11.6156</v>
      </c>
      <c r="U145" s="103" t="n">
        <f aca="false">(V145+T145)/2</f>
        <v>12.3589</v>
      </c>
      <c r="V145" s="103" t="n">
        <f aca="false">(V147-V142)/5+V144</f>
        <v>13.1022</v>
      </c>
      <c r="W145" s="103" t="n">
        <f aca="false">(X145+V145)/2</f>
        <v>13.6953</v>
      </c>
      <c r="X145" s="103" t="n">
        <f aca="false">(X147-X142)/5+X144</f>
        <v>14.2884</v>
      </c>
      <c r="Y145" s="103" t="n">
        <f aca="false">(AA145-X145)/3+X145</f>
        <v>14.8812666666667</v>
      </c>
      <c r="Z145" s="103" t="n">
        <f aca="false">(AA145-X145)/3+Y145</f>
        <v>15.4741333333333</v>
      </c>
      <c r="AA145" s="103" t="n">
        <f aca="false">(AA147-AA142)/5+AA144</f>
        <v>16.067</v>
      </c>
      <c r="AB145" s="103" t="n">
        <f aca="false">(AD145-AA145)/3+AA145</f>
        <v>16.6106666666667</v>
      </c>
      <c r="AC145" s="103" t="n">
        <f aca="false">(AD145-AA145)/3+AB145</f>
        <v>17.1543333333333</v>
      </c>
      <c r="AD145" s="103" t="n">
        <f aca="false">(AD147-AD142)/5+AD144</f>
        <v>17.698</v>
      </c>
      <c r="AE145" s="103" t="n">
        <f aca="false">(AF145+AD145)/2</f>
        <v>18.2411</v>
      </c>
      <c r="AF145" s="103" t="n">
        <f aca="false">(AF147-AF142)/5+AF144</f>
        <v>18.7842</v>
      </c>
      <c r="AG145" s="103" t="n">
        <f aca="false">(AK145-AF145)/5+AF145</f>
        <v>18.8802</v>
      </c>
      <c r="AH145" s="103" t="n">
        <f aca="false">(AK145-AF145)/5+AG145</f>
        <v>18.9762</v>
      </c>
      <c r="AI145" s="103" t="n">
        <f aca="false">(AK145-AF145)/5+AH145</f>
        <v>19.0722</v>
      </c>
      <c r="AJ145" s="103" t="n">
        <f aca="false">(AK145-AF145)/5+AI145</f>
        <v>19.1682</v>
      </c>
      <c r="AK145" s="103" t="n">
        <f aca="false">(AK147-AK142)/5+AK144</f>
        <v>19.2642</v>
      </c>
      <c r="AL145" s="103" t="n">
        <f aca="false">(AN145-AK145)/3+AK145</f>
        <v>16.0865333333333</v>
      </c>
      <c r="AM145" s="103" t="n">
        <f aca="false">(AN145-AK145)/3+AL145</f>
        <v>12.9088666666667</v>
      </c>
      <c r="AN145" s="103" t="n">
        <f aca="false">(AN147-AN142)/5+AN144</f>
        <v>9.7312</v>
      </c>
      <c r="AO145" s="103" t="n">
        <f aca="false">(AP145+AN145)/2</f>
        <v>9.6542</v>
      </c>
      <c r="AP145" s="103" t="n">
        <f aca="false">(AP147-AP142)/5+AP144</f>
        <v>9.5772</v>
      </c>
      <c r="AQ145" s="103" t="n">
        <f aca="false">(AU145-AP145)/5+AP145</f>
        <v>9.49992</v>
      </c>
      <c r="AR145" s="103" t="n">
        <f aca="false">(AU145-AP145)/5+AQ145</f>
        <v>9.42264</v>
      </c>
      <c r="AS145" s="103" t="n">
        <f aca="false">(AU145-AP145)/5+AR145</f>
        <v>9.34536</v>
      </c>
      <c r="AT145" s="103" t="n">
        <f aca="false">(AU145-AP145)/5+AS145</f>
        <v>9.26808</v>
      </c>
      <c r="AU145" s="103" t="n">
        <f aca="false">(AU147-AU142)/5+AU144</f>
        <v>9.1908</v>
      </c>
      <c r="AV145" s="103" t="n">
        <f aca="false">(AZ145-AU145)/5+AU145</f>
        <v>9.1136</v>
      </c>
      <c r="AW145" s="103" t="n">
        <f aca="false">(AZ145-AU145)/5+AV145</f>
        <v>9.0364</v>
      </c>
      <c r="AX145" s="103" t="n">
        <f aca="false">(AZ145-AU145)/5+AW145</f>
        <v>8.9592</v>
      </c>
      <c r="AY145" s="103" t="n">
        <f aca="false">(AZ145-AU145)/5+AX145</f>
        <v>8.882</v>
      </c>
      <c r="AZ145" s="103" t="n">
        <f aca="false">(AZ147-AZ142)/5+AZ144</f>
        <v>8.8048</v>
      </c>
      <c r="BA145" s="114" t="n">
        <f aca="false">($AZ145-$AU145)/Delta+AZ145</f>
        <v>8.7276</v>
      </c>
      <c r="BB145" s="114" t="n">
        <f aca="false">($BA145-$AZ145)/Delta+BA145</f>
        <v>8.71216</v>
      </c>
      <c r="BC145" s="114" t="n">
        <f aca="false">($BA145-$AZ145)/Delta+BB145</f>
        <v>8.69672</v>
      </c>
      <c r="BD145" s="114" t="n">
        <f aca="false">($BA145-$AZ145)/Delta+BC145</f>
        <v>8.68128</v>
      </c>
      <c r="BE145" s="114" t="n">
        <f aca="false">($BA145-$AZ145)/Delta+BD145</f>
        <v>8.66584</v>
      </c>
      <c r="BF145" s="114" t="n">
        <f aca="false">($BA145-$AZ145)/Delta+BE145</f>
        <v>8.6504</v>
      </c>
      <c r="BG145" s="114" t="n">
        <f aca="false">($BA145-$AZ145)/Delta+BF145</f>
        <v>8.63496</v>
      </c>
      <c r="BH145" s="114" t="n">
        <f aca="false">($BA145-$AZ145)/Delta+BG145</f>
        <v>8.61952</v>
      </c>
      <c r="BI145" s="114" t="n">
        <f aca="false">($BA145-$AZ145)/Delta+BH145</f>
        <v>8.60408</v>
      </c>
      <c r="BJ145" s="114" t="n">
        <f aca="false">($BA145-$AZ145)/Delta+BI145</f>
        <v>8.58864</v>
      </c>
    </row>
    <row r="146" customFormat="false" ht="12.8" hidden="false" customHeight="false" outlineLevel="0" collapsed="false">
      <c r="A146" s="102" t="n">
        <f aca="false">(A$7-A$2)/5+A145</f>
        <v>179</v>
      </c>
      <c r="B146" s="103" t="n">
        <v>0</v>
      </c>
      <c r="C146" s="103" t="n">
        <f aca="false">(F146-B146)/4+B146</f>
        <v>0.35935</v>
      </c>
      <c r="D146" s="103" t="n">
        <f aca="false">(F146-B146)/4+C146</f>
        <v>0.7187</v>
      </c>
      <c r="E146" s="103" t="n">
        <f aca="false">(F146-B146)/4+D146</f>
        <v>1.07805</v>
      </c>
      <c r="F146" s="103" t="n">
        <f aca="false">(F147-F142)/5+F145</f>
        <v>1.4374</v>
      </c>
      <c r="G146" s="103" t="n">
        <f aca="false">(H146+F146)/2</f>
        <v>2.5958</v>
      </c>
      <c r="H146" s="103" t="n">
        <f aca="false">(H147-H142)/5+H145</f>
        <v>3.7542</v>
      </c>
      <c r="I146" s="103" t="n">
        <f aca="false">(J146+H146)/2</f>
        <v>4.4806</v>
      </c>
      <c r="J146" s="103" t="n">
        <f aca="false">(J147-J142)/5+J145</f>
        <v>5.207</v>
      </c>
      <c r="K146" s="103" t="n">
        <f aca="false">(L146+J146)/2</f>
        <v>5.8616</v>
      </c>
      <c r="L146" s="103" t="n">
        <f aca="false">(L147-L142)/5+L145</f>
        <v>6.5162</v>
      </c>
      <c r="M146" s="103" t="n">
        <f aca="false">(N146+L146)/2</f>
        <v>7.0591</v>
      </c>
      <c r="N146" s="103" t="n">
        <f aca="false">(N147-N142)/5+N145</f>
        <v>7.602</v>
      </c>
      <c r="O146" s="103" t="n">
        <f aca="false">(P146+N146)/2</f>
        <v>8.1233</v>
      </c>
      <c r="P146" s="103" t="n">
        <f aca="false">(P147-P142)/5+P145</f>
        <v>8.6446</v>
      </c>
      <c r="Q146" s="103" t="n">
        <f aca="false">(R146+P146)/2</f>
        <v>9.3613</v>
      </c>
      <c r="R146" s="103" t="n">
        <f aca="false">(R147-R142)/5+R145</f>
        <v>10.078</v>
      </c>
      <c r="S146" s="103" t="n">
        <f aca="false">(T146+R146)/2</f>
        <v>10.8194</v>
      </c>
      <c r="T146" s="103" t="n">
        <f aca="false">(T147-T142)/5+T145</f>
        <v>11.5608</v>
      </c>
      <c r="U146" s="103" t="n">
        <f aca="false">(V146+T146)/2</f>
        <v>12.3022</v>
      </c>
      <c r="V146" s="103" t="n">
        <f aca="false">(V147-V142)/5+V145</f>
        <v>13.0436</v>
      </c>
      <c r="W146" s="103" t="n">
        <f aca="false">(X146+V146)/2</f>
        <v>13.6334</v>
      </c>
      <c r="X146" s="103" t="n">
        <f aca="false">(X147-X142)/5+X145</f>
        <v>14.2232</v>
      </c>
      <c r="Y146" s="103" t="n">
        <f aca="false">(AA146-X146)/3+X146</f>
        <v>14.8128</v>
      </c>
      <c r="Z146" s="103" t="n">
        <f aca="false">(AA146-X146)/3+Y146</f>
        <v>15.4024</v>
      </c>
      <c r="AA146" s="103" t="n">
        <f aca="false">(AA147-AA142)/5+AA145</f>
        <v>15.992</v>
      </c>
      <c r="AB146" s="103" t="n">
        <f aca="false">(AD146-AA146)/3+AA146</f>
        <v>16.538</v>
      </c>
      <c r="AC146" s="103" t="n">
        <f aca="false">(AD146-AA146)/3+AB146</f>
        <v>17.084</v>
      </c>
      <c r="AD146" s="103" t="n">
        <f aca="false">(AD147-AD142)/5+AD145</f>
        <v>17.63</v>
      </c>
      <c r="AE146" s="103" t="n">
        <f aca="false">(AF146+AD146)/2</f>
        <v>18.1753</v>
      </c>
      <c r="AF146" s="103" t="n">
        <f aca="false">(AF147-AF142)/5+AF145</f>
        <v>18.7206</v>
      </c>
      <c r="AG146" s="103" t="n">
        <f aca="false">(AK146-AF146)/5+AF146</f>
        <v>18.8144</v>
      </c>
      <c r="AH146" s="103" t="n">
        <f aca="false">(AK146-AF146)/5+AG146</f>
        <v>18.9082</v>
      </c>
      <c r="AI146" s="103" t="n">
        <f aca="false">(AK146-AF146)/5+AH146</f>
        <v>19.002</v>
      </c>
      <c r="AJ146" s="103" t="n">
        <f aca="false">(AK146-AF146)/5+AI146</f>
        <v>19.0958</v>
      </c>
      <c r="AK146" s="103" t="n">
        <f aca="false">(AK147-AK142)/5+AK145</f>
        <v>19.1896</v>
      </c>
      <c r="AL146" s="103" t="n">
        <f aca="false">(AN146-AK146)/3+AK146</f>
        <v>16.0242666666667</v>
      </c>
      <c r="AM146" s="103" t="n">
        <f aca="false">(AN146-AK146)/3+AL146</f>
        <v>12.8589333333333</v>
      </c>
      <c r="AN146" s="103" t="n">
        <f aca="false">(AN147-AN142)/5+AN145</f>
        <v>9.6936</v>
      </c>
      <c r="AO146" s="103" t="n">
        <f aca="false">(AP146+AN146)/2</f>
        <v>9.6176</v>
      </c>
      <c r="AP146" s="103" t="n">
        <f aca="false">(AP147-AP142)/5+AP145</f>
        <v>9.5416</v>
      </c>
      <c r="AQ146" s="103" t="n">
        <f aca="false">(AU146-AP146)/5+AP146</f>
        <v>9.46536</v>
      </c>
      <c r="AR146" s="103" t="n">
        <f aca="false">(AU146-AP146)/5+AQ146</f>
        <v>9.38912</v>
      </c>
      <c r="AS146" s="103" t="n">
        <f aca="false">(AU146-AP146)/5+AR146</f>
        <v>9.31288</v>
      </c>
      <c r="AT146" s="103" t="n">
        <f aca="false">(AU146-AP146)/5+AS146</f>
        <v>9.23664</v>
      </c>
      <c r="AU146" s="103" t="n">
        <f aca="false">(AU147-AU142)/5+AU145</f>
        <v>9.1604</v>
      </c>
      <c r="AV146" s="103" t="n">
        <f aca="false">(AZ146-AU146)/5+AU146</f>
        <v>9.0842</v>
      </c>
      <c r="AW146" s="103" t="n">
        <f aca="false">(AZ146-AU146)/5+AV146</f>
        <v>9.008</v>
      </c>
      <c r="AX146" s="103" t="n">
        <f aca="false">(AZ146-AU146)/5+AW146</f>
        <v>8.9318</v>
      </c>
      <c r="AY146" s="103" t="n">
        <f aca="false">(AZ146-AU146)/5+AX146</f>
        <v>8.8556</v>
      </c>
      <c r="AZ146" s="103" t="n">
        <f aca="false">(AZ147-AZ142)/5+AZ145</f>
        <v>8.7794</v>
      </c>
      <c r="BA146" s="114" t="n">
        <f aca="false">($AZ146-$AU146)/Delta+AZ146</f>
        <v>8.7032</v>
      </c>
      <c r="BB146" s="114" t="n">
        <f aca="false">($BA146-$AZ146)/Delta+BA146</f>
        <v>8.68796</v>
      </c>
      <c r="BC146" s="114" t="n">
        <f aca="false">($BA146-$AZ146)/Delta+BB146</f>
        <v>8.67272</v>
      </c>
      <c r="BD146" s="114" t="n">
        <f aca="false">($BA146-$AZ146)/Delta+BC146</f>
        <v>8.65748</v>
      </c>
      <c r="BE146" s="114" t="n">
        <f aca="false">($BA146-$AZ146)/Delta+BD146</f>
        <v>8.64224</v>
      </c>
      <c r="BF146" s="114" t="n">
        <f aca="false">($BA146-$AZ146)/Delta+BE146</f>
        <v>8.627</v>
      </c>
      <c r="BG146" s="114" t="n">
        <f aca="false">($BA146-$AZ146)/Delta+BF146</f>
        <v>8.61176</v>
      </c>
      <c r="BH146" s="114" t="n">
        <f aca="false">($BA146-$AZ146)/Delta+BG146</f>
        <v>8.59652</v>
      </c>
      <c r="BI146" s="114" t="n">
        <f aca="false">($BA146-$AZ146)/Delta+BH146</f>
        <v>8.58128</v>
      </c>
      <c r="BJ146" s="114" t="n">
        <f aca="false">($BA146-$AZ146)/Delta+BI146</f>
        <v>8.56604</v>
      </c>
    </row>
    <row r="147" customFormat="false" ht="12.8" hidden="false" customHeight="false" outlineLevel="0" collapsed="false">
      <c r="A147" s="102" t="n">
        <f aca="false">A142+5</f>
        <v>180</v>
      </c>
      <c r="B147" s="103" t="n">
        <v>0</v>
      </c>
      <c r="C147" s="103" t="n">
        <f aca="false">(F147-B147)/4+B147</f>
        <v>0.3565</v>
      </c>
      <c r="D147" s="103" t="n">
        <f aca="false">(F147-B147)/4+C147</f>
        <v>0.713</v>
      </c>
      <c r="E147" s="103" t="n">
        <f aca="false">(F147-B147)/4+D147</f>
        <v>1.0695</v>
      </c>
      <c r="F147" s="113" t="n">
        <f aca="false">polar_type21!$AM$6</f>
        <v>1.426</v>
      </c>
      <c r="G147" s="103" t="n">
        <f aca="false">(H147+F147)/2</f>
        <v>2.576</v>
      </c>
      <c r="H147" s="113" t="n">
        <f aca="false">polar_type21!$AM$7</f>
        <v>3.726</v>
      </c>
      <c r="I147" s="103" t="n">
        <f aca="false">(J147+H147)/2</f>
        <v>4.448</v>
      </c>
      <c r="J147" s="113" t="n">
        <f aca="false">polar_type21!$AM$8</f>
        <v>5.17</v>
      </c>
      <c r="K147" s="103" t="n">
        <f aca="false">(L147+J147)/2</f>
        <v>5.825</v>
      </c>
      <c r="L147" s="113" t="n">
        <f aca="false">polar_type21!$AM$9</f>
        <v>6.48</v>
      </c>
      <c r="M147" s="103" t="n">
        <f aca="false">(N147+L147)/2</f>
        <v>7.02</v>
      </c>
      <c r="N147" s="113" t="n">
        <f aca="false">polar_type21!$AM$10</f>
        <v>7.56</v>
      </c>
      <c r="O147" s="103" t="n">
        <f aca="false">(P147+N147)/2</f>
        <v>8.078</v>
      </c>
      <c r="P147" s="113" t="n">
        <f aca="false">polar_type21!$AM$11</f>
        <v>8.596</v>
      </c>
      <c r="Q147" s="103" t="n">
        <f aca="false">(R147+P147)/2</f>
        <v>9.3115</v>
      </c>
      <c r="R147" s="113" t="n">
        <f aca="false">polar_type21!$AM$12</f>
        <v>10.027</v>
      </c>
      <c r="S147" s="103" t="n">
        <f aca="false">(T147+R147)/2</f>
        <v>10.7665</v>
      </c>
      <c r="T147" s="113" t="n">
        <f aca="false">polar_type21!$AM$13</f>
        <v>11.506</v>
      </c>
      <c r="U147" s="103" t="n">
        <f aca="false">(V147+T147)/2</f>
        <v>12.2455</v>
      </c>
      <c r="V147" s="113" t="n">
        <f aca="false">polar_type21!$AM$14</f>
        <v>12.985</v>
      </c>
      <c r="W147" s="103" t="n">
        <f aca="false">(X147+V147)/2</f>
        <v>13.5715</v>
      </c>
      <c r="X147" s="113" t="n">
        <f aca="false">polar_type21!$AM$15</f>
        <v>14.158</v>
      </c>
      <c r="Y147" s="103" t="n">
        <f aca="false">(AA147-X147)/3+X147</f>
        <v>14.7443333333333</v>
      </c>
      <c r="Z147" s="103" t="n">
        <f aca="false">(AA147-X147)/3+Y147</f>
        <v>15.3306666666667</v>
      </c>
      <c r="AA147" s="113" t="n">
        <f aca="false">polar_type21!$AM$16</f>
        <v>15.917</v>
      </c>
      <c r="AB147" s="103" t="n">
        <f aca="false">(AD147-AA147)/3+AA147</f>
        <v>16.4653333333333</v>
      </c>
      <c r="AC147" s="103" t="n">
        <f aca="false">(AD147-AA147)/3+AB147</f>
        <v>17.0136666666667</v>
      </c>
      <c r="AD147" s="113" t="n">
        <f aca="false">polar_type21!$AM$17</f>
        <v>17.562</v>
      </c>
      <c r="AE147" s="103" t="n">
        <f aca="false">(AF147+AD147)/2</f>
        <v>18.1095</v>
      </c>
      <c r="AF147" s="113" t="n">
        <f aca="false">polar_type21!$AM$18</f>
        <v>18.657</v>
      </c>
      <c r="AG147" s="103" t="n">
        <f aca="false">(AK147-AF147)/5+AF147</f>
        <v>18.7486</v>
      </c>
      <c r="AH147" s="103" t="n">
        <f aca="false">(AK147-AF147)/5+AG147</f>
        <v>18.8402</v>
      </c>
      <c r="AI147" s="103" t="n">
        <f aca="false">(AK147-AF147)/5+AH147</f>
        <v>18.9318</v>
      </c>
      <c r="AJ147" s="103" t="n">
        <f aca="false">(AK147-AF147)/5+AI147</f>
        <v>19.0234</v>
      </c>
      <c r="AK147" s="113" t="n">
        <f aca="false">polar_type21!$AM$19</f>
        <v>19.115</v>
      </c>
      <c r="AL147" s="103" t="n">
        <f aca="false">(AN147-AK147)/3+AK147</f>
        <v>15.962</v>
      </c>
      <c r="AM147" s="103" t="n">
        <f aca="false">(AN147-AK147)/3+AL147</f>
        <v>12.809</v>
      </c>
      <c r="AN147" s="113" t="n">
        <f aca="false">polar_type21!$AM$20</f>
        <v>9.656</v>
      </c>
      <c r="AO147" s="103" t="n">
        <f aca="false">(AP147+AN147)/2</f>
        <v>9.581</v>
      </c>
      <c r="AP147" s="113" t="n">
        <f aca="false">polar_type21!$AM$21</f>
        <v>9.506</v>
      </c>
      <c r="AQ147" s="103" t="n">
        <f aca="false">(AU147-AP147)/5+AP147</f>
        <v>9.4308</v>
      </c>
      <c r="AR147" s="103" t="n">
        <f aca="false">(AU147-AP147)/5+AQ147</f>
        <v>9.3556</v>
      </c>
      <c r="AS147" s="103" t="n">
        <f aca="false">(AU147-AP147)/5+AR147</f>
        <v>9.2804</v>
      </c>
      <c r="AT147" s="103" t="n">
        <f aca="false">(AU147-AP147)/5+AS147</f>
        <v>9.2052</v>
      </c>
      <c r="AU147" s="113" t="n">
        <f aca="false">polar_type21!$AM$22</f>
        <v>9.13</v>
      </c>
      <c r="AV147" s="103" t="n">
        <f aca="false">(AZ147-AU147)/5+AU147</f>
        <v>9.0548</v>
      </c>
      <c r="AW147" s="103" t="n">
        <f aca="false">(AZ147-AU147)/5+AV147</f>
        <v>8.9796</v>
      </c>
      <c r="AX147" s="103" t="n">
        <f aca="false">(AZ147-AU147)/5+AW147</f>
        <v>8.9044</v>
      </c>
      <c r="AY147" s="103" t="n">
        <f aca="false">(AZ147-AU147)/5+AX147</f>
        <v>8.8292</v>
      </c>
      <c r="AZ147" s="113" t="n">
        <f aca="false">polar_type21!$AM$23</f>
        <v>8.754</v>
      </c>
      <c r="BA147" s="114" t="n">
        <f aca="false">($AZ147-$AU147)/Delta+AZ147</f>
        <v>8.6788</v>
      </c>
      <c r="BB147" s="114" t="n">
        <f aca="false">($BA147-$AZ147)/Delta+BA147</f>
        <v>8.66376</v>
      </c>
      <c r="BC147" s="114" t="n">
        <f aca="false">($BA147-$AZ147)/Delta+BB147</f>
        <v>8.64872</v>
      </c>
      <c r="BD147" s="114" t="n">
        <f aca="false">($BA147-$AZ147)/Delta+BC147</f>
        <v>8.63368</v>
      </c>
      <c r="BE147" s="114" t="n">
        <f aca="false">($BA147-$AZ147)/Delta+BD147</f>
        <v>8.61864</v>
      </c>
      <c r="BF147" s="114" t="n">
        <f aca="false">($BA147-$AZ147)/Delta+BE147</f>
        <v>8.6036</v>
      </c>
      <c r="BG147" s="114" t="n">
        <f aca="false">($BA147-$AZ147)/Delta+BF147</f>
        <v>8.58855999999999</v>
      </c>
      <c r="BH147" s="114" t="n">
        <f aca="false">($BA147-$AZ147)/Delta+BG147</f>
        <v>8.57351999999999</v>
      </c>
      <c r="BI147" s="114" t="n">
        <f aca="false">($BA147-$AZ147)/Delta+BH147</f>
        <v>8.55847999999999</v>
      </c>
      <c r="BJ147" s="114" t="n">
        <f aca="false">($BA147-$AZ147)/Delta+BI147</f>
        <v>8.54343999999999</v>
      </c>
    </row>
  </sheetData>
  <printOptions headings="false" gridLines="false" gridLinesSet="true" horizontalCentered="false" verticalCentered="false"/>
  <pageMargins left="0.7875" right="0.7875" top="1.025" bottom="1.025" header="0.7875" footer="0.787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>&amp;C&amp;A</oddHeader>
    <oddFooter>&amp;CPage 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T32"/>
  <sheetViews>
    <sheetView windowProtection="true"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pane xSplit="1" ySplit="1" topLeftCell="B2" activePane="bottomRight" state="frozen"/>
      <selection pane="topLeft" activeCell="A1" activeCellId="0" sqref="A1"/>
      <selection pane="topRight" activeCell="B1" activeCellId="0" sqref="B1"/>
      <selection pane="bottomLeft" activeCell="A2" activeCellId="0" sqref="A2"/>
      <selection pane="bottomRight" activeCell="A4" activeCellId="0" sqref="A4"/>
    </sheetView>
  </sheetViews>
  <sheetFormatPr defaultRowHeight="12.8"/>
  <sheetData>
    <row r="1" customFormat="false" ht="12.8" hidden="false" customHeight="false" outlineLevel="0" collapsed="false">
      <c r="A1" s="0" t="s">
        <v>78</v>
      </c>
      <c r="B1" s="0" t="n">
        <v>0</v>
      </c>
      <c r="C1" s="0" t="n">
        <f aca="false">polar_type21!$A$6</f>
        <v>4</v>
      </c>
      <c r="D1" s="0" t="n">
        <f aca="false">polar_type21!$A$7</f>
        <v>6</v>
      </c>
      <c r="E1" s="0" t="n">
        <f aca="false">polar_type21!$A$8</f>
        <v>8</v>
      </c>
      <c r="F1" s="0" t="n">
        <f aca="false">polar_type21!$A$9</f>
        <v>10</v>
      </c>
      <c r="G1" s="0" t="n">
        <f aca="false">polar_type21!$A$10</f>
        <v>12</v>
      </c>
      <c r="H1" s="0" t="n">
        <f aca="false">polar_type21!$A$11</f>
        <v>14</v>
      </c>
      <c r="I1" s="0" t="n">
        <f aca="false">polar_type21!$A$12</f>
        <v>16</v>
      </c>
      <c r="J1" s="0" t="n">
        <f aca="false">polar_type21!$A$13</f>
        <v>18</v>
      </c>
      <c r="K1" s="0" t="n">
        <f aca="false">polar_type21!$A$14</f>
        <v>20</v>
      </c>
      <c r="L1" s="0" t="n">
        <f aca="false">polar_type21!$A$15</f>
        <v>22</v>
      </c>
      <c r="M1" s="0" t="n">
        <f aca="false">polar_type21!$A$16</f>
        <v>25</v>
      </c>
      <c r="N1" s="0" t="n">
        <f aca="false">polar_type21!$A$17</f>
        <v>28</v>
      </c>
      <c r="O1" s="0" t="n">
        <f aca="false">polar_type21!$A$18</f>
        <v>30</v>
      </c>
      <c r="P1" s="0" t="n">
        <f aca="false">polar_type21!$A$19</f>
        <v>35</v>
      </c>
      <c r="Q1" s="0" t="n">
        <f aca="false">polar_type21!$A$20</f>
        <v>38</v>
      </c>
      <c r="R1" s="0" t="n">
        <f aca="false">polar_type21!$A$21</f>
        <v>40</v>
      </c>
      <c r="S1" s="0" t="n">
        <f aca="false">polar_type21!$A$22</f>
        <v>45</v>
      </c>
      <c r="T1" s="0" t="n">
        <f aca="false">polar_type21!$A$23</f>
        <v>50</v>
      </c>
    </row>
    <row r="2" customFormat="false" ht="12.8" hidden="false" customHeight="false" outlineLevel="0" collapsed="false">
      <c r="A2" s="0" t="n">
        <v>0</v>
      </c>
      <c r="B2" s="0" t="n">
        <v>0</v>
      </c>
      <c r="C2" s="0" t="n">
        <v>0</v>
      </c>
      <c r="D2" s="0" t="n">
        <v>0</v>
      </c>
      <c r="E2" s="0" t="n">
        <v>0</v>
      </c>
      <c r="F2" s="0" t="n">
        <v>0</v>
      </c>
      <c r="G2" s="0" t="n">
        <v>0</v>
      </c>
      <c r="H2" s="0" t="n">
        <v>0</v>
      </c>
      <c r="I2" s="0" t="n">
        <v>0</v>
      </c>
      <c r="J2" s="0" t="n">
        <v>0</v>
      </c>
      <c r="K2" s="0" t="n">
        <v>0</v>
      </c>
      <c r="L2" s="0" t="n">
        <v>0</v>
      </c>
      <c r="M2" s="0" t="n">
        <v>0</v>
      </c>
      <c r="N2" s="0" t="n">
        <v>0</v>
      </c>
      <c r="O2" s="0" t="n">
        <v>0</v>
      </c>
      <c r="P2" s="0" t="n">
        <v>0</v>
      </c>
      <c r="Q2" s="0" t="n">
        <v>0</v>
      </c>
      <c r="R2" s="0" t="n">
        <v>0</v>
      </c>
      <c r="S2" s="0" t="n">
        <v>0</v>
      </c>
      <c r="T2" s="0" t="n">
        <v>0</v>
      </c>
    </row>
    <row r="3" customFormat="false" ht="12.8" hidden="false" customHeight="false" outlineLevel="0" collapsed="false">
      <c r="A3" s="0" t="n">
        <v>35</v>
      </c>
      <c r="B3" s="0" t="n">
        <v>0</v>
      </c>
      <c r="C3" s="0" t="n">
        <f aca="false">Factor*MAX(polar_type21!$J$24, polar_type21!$J$42,polar_type21!$J$60,polar_type21!$J$78,polar_type21!$J$96)</f>
        <v>3.151</v>
      </c>
      <c r="D3" s="0" t="n">
        <f aca="false">Factor*MAX(polar_type21!$J$25, polar_type21!$J$43,polar_type21!$J$61,polar_type21!$J$79,polar_type21!$J$97)</f>
        <v>5.112</v>
      </c>
      <c r="E3" s="0" t="n">
        <f aca="false">Factor*MAX(polar_type21!$J$26, polar_type21!$J$44,polar_type21!$J$62,polar_type21!$J$80,polar_type21!$J$98)</f>
        <v>6.186</v>
      </c>
      <c r="F3" s="0" t="n">
        <f aca="false">Factor*MAX(polar_type21!$J$27, polar_type21!$J$45,polar_type21!$J$63,polar_type21!$J$81,polar_type21!$J$99)</f>
        <v>6.369</v>
      </c>
      <c r="G3" s="0" t="n">
        <f aca="false">Factor*MAX(polar_type21!$J$28, polar_type21!$J$46,polar_type21!$J$64,polar_type21!$J$82,polar_type21!$J$100)</f>
        <v>7.523</v>
      </c>
      <c r="H3" s="0" t="n">
        <f aca="false">Factor*MAX(polar_type21!$J$29, polar_type21!$J$47,polar_type21!$J$65,polar_type21!$J$83,polar_type21!$J$101)</f>
        <v>8.04</v>
      </c>
      <c r="I3" s="0" t="n">
        <f aca="false">Factor*MAX(polar_type21!$J$30, polar_type21!$J$48,polar_type21!$J$66,polar_type21!$J$84,polar_type21!$J$102)</f>
        <v>8.436</v>
      </c>
      <c r="J3" s="0" t="n">
        <f aca="false">Factor*MAX(polar_type21!$J$31, polar_type21!$J$49,polar_type21!$J$67,polar_type21!$J$85,polar_type21!$J$103)</f>
        <v>8.695</v>
      </c>
      <c r="K3" s="0" t="n">
        <f aca="false">Factor*MAX(polar_type21!$J$32, polar_type21!$J$50,polar_type21!$J$68,polar_type21!$J$86,polar_type21!$J$104)</f>
        <v>8.954</v>
      </c>
      <c r="L3" s="0" t="n">
        <f aca="false">Factor*MAX(polar_type21!$J$33, polar_type21!$J$51,polar_type21!$J$69,polar_type21!$J$87,polar_type21!$J$105)</f>
        <v>9.01</v>
      </c>
      <c r="M3" s="0" t="n">
        <f aca="false">Factor*MAX(polar_type21!$J$34, polar_type21!$J$52,polar_type21!$J$70,polar_type21!$J$88,polar_type21!$J$106)</f>
        <v>9.095</v>
      </c>
      <c r="N3" s="0" t="n">
        <f aca="false">Factor*MAX(polar_type21!$J$35, polar_type21!$J$53,polar_type21!$J$71,polar_type21!$J$89,polar_type21!$J$107)</f>
        <v>8.92</v>
      </c>
      <c r="O3" s="0" t="n">
        <f aca="false">Factor*MAX(polar_type21!$J$36, polar_type21!$J$54,polar_type21!$J$72,polar_type21!$J$90,polar_type21!$J$108)</f>
        <v>8.804</v>
      </c>
      <c r="P3" s="0" t="n">
        <f aca="false">Factor*MAX(polar_type21!$J$37, polar_type21!$J$55,polar_type21!$J$73,polar_type21!$J$91,polar_type21!$J$109)</f>
        <v>8.885</v>
      </c>
      <c r="Q3" s="0" t="n">
        <f aca="false">Factor*MAX(polar_type21!$J$38, polar_type21!$J$56,polar_type21!$J$74,polar_type21!$J$92,polar_type21!$J$110)</f>
        <v>8.53</v>
      </c>
      <c r="R3" s="0" t="n">
        <f aca="false">Factor*MAX(polar_type21!$J$39, polar_type21!$J$57,polar_type21!$J$75,polar_type21!$J$93,polar_type21!$J$111)</f>
        <v>8.293</v>
      </c>
      <c r="S3" s="0" t="n">
        <f aca="false">Factor*MAX(polar_type21!$J$40, polar_type21!$J$58,polar_type21!$J$76,polar_type21!$J$94,polar_type21!$J$112)</f>
        <v>6.767</v>
      </c>
      <c r="T3" s="0" t="n">
        <f aca="false">Factor*MAX(polar_type21!$J$41, polar_type21!$J$59,polar_type21!$J$77,polar_type21!$J$95,polar_type21!$J$113)</f>
        <v>5.817</v>
      </c>
    </row>
    <row r="4" customFormat="false" ht="12.8" hidden="false" customHeight="false" outlineLevel="0" collapsed="false">
      <c r="A4" s="0" t="n">
        <f aca="false">A3+5</f>
        <v>40</v>
      </c>
      <c r="B4" s="0" t="n">
        <v>0</v>
      </c>
      <c r="C4" s="0" t="n">
        <f aca="false">Factor*MAX(polar_type21!$K$24, polar_type21!$K$42,polar_type21!$K$60,polar_type21!$K$78,polar_type21!$K$96)</f>
        <v>3.832</v>
      </c>
      <c r="D4" s="0" t="n">
        <f aca="false">Factor*MAX(polar_type21!$K$25, polar_type21!$K$43,polar_type21!$K$61,polar_type21!$K$79,polar_type21!$K$97)</f>
        <v>6.025</v>
      </c>
      <c r="E4" s="0" t="n">
        <f aca="false">Factor*MAX(polar_type21!$K$26, polar_type21!$K$44,polar_type21!$K$62,polar_type21!$K$80,polar_type21!$K$98)</f>
        <v>7.203</v>
      </c>
      <c r="F4" s="0" t="n">
        <f aca="false">Factor*MAX(polar_type21!$K$27, polar_type21!$K$45,polar_type21!$K$63,polar_type21!$K$81,polar_type21!$K$99)</f>
        <v>7.435</v>
      </c>
      <c r="G4" s="0" t="n">
        <f aca="false">Factor*MAX(polar_type21!$K$28, polar_type21!$K$46,polar_type21!$K$64,polar_type21!$K$82,polar_type21!$K$100)</f>
        <v>8.606</v>
      </c>
      <c r="H4" s="0" t="n">
        <f aca="false">Factor*MAX(polar_type21!$K$29, polar_type21!$K$47,polar_type21!$K$65,polar_type21!$K$83,polar_type21!$K$101)</f>
        <v>9.207</v>
      </c>
      <c r="I4" s="0" t="n">
        <f aca="false">Factor*MAX(polar_type21!$K$30, polar_type21!$K$48,polar_type21!$K$66,polar_type21!$K$84,polar_type21!$K$102)</f>
        <v>9.664</v>
      </c>
      <c r="J4" s="0" t="n">
        <f aca="false">Factor*MAX(polar_type21!$K$31, polar_type21!$K$49,polar_type21!$K$67,polar_type21!$K$85,polar_type21!$K$103)</f>
        <v>9.963</v>
      </c>
      <c r="K4" s="0" t="n">
        <f aca="false">Factor*MAX(polar_type21!$K$32, polar_type21!$K$50,polar_type21!$K$68,polar_type21!$K$86,polar_type21!$K$104)</f>
        <v>10.261</v>
      </c>
      <c r="L4" s="0" t="n">
        <f aca="false">Factor*MAX(polar_type21!$K$33, polar_type21!$K$51,polar_type21!$K$69,polar_type21!$K$87,polar_type21!$K$105)</f>
        <v>10.407</v>
      </c>
      <c r="M4" s="0" t="n">
        <f aca="false">Factor*MAX(polar_type21!$K$34, polar_type21!$K$52,polar_type21!$K$70,polar_type21!$K$88,polar_type21!$K$106)</f>
        <v>10.627</v>
      </c>
      <c r="N4" s="0" t="n">
        <f aca="false">Factor*MAX(polar_type21!$K$35, polar_type21!$K$53,polar_type21!$K$71,polar_type21!$K$89,polar_type21!$K$107)</f>
        <v>10.532</v>
      </c>
      <c r="O4" s="0" t="n">
        <f aca="false">Factor*MAX(polar_type21!$K$36, polar_type21!$K$54,polar_type21!$K$72,polar_type21!$K$90,polar_type21!$K$108)</f>
        <v>10.468</v>
      </c>
      <c r="P4" s="0" t="n">
        <f aca="false">Factor*MAX(polar_type21!$K$37, polar_type21!$K$55,polar_type21!$K$73,polar_type21!$K$91,polar_type21!$K$109)</f>
        <v>10.535</v>
      </c>
      <c r="Q4" s="0" t="n">
        <f aca="false">Factor*MAX(polar_type21!$K$38, polar_type21!$K$56,polar_type21!$K$74,polar_type21!$K$92,polar_type21!$K$110)</f>
        <v>10.204</v>
      </c>
      <c r="R4" s="0" t="n">
        <f aca="false">Factor*MAX(polar_type21!$K$39, polar_type21!$K$57,polar_type21!$K$75,polar_type21!$K$93,polar_type21!$K$111)</f>
        <v>9.983</v>
      </c>
      <c r="S4" s="0" t="n">
        <f aca="false">Factor*MAX(polar_type21!$K$40, polar_type21!$K$58,polar_type21!$K$76,polar_type21!$K$94,polar_type21!$K$112)</f>
        <v>8.068</v>
      </c>
      <c r="T4" s="0" t="n">
        <f aca="false">Factor*MAX(polar_type21!$K$41, polar_type21!$K$59,polar_type21!$K$77,polar_type21!$K$95,polar_type21!$K$113)</f>
        <v>7.028</v>
      </c>
    </row>
    <row r="5" customFormat="false" ht="12.8" hidden="false" customHeight="false" outlineLevel="0" collapsed="false">
      <c r="A5" s="0" t="n">
        <f aca="false">A4+5</f>
        <v>45</v>
      </c>
      <c r="B5" s="0" t="n">
        <v>0</v>
      </c>
      <c r="C5" s="0" t="n">
        <f aca="false">Factor*MAX(polar_type21!$L$24, polar_type21!$L$42,polar_type21!$L$60,polar_type21!$L$78,polar_type21!$L$96)</f>
        <v>4.488</v>
      </c>
      <c r="D5" s="0" t="n">
        <f aca="false">Factor*MAX(polar_type21!$L$25, polar_type21!$L$43,polar_type21!$L$61,polar_type21!$L$79,polar_type21!$L$97)</f>
        <v>6.623</v>
      </c>
      <c r="E5" s="0" t="n">
        <f aca="false">Factor*MAX(polar_type21!$L$26, polar_type21!$L$44,polar_type21!$L$62,polar_type21!$L$80,polar_type21!$L$98)</f>
        <v>7.858</v>
      </c>
      <c r="F5" s="0" t="n">
        <f aca="false">Factor*MAX(polar_type21!$L$27, polar_type21!$L$45,polar_type21!$L$63,polar_type21!$L$81,polar_type21!$L$99)</f>
        <v>8.559</v>
      </c>
      <c r="G5" s="0" t="n">
        <f aca="false">Factor*MAX(polar_type21!$L$28, polar_type21!$L$46,polar_type21!$L$64,polar_type21!$L$82,polar_type21!$L$100)</f>
        <v>9.496</v>
      </c>
      <c r="H5" s="0" t="n">
        <f aca="false">Factor*MAX(polar_type21!$L$29, polar_type21!$L$47,polar_type21!$L$65,polar_type21!$L$83,polar_type21!$L$101)</f>
        <v>9.99</v>
      </c>
      <c r="I5" s="0" t="n">
        <f aca="false">Factor*MAX(polar_type21!$L$30, polar_type21!$L$48,polar_type21!$L$66,polar_type21!$L$84,polar_type21!$L$102)</f>
        <v>10.46</v>
      </c>
      <c r="J5" s="0" t="n">
        <f aca="false">Factor*MAX(polar_type21!$L$31, polar_type21!$L$49,polar_type21!$L$67,polar_type21!$L$85,polar_type21!$L$103)</f>
        <v>10.764</v>
      </c>
      <c r="K5" s="0" t="n">
        <f aca="false">Factor*MAX(polar_type21!$L$32, polar_type21!$L$50,polar_type21!$L$68,polar_type21!$L$86,polar_type21!$L$104)</f>
        <v>11.067</v>
      </c>
      <c r="L5" s="0" t="n">
        <f aca="false">Factor*MAX(polar_type21!$L$33, polar_type21!$L$51,polar_type21!$L$69,polar_type21!$L$87,polar_type21!$L$105)</f>
        <v>11.33</v>
      </c>
      <c r="M5" s="0" t="n">
        <f aca="false">Factor*MAX(polar_type21!$L$34, polar_type21!$L$52,polar_type21!$L$70,polar_type21!$L$88,polar_type21!$L$106)</f>
        <v>11.723</v>
      </c>
      <c r="N5" s="0" t="n">
        <f aca="false">Factor*MAX(polar_type21!$L$35, polar_type21!$L$53,polar_type21!$L$71,polar_type21!$L$89,polar_type21!$L$107)</f>
        <v>11.848</v>
      </c>
      <c r="O5" s="0" t="n">
        <f aca="false">Factor*MAX(polar_type21!$L$36, polar_type21!$L$54,polar_type21!$L$72,polar_type21!$L$90,polar_type21!$L$108)</f>
        <v>11.932</v>
      </c>
      <c r="P5" s="0" t="n">
        <f aca="false">Factor*MAX(polar_type21!$L$37, polar_type21!$L$55,polar_type21!$L$73,polar_type21!$L$91,polar_type21!$L$109)</f>
        <v>11.996</v>
      </c>
      <c r="Q5" s="0" t="n">
        <f aca="false">Factor*MAX(polar_type21!$L$38, polar_type21!$L$56,polar_type21!$L$74,polar_type21!$L$92,polar_type21!$L$110)</f>
        <v>11.667</v>
      </c>
      <c r="R5" s="0" t="n">
        <f aca="false">Factor*MAX(polar_type21!$L$39, polar_type21!$L$57,polar_type21!$L$75,polar_type21!$L$93,polar_type21!$L$111)</f>
        <v>11.448</v>
      </c>
      <c r="S5" s="0" t="n">
        <f aca="false">Factor*MAX(polar_type21!$L$40, polar_type21!$L$58,polar_type21!$L$76,polar_type21!$L$94,polar_type21!$L$112)</f>
        <v>9.138</v>
      </c>
      <c r="T5" s="0" t="n">
        <f aca="false">Factor*MAX(polar_type21!$L$41, polar_type21!$L$59,polar_type21!$L$77,polar_type21!$L$95,polar_type21!$L$113)</f>
        <v>8.054</v>
      </c>
    </row>
    <row r="6" customFormat="false" ht="12.8" hidden="false" customHeight="false" outlineLevel="0" collapsed="false">
      <c r="A6" s="0" t="n">
        <f aca="false">A5+5</f>
        <v>50</v>
      </c>
      <c r="B6" s="0" t="n">
        <v>0</v>
      </c>
      <c r="C6" s="0" t="n">
        <f aca="false">Factor*MAX(polar_type21!$M$24, polar_type21!$M$42,polar_type21!$M$60,polar_type21!$M$78,polar_type21!$M$96)</f>
        <v>5.032</v>
      </c>
      <c r="D6" s="0" t="n">
        <f aca="false">Factor*MAX(polar_type21!$M$25, polar_type21!$M$43,polar_type21!$M$61,polar_type21!$M$79,polar_type21!$M$97)</f>
        <v>7.067</v>
      </c>
      <c r="E6" s="0" t="n">
        <f aca="false">Factor*MAX(polar_type21!$M$26, polar_type21!$M$44,polar_type21!$M$62,polar_type21!$M$80,polar_type21!$M$98)</f>
        <v>8.614</v>
      </c>
      <c r="F6" s="0" t="n">
        <f aca="false">Factor*MAX(polar_type21!$M$27, polar_type21!$M$45,polar_type21!$M$63,polar_type21!$M$81,polar_type21!$M$99)</f>
        <v>9.525</v>
      </c>
      <c r="G6" s="0" t="n">
        <f aca="false">Factor*MAX(polar_type21!$M$28, polar_type21!$M$46,polar_type21!$M$64,polar_type21!$M$82,polar_type21!$M$100)</f>
        <v>10.274</v>
      </c>
      <c r="H6" s="0" t="n">
        <f aca="false">Factor*MAX(polar_type21!$M$29, polar_type21!$M$47,polar_type21!$M$65,polar_type21!$M$83,polar_type21!$M$101)</f>
        <v>10.598</v>
      </c>
      <c r="I6" s="0" t="n">
        <f aca="false">Factor*MAX(polar_type21!$M$30, polar_type21!$M$48,polar_type21!$M$66,polar_type21!$M$84,polar_type21!$M$102)</f>
        <v>11.053</v>
      </c>
      <c r="J6" s="0" t="n">
        <f aca="false">Factor*MAX(polar_type21!$M$31, polar_type21!$M$49,polar_type21!$M$67,polar_type21!$M$85,polar_type21!$M$103)</f>
        <v>11.381</v>
      </c>
      <c r="K6" s="0" t="n">
        <f aca="false">Factor*MAX(polar_type21!$M$32, polar_type21!$M$50,polar_type21!$M$68,polar_type21!$M$86,polar_type21!$M$104)</f>
        <v>11.71</v>
      </c>
      <c r="L6" s="0" t="n">
        <f aca="false">Factor*MAX(polar_type21!$M$33, polar_type21!$M$51,polar_type21!$M$69,polar_type21!$M$87,polar_type21!$M$105)</f>
        <v>12.027</v>
      </c>
      <c r="M6" s="0" t="n">
        <f aca="false">Factor*MAX(polar_type21!$M$34, polar_type21!$M$52,polar_type21!$M$70,polar_type21!$M$88,polar_type21!$M$106)</f>
        <v>12.504</v>
      </c>
      <c r="N6" s="0" t="n">
        <f aca="false">Factor*MAX(polar_type21!$M$35, polar_type21!$M$53,polar_type21!$M$71,polar_type21!$M$89,polar_type21!$M$107)</f>
        <v>12.844</v>
      </c>
      <c r="O6" s="0" t="n">
        <f aca="false">Factor*MAX(polar_type21!$M$36, polar_type21!$M$54,polar_type21!$M$72,polar_type21!$M$90,polar_type21!$M$108)</f>
        <v>13.071</v>
      </c>
      <c r="P6" s="0" t="n">
        <f aca="false">Factor*MAX(polar_type21!$M$37, polar_type21!$M$55,polar_type21!$M$73,polar_type21!$M$91,polar_type21!$M$109)</f>
        <v>12.924</v>
      </c>
      <c r="Q6" s="0" t="n">
        <f aca="false">Factor*MAX(polar_type21!$M$38, polar_type21!$M$56,polar_type21!$M$74,polar_type21!$M$92,polar_type21!$M$110)</f>
        <v>12.564</v>
      </c>
      <c r="R6" s="0" t="n">
        <f aca="false">Factor*MAX(polar_type21!$M$39, polar_type21!$M$57,polar_type21!$M$75,polar_type21!$M$93,polar_type21!$M$111)</f>
        <v>12.324</v>
      </c>
      <c r="S6" s="0" t="n">
        <f aca="false">Factor*MAX(polar_type21!$M$40, polar_type21!$M$58,polar_type21!$M$76,polar_type21!$M$94,polar_type21!$M$112)</f>
        <v>9.87</v>
      </c>
      <c r="T6" s="0" t="n">
        <f aca="false">Factor*MAX(polar_type21!$M$41, polar_type21!$M$59,polar_type21!$M$77,polar_type21!$M$95,polar_type21!$M$113)</f>
        <v>8.767</v>
      </c>
    </row>
    <row r="7" customFormat="false" ht="12.8" hidden="false" customHeight="false" outlineLevel="0" collapsed="false">
      <c r="A7" s="0" t="n">
        <f aca="false">A6+5</f>
        <v>55</v>
      </c>
      <c r="B7" s="0" t="n">
        <v>0</v>
      </c>
      <c r="C7" s="0" t="n">
        <f aca="false">Factor*MAX(polar_type21!$N$24, polar_type21!$N$42,polar_type21!$N$60,polar_type21!$N$78,polar_type21!$N$96)</f>
        <v>5.397</v>
      </c>
      <c r="D7" s="0" t="n">
        <f aca="false">Factor*MAX(polar_type21!$N$25, polar_type21!$N$43,polar_type21!$N$61,polar_type21!$N$79,polar_type21!$N$97)</f>
        <v>7.464</v>
      </c>
      <c r="E7" s="0" t="n">
        <f aca="false">Factor*MAX(polar_type21!$N$26, polar_type21!$N$44,polar_type21!$N$62,polar_type21!$N$80,polar_type21!$N$98)</f>
        <v>9.176</v>
      </c>
      <c r="F7" s="0" t="n">
        <f aca="false">Factor*MAX(polar_type21!$N$27, polar_type21!$N$45,polar_type21!$N$63,polar_type21!$N$81,polar_type21!$N$99)</f>
        <v>10.06</v>
      </c>
      <c r="G7" s="0" t="n">
        <f aca="false">Factor*MAX(polar_type21!$N$28, polar_type21!$N$46,polar_type21!$N$64,polar_type21!$N$82,polar_type21!$N$100)</f>
        <v>10.834</v>
      </c>
      <c r="H7" s="0" t="n">
        <f aca="false">Factor*MAX(polar_type21!$N$29, polar_type21!$N$47,polar_type21!$N$65,polar_type21!$N$83,polar_type21!$N$101)</f>
        <v>11.172</v>
      </c>
      <c r="I7" s="0" t="n">
        <f aca="false">Factor*MAX(polar_type21!$N$30, polar_type21!$N$48,polar_type21!$N$66,polar_type21!$N$84,polar_type21!$N$102)</f>
        <v>11.642</v>
      </c>
      <c r="J7" s="0" t="n">
        <f aca="false">Factor*MAX(polar_type21!$N$31, polar_type21!$N$49,polar_type21!$N$67,polar_type21!$N$85,polar_type21!$N$103)</f>
        <v>12.019</v>
      </c>
      <c r="K7" s="0" t="n">
        <f aca="false">Factor*MAX(polar_type21!$N$32, polar_type21!$N$50,polar_type21!$N$68,polar_type21!$N$86,polar_type21!$N$104)</f>
        <v>12.396</v>
      </c>
      <c r="L7" s="0" t="n">
        <f aca="false">Factor*MAX(polar_type21!$N$33, polar_type21!$N$51,polar_type21!$N$69,polar_type21!$N$87,polar_type21!$N$105)</f>
        <v>12.766</v>
      </c>
      <c r="M7" s="0" t="n">
        <f aca="false">Factor*MAX(polar_type21!$N$34, polar_type21!$N$52,polar_type21!$N$70,polar_type21!$N$88,polar_type21!$N$106)</f>
        <v>13.322</v>
      </c>
      <c r="N7" s="0" t="n">
        <f aca="false">Factor*MAX(polar_type21!$N$35, polar_type21!$N$53,polar_type21!$N$71,polar_type21!$N$89,polar_type21!$N$107)</f>
        <v>13.762</v>
      </c>
      <c r="O7" s="0" t="n">
        <f aca="false">Factor*MAX(polar_type21!$N$36, polar_type21!$N$54,polar_type21!$N$72,polar_type21!$N$90,polar_type21!$N$108)</f>
        <v>14.056</v>
      </c>
      <c r="P7" s="0" t="n">
        <f aca="false">Factor*MAX(polar_type21!$N$37, polar_type21!$N$55,polar_type21!$N$73,polar_type21!$N$91,polar_type21!$N$109)</f>
        <v>13.786</v>
      </c>
      <c r="Q7" s="0" t="n">
        <f aca="false">Factor*MAX(polar_type21!$N$38, polar_type21!$N$56,polar_type21!$N$74,polar_type21!$N$92,polar_type21!$N$110)</f>
        <v>13.416</v>
      </c>
      <c r="R7" s="0" t="n">
        <f aca="false">Factor*MAX(polar_type21!$N$39, polar_type21!$N$57,polar_type21!$N$75,polar_type21!$N$93,polar_type21!$N$111)</f>
        <v>13.17</v>
      </c>
      <c r="S7" s="0" t="n">
        <f aca="false">Factor*MAX(polar_type21!$N$40, polar_type21!$N$58,polar_type21!$N$76,polar_type21!$N$94,polar_type21!$N$112)</f>
        <v>10.594</v>
      </c>
      <c r="T7" s="0" t="n">
        <f aca="false">Factor*MAX(polar_type21!$N$41, polar_type21!$N$59,polar_type21!$N$77,polar_type21!$N$95,polar_type21!$N$113)</f>
        <v>9.455</v>
      </c>
    </row>
    <row r="8" customFormat="false" ht="12.8" hidden="false" customHeight="false" outlineLevel="0" collapsed="false">
      <c r="A8" s="0" t="n">
        <f aca="false">A7+5</f>
        <v>60</v>
      </c>
      <c r="B8" s="0" t="n">
        <v>0</v>
      </c>
      <c r="C8" s="0" t="n">
        <f aca="false">Factor*MAX(polar_type21!$O$24, polar_type21!$O$42,polar_type21!$O$60,polar_type21!$O$78,polar_type21!$O$96)</f>
        <v>5.654</v>
      </c>
      <c r="D8" s="0" t="n">
        <f aca="false">Factor*MAX(polar_type21!$O$25, polar_type21!$O$43,polar_type21!$O$61,polar_type21!$O$79,polar_type21!$O$97)</f>
        <v>7.788</v>
      </c>
      <c r="E8" s="0" t="n">
        <f aca="false">Factor*MAX(polar_type21!$O$26, polar_type21!$O$44,polar_type21!$O$62,polar_type21!$O$80,polar_type21!$O$98)</f>
        <v>9.571</v>
      </c>
      <c r="F8" s="0" t="n">
        <f aca="false">Factor*MAX(polar_type21!$O$27, polar_type21!$O$45,polar_type21!$O$63,polar_type21!$O$81,polar_type21!$O$99)</f>
        <v>10.519</v>
      </c>
      <c r="G8" s="0" t="n">
        <f aca="false">Factor*MAX(polar_type21!$O$28, polar_type21!$O$46,polar_type21!$O$64,polar_type21!$O$82,polar_type21!$O$100)</f>
        <v>11.332</v>
      </c>
      <c r="H8" s="0" t="n">
        <f aca="false">Factor*MAX(polar_type21!$O$29, polar_type21!$O$47,polar_type21!$O$65,polar_type21!$O$83,polar_type21!$O$101)</f>
        <v>11.819</v>
      </c>
      <c r="I8" s="0" t="n">
        <f aca="false">Factor*MAX(polar_type21!$O$30, polar_type21!$O$48,polar_type21!$O$66,polar_type21!$O$84,polar_type21!$O$102)</f>
        <v>12.351</v>
      </c>
      <c r="J8" s="0" t="n">
        <f aca="false">Factor*MAX(polar_type21!$O$31, polar_type21!$O$49,polar_type21!$O$67,polar_type21!$O$85,polar_type21!$O$103)</f>
        <v>12.814</v>
      </c>
      <c r="K8" s="0" t="n">
        <f aca="false">Factor*MAX(polar_type21!$O$32, polar_type21!$O$50,polar_type21!$O$68,polar_type21!$O$86,polar_type21!$O$104)</f>
        <v>13.276</v>
      </c>
      <c r="L8" s="0" t="n">
        <f aca="false">Factor*MAX(polar_type21!$O$33, polar_type21!$O$51,polar_type21!$O$69,polar_type21!$O$87,polar_type21!$O$105)</f>
        <v>13.716</v>
      </c>
      <c r="M8" s="0" t="n">
        <f aca="false">Factor*MAX(polar_type21!$O$34, polar_type21!$O$52,polar_type21!$O$70,polar_type21!$O$88,polar_type21!$O$106)</f>
        <v>14.376</v>
      </c>
      <c r="N8" s="0" t="n">
        <f aca="false">Factor*MAX(polar_type21!$O$35, polar_type21!$O$53,polar_type21!$O$71,polar_type21!$O$89,polar_type21!$O$107)</f>
        <v>14.871</v>
      </c>
      <c r="O8" s="0" t="n">
        <f aca="false">Factor*MAX(polar_type21!$O$36, polar_type21!$O$54,polar_type21!$O$72,polar_type21!$O$90,polar_type21!$O$108)</f>
        <v>15.201</v>
      </c>
      <c r="P8" s="0" t="n">
        <f aca="false">Factor*MAX(polar_type21!$O$37, polar_type21!$O$55,polar_type21!$O$73,polar_type21!$O$91,polar_type21!$O$109)</f>
        <v>14.875</v>
      </c>
      <c r="Q8" s="0" t="n">
        <f aca="false">Factor*MAX(polar_type21!$O$38, polar_type21!$O$56,polar_type21!$O$74,polar_type21!$O$92,polar_type21!$O$110)</f>
        <v>14.509</v>
      </c>
      <c r="R8" s="0" t="n">
        <f aca="false">Factor*MAX(polar_type21!$O$39, polar_type21!$O$57,polar_type21!$O$75,polar_type21!$O$93,polar_type21!$O$111)</f>
        <v>14.265</v>
      </c>
      <c r="S8" s="0" t="n">
        <f aca="false">Factor*MAX(polar_type21!$O$40, polar_type21!$O$58,polar_type21!$O$76,polar_type21!$O$94,polar_type21!$O$112)</f>
        <v>11.557</v>
      </c>
      <c r="T8" s="0" t="n">
        <f aca="false">Factor*MAX(polar_type21!$O$41, polar_type21!$O$59,polar_type21!$O$77,polar_type21!$O$95,polar_type21!$O$113)</f>
        <v>10.348</v>
      </c>
    </row>
    <row r="9" customFormat="false" ht="12.8" hidden="false" customHeight="false" outlineLevel="0" collapsed="false">
      <c r="A9" s="0" t="n">
        <f aca="false">A8+5</f>
        <v>65</v>
      </c>
      <c r="B9" s="0" t="n">
        <v>0</v>
      </c>
      <c r="C9" s="0" t="n">
        <f aca="false">Factor*MAX(polar_type21!$P$24, polar_type21!$P$42,polar_type21!$P$60,polar_type21!$P$78,polar_type21!$P$96)</f>
        <v>5.868</v>
      </c>
      <c r="D9" s="0" t="n">
        <f aca="false">Factor*MAX(polar_type21!$P$25, polar_type21!$P$43,polar_type21!$P$61,polar_type21!$P$79,polar_type21!$P$97)</f>
        <v>8.081</v>
      </c>
      <c r="E9" s="0" t="n">
        <f aca="false">Factor*MAX(polar_type21!$P$26, polar_type21!$P$44,polar_type21!$P$62,polar_type21!$P$80,polar_type21!$P$98)</f>
        <v>9.894</v>
      </c>
      <c r="F9" s="0" t="n">
        <f aca="false">Factor*MAX(polar_type21!$P$27, polar_type21!$P$45,polar_type21!$P$63,polar_type21!$P$81,polar_type21!$P$99)</f>
        <v>10.925</v>
      </c>
      <c r="G9" s="0" t="n">
        <f aca="false">Factor*MAX(polar_type21!$P$28, polar_type21!$P$46,polar_type21!$P$64,polar_type21!$P$82,polar_type21!$P$100)</f>
        <v>11.766</v>
      </c>
      <c r="H9" s="0" t="n">
        <f aca="false">Factor*MAX(polar_type21!$P$29, polar_type21!$P$47,polar_type21!$P$65,polar_type21!$P$83,polar_type21!$P$101)</f>
        <v>12.404</v>
      </c>
      <c r="I9" s="0" t="n">
        <f aca="false">Factor*MAX(polar_type21!$P$30, polar_type21!$P$48,polar_type21!$P$66,polar_type21!$P$84,polar_type21!$P$102)</f>
        <v>13.009</v>
      </c>
      <c r="J9" s="0" t="n">
        <f aca="false">Factor*MAX(polar_type21!$P$31, polar_type21!$P$49,polar_type21!$P$67,polar_type21!$P$85,polar_type21!$P$103)</f>
        <v>13.605</v>
      </c>
      <c r="K9" s="0" t="n">
        <f aca="false">Factor*MAX(polar_type21!$P$32, polar_type21!$P$50,polar_type21!$P$68,polar_type21!$P$86,polar_type21!$P$104)</f>
        <v>14.201</v>
      </c>
      <c r="L9" s="0" t="n">
        <f aca="false">Factor*MAX(polar_type21!$P$33, polar_type21!$P$51,polar_type21!$P$69,polar_type21!$P$87,polar_type21!$P$105)</f>
        <v>14.707</v>
      </c>
      <c r="M9" s="0" t="n">
        <f aca="false">Factor*MAX(polar_type21!$P$34, polar_type21!$P$52,polar_type21!$P$70,polar_type21!$P$88,polar_type21!$P$106)</f>
        <v>15.465</v>
      </c>
      <c r="N9" s="0" t="n">
        <f aca="false">Factor*MAX(polar_type21!$P$35, polar_type21!$P$53,polar_type21!$P$71,polar_type21!$P$89,polar_type21!$P$107)</f>
        <v>16.012</v>
      </c>
      <c r="O9" s="0" t="n">
        <f aca="false">Factor*MAX(polar_type21!$P$36, polar_type21!$P$54,polar_type21!$P$72,polar_type21!$P$90,polar_type21!$P$108)</f>
        <v>16.377</v>
      </c>
      <c r="P9" s="0" t="n">
        <f aca="false">Factor*MAX(polar_type21!$P$37, polar_type21!$P$55,polar_type21!$P$73,polar_type21!$P$91,polar_type21!$P$109)</f>
        <v>16.004</v>
      </c>
      <c r="Q9" s="0" t="n">
        <f aca="false">Factor*MAX(polar_type21!$P$38, polar_type21!$P$56,polar_type21!$P$74,polar_type21!$P$92,polar_type21!$P$110)</f>
        <v>15.612</v>
      </c>
      <c r="R9" s="0" t="n">
        <f aca="false">Factor*MAX(polar_type21!$P$39, polar_type21!$P$57,polar_type21!$P$75,polar_type21!$P$93,polar_type21!$P$111)</f>
        <v>15.35</v>
      </c>
      <c r="S9" s="0" t="n">
        <f aca="false">Factor*MAX(polar_type21!$P$40, polar_type21!$P$58,polar_type21!$P$76,polar_type21!$P$94,polar_type21!$P$112)</f>
        <v>12.432</v>
      </c>
      <c r="T9" s="0" t="n">
        <f aca="false">Factor*MAX(polar_type21!$P$41, polar_type21!$P$59,polar_type21!$P$77,polar_type21!$P$95,polar_type21!$P$113)</f>
        <v>11.138</v>
      </c>
    </row>
    <row r="10" customFormat="false" ht="12.8" hidden="false" customHeight="false" outlineLevel="0" collapsed="false">
      <c r="A10" s="0" t="n">
        <f aca="false">A9+5</f>
        <v>70</v>
      </c>
      <c r="B10" s="0" t="n">
        <v>0</v>
      </c>
      <c r="C10" s="0" t="n">
        <f aca="false">Factor*MAX(polar_type21!$Q$24, polar_type21!$Q$42,polar_type21!$Q$60,polar_type21!$Q$78,polar_type21!$Q$96)</f>
        <v>6.1</v>
      </c>
      <c r="D10" s="0" t="n">
        <f aca="false">Factor*MAX(polar_type21!$Q$25, polar_type21!$Q$43,polar_type21!$Q$61,polar_type21!$Q$79,polar_type21!$Q$97)</f>
        <v>8.387</v>
      </c>
      <c r="E10" s="0" t="n">
        <f aca="false">Factor*MAX(polar_type21!$Q$26, polar_type21!$Q$44,polar_type21!$Q$62,polar_type21!$Q$80,polar_type21!$Q$98)</f>
        <v>10.228</v>
      </c>
      <c r="F10" s="0" t="n">
        <f aca="false">Factor*MAX(polar_type21!$Q$27, polar_type21!$Q$45,polar_type21!$Q$63,polar_type21!$Q$81,polar_type21!$Q$99)</f>
        <v>11.343</v>
      </c>
      <c r="G10" s="0" t="n">
        <f aca="false">Factor*MAX(polar_type21!$Q$28, polar_type21!$Q$46,polar_type21!$Q$64,polar_type21!$Q$82,polar_type21!$Q$100)</f>
        <v>12.212</v>
      </c>
      <c r="H10" s="0" t="n">
        <f aca="false">Factor*MAX(polar_type21!$Q$29, polar_type21!$Q$47,polar_type21!$Q$65,polar_type21!$Q$83,polar_type21!$Q$101)</f>
        <v>13.011</v>
      </c>
      <c r="I10" s="0" t="n">
        <f aca="false">Factor*MAX(polar_type21!$Q$30, polar_type21!$Q$48,polar_type21!$Q$66,polar_type21!$Q$84,polar_type21!$Q$102)</f>
        <v>13.696</v>
      </c>
      <c r="J10" s="0" t="n">
        <f aca="false">Factor*MAX(polar_type21!$Q$31, polar_type21!$Q$49,polar_type21!$Q$67,polar_type21!$Q$85,polar_type21!$Q$103)</f>
        <v>14.432</v>
      </c>
      <c r="K10" s="0" t="n">
        <f aca="false">Factor*MAX(polar_type21!$Q$32, polar_type21!$Q$50,polar_type21!$Q$68,polar_type21!$Q$86,polar_type21!$Q$104)</f>
        <v>15.169</v>
      </c>
      <c r="L10" s="0" t="n">
        <f aca="false">Factor*MAX(polar_type21!$Q$33, polar_type21!$Q$51,polar_type21!$Q$69,polar_type21!$Q$87,polar_type21!$Q$105)</f>
        <v>15.72</v>
      </c>
      <c r="M10" s="0" t="n">
        <f aca="false">Factor*MAX(polar_type21!$Q$34, polar_type21!$Q$52,polar_type21!$Q$70,polar_type21!$Q$88,polar_type21!$Q$106)</f>
        <v>16.548</v>
      </c>
      <c r="N10" s="0" t="n">
        <f aca="false">Factor*MAX(polar_type21!$Q$35, polar_type21!$Q$53,polar_type21!$Q$71,polar_type21!$Q$89,polar_type21!$Q$107)</f>
        <v>17.148</v>
      </c>
      <c r="O10" s="0" t="n">
        <f aca="false">Factor*MAX(polar_type21!$Q$36, polar_type21!$Q$54,polar_type21!$Q$72,polar_type21!$Q$90,polar_type21!$Q$108)</f>
        <v>17.548</v>
      </c>
      <c r="P10" s="0" t="n">
        <f aca="false">Factor*MAX(polar_type21!$Q$37, polar_type21!$Q$55,polar_type21!$Q$73,polar_type21!$Q$91,polar_type21!$Q$109)</f>
        <v>17.128</v>
      </c>
      <c r="Q10" s="0" t="n">
        <f aca="false">Factor*MAX(polar_type21!$Q$38, polar_type21!$Q$56,polar_type21!$Q$74,polar_type21!$Q$92,polar_type21!$Q$110)</f>
        <v>16.709</v>
      </c>
      <c r="R10" s="0" t="n">
        <f aca="false">Factor*MAX(polar_type21!$Q$39, polar_type21!$Q$57,polar_type21!$Q$75,polar_type21!$Q$93,polar_type21!$Q$111)</f>
        <v>16.43</v>
      </c>
      <c r="S10" s="0" t="n">
        <f aca="false">Factor*MAX(polar_type21!$Q$40, polar_type21!$Q$58,polar_type21!$Q$76,polar_type21!$Q$94,polar_type21!$Q$112)</f>
        <v>13.3</v>
      </c>
      <c r="T10" s="0" t="n">
        <f aca="false">Factor*MAX(polar_type21!$Q$41, polar_type21!$Q$59,polar_type21!$Q$77,polar_type21!$Q$95,polar_type21!$Q$113)</f>
        <v>11.92</v>
      </c>
    </row>
    <row r="11" customFormat="false" ht="12.8" hidden="false" customHeight="false" outlineLevel="0" collapsed="false">
      <c r="A11" s="0" t="n">
        <f aca="false">A10+5</f>
        <v>75</v>
      </c>
      <c r="B11" s="0" t="n">
        <v>0</v>
      </c>
      <c r="C11" s="0" t="n">
        <f aca="false">Factor*MAX(polar_type21!$R$24, polar_type21!$R$42,polar_type21!$R$60,polar_type21!$R$78,polar_type21!$R$96)</f>
        <v>6.31</v>
      </c>
      <c r="D11" s="0" t="n">
        <f aca="false">Factor*MAX(polar_type21!$R$25, polar_type21!$R$43,polar_type21!$R$61,polar_type21!$R$79,polar_type21!$R$97)</f>
        <v>8.584</v>
      </c>
      <c r="E11" s="0" t="n">
        <f aca="false">Factor*MAX(polar_type21!$R$26, polar_type21!$R$44,polar_type21!$R$62,polar_type21!$R$80,polar_type21!$R$98)</f>
        <v>10.436</v>
      </c>
      <c r="F11" s="0" t="n">
        <f aca="false">Factor*MAX(polar_type21!$R$27, polar_type21!$R$45,polar_type21!$R$63,polar_type21!$R$81,polar_type21!$R$99)</f>
        <v>11.747</v>
      </c>
      <c r="G11" s="0" t="n">
        <f aca="false">Factor*MAX(polar_type21!$R$28, polar_type21!$R$46,polar_type21!$R$64,polar_type21!$R$82,polar_type21!$R$100)</f>
        <v>12.678</v>
      </c>
      <c r="H11" s="0" t="n">
        <f aca="false">Factor*MAX(polar_type21!$R$29, polar_type21!$R$47,polar_type21!$R$65,polar_type21!$R$83,polar_type21!$R$101)</f>
        <v>13.578</v>
      </c>
      <c r="I11" s="0" t="n">
        <f aca="false">Factor*MAX(polar_type21!$R$30, polar_type21!$R$48,polar_type21!$R$66,polar_type21!$R$84,polar_type21!$R$102)</f>
        <v>15.104</v>
      </c>
      <c r="J11" s="0" t="n">
        <f aca="false">Factor*MAX(polar_type21!$R$31, polar_type21!$R$49,polar_type21!$R$67,polar_type21!$R$85,polar_type21!$R$103)</f>
        <v>15.9</v>
      </c>
      <c r="K11" s="0" t="n">
        <f aca="false">Factor*MAX(polar_type21!$R$32, polar_type21!$R$50,polar_type21!$R$68,polar_type21!$R$86,polar_type21!$R$104)</f>
        <v>16.696</v>
      </c>
      <c r="L11" s="0" t="n">
        <f aca="false">Factor*MAX(polar_type21!$R$33, polar_type21!$R$51,polar_type21!$R$69,polar_type21!$R$87,polar_type21!$R$105)</f>
        <v>17.363</v>
      </c>
      <c r="M11" s="0" t="n">
        <f aca="false">Factor*MAX(polar_type21!$R$34, polar_type21!$R$52,polar_type21!$R$70,polar_type21!$R$88,polar_type21!$R$106)</f>
        <v>18.362</v>
      </c>
      <c r="N11" s="0" t="n">
        <f aca="false">Factor*MAX(polar_type21!$R$35, polar_type21!$R$53,polar_type21!$R$71,polar_type21!$R$89,polar_type21!$R$107)</f>
        <v>19.083</v>
      </c>
      <c r="O11" s="0" t="n">
        <f aca="false">Factor*MAX(polar_type21!$R$36, polar_type21!$R$54,polar_type21!$R$72,polar_type21!$R$90,polar_type21!$R$108)</f>
        <v>19.564</v>
      </c>
      <c r="P11" s="0" t="n">
        <f aca="false">Factor*MAX(polar_type21!$R$37, polar_type21!$R$55,polar_type21!$R$73,polar_type21!$R$91,polar_type21!$R$109)</f>
        <v>19.252</v>
      </c>
      <c r="Q11" s="0" t="n">
        <f aca="false">Factor*MAX(polar_type21!$R$38, polar_type21!$R$56,polar_type21!$R$74,polar_type21!$R$92,polar_type21!$R$110)</f>
        <v>18.876</v>
      </c>
      <c r="R11" s="0" t="n">
        <f aca="false">Factor*MAX(polar_type21!$R$39, polar_type21!$R$57,polar_type21!$R$75,polar_type21!$R$93,polar_type21!$R$111)</f>
        <v>18.626</v>
      </c>
      <c r="S11" s="0" t="n">
        <f aca="false">Factor*MAX(polar_type21!$R$40, polar_type21!$R$58,polar_type21!$R$76,polar_type21!$R$94,polar_type21!$R$112)</f>
        <v>15.074</v>
      </c>
      <c r="T11" s="0" t="n">
        <f aca="false">Factor*MAX(polar_type21!$R$41, polar_type21!$R$59,polar_type21!$R$77,polar_type21!$R$95,polar_type21!$R$113)</f>
        <v>13.49</v>
      </c>
    </row>
    <row r="12" customFormat="false" ht="12.8" hidden="false" customHeight="false" outlineLevel="0" collapsed="false">
      <c r="A12" s="0" t="n">
        <f aca="false">A11+5</f>
        <v>80</v>
      </c>
      <c r="B12" s="0" t="n">
        <v>0</v>
      </c>
      <c r="C12" s="0" t="n">
        <f aca="false">Factor*MAX(polar_type21!$S$24, polar_type21!$S$42,polar_type21!$S$60,polar_type21!$S$78,polar_type21!$S$96)</f>
        <v>6.511</v>
      </c>
      <c r="D12" s="0" t="n">
        <f aca="false">Factor*MAX(polar_type21!$S$25, polar_type21!$S$43,polar_type21!$S$61,polar_type21!$S$79,polar_type21!$S$97)</f>
        <v>8.755</v>
      </c>
      <c r="E12" s="0" t="n">
        <f aca="false">Factor*MAX(polar_type21!$S$26, polar_type21!$S$44,polar_type21!$S$62,polar_type21!$S$80,polar_type21!$S$98)</f>
        <v>10.598</v>
      </c>
      <c r="F12" s="0" t="n">
        <f aca="false">Factor*MAX(polar_type21!$S$27, polar_type21!$S$45,polar_type21!$S$63,polar_type21!$S$81,polar_type21!$S$99)</f>
        <v>12.122</v>
      </c>
      <c r="G12" s="0" t="n">
        <f aca="false">Factor*MAX(polar_type21!$S$28, polar_type21!$S$46,polar_type21!$S$64,polar_type21!$S$82,polar_type21!$S$100)</f>
        <v>13.13</v>
      </c>
      <c r="H12" s="0" t="n">
        <f aca="false">Factor*MAX(polar_type21!$S$29, polar_type21!$S$47,polar_type21!$S$65,polar_type21!$S$83,polar_type21!$S$101)</f>
        <v>14.135</v>
      </c>
      <c r="I12" s="0" t="n">
        <f aca="false">Factor*MAX(polar_type21!$S$30, polar_type21!$S$48,polar_type21!$S$66,polar_type21!$S$84,polar_type21!$S$102)</f>
        <v>16.578</v>
      </c>
      <c r="J12" s="0" t="n">
        <f aca="false">Factor*MAX(polar_type21!$S$31, polar_type21!$S$49,polar_type21!$S$67,polar_type21!$S$85,polar_type21!$S$103)</f>
        <v>17.435</v>
      </c>
      <c r="K12" s="0" t="n">
        <f aca="false">Factor*MAX(polar_type21!$S$32, polar_type21!$S$50,polar_type21!$S$68,polar_type21!$S$86,polar_type21!$S$104)</f>
        <v>18.291</v>
      </c>
      <c r="L12" s="0" t="n">
        <f aca="false">Factor*MAX(polar_type21!$S$33, polar_type21!$S$51,polar_type21!$S$69,polar_type21!$S$87,polar_type21!$S$105)</f>
        <v>19.107</v>
      </c>
      <c r="M12" s="0" t="n">
        <f aca="false">Factor*MAX(polar_type21!$S$34, polar_type21!$S$52,polar_type21!$S$70,polar_type21!$S$88,polar_type21!$S$106)</f>
        <v>20.331</v>
      </c>
      <c r="N12" s="0" t="n">
        <f aca="false">Factor*MAX(polar_type21!$S$35, polar_type21!$S$53,polar_type21!$S$71,polar_type21!$S$89,polar_type21!$S$107)</f>
        <v>21.154</v>
      </c>
      <c r="O12" s="0" t="n">
        <f aca="false">Factor*MAX(polar_type21!$S$36, polar_type21!$S$54,polar_type21!$S$72,polar_type21!$S$90,polar_type21!$S$108)</f>
        <v>21.702</v>
      </c>
      <c r="P12" s="0" t="n">
        <f aca="false">Factor*MAX(polar_type21!$S$37, polar_type21!$S$55,polar_type21!$S$73,polar_type21!$S$91,polar_type21!$S$109)</f>
        <v>21.5</v>
      </c>
      <c r="Q12" s="0" t="n">
        <f aca="false">Factor*MAX(polar_type21!$S$38, polar_type21!$S$56,polar_type21!$S$74,polar_type21!$S$92,polar_type21!$S$110)</f>
        <v>21.17</v>
      </c>
      <c r="R12" s="0" t="n">
        <f aca="false">Factor*MAX(polar_type21!$S$39, polar_type21!$S$57,polar_type21!$S$75,polar_type21!$S$93,polar_type21!$S$111)</f>
        <v>20.949</v>
      </c>
      <c r="S12" s="0" t="n">
        <f aca="false">Factor*MAX(polar_type21!$S$40, polar_type21!$S$58,polar_type21!$S$76,polar_type21!$S$94,polar_type21!$S$112)</f>
        <v>16.941</v>
      </c>
      <c r="T12" s="0" t="n">
        <f aca="false">Factor*MAX(polar_type21!$S$41, polar_type21!$S$59,polar_type21!$S$77,polar_type21!$S$95,polar_type21!$S$113)</f>
        <v>15.133</v>
      </c>
    </row>
    <row r="13" customFormat="false" ht="12.8" hidden="false" customHeight="false" outlineLevel="0" collapsed="false">
      <c r="A13" s="0" t="n">
        <f aca="false">A12+5</f>
        <v>85</v>
      </c>
      <c r="B13" s="0" t="n">
        <v>0</v>
      </c>
      <c r="C13" s="0" t="n">
        <f aca="false">Factor*MAX(polar_type21!$T$24, polar_type21!$T$42,polar_type21!$T$60,polar_type21!$T$78,polar_type21!$T$96)</f>
        <v>6.667</v>
      </c>
      <c r="D13" s="0" t="n">
        <f aca="false">Factor*MAX(polar_type21!$T$25, polar_type21!$T$43,polar_type21!$T$61,polar_type21!$T$79,polar_type21!$T$97)</f>
        <v>8.91</v>
      </c>
      <c r="E13" s="0" t="n">
        <f aca="false">Factor*MAX(polar_type21!$T$26, polar_type21!$T$44,polar_type21!$T$62,polar_type21!$T$80,polar_type21!$T$98)</f>
        <v>10.759</v>
      </c>
      <c r="F13" s="0" t="n">
        <f aca="false">Factor*MAX(polar_type21!$T$27, polar_type21!$T$45,polar_type21!$T$63,polar_type21!$T$81,polar_type21!$T$99)</f>
        <v>12.478</v>
      </c>
      <c r="G13" s="0" t="n">
        <f aca="false">Factor*MAX(polar_type21!$T$28, polar_type21!$T$46,polar_type21!$T$64,polar_type21!$T$82,polar_type21!$T$100)</f>
        <v>13.569</v>
      </c>
      <c r="H13" s="0" t="n">
        <f aca="false">Factor*MAX(polar_type21!$T$29, polar_type21!$T$47,polar_type21!$T$65,polar_type21!$T$83,polar_type21!$T$101)</f>
        <v>14.682</v>
      </c>
      <c r="I13" s="0" t="n">
        <f aca="false">Factor*MAX(polar_type21!$T$30, polar_type21!$T$48,polar_type21!$T$66,polar_type21!$T$84,polar_type21!$T$102)</f>
        <v>17.325</v>
      </c>
      <c r="J13" s="0" t="n">
        <f aca="false">Factor*MAX(polar_type21!$T$31, polar_type21!$T$49,polar_type21!$T$67,polar_type21!$T$85,polar_type21!$T$103)</f>
        <v>18.205</v>
      </c>
      <c r="K13" s="0" t="n">
        <f aca="false">Factor*MAX(polar_type21!$T$32, polar_type21!$T$50,polar_type21!$T$68,polar_type21!$T$86,polar_type21!$T$104)</f>
        <v>19.085</v>
      </c>
      <c r="L13" s="0" t="n">
        <f aca="false">Factor*MAX(polar_type21!$T$33, polar_type21!$T$51,polar_type21!$T$69,polar_type21!$T$87,polar_type21!$T$105)</f>
        <v>20</v>
      </c>
      <c r="M13" s="0" t="n">
        <f aca="false">Factor*MAX(polar_type21!$T$34, polar_type21!$T$52,polar_type21!$T$70,polar_type21!$T$88,polar_type21!$T$106)</f>
        <v>21.371</v>
      </c>
      <c r="N13" s="0" t="n">
        <f aca="false">Factor*MAX(polar_type21!$T$35, polar_type21!$T$53,polar_type21!$T$71,polar_type21!$T$89,polar_type21!$T$107)</f>
        <v>22.31</v>
      </c>
      <c r="O13" s="0" t="n">
        <f aca="false">Factor*MAX(polar_type21!$T$36, polar_type21!$T$54,polar_type21!$T$72,polar_type21!$T$90,polar_type21!$T$108)</f>
        <v>22.936</v>
      </c>
      <c r="P13" s="0" t="n">
        <f aca="false">Factor*MAX(polar_type21!$T$37, polar_type21!$T$55,polar_type21!$T$73,polar_type21!$T$91,polar_type21!$T$109)</f>
        <v>22.846</v>
      </c>
      <c r="Q13" s="0" t="n">
        <f aca="false">Factor*MAX(polar_type21!$T$38, polar_type21!$T$56,polar_type21!$T$74,polar_type21!$T$92,polar_type21!$T$110)</f>
        <v>22.57</v>
      </c>
      <c r="R13" s="0" t="n">
        <f aca="false">Factor*MAX(polar_type21!$T$39, polar_type21!$T$57,polar_type21!$T$75,polar_type21!$T$93,polar_type21!$T$111)</f>
        <v>22.387</v>
      </c>
      <c r="S13" s="0" t="n">
        <f aca="false">Factor*MAX(polar_type21!$T$40, polar_type21!$T$58,polar_type21!$T$76,polar_type21!$T$94,polar_type21!$T$112)</f>
        <v>18.23</v>
      </c>
      <c r="T13" s="0" t="n">
        <f aca="false">Factor*MAX(polar_type21!$T$41, polar_type21!$T$59,polar_type21!$T$77,polar_type21!$T$95,polar_type21!$T$113)</f>
        <v>16.274</v>
      </c>
    </row>
    <row r="14" customFormat="false" ht="12.8" hidden="false" customHeight="false" outlineLevel="0" collapsed="false">
      <c r="A14" s="0" t="n">
        <f aca="false">A13+5</f>
        <v>90</v>
      </c>
      <c r="B14" s="0" t="n">
        <v>0</v>
      </c>
      <c r="C14" s="0" t="n">
        <f aca="false">Factor*MAX(polar_type21!$U$24, polar_type21!$U$42,polar_type21!$U$60,polar_type21!$U$78,polar_type21!$U$96)</f>
        <v>6.813</v>
      </c>
      <c r="D14" s="0" t="n">
        <f aca="false">Factor*MAX(polar_type21!$U$25, polar_type21!$U$43,polar_type21!$U$61,polar_type21!$U$79,polar_type21!$U$97)</f>
        <v>9.058</v>
      </c>
      <c r="E14" s="0" t="n">
        <f aca="false">Factor*MAX(polar_type21!$U$26, polar_type21!$U$44,polar_type21!$U$62,polar_type21!$U$80,polar_type21!$U$98)</f>
        <v>10.912</v>
      </c>
      <c r="F14" s="0" t="n">
        <f aca="false">Factor*MAX(polar_type21!$U$27, polar_type21!$U$45,polar_type21!$U$63,polar_type21!$U$81,polar_type21!$U$99)</f>
        <v>12.827</v>
      </c>
      <c r="G14" s="0" t="n">
        <f aca="false">Factor*MAX(polar_type21!$U$28, polar_type21!$U$46,polar_type21!$U$64,polar_type21!$U$82,polar_type21!$U$100)</f>
        <v>14.003</v>
      </c>
      <c r="H14" s="0" t="n">
        <f aca="false">Factor*MAX(polar_type21!$U$29, polar_type21!$U$47,polar_type21!$U$65,polar_type21!$U$83,polar_type21!$U$101)</f>
        <v>15.23</v>
      </c>
      <c r="I14" s="0" t="n">
        <f aca="false">Factor*MAX(polar_type21!$U$30, polar_type21!$U$48,polar_type21!$U$66,polar_type21!$U$84,polar_type21!$U$102)</f>
        <v>18.081</v>
      </c>
      <c r="J14" s="0" t="n">
        <f aca="false">Factor*MAX(polar_type21!$U$31, polar_type21!$U$49,polar_type21!$U$67,polar_type21!$U$85,polar_type21!$U$103)</f>
        <v>18.978</v>
      </c>
      <c r="K14" s="0" t="n">
        <f aca="false">Factor*MAX(polar_type21!$U$32, polar_type21!$U$50,polar_type21!$U$68,polar_type21!$U$86,polar_type21!$U$104)</f>
        <v>19.874</v>
      </c>
      <c r="L14" s="0" t="n">
        <f aca="false">Factor*MAX(polar_type21!$U$33, polar_type21!$U$51,polar_type21!$U$69,polar_type21!$U$87,polar_type21!$U$105)</f>
        <v>20.887</v>
      </c>
      <c r="M14" s="0" t="n">
        <f aca="false">Factor*MAX(polar_type21!$U$34, polar_type21!$U$52,polar_type21!$U$70,polar_type21!$U$88,polar_type21!$U$106)</f>
        <v>22.406</v>
      </c>
      <c r="N14" s="0" t="n">
        <f aca="false">Factor*MAX(polar_type21!$U$35, polar_type21!$U$53,polar_type21!$U$71,polar_type21!$U$89,polar_type21!$U$107)</f>
        <v>23.465</v>
      </c>
      <c r="O14" s="0" t="n">
        <f aca="false">Factor*MAX(polar_type21!$U$36, polar_type21!$U$54,polar_type21!$U$72,polar_type21!$U$90,polar_type21!$U$108)</f>
        <v>24.171</v>
      </c>
      <c r="P14" s="0" t="n">
        <f aca="false">Factor*MAX(polar_type21!$U$37, polar_type21!$U$55,polar_type21!$U$73,polar_type21!$U$91,polar_type21!$U$109)</f>
        <v>24.193</v>
      </c>
      <c r="Q14" s="0" t="n">
        <f aca="false">Factor*MAX(polar_type21!$U$38, polar_type21!$U$56,polar_type21!$U$74,polar_type21!$U$92,polar_type21!$U$110)</f>
        <v>23.97</v>
      </c>
      <c r="R14" s="0" t="n">
        <f aca="false">Factor*MAX(polar_type21!$U$39, polar_type21!$U$57,polar_type21!$U$75,polar_type21!$U$93,polar_type21!$U$111)</f>
        <v>23.822</v>
      </c>
      <c r="S14" s="0" t="n">
        <f aca="false">Factor*MAX(polar_type21!$U$40, polar_type21!$U$58,polar_type21!$U$76,polar_type21!$U$94,polar_type21!$U$112)</f>
        <v>19.515</v>
      </c>
      <c r="T14" s="0" t="n">
        <f aca="false">Factor*MAX(polar_type21!$U$41, polar_type21!$U$59,polar_type21!$U$77,polar_type21!$U$95,polar_type21!$U$113)</f>
        <v>17.409</v>
      </c>
    </row>
    <row r="15" customFormat="false" ht="12.8" hidden="false" customHeight="false" outlineLevel="0" collapsed="false">
      <c r="A15" s="0" t="n">
        <f aca="false">A14+5</f>
        <v>95</v>
      </c>
      <c r="B15" s="0" t="n">
        <v>0</v>
      </c>
      <c r="C15" s="0" t="n">
        <f aca="false">Factor*MAX(polar_type21!$V$24, polar_type21!$V$42,polar_type21!$V$60,polar_type21!$V$78,polar_type21!$V$96)</f>
        <v>6.736</v>
      </c>
      <c r="D15" s="0" t="n">
        <f aca="false">Factor*MAX(polar_type21!$V$25, polar_type21!$V$43,polar_type21!$V$61,polar_type21!$V$79,polar_type21!$V$97)</f>
        <v>8.943</v>
      </c>
      <c r="E15" s="0" t="n">
        <f aca="false">Factor*MAX(polar_type21!$V$26, polar_type21!$V$44,polar_type21!$V$62,polar_type21!$V$80,polar_type21!$V$98)</f>
        <v>10.78</v>
      </c>
      <c r="F15" s="0" t="n">
        <f aca="false">Factor*MAX(polar_type21!$V$27, polar_type21!$V$45,polar_type21!$V$63,polar_type21!$V$81,polar_type21!$V$99)</f>
        <v>12.816</v>
      </c>
      <c r="G15" s="0" t="n">
        <f aca="false">Factor*MAX(polar_type21!$V$28, polar_type21!$V$46,polar_type21!$V$64,polar_type21!$V$82,polar_type21!$V$100)</f>
        <v>14.23</v>
      </c>
      <c r="H15" s="0" t="n">
        <f aca="false">Factor*MAX(polar_type21!$V$29, polar_type21!$V$47,polar_type21!$V$65,polar_type21!$V$83,polar_type21!$V$101)</f>
        <v>15.529</v>
      </c>
      <c r="I15" s="0" t="n">
        <f aca="false">Factor*MAX(polar_type21!$V$30, polar_type21!$V$48,polar_type21!$V$66,polar_type21!$V$84,polar_type21!$V$102)</f>
        <v>18.61</v>
      </c>
      <c r="J15" s="0" t="n">
        <f aca="false">Factor*MAX(polar_type21!$V$31, polar_type21!$V$49,polar_type21!$V$67,polar_type21!$V$85,polar_type21!$V$103)</f>
        <v>19.519</v>
      </c>
      <c r="K15" s="0" t="n">
        <f aca="false">Factor*MAX(polar_type21!$V$32, polar_type21!$V$50,polar_type21!$V$68,polar_type21!$V$86,polar_type21!$V$104)</f>
        <v>20.428</v>
      </c>
      <c r="L15" s="0" t="n">
        <f aca="false">Factor*MAX(polar_type21!$V$33, polar_type21!$V$51,polar_type21!$V$69,polar_type21!$V$87,polar_type21!$V$105)</f>
        <v>21.457</v>
      </c>
      <c r="M15" s="0" t="n">
        <f aca="false">Factor*MAX(polar_type21!$V$34, polar_type21!$V$52,polar_type21!$V$70,polar_type21!$V$88,polar_type21!$V$106)</f>
        <v>23.002</v>
      </c>
      <c r="N15" s="0" t="n">
        <f aca="false">Factor*MAX(polar_type21!$V$35, polar_type21!$V$53,polar_type21!$V$71,polar_type21!$V$89,polar_type21!$V$107)</f>
        <v>24.15</v>
      </c>
      <c r="O15" s="0" t="n">
        <f aca="false">Factor*MAX(polar_type21!$V$36, polar_type21!$V$54,polar_type21!$V$72,polar_type21!$V$90,polar_type21!$V$108)</f>
        <v>24.915</v>
      </c>
      <c r="P15" s="0" t="n">
        <f aca="false">Factor*MAX(polar_type21!$V$37, polar_type21!$V$55,polar_type21!$V$73,polar_type21!$V$91,polar_type21!$V$109)</f>
        <v>25.029</v>
      </c>
      <c r="Q15" s="0" t="n">
        <f aca="false">Factor*MAX(polar_type21!$V$38, polar_type21!$V$56,polar_type21!$V$74,polar_type21!$V$92,polar_type21!$V$110)</f>
        <v>24.805</v>
      </c>
      <c r="R15" s="0" t="n">
        <f aca="false">Factor*MAX(polar_type21!$V$39, polar_type21!$V$57,polar_type21!$V$75,polar_type21!$V$93,polar_type21!$V$111)</f>
        <v>24.655</v>
      </c>
      <c r="S15" s="0" t="n">
        <f aca="false">Factor*MAX(polar_type21!$V$40, polar_type21!$V$58,polar_type21!$V$76,polar_type21!$V$94,polar_type21!$V$112)</f>
        <v>20.411</v>
      </c>
      <c r="T15" s="0" t="n">
        <f aca="false">Factor*MAX(polar_type21!$V$41, polar_type21!$V$59,polar_type21!$V$77,polar_type21!$V$95,polar_type21!$V$113)</f>
        <v>18.258</v>
      </c>
    </row>
    <row r="16" customFormat="false" ht="12.8" hidden="false" customHeight="false" outlineLevel="0" collapsed="false">
      <c r="A16" s="0" t="n">
        <f aca="false">A15+5</f>
        <v>100</v>
      </c>
      <c r="B16" s="0" t="n">
        <v>0</v>
      </c>
      <c r="C16" s="0" t="n">
        <f aca="false">Factor*MAX(polar_type21!$W$24, polar_type21!$W$42,polar_type21!$W$60,polar_type21!$W$78,polar_type21!$W$96)</f>
        <v>6.651</v>
      </c>
      <c r="D16" s="0" t="n">
        <f aca="false">Factor*MAX(polar_type21!$W$25, polar_type21!$W$43,polar_type21!$W$61,polar_type21!$W$79,polar_type21!$W$97)</f>
        <v>8.827</v>
      </c>
      <c r="E16" s="0" t="n">
        <f aca="false">Factor*MAX(polar_type21!$W$26, polar_type21!$W$44,polar_type21!$W$62,polar_type21!$W$80,polar_type21!$W$98)</f>
        <v>10.653</v>
      </c>
      <c r="F16" s="0" t="n">
        <f aca="false">Factor*MAX(polar_type21!$W$27, polar_type21!$W$45,polar_type21!$W$63,polar_type21!$W$81,polar_type21!$W$99)</f>
        <v>12.809</v>
      </c>
      <c r="G16" s="0" t="n">
        <f aca="false">Factor*MAX(polar_type21!$W$28, polar_type21!$W$46,polar_type21!$W$64,polar_type21!$W$82,polar_type21!$W$100)</f>
        <v>14.46</v>
      </c>
      <c r="H16" s="0" t="n">
        <f aca="false">Factor*MAX(polar_type21!$W$29, polar_type21!$W$47,polar_type21!$W$65,polar_type21!$W$83,polar_type21!$W$101)</f>
        <v>15.829</v>
      </c>
      <c r="I16" s="0" t="n">
        <f aca="false">Factor*MAX(polar_type21!$W$30, polar_type21!$W$48,polar_type21!$W$66,polar_type21!$W$84,polar_type21!$W$102)</f>
        <v>19.137</v>
      </c>
      <c r="J16" s="0" t="n">
        <f aca="false">Factor*MAX(polar_type21!$W$31, polar_type21!$W$49,polar_type21!$W$67,polar_type21!$W$85,polar_type21!$W$103)</f>
        <v>20.06</v>
      </c>
      <c r="K16" s="0" t="n">
        <f aca="false">Factor*MAX(polar_type21!$W$32, polar_type21!$W$50,polar_type21!$W$68,polar_type21!$W$86,polar_type21!$W$104)</f>
        <v>20.983</v>
      </c>
      <c r="L16" s="0" t="n">
        <f aca="false">Factor*MAX(polar_type21!$W$33, polar_type21!$W$51,polar_type21!$W$69,polar_type21!$W$87,polar_type21!$W$105)</f>
        <v>22.031</v>
      </c>
      <c r="M16" s="0" t="n">
        <f aca="false">Factor*MAX(polar_type21!$W$34, polar_type21!$W$52,polar_type21!$W$70,polar_type21!$W$88,polar_type21!$W$106)</f>
        <v>23.603</v>
      </c>
      <c r="N16" s="0" t="n">
        <f aca="false">Factor*MAX(polar_type21!$W$35, polar_type21!$W$53,polar_type21!$W$71,polar_type21!$W$89,polar_type21!$W$107)</f>
        <v>24.905</v>
      </c>
      <c r="O16" s="0" t="n">
        <f aca="false">Factor*MAX(polar_type21!$W$36, polar_type21!$W$54,polar_type21!$W$72,polar_type21!$W$90,polar_type21!$W$108)</f>
        <v>25.774</v>
      </c>
      <c r="P16" s="0" t="n">
        <f aca="false">Factor*MAX(polar_type21!$W$37, polar_type21!$W$55,polar_type21!$W$73,polar_type21!$W$91,polar_type21!$W$109)</f>
        <v>25.869</v>
      </c>
      <c r="Q16" s="0" t="n">
        <f aca="false">Factor*MAX(polar_type21!$W$38, polar_type21!$W$56,polar_type21!$W$74,polar_type21!$W$92,polar_type21!$W$110)</f>
        <v>25.64</v>
      </c>
      <c r="R16" s="0" t="n">
        <f aca="false">Factor*MAX(polar_type21!$W$39, polar_type21!$W$57,polar_type21!$W$75,polar_type21!$W$93,polar_type21!$W$111)</f>
        <v>25.487</v>
      </c>
      <c r="S16" s="0" t="n">
        <f aca="false">Factor*MAX(polar_type21!$W$40, polar_type21!$W$58,polar_type21!$W$76,polar_type21!$W$94,polar_type21!$W$112)</f>
        <v>21.304</v>
      </c>
      <c r="T16" s="0" t="n">
        <f aca="false">Factor*MAX(polar_type21!$W$41, polar_type21!$W$59,polar_type21!$W$77,polar_type21!$W$95,polar_type21!$W$113)</f>
        <v>19.1</v>
      </c>
    </row>
    <row r="17" customFormat="false" ht="12.8" hidden="false" customHeight="false" outlineLevel="0" collapsed="false">
      <c r="A17" s="0" t="n">
        <f aca="false">A16+5</f>
        <v>105</v>
      </c>
      <c r="B17" s="0" t="n">
        <v>0</v>
      </c>
      <c r="C17" s="0" t="n">
        <f aca="false">Factor*MAX(polar_type21!$X$24, polar_type21!$X$42,polar_type21!$X$60,polar_type21!$X$78,polar_type21!$X$96)</f>
        <v>6.55</v>
      </c>
      <c r="D17" s="0" t="n">
        <f aca="false">Factor*MAX(polar_type21!$X$25, polar_type21!$X$43,polar_type21!$X$61,polar_type21!$X$79,polar_type21!$X$97)</f>
        <v>8.716</v>
      </c>
      <c r="E17" s="0" t="n">
        <f aca="false">Factor*MAX(polar_type21!$X$26, polar_type21!$X$44,polar_type21!$X$62,polar_type21!$X$80,polar_type21!$X$98)</f>
        <v>10.52</v>
      </c>
      <c r="F17" s="0" t="n">
        <f aca="false">Factor*MAX(polar_type21!$X$27, polar_type21!$X$45,polar_type21!$X$63,polar_type21!$X$81,polar_type21!$X$99)</f>
        <v>12.794</v>
      </c>
      <c r="G17" s="0" t="n">
        <f aca="false">Factor*MAX(polar_type21!$X$28, polar_type21!$X$46,polar_type21!$X$64,polar_type21!$X$82,polar_type21!$X$100)</f>
        <v>14.672</v>
      </c>
      <c r="H17" s="0" t="n">
        <f aca="false">Factor*MAX(polar_type21!$X$29, polar_type21!$X$47,polar_type21!$X$65,polar_type21!$X$83,polar_type21!$X$101)</f>
        <v>16.113</v>
      </c>
      <c r="I17" s="0" t="n">
        <f aca="false">Factor*MAX(polar_type21!$X$30, polar_type21!$X$48,polar_type21!$X$66,polar_type21!$X$84,polar_type21!$X$102)</f>
        <v>19.644</v>
      </c>
      <c r="J17" s="0" t="n">
        <f aca="false">Factor*MAX(polar_type21!$X$31, polar_type21!$X$49,polar_type21!$X$67,polar_type21!$X$85,polar_type21!$X$103)</f>
        <v>20.597</v>
      </c>
      <c r="K17" s="0" t="n">
        <f aca="false">Factor*MAX(polar_type21!$X$32, polar_type21!$X$50,polar_type21!$X$68,polar_type21!$X$86,polar_type21!$X$104)</f>
        <v>21.55</v>
      </c>
      <c r="L17" s="0" t="n">
        <f aca="false">Factor*MAX(polar_type21!$X$33, polar_type21!$X$51,polar_type21!$X$69,polar_type21!$X$87,polar_type21!$X$105)</f>
        <v>22.615</v>
      </c>
      <c r="M17" s="0" t="n">
        <f aca="false">Factor*MAX(polar_type21!$X$34, polar_type21!$X$52,polar_type21!$X$70,polar_type21!$X$88,polar_type21!$X$106)</f>
        <v>24.214</v>
      </c>
      <c r="N17" s="0" t="n">
        <f aca="false">Factor*MAX(polar_type21!$X$35, polar_type21!$X$53,polar_type21!$X$71,polar_type21!$X$89,polar_type21!$X$107)</f>
        <v>25.608</v>
      </c>
      <c r="O17" s="0" t="n">
        <f aca="false">Factor*MAX(polar_type21!$X$36, polar_type21!$X$54,polar_type21!$X$72,polar_type21!$X$90,polar_type21!$X$108)</f>
        <v>26.537</v>
      </c>
      <c r="P17" s="0" t="n">
        <f aca="false">Factor*MAX(polar_type21!$X$37, polar_type21!$X$55,polar_type21!$X$73,polar_type21!$X$91,polar_type21!$X$109)</f>
        <v>26.71</v>
      </c>
      <c r="Q17" s="0" t="n">
        <f aca="false">Factor*MAX(polar_type21!$X$38, polar_type21!$X$56,polar_type21!$X$74,polar_type21!$X$92,polar_type21!$X$110)</f>
        <v>26.505</v>
      </c>
      <c r="R17" s="0" t="n">
        <f aca="false">Factor*MAX(polar_type21!$X$39, polar_type21!$X$57,polar_type21!$X$75,polar_type21!$X$93,polar_type21!$X$111)</f>
        <v>26.368</v>
      </c>
      <c r="S17" s="0" t="n">
        <f aca="false">Factor*MAX(polar_type21!$X$40, polar_type21!$X$58,polar_type21!$X$76,polar_type21!$X$94,polar_type21!$X$112)</f>
        <v>22.289</v>
      </c>
      <c r="T17" s="0" t="n">
        <f aca="false">Factor*MAX(polar_type21!$X$41, polar_type21!$X$59,polar_type21!$X$77,polar_type21!$X$95,polar_type21!$X$113)</f>
        <v>20.079</v>
      </c>
    </row>
    <row r="18" customFormat="false" ht="12.8" hidden="false" customHeight="false" outlineLevel="0" collapsed="false">
      <c r="A18" s="0" t="n">
        <f aca="false">A17+5</f>
        <v>110</v>
      </c>
      <c r="B18" s="0" t="n">
        <v>0</v>
      </c>
      <c r="C18" s="0" t="n">
        <f aca="false">Factor*MAX(polar_type21!$Y$24, polar_type21!$Y$42,polar_type21!$Y$60,polar_type21!$Y$78,polar_type21!$Y$96)</f>
        <v>6.445</v>
      </c>
      <c r="D18" s="0" t="n">
        <f aca="false">Factor*MAX(polar_type21!$Y$25, polar_type21!$Y$43,polar_type21!$Y$61,polar_type21!$Y$79,polar_type21!$Y$97)</f>
        <v>8.597</v>
      </c>
      <c r="E18" s="0" t="n">
        <f aca="false">Factor*MAX(polar_type21!$Y$26, polar_type21!$Y$44,polar_type21!$Y$62,polar_type21!$Y$80,polar_type21!$Y$98)</f>
        <v>10.374</v>
      </c>
      <c r="F18" s="0" t="n">
        <f aca="false">Factor*MAX(polar_type21!$Y$27, polar_type21!$Y$45,polar_type21!$Y$63,polar_type21!$Y$81,polar_type21!$Y$99)</f>
        <v>12.772</v>
      </c>
      <c r="G18" s="0" t="n">
        <f aca="false">Factor*MAX(polar_type21!$Y$28, polar_type21!$Y$46,polar_type21!$Y$64,polar_type21!$Y$82,polar_type21!$Y$100)</f>
        <v>14.884</v>
      </c>
      <c r="H18" s="0" t="n">
        <f aca="false">Factor*MAX(polar_type21!$Y$29, polar_type21!$Y$47,polar_type21!$Y$65,polar_type21!$Y$83,polar_type21!$Y$101)</f>
        <v>16.374</v>
      </c>
      <c r="I18" s="0" t="n">
        <f aca="false">Factor*MAX(polar_type21!$Y$30, polar_type21!$Y$48,polar_type21!$Y$66,polar_type21!$Y$84,polar_type21!$Y$102)</f>
        <v>20.101</v>
      </c>
      <c r="J18" s="0" t="n">
        <f aca="false">Factor*MAX(polar_type21!$Y$31, polar_type21!$Y$49,polar_type21!$Y$67,polar_type21!$Y$85,polar_type21!$Y$103)</f>
        <v>21.106</v>
      </c>
      <c r="K18" s="0" t="n">
        <f aca="false">Factor*MAX(polar_type21!$Y$32, polar_type21!$Y$50,polar_type21!$Y$68,polar_type21!$Y$86,polar_type21!$Y$104)</f>
        <v>22.111</v>
      </c>
      <c r="L18" s="0" t="n">
        <f aca="false">Factor*MAX(polar_type21!$Y$33, polar_type21!$Y$51,polar_type21!$Y$69,polar_type21!$Y$87,polar_type21!$Y$105)</f>
        <v>23.193</v>
      </c>
      <c r="M18" s="0" t="n">
        <f aca="false">Factor*MAX(polar_type21!$Y$34, polar_type21!$Y$52,polar_type21!$Y$70,polar_type21!$Y$88,polar_type21!$Y$106)</f>
        <v>24.816</v>
      </c>
      <c r="N18" s="0" t="n">
        <f aca="false">Factor*MAX(polar_type21!$Y$35, polar_type21!$Y$53,polar_type21!$Y$71,polar_type21!$Y$89,polar_type21!$Y$107)</f>
        <v>26.299</v>
      </c>
      <c r="O18" s="0" t="n">
        <f aca="false">Factor*MAX(polar_type21!$Y$36, polar_type21!$Y$54,polar_type21!$Y$72,polar_type21!$Y$90,polar_type21!$Y$108)</f>
        <v>27.287</v>
      </c>
      <c r="P18" s="0" t="n">
        <f aca="false">Factor*MAX(polar_type21!$Y$37, polar_type21!$Y$55,polar_type21!$Y$73,polar_type21!$Y$91,polar_type21!$Y$109)</f>
        <v>27.535</v>
      </c>
      <c r="Q18" s="0" t="n">
        <f aca="false">Factor*MAX(polar_type21!$Y$38, polar_type21!$Y$56,polar_type21!$Y$74,polar_type21!$Y$92,polar_type21!$Y$110)</f>
        <v>27.371</v>
      </c>
      <c r="R18" s="0" t="n">
        <f aca="false">Factor*MAX(polar_type21!$Y$39, polar_type21!$Y$57,polar_type21!$Y$75,polar_type21!$Y$93,polar_type21!$Y$111)</f>
        <v>27.263</v>
      </c>
      <c r="S18" s="0" t="n">
        <f aca="false">Factor*MAX(polar_type21!$Y$40, polar_type21!$Y$58,polar_type21!$Y$76,polar_type21!$Y$94,polar_type21!$Y$112)</f>
        <v>23.319</v>
      </c>
      <c r="T18" s="0" t="n">
        <f aca="false">Factor*MAX(polar_type21!$Y$41, polar_type21!$Y$59,polar_type21!$Y$77,polar_type21!$Y$95,polar_type21!$Y$113)</f>
        <v>21.135</v>
      </c>
    </row>
    <row r="19" customFormat="false" ht="12.8" hidden="false" customHeight="false" outlineLevel="0" collapsed="false">
      <c r="A19" s="0" t="n">
        <f aca="false">A18+5</f>
        <v>115</v>
      </c>
      <c r="B19" s="0" t="n">
        <v>0</v>
      </c>
      <c r="C19" s="0" t="n">
        <f aca="false">Factor*MAX(polar_type21!$Z$24, polar_type21!$Z$42,polar_type21!$Z$60,polar_type21!$Z$78,polar_type21!$Z$96)</f>
        <v>6.252</v>
      </c>
      <c r="D19" s="0" t="n">
        <f aca="false">Factor*MAX(polar_type21!$Z$25, polar_type21!$Z$43,polar_type21!$Z$61,polar_type21!$Z$79,polar_type21!$Z$97)</f>
        <v>8.398</v>
      </c>
      <c r="E19" s="0" t="n">
        <f aca="false">Factor*MAX(polar_type21!$Z$26, polar_type21!$Z$44,polar_type21!$Z$62,polar_type21!$Z$80,polar_type21!$Z$98)</f>
        <v>10.176</v>
      </c>
      <c r="F19" s="0" t="n">
        <f aca="false">Factor*MAX(polar_type21!$Z$27, polar_type21!$Z$45,polar_type21!$Z$63,polar_type21!$Z$81,polar_type21!$Z$99)</f>
        <v>12.358</v>
      </c>
      <c r="G19" s="0" t="n">
        <f aca="false">Factor*MAX(polar_type21!$Z$28, polar_type21!$Z$46,polar_type21!$Z$64,polar_type21!$Z$82,polar_type21!$Z$100)</f>
        <v>14.471</v>
      </c>
      <c r="H19" s="0" t="n">
        <f aca="false">Factor*MAX(polar_type21!$Z$29, polar_type21!$Z$47,polar_type21!$Z$65,polar_type21!$Z$83,polar_type21!$Z$101)</f>
        <v>16.17</v>
      </c>
      <c r="I19" s="0" t="n">
        <f aca="false">Factor*MAX(polar_type21!$Z$30, polar_type21!$Z$48,polar_type21!$Z$66,polar_type21!$Z$84,polar_type21!$Z$102)</f>
        <v>19.895</v>
      </c>
      <c r="J19" s="0" t="n">
        <f aca="false">Factor*MAX(polar_type21!$Z$31, polar_type21!$Z$49,polar_type21!$Z$67,polar_type21!$Z$85,polar_type21!$Z$103)</f>
        <v>21.184</v>
      </c>
      <c r="K19" s="0" t="n">
        <f aca="false">Factor*MAX(polar_type21!$Z$32, polar_type21!$Z$50,polar_type21!$Z$68,polar_type21!$Z$86,polar_type21!$Z$104)</f>
        <v>22.473</v>
      </c>
      <c r="L19" s="0" t="n">
        <f aca="false">Factor*MAX(polar_type21!$Z$33, polar_type21!$Z$51,polar_type21!$Z$69,polar_type21!$Z$87,polar_type21!$Z$105)</f>
        <v>23.637</v>
      </c>
      <c r="M19" s="0" t="n">
        <f aca="false">Factor*MAX(polar_type21!$Z$34, polar_type21!$Z$52,polar_type21!$Z$70,polar_type21!$Z$88,polar_type21!$Z$106)</f>
        <v>25.383</v>
      </c>
      <c r="N19" s="0" t="n">
        <f aca="false">Factor*MAX(polar_type21!$Z$35, polar_type21!$Z$53,polar_type21!$Z$71,polar_type21!$Z$89,polar_type21!$Z$107)</f>
        <v>26.657</v>
      </c>
      <c r="O19" s="0" t="n">
        <f aca="false">Factor*MAX(polar_type21!$Z$36, polar_type21!$Z$54,polar_type21!$Z$72,polar_type21!$Z$90,polar_type21!$Z$108)</f>
        <v>27.507</v>
      </c>
      <c r="P19" s="0" t="n">
        <f aca="false">Factor*MAX(polar_type21!$Z$37, polar_type21!$Z$55,polar_type21!$Z$73,polar_type21!$Z$91,polar_type21!$Z$109)</f>
        <v>27.819</v>
      </c>
      <c r="Q19" s="0" t="n">
        <f aca="false">Factor*MAX(polar_type21!$Z$38, polar_type21!$Z$56,polar_type21!$Z$74,polar_type21!$Z$92,polar_type21!$Z$110)</f>
        <v>27.713</v>
      </c>
      <c r="R19" s="0" t="n">
        <f aca="false">Factor*MAX(polar_type21!$Z$39, polar_type21!$Z$57,polar_type21!$Z$75,polar_type21!$Z$93,polar_type21!$Z$111)</f>
        <v>27.643</v>
      </c>
      <c r="S19" s="0" t="n">
        <f aca="false">Factor*MAX(polar_type21!$Z$40, polar_type21!$Z$58,polar_type21!$Z$76,polar_type21!$Z$94,polar_type21!$Z$112)</f>
        <v>23.999</v>
      </c>
      <c r="T19" s="0" t="n">
        <f aca="false">Factor*MAX(polar_type21!$Z$41, polar_type21!$Z$59,polar_type21!$Z$77,polar_type21!$Z$95,polar_type21!$Z$113)</f>
        <v>21.964</v>
      </c>
    </row>
    <row r="20" customFormat="false" ht="12.8" hidden="false" customHeight="false" outlineLevel="0" collapsed="false">
      <c r="A20" s="0" t="n">
        <f aca="false">A19+5</f>
        <v>120</v>
      </c>
      <c r="B20" s="0" t="n">
        <v>0</v>
      </c>
      <c r="C20" s="0" t="n">
        <f aca="false">Factor*MAX(polar_type21!$AA$24, polar_type21!$AA$42,polar_type21!$AA$60,polar_type21!$AA$78,polar_type21!$AA$96)</f>
        <v>6.087</v>
      </c>
      <c r="D20" s="0" t="n">
        <f aca="false">Factor*MAX(polar_type21!$AA$25, polar_type21!$AA$43,polar_type21!$AA$61,polar_type21!$AA$79,polar_type21!$AA$97)</f>
        <v>8.195</v>
      </c>
      <c r="E20" s="0" t="n">
        <f aca="false">Factor*MAX(polar_type21!$AA$26, polar_type21!$AA$44,polar_type21!$AA$62,polar_type21!$AA$80,polar_type21!$AA$98)</f>
        <v>9.943</v>
      </c>
      <c r="F20" s="0" t="n">
        <f aca="false">Factor*MAX(polar_type21!$AA$27, polar_type21!$AA$45,polar_type21!$AA$63,polar_type21!$AA$81,polar_type21!$AA$99)</f>
        <v>11.929</v>
      </c>
      <c r="G20" s="0" t="n">
        <f aca="false">Factor*MAX(polar_type21!$AA$28, polar_type21!$AA$46,polar_type21!$AA$64,polar_type21!$AA$82,polar_type21!$AA$100)</f>
        <v>14.035</v>
      </c>
      <c r="H20" s="0" t="n">
        <f aca="false">Factor*MAX(polar_type21!$AA$29, polar_type21!$AA$47,polar_type21!$AA$65,polar_type21!$AA$83,polar_type21!$AA$101)</f>
        <v>15.941</v>
      </c>
      <c r="I20" s="0" t="n">
        <f aca="false">Factor*MAX(polar_type21!$AA$30, polar_type21!$AA$48,polar_type21!$AA$66,polar_type21!$AA$84,polar_type21!$AA$102)</f>
        <v>19.659</v>
      </c>
      <c r="J20" s="0" t="n">
        <f aca="false">Factor*MAX(polar_type21!$AA$31, polar_type21!$AA$49,polar_type21!$AA$67,polar_type21!$AA$85,polar_type21!$AA$103)</f>
        <v>21.232</v>
      </c>
      <c r="K20" s="0" t="n">
        <f aca="false">Factor*MAX(polar_type21!$AA$32, polar_type21!$AA$50,polar_type21!$AA$68,polar_type21!$AA$86,polar_type21!$AA$104)</f>
        <v>22.804</v>
      </c>
      <c r="L20" s="0" t="n">
        <f aca="false">Factor*MAX(polar_type21!$AA$33, polar_type21!$AA$51,polar_type21!$AA$69,polar_type21!$AA$87,polar_type21!$AA$105)</f>
        <v>24.046</v>
      </c>
      <c r="M20" s="0" t="n">
        <f aca="false">Factor*MAX(polar_type21!$AA$34, polar_type21!$AA$52,polar_type21!$AA$70,polar_type21!$AA$88,polar_type21!$AA$106)</f>
        <v>25.909</v>
      </c>
      <c r="N20" s="0" t="n">
        <f aca="false">Factor*MAX(polar_type21!$AA$35, polar_type21!$AA$53,polar_type21!$AA$71,polar_type21!$AA$89,polar_type21!$AA$107)</f>
        <v>26.971</v>
      </c>
      <c r="O20" s="0" t="n">
        <f aca="false">Factor*MAX(polar_type21!$AA$36, polar_type21!$AA$54,polar_type21!$AA$72,polar_type21!$AA$90,polar_type21!$AA$108)</f>
        <v>27.679</v>
      </c>
      <c r="P20" s="0" t="n">
        <f aca="false">Factor*MAX(polar_type21!$AA$37, polar_type21!$AA$55,polar_type21!$AA$73,polar_type21!$AA$91,polar_type21!$AA$109)</f>
        <v>28.053</v>
      </c>
      <c r="Q20" s="0" t="n">
        <f aca="false">Factor*MAX(polar_type21!$AA$38, polar_type21!$AA$56,polar_type21!$AA$74,polar_type21!$AA$92,polar_type21!$AA$110)</f>
        <v>27.977</v>
      </c>
      <c r="R20" s="0" t="n">
        <f aca="false">Factor*MAX(polar_type21!$AA$39, polar_type21!$AA$57,polar_type21!$AA$75,polar_type21!$AA$93,polar_type21!$AA$111)</f>
        <v>27.926</v>
      </c>
      <c r="S20" s="0" t="n">
        <f aca="false">Factor*MAX(polar_type21!$AA$40, polar_type21!$AA$58,polar_type21!$AA$76,polar_type21!$AA$94,polar_type21!$AA$112)</f>
        <v>24.537</v>
      </c>
      <c r="T20" s="0" t="n">
        <f aca="false">Factor*MAX(polar_type21!$AA$41, polar_type21!$AA$59,polar_type21!$AA$77,polar_type21!$AA$95,polar_type21!$AA$113)</f>
        <v>22.606</v>
      </c>
    </row>
    <row r="21" customFormat="false" ht="12.8" hidden="false" customHeight="false" outlineLevel="0" collapsed="false">
      <c r="A21" s="0" t="n">
        <f aca="false">A20+5</f>
        <v>125</v>
      </c>
      <c r="B21" s="0" t="n">
        <v>0</v>
      </c>
      <c r="C21" s="0" t="n">
        <f aca="false">Factor*MAX(polar_type21!$AB$24, polar_type21!$AB$42,polar_type21!$AB$60,polar_type21!$AB$78,polar_type21!$AB$96)</f>
        <v>5.853</v>
      </c>
      <c r="D21" s="0" t="n">
        <f aca="false">Factor*MAX(polar_type21!$AB$25, polar_type21!$AB$43,polar_type21!$AB$61,polar_type21!$AB$79,polar_type21!$AB$97)</f>
        <v>7.895</v>
      </c>
      <c r="E21" s="0" t="n">
        <f aca="false">Factor*MAX(polar_type21!$AB$26, polar_type21!$AB$44,polar_type21!$AB$62,polar_type21!$AB$80,polar_type21!$AB$98)</f>
        <v>9.597</v>
      </c>
      <c r="F21" s="0" t="n">
        <f aca="false">Factor*MAX(polar_type21!$AB$27, polar_type21!$AB$45,polar_type21!$AB$63,polar_type21!$AB$81,polar_type21!$AB$99)</f>
        <v>11.412</v>
      </c>
      <c r="G21" s="0" t="n">
        <f aca="false">Factor*MAX(polar_type21!$AB$28, polar_type21!$AB$46,polar_type21!$AB$64,polar_type21!$AB$82,polar_type21!$AB$100)</f>
        <v>13.543</v>
      </c>
      <c r="H21" s="0" t="n">
        <f aca="false">Factor*MAX(polar_type21!$AB$29, polar_type21!$AB$47,polar_type21!$AB$65,polar_type21!$AB$83,polar_type21!$AB$101)</f>
        <v>15.674</v>
      </c>
      <c r="I21" s="0" t="n">
        <f aca="false">Factor*MAX(polar_type21!$AB$30, polar_type21!$AB$48,polar_type21!$AB$66,polar_type21!$AB$84,polar_type21!$AB$102)</f>
        <v>19.161</v>
      </c>
      <c r="J21" s="0" t="n">
        <f aca="false">Factor*MAX(polar_type21!$AB$31, polar_type21!$AB$49,polar_type21!$AB$67,polar_type21!$AB$85,polar_type21!$AB$103)</f>
        <v>20.956</v>
      </c>
      <c r="K21" s="0" t="n">
        <f aca="false">Factor*MAX(polar_type21!$AB$32, polar_type21!$AB$50,polar_type21!$AB$68,polar_type21!$AB$86,polar_type21!$AB$104)</f>
        <v>22.75</v>
      </c>
      <c r="L21" s="0" t="n">
        <f aca="false">Factor*MAX(polar_type21!$AB$33, polar_type21!$AB$51,polar_type21!$AB$69,polar_type21!$AB$87,polar_type21!$AB$105)</f>
        <v>24.088</v>
      </c>
      <c r="M21" s="0" t="n">
        <f aca="false">Factor*MAX(polar_type21!$AB$34, polar_type21!$AB$52,polar_type21!$AB$70,polar_type21!$AB$88,polar_type21!$AB$106)</f>
        <v>26.095</v>
      </c>
      <c r="N21" s="0" t="n">
        <f aca="false">Factor*MAX(polar_type21!$AB$35, polar_type21!$AB$53,polar_type21!$AB$71,polar_type21!$AB$89,polar_type21!$AB$107)</f>
        <v>26.94</v>
      </c>
      <c r="O21" s="0" t="n">
        <f aca="false">Factor*MAX(polar_type21!$AB$36, polar_type21!$AB$54,polar_type21!$AB$72,polar_type21!$AB$90,polar_type21!$AB$108)</f>
        <v>27.502</v>
      </c>
      <c r="P21" s="0" t="n">
        <f aca="false">Factor*MAX(polar_type21!$AB$37, polar_type21!$AB$55,polar_type21!$AB$73,polar_type21!$AB$91,polar_type21!$AB$109)</f>
        <v>27.863</v>
      </c>
      <c r="Q21" s="0" t="n">
        <f aca="false">Factor*MAX(polar_type21!$AB$38, polar_type21!$AB$56,polar_type21!$AB$74,polar_type21!$AB$92,polar_type21!$AB$110)</f>
        <v>27.83</v>
      </c>
      <c r="R21" s="0" t="n">
        <f aca="false">Factor*MAX(polar_type21!$AB$39, polar_type21!$AB$57,polar_type21!$AB$75,polar_type21!$AB$93,polar_type21!$AB$111)</f>
        <v>27.807</v>
      </c>
      <c r="S21" s="0" t="n">
        <f aca="false">Factor*MAX(polar_type21!$AB$40, polar_type21!$AB$58,polar_type21!$AB$76,polar_type21!$AB$94,polar_type21!$AB$112)</f>
        <v>24.706</v>
      </c>
      <c r="T21" s="0" t="n">
        <f aca="false">Factor*MAX(polar_type21!$AB$41, polar_type21!$AB$59,polar_type21!$AB$77,polar_type21!$AB$95,polar_type21!$AB$113)</f>
        <v>22.868</v>
      </c>
    </row>
    <row r="22" customFormat="false" ht="12.8" hidden="false" customHeight="false" outlineLevel="0" collapsed="false">
      <c r="A22" s="0" t="n">
        <f aca="false">A21+5</f>
        <v>130</v>
      </c>
      <c r="B22" s="0" t="n">
        <v>0</v>
      </c>
      <c r="C22" s="0" t="n">
        <f aca="false">Factor*MAX(polar_type21!$AC$24, polar_type21!$AC$42,polar_type21!$AC$60,polar_type21!$AC$78,polar_type21!$AC$96)</f>
        <v>5.592</v>
      </c>
      <c r="D22" s="0" t="n">
        <f aca="false">Factor*MAX(polar_type21!$AC$25, polar_type21!$AC$43,polar_type21!$AC$61,polar_type21!$AC$79,polar_type21!$AC$97)</f>
        <v>7.57</v>
      </c>
      <c r="E22" s="0" t="n">
        <f aca="false">Factor*MAX(polar_type21!$AC$26, polar_type21!$AC$44,polar_type21!$AC$62,polar_type21!$AC$80,polar_type21!$AC$98)</f>
        <v>9.228</v>
      </c>
      <c r="F22" s="0" t="n">
        <f aca="false">Factor*MAX(polar_type21!$AC$27, polar_type21!$AC$45,polar_type21!$AC$63,polar_type21!$AC$81,polar_type21!$AC$99)</f>
        <v>10.82</v>
      </c>
      <c r="G22" s="0" t="n">
        <f aca="false">Factor*MAX(polar_type21!$AC$28, polar_type21!$AC$46,polar_type21!$AC$64,polar_type21!$AC$82,polar_type21!$AC$100)</f>
        <v>12.998</v>
      </c>
      <c r="H22" s="0" t="n">
        <f aca="false">Factor*MAX(polar_type21!$AC$29, polar_type21!$AC$47,polar_type21!$AC$65,polar_type21!$AC$83,polar_type21!$AC$101)</f>
        <v>15.317</v>
      </c>
      <c r="I22" s="0" t="n">
        <f aca="false">Factor*MAX(polar_type21!$AC$30, polar_type21!$AC$48,polar_type21!$AC$66,polar_type21!$AC$84,polar_type21!$AC$102)</f>
        <v>18.535</v>
      </c>
      <c r="J22" s="0" t="n">
        <f aca="false">Factor*MAX(polar_type21!$AC$31, polar_type21!$AC$49,polar_type21!$AC$67,polar_type21!$AC$85,polar_type21!$AC$103)</f>
        <v>20.536</v>
      </c>
      <c r="K22" s="0" t="n">
        <f aca="false">Factor*MAX(polar_type21!$AC$32, polar_type21!$AC$50,polar_type21!$AC$68,polar_type21!$AC$86,polar_type21!$AC$104)</f>
        <v>22.536</v>
      </c>
      <c r="L22" s="0" t="n">
        <f aca="false">Factor*MAX(polar_type21!$AC$33, polar_type21!$AC$51,polar_type21!$AC$69,polar_type21!$AC$87,polar_type21!$AC$105)</f>
        <v>23.982</v>
      </c>
      <c r="M22" s="0" t="n">
        <f aca="false">Factor*MAX(polar_type21!$AC$34, polar_type21!$AC$52,polar_type21!$AC$70,polar_type21!$AC$88,polar_type21!$AC$106)</f>
        <v>26.15</v>
      </c>
      <c r="N22" s="0" t="n">
        <f aca="false">Factor*MAX(polar_type21!$AC$35, polar_type21!$AC$53,polar_type21!$AC$71,polar_type21!$AC$89,polar_type21!$AC$107)</f>
        <v>26.763</v>
      </c>
      <c r="O22" s="0" t="n">
        <f aca="false">Factor*MAX(polar_type21!$AC$36, polar_type21!$AC$54,polar_type21!$AC$72,polar_type21!$AC$90,polar_type21!$AC$108)</f>
        <v>27.172</v>
      </c>
      <c r="P22" s="0" t="n">
        <f aca="false">Factor*MAX(polar_type21!$AC$37, polar_type21!$AC$55,polar_type21!$AC$73,polar_type21!$AC$91,polar_type21!$AC$109)</f>
        <v>27.527</v>
      </c>
      <c r="Q22" s="0" t="n">
        <f aca="false">Factor*MAX(polar_type21!$AC$38, polar_type21!$AC$56,polar_type21!$AC$74,polar_type21!$AC$92,polar_type21!$AC$110)</f>
        <v>27.566</v>
      </c>
      <c r="R22" s="0" t="n">
        <f aca="false">Factor*MAX(polar_type21!$AC$39, polar_type21!$AC$57,polar_type21!$AC$75,polar_type21!$AC$93,polar_type21!$AC$111)</f>
        <v>27.592</v>
      </c>
      <c r="S22" s="0" t="n">
        <f aca="false">Factor*MAX(polar_type21!$AC$40, polar_type21!$AC$58,polar_type21!$AC$76,polar_type21!$AC$94,polar_type21!$AC$112)</f>
        <v>24.726</v>
      </c>
      <c r="T22" s="0" t="n">
        <f aca="false">Factor*MAX(polar_type21!$AC$41, polar_type21!$AC$59,polar_type21!$AC$77,polar_type21!$AC$95,polar_type21!$AC$113)</f>
        <v>22.935</v>
      </c>
    </row>
    <row r="23" customFormat="false" ht="12.8" hidden="false" customHeight="false" outlineLevel="0" collapsed="false">
      <c r="A23" s="0" t="n">
        <f aca="false">A22+5</f>
        <v>135</v>
      </c>
      <c r="B23" s="0" t="n">
        <v>0</v>
      </c>
      <c r="C23" s="0" t="n">
        <f aca="false">Factor*MAX(polar_type21!$AD$24, polar_type21!$AD$42,polar_type21!$AD$60,polar_type21!$AD$78,polar_type21!$AD$96)</f>
        <v>5.244</v>
      </c>
      <c r="D23" s="0" t="n">
        <f aca="false">Factor*MAX(polar_type21!$AD$25, polar_type21!$AD$43,polar_type21!$AD$61,polar_type21!$AD$79,polar_type21!$AD$97)</f>
        <v>7.131</v>
      </c>
      <c r="E23" s="0" t="n">
        <f aca="false">Factor*MAX(polar_type21!$AD$26, polar_type21!$AD$44,polar_type21!$AD$62,polar_type21!$AD$80,polar_type21!$AD$98)</f>
        <v>8.789</v>
      </c>
      <c r="F23" s="0" t="n">
        <f aca="false">Factor*MAX(polar_type21!$AD$27, polar_type21!$AD$45,polar_type21!$AD$63,polar_type21!$AD$81,polar_type21!$AD$99)</f>
        <v>10.381</v>
      </c>
      <c r="G23" s="0" t="n">
        <f aca="false">Factor*MAX(polar_type21!$AD$28, polar_type21!$AD$46,polar_type21!$AD$64,polar_type21!$AD$82,polar_type21!$AD$100)</f>
        <v>12.259</v>
      </c>
      <c r="H23" s="0" t="n">
        <f aca="false">Factor*MAX(polar_type21!$AD$29, polar_type21!$AD$47,polar_type21!$AD$65,polar_type21!$AD$83,polar_type21!$AD$101)</f>
        <v>14.203</v>
      </c>
      <c r="I23" s="0" t="n">
        <f aca="false">Factor*MAX(polar_type21!$AD$30, polar_type21!$AD$48,polar_type21!$AD$66,polar_type21!$AD$84,polar_type21!$AD$102)</f>
        <v>17.537</v>
      </c>
      <c r="J23" s="0" t="n">
        <f aca="false">Factor*MAX(polar_type21!$AD$31, polar_type21!$AD$49,polar_type21!$AD$67,polar_type21!$AD$85,polar_type21!$AD$103)</f>
        <v>19.476</v>
      </c>
      <c r="K23" s="0" t="n">
        <f aca="false">Factor*MAX(polar_type21!$AD$32, polar_type21!$AD$50,polar_type21!$AD$68,polar_type21!$AD$86,polar_type21!$AD$104)</f>
        <v>21.415</v>
      </c>
      <c r="L23" s="0" t="n">
        <f aca="false">Factor*MAX(polar_type21!$AD$33, polar_type21!$AD$51,polar_type21!$AD$69,polar_type21!$AD$87,polar_type21!$AD$105)</f>
        <v>23.14</v>
      </c>
      <c r="M23" s="0" t="n">
        <f aca="false">Factor*MAX(polar_type21!$AD$34, polar_type21!$AD$52,polar_type21!$AD$70,polar_type21!$AD$88,polar_type21!$AD$106)</f>
        <v>25.728</v>
      </c>
      <c r="N23" s="0" t="n">
        <f aca="false">Factor*MAX(polar_type21!$AD$35, polar_type21!$AD$53,polar_type21!$AD$71,polar_type21!$AD$89,polar_type21!$AD$107)</f>
        <v>26.256</v>
      </c>
      <c r="O23" s="0" t="n">
        <f aca="false">Factor*MAX(polar_type21!$AD$36, polar_type21!$AD$54,polar_type21!$AD$72,polar_type21!$AD$90,polar_type21!$AD$108)</f>
        <v>26.608</v>
      </c>
      <c r="P23" s="0" t="n">
        <f aca="false">Factor*MAX(polar_type21!$AD$37, polar_type21!$AD$55,polar_type21!$AD$73,polar_type21!$AD$91,polar_type21!$AD$109)</f>
        <v>26.941</v>
      </c>
      <c r="Q23" s="0" t="n">
        <f aca="false">Factor*MAX(polar_type21!$AD$38, polar_type21!$AD$56,polar_type21!$AD$74,polar_type21!$AD$92,polar_type21!$AD$110)</f>
        <v>27.015</v>
      </c>
      <c r="R23" s="0" t="n">
        <f aca="false">Factor*MAX(polar_type21!$AD$39, polar_type21!$AD$57,polar_type21!$AD$75,polar_type21!$AD$93,polar_type21!$AD$111)</f>
        <v>27.065</v>
      </c>
      <c r="S23" s="0" t="n">
        <f aca="false">Factor*MAX(polar_type21!$AD$40, polar_type21!$AD$58,polar_type21!$AD$76,polar_type21!$AD$94,polar_type21!$AD$112)</f>
        <v>24.618</v>
      </c>
      <c r="T23" s="0" t="n">
        <f aca="false">Factor*MAX(polar_type21!$AD$41, polar_type21!$AD$59,polar_type21!$AD$77,polar_type21!$AD$95,polar_type21!$AD$113)</f>
        <v>22.875</v>
      </c>
    </row>
    <row r="24" customFormat="false" ht="12.8" hidden="false" customHeight="false" outlineLevel="0" collapsed="false">
      <c r="A24" s="0" t="n">
        <f aca="false">A23+5</f>
        <v>140</v>
      </c>
      <c r="B24" s="0" t="n">
        <v>0</v>
      </c>
      <c r="C24" s="0" t="n">
        <f aca="false">Factor*MAX(polar_type21!$AE$24, polar_type21!$AE$42,polar_type21!$AE$60,polar_type21!$AE$78,polar_type21!$AE$96)</f>
        <v>4.881</v>
      </c>
      <c r="D24" s="0" t="n">
        <f aca="false">Factor*MAX(polar_type21!$AE$25, polar_type21!$AE$43,polar_type21!$AE$61,polar_type21!$AE$79,polar_type21!$AE$97)</f>
        <v>6.612</v>
      </c>
      <c r="E24" s="0" t="n">
        <f aca="false">Factor*MAX(polar_type21!$AE$26, polar_type21!$AE$44,polar_type21!$AE$62,polar_type21!$AE$80,polar_type21!$AE$98)</f>
        <v>8.362</v>
      </c>
      <c r="F24" s="0" t="n">
        <f aca="false">Factor*MAX(polar_type21!$AE$27, polar_type21!$AE$45,polar_type21!$AE$63,polar_type21!$AE$81,polar_type21!$AE$99)</f>
        <v>9.993</v>
      </c>
      <c r="G24" s="0" t="n">
        <f aca="false">Factor*MAX(polar_type21!$AE$28, polar_type21!$AE$46,polar_type21!$AE$64,polar_type21!$AE$82,polar_type21!$AE$100)</f>
        <v>11.488</v>
      </c>
      <c r="H24" s="0" t="n">
        <f aca="false">Factor*MAX(polar_type21!$AE$29, polar_type21!$AE$47,polar_type21!$AE$65,polar_type21!$AE$83,polar_type21!$AE$101)</f>
        <v>13.169</v>
      </c>
      <c r="I24" s="0" t="n">
        <f aca="false">Factor*MAX(polar_type21!$AE$30, polar_type21!$AE$48,polar_type21!$AE$66,polar_type21!$AE$84,polar_type21!$AE$102)</f>
        <v>16.464</v>
      </c>
      <c r="J24" s="0" t="n">
        <f aca="false">Factor*MAX(polar_type21!$AE$31, polar_type21!$AE$49,polar_type21!$AE$67,polar_type21!$AE$85,polar_type21!$AE$103)</f>
        <v>18.325</v>
      </c>
      <c r="K24" s="0" t="n">
        <f aca="false">Factor*MAX(polar_type21!$AE$32, polar_type21!$AE$50,polar_type21!$AE$68,polar_type21!$AE$86,polar_type21!$AE$104)</f>
        <v>20.185</v>
      </c>
      <c r="L24" s="0" t="n">
        <f aca="false">Factor*MAX(polar_type21!$AE$33, polar_type21!$AE$51,polar_type21!$AE$69,polar_type21!$AE$87,polar_type21!$AE$105)</f>
        <v>22.146</v>
      </c>
      <c r="M24" s="0" t="n">
        <f aca="false">Factor*MAX(polar_type21!$AE$34, polar_type21!$AE$52,polar_type21!$AE$70,polar_type21!$AE$88,polar_type21!$AE$106)</f>
        <v>25.089</v>
      </c>
      <c r="N24" s="0" t="n">
        <f aca="false">Factor*MAX(polar_type21!$AE$35, polar_type21!$AE$53,polar_type21!$AE$71,polar_type21!$AE$89,polar_type21!$AE$107)</f>
        <v>25.613</v>
      </c>
      <c r="O24" s="0" t="n">
        <f aca="false">Factor*MAX(polar_type21!$AE$36, polar_type21!$AE$54,polar_type21!$AE$72,polar_type21!$AE$90,polar_type21!$AE$108)</f>
        <v>25.963</v>
      </c>
      <c r="P24" s="0" t="n">
        <f aca="false">Factor*MAX(polar_type21!$AE$37, polar_type21!$AE$55,polar_type21!$AE$73,polar_type21!$AE$91,polar_type21!$AE$109)</f>
        <v>26.334</v>
      </c>
      <c r="Q24" s="0" t="n">
        <f aca="false">Factor*MAX(polar_type21!$AE$38, polar_type21!$AE$56,polar_type21!$AE$74,polar_type21!$AE$92,polar_type21!$AE$110)</f>
        <v>26.45</v>
      </c>
      <c r="R24" s="0" t="n">
        <f aca="false">Factor*MAX(polar_type21!$AE$39, polar_type21!$AE$57,polar_type21!$AE$75,polar_type21!$AE$93,polar_type21!$AE$111)</f>
        <v>26.528</v>
      </c>
      <c r="S24" s="0" t="n">
        <f aca="false">Factor*MAX(polar_type21!$AE$40, polar_type21!$AE$58,polar_type21!$AE$76,polar_type21!$AE$94,polar_type21!$AE$112)</f>
        <v>24.391</v>
      </c>
      <c r="T24" s="0" t="n">
        <f aca="false">Factor*MAX(polar_type21!$AE$41, polar_type21!$AE$59,polar_type21!$AE$77,polar_type21!$AE$95,polar_type21!$AE$113)</f>
        <v>22.595</v>
      </c>
    </row>
    <row r="25" customFormat="false" ht="12.8" hidden="false" customHeight="false" outlineLevel="0" collapsed="false">
      <c r="A25" s="0" t="n">
        <f aca="false">A24+5</f>
        <v>145</v>
      </c>
      <c r="B25" s="0" t="n">
        <v>0</v>
      </c>
      <c r="C25" s="0" t="n">
        <f aca="false">Factor*MAX(polar_type21!$AF$24, polar_type21!$AF$42,polar_type21!$AF$60,polar_type21!$AF$78,polar_type21!$AF$96)</f>
        <v>4.548</v>
      </c>
      <c r="D25" s="0" t="n">
        <f aca="false">Factor*MAX(polar_type21!$AF$25, polar_type21!$AF$43,polar_type21!$AF$61,polar_type21!$AF$79,polar_type21!$AF$97)</f>
        <v>6.085</v>
      </c>
      <c r="E25" s="0" t="n">
        <f aca="false">Factor*MAX(polar_type21!$AF$26, polar_type21!$AF$44,polar_type21!$AF$62,polar_type21!$AF$80,polar_type21!$AF$98)</f>
        <v>7.911</v>
      </c>
      <c r="F25" s="0" t="n">
        <f aca="false">Factor*MAX(polar_type21!$AF$27, polar_type21!$AF$45,polar_type21!$AF$63,polar_type21!$AF$81,polar_type21!$AF$99)</f>
        <v>9.446</v>
      </c>
      <c r="G25" s="0" t="n">
        <f aca="false">Factor*MAX(polar_type21!$AF$28, polar_type21!$AF$46,polar_type21!$AF$64,polar_type21!$AF$82,polar_type21!$AF$100)</f>
        <v>10.845</v>
      </c>
      <c r="H25" s="0" t="n">
        <f aca="false">Factor*MAX(polar_type21!$AF$29, polar_type21!$AF$47,polar_type21!$AF$65,polar_type21!$AF$83,polar_type21!$AF$101)</f>
        <v>12.379</v>
      </c>
      <c r="I25" s="0" t="n">
        <f aca="false">Factor*MAX(polar_type21!$AF$30, polar_type21!$AF$48,polar_type21!$AF$66,polar_type21!$AF$84,polar_type21!$AF$102)</f>
        <v>15.145</v>
      </c>
      <c r="J25" s="0" t="n">
        <f aca="false">Factor*MAX(polar_type21!$AF$31, polar_type21!$AF$49,polar_type21!$AF$67,polar_type21!$AF$85,polar_type21!$AF$103)</f>
        <v>16.932</v>
      </c>
      <c r="K25" s="0" t="n">
        <f aca="false">Factor*MAX(polar_type21!$AF$32, polar_type21!$AF$50,polar_type21!$AF$68,polar_type21!$AF$86,polar_type21!$AF$104)</f>
        <v>18.719</v>
      </c>
      <c r="L25" s="0" t="n">
        <f aca="false">Factor*MAX(polar_type21!$AF$33, polar_type21!$AF$51,polar_type21!$AF$69,polar_type21!$AF$87,polar_type21!$AF$105)</f>
        <v>20.551</v>
      </c>
      <c r="M25" s="0" t="n">
        <f aca="false">Factor*MAX(polar_type21!$AF$34, polar_type21!$AF$52,polar_type21!$AF$70,polar_type21!$AF$88,polar_type21!$AF$106)</f>
        <v>23.3</v>
      </c>
      <c r="N25" s="0" t="n">
        <f aca="false">Factor*MAX(polar_type21!$AF$35, polar_type21!$AF$53,polar_type21!$AF$71,polar_type21!$AF$89,polar_type21!$AF$107)</f>
        <v>24.341</v>
      </c>
      <c r="O25" s="0" t="n">
        <f aca="false">Factor*MAX(polar_type21!$AF$36, polar_type21!$AF$54,polar_type21!$AF$72,polar_type21!$AF$90,polar_type21!$AF$108)</f>
        <v>25.035</v>
      </c>
      <c r="P25" s="0" t="n">
        <f aca="false">Factor*MAX(polar_type21!$AF$37, polar_type21!$AF$55,polar_type21!$AF$73,polar_type21!$AF$91,polar_type21!$AF$109)</f>
        <v>25.525</v>
      </c>
      <c r="Q25" s="0" t="n">
        <f aca="false">Factor*MAX(polar_type21!$AF$38, polar_type21!$AF$56,polar_type21!$AF$74,polar_type21!$AF$92,polar_type21!$AF$110)</f>
        <v>25.686</v>
      </c>
      <c r="R25" s="0" t="n">
        <f aca="false">Factor*MAX(polar_type21!$AF$39, polar_type21!$AF$57,polar_type21!$AF$75,polar_type21!$AF$93,polar_type21!$AF$111)</f>
        <v>25.793</v>
      </c>
      <c r="S25" s="0" t="n">
        <f aca="false">Factor*MAX(polar_type21!$AF$40, polar_type21!$AF$58,polar_type21!$AF$76,polar_type21!$AF$94,polar_type21!$AF$112)</f>
        <v>23.802</v>
      </c>
      <c r="T25" s="0" t="n">
        <f aca="false">Factor*MAX(polar_type21!$AF$41, polar_type21!$AF$59,polar_type21!$AF$77,polar_type21!$AF$95,polar_type21!$AF$113)</f>
        <v>21.98</v>
      </c>
    </row>
    <row r="26" customFormat="false" ht="12.8" hidden="false" customHeight="false" outlineLevel="0" collapsed="false">
      <c r="A26" s="0" t="n">
        <f aca="false">A25+5</f>
        <v>150</v>
      </c>
      <c r="B26" s="0" t="n">
        <v>0</v>
      </c>
      <c r="C26" s="0" t="n">
        <f aca="false">Factor*MAX(polar_type21!$AG$24, polar_type21!$AG$42,polar_type21!$AG$60,polar_type21!$AG$78,polar_type21!$AG$96)</f>
        <v>4.212</v>
      </c>
      <c r="D26" s="0" t="n">
        <f aca="false">Factor*MAX(polar_type21!$AG$25, polar_type21!$AG$43,polar_type21!$AG$61,polar_type21!$AG$79,polar_type21!$AG$97)</f>
        <v>5.577</v>
      </c>
      <c r="E26" s="0" t="n">
        <f aca="false">Factor*MAX(polar_type21!$AG$26, polar_type21!$AG$44,polar_type21!$AG$62,polar_type21!$AG$80,polar_type21!$AG$98)</f>
        <v>7.432</v>
      </c>
      <c r="F26" s="0" t="n">
        <f aca="false">Factor*MAX(polar_type21!$AG$27, polar_type21!$AG$45,polar_type21!$AG$63,polar_type21!$AG$81,polar_type21!$AG$99)</f>
        <v>8.837</v>
      </c>
      <c r="G26" s="0" t="n">
        <f aca="false">Factor*MAX(polar_type21!$AG$28, polar_type21!$AG$46,polar_type21!$AG$64,polar_type21!$AG$82,polar_type21!$AG$100)</f>
        <v>10.217</v>
      </c>
      <c r="H26" s="0" t="n">
        <f aca="false">Factor*MAX(polar_type21!$AG$29, polar_type21!$AG$47,polar_type21!$AG$65,polar_type21!$AG$83,polar_type21!$AG$101)</f>
        <v>11.648</v>
      </c>
      <c r="I26" s="0" t="n">
        <f aca="false">Factor*MAX(polar_type21!$AG$30, polar_type21!$AG$48,polar_type21!$AG$66,polar_type21!$AG$84,polar_type21!$AG$102)</f>
        <v>13.924</v>
      </c>
      <c r="J26" s="0" t="n">
        <f aca="false">Factor*MAX(polar_type21!$AG$31, polar_type21!$AG$49,polar_type21!$AG$67,polar_type21!$AG$85,polar_type21!$AG$103)</f>
        <v>15.631</v>
      </c>
      <c r="K26" s="0" t="n">
        <f aca="false">Factor*MAX(polar_type21!$AG$32, polar_type21!$AG$50,polar_type21!$AG$68,polar_type21!$AG$86,polar_type21!$AG$104)</f>
        <v>17.338</v>
      </c>
      <c r="L26" s="0" t="n">
        <f aca="false">Factor*MAX(polar_type21!$AG$33, polar_type21!$AG$51,polar_type21!$AG$69,polar_type21!$AG$87,polar_type21!$AG$105)</f>
        <v>19.027</v>
      </c>
      <c r="M26" s="0" t="n">
        <f aca="false">Factor*MAX(polar_type21!$AG$34, polar_type21!$AG$52,polar_type21!$AG$70,polar_type21!$AG$88,polar_type21!$AG$106)</f>
        <v>21.562</v>
      </c>
      <c r="N26" s="0" t="n">
        <f aca="false">Factor*MAX(polar_type21!$AG$35, polar_type21!$AG$53,polar_type21!$AG$71,polar_type21!$AG$89,polar_type21!$AG$107)</f>
        <v>22.766</v>
      </c>
      <c r="O26" s="0" t="n">
        <f aca="false">Factor*MAX(polar_type21!$AG$36, polar_type21!$AG$54,polar_type21!$AG$72,polar_type21!$AG$90,polar_type21!$AG$108)</f>
        <v>23.569</v>
      </c>
      <c r="P26" s="0" t="n">
        <f aca="false">Factor*MAX(polar_type21!$AG$37, polar_type21!$AG$55,polar_type21!$AG$73,polar_type21!$AG$91,polar_type21!$AG$109)</f>
        <v>24.505</v>
      </c>
      <c r="Q26" s="0" t="n">
        <f aca="false">Factor*MAX(polar_type21!$AG$38, polar_type21!$AG$56,polar_type21!$AG$74,polar_type21!$AG$92,polar_type21!$AG$110)</f>
        <v>24.721</v>
      </c>
      <c r="R26" s="0" t="n">
        <f aca="false">Factor*MAX(polar_type21!$AG$39, polar_type21!$AG$57,polar_type21!$AG$75,polar_type21!$AG$93,polar_type21!$AG$111)</f>
        <v>24.865</v>
      </c>
      <c r="S26" s="0" t="n">
        <f aca="false">Factor*MAX(polar_type21!$AG$40, polar_type21!$AG$58,polar_type21!$AG$76,polar_type21!$AG$94,polar_type21!$AG$112)</f>
        <v>23.058</v>
      </c>
      <c r="T26" s="0" t="n">
        <f aca="false">Factor*MAX(polar_type21!$AG$41, polar_type21!$AG$59,polar_type21!$AG$77,polar_type21!$AG$95,polar_type21!$AG$113)</f>
        <v>21.251</v>
      </c>
    </row>
    <row r="27" customFormat="false" ht="12.8" hidden="false" customHeight="false" outlineLevel="0" collapsed="false">
      <c r="A27" s="0" t="n">
        <f aca="false">A26+5</f>
        <v>155</v>
      </c>
      <c r="B27" s="0" t="n">
        <v>0</v>
      </c>
      <c r="C27" s="0" t="n">
        <f aca="false">Factor*MAX(polar_type21!$AH$24, polar_type21!$AH$42,polar_type21!$AH$60,polar_type21!$AH$78,polar_type21!$AH$96)</f>
        <v>3.868</v>
      </c>
      <c r="D27" s="0" t="n">
        <f aca="false">Factor*MAX(polar_type21!$AH$25, polar_type21!$AH$43,polar_type21!$AH$61,polar_type21!$AH$79,polar_type21!$AH$97)</f>
        <v>5.084</v>
      </c>
      <c r="E27" s="0" t="n">
        <f aca="false">Factor*MAX(polar_type21!$AH$26, polar_type21!$AH$44,polar_type21!$AH$62,polar_type21!$AH$80,polar_type21!$AH$98)</f>
        <v>6.885</v>
      </c>
      <c r="F27" s="0" t="n">
        <f aca="false">Factor*MAX(polar_type21!$AH$27, polar_type21!$AH$45,polar_type21!$AH$63,polar_type21!$AH$81,polar_type21!$AH$99)</f>
        <v>8.222</v>
      </c>
      <c r="G27" s="0" t="n">
        <f aca="false">Factor*MAX(polar_type21!$AH$28, polar_type21!$AH$46,polar_type21!$AH$64,polar_type21!$AH$82,polar_type21!$AH$100)</f>
        <v>9.55</v>
      </c>
      <c r="H27" s="0" t="n">
        <f aca="false">Factor*MAX(polar_type21!$AH$29, polar_type21!$AH$47,polar_type21!$AH$65,polar_type21!$AH$83,polar_type21!$AH$101)</f>
        <v>10.879</v>
      </c>
      <c r="I27" s="0" t="n">
        <f aca="false">Factor*MAX(polar_type21!$AH$30, polar_type21!$AH$48,polar_type21!$AH$66,polar_type21!$AH$84,polar_type21!$AH$102)</f>
        <v>12.771</v>
      </c>
      <c r="J27" s="0" t="n">
        <f aca="false">Factor*MAX(polar_type21!$AH$31, polar_type21!$AH$49,polar_type21!$AH$67,polar_type21!$AH$85,polar_type21!$AH$103)</f>
        <v>14.405</v>
      </c>
      <c r="K27" s="0" t="n">
        <f aca="false">Factor*MAX(polar_type21!$AH$32, polar_type21!$AH$50,polar_type21!$AH$68,polar_type21!$AH$86,polar_type21!$AH$104)</f>
        <v>16.04</v>
      </c>
      <c r="L27" s="0" t="n">
        <f aca="false">Factor*MAX(polar_type21!$AH$33, polar_type21!$AH$51,polar_type21!$AH$69,polar_type21!$AH$87,polar_type21!$AH$105)</f>
        <v>17.584</v>
      </c>
      <c r="M27" s="0" t="n">
        <f aca="false">Factor*MAX(polar_type21!$AH$34, polar_type21!$AH$52,polar_type21!$AH$70,polar_type21!$AH$88,polar_type21!$AH$106)</f>
        <v>19.9</v>
      </c>
      <c r="N27" s="0" t="n">
        <f aca="false">Factor*MAX(polar_type21!$AH$35, polar_type21!$AH$53,polar_type21!$AH$71,polar_type21!$AH$89,polar_type21!$AH$107)</f>
        <v>21.206</v>
      </c>
      <c r="O27" s="0" t="n">
        <f aca="false">Factor*MAX(polar_type21!$AH$36, polar_type21!$AH$54,polar_type21!$AH$72,polar_type21!$AH$90,polar_type21!$AH$108)</f>
        <v>22.076</v>
      </c>
      <c r="P27" s="0" t="n">
        <f aca="false">Factor*MAX(polar_type21!$AH$37, polar_type21!$AH$55,polar_type21!$AH$73,polar_type21!$AH$91,polar_type21!$AH$109)</f>
        <v>22.951</v>
      </c>
      <c r="Q27" s="0" t="n">
        <f aca="false">Factor*MAX(polar_type21!$AH$38, polar_type21!$AH$56,polar_type21!$AH$74,polar_type21!$AH$92,polar_type21!$AH$110)</f>
        <v>23.187</v>
      </c>
      <c r="R27" s="0" t="n">
        <f aca="false">Factor*MAX(polar_type21!$AH$39, polar_type21!$AH$57,polar_type21!$AH$75,polar_type21!$AH$93,polar_type21!$AH$111)</f>
        <v>23.345</v>
      </c>
      <c r="S27" s="0" t="n">
        <f aca="false">Factor*MAX(polar_type21!$AH$40, polar_type21!$AH$58,polar_type21!$AH$76,polar_type21!$AH$94,polar_type21!$AH$112)</f>
        <v>21.814</v>
      </c>
      <c r="T27" s="0" t="n">
        <f aca="false">Factor*MAX(polar_type21!$AH$41, polar_type21!$AH$59,polar_type21!$AH$77,polar_type21!$AH$95,polar_type21!$AH$113)</f>
        <v>20.145</v>
      </c>
    </row>
    <row r="28" customFormat="false" ht="12.8" hidden="false" customHeight="false" outlineLevel="0" collapsed="false">
      <c r="A28" s="0" t="n">
        <f aca="false">A27+5</f>
        <v>160</v>
      </c>
      <c r="B28" s="0" t="n">
        <v>0</v>
      </c>
      <c r="C28" s="0" t="n">
        <f aca="false">Factor*MAX(polar_type21!$AI$24, polar_type21!$AI$42,polar_type21!$AI$60,polar_type21!$AI$78,polar_type21!$AI$96)</f>
        <v>3.594</v>
      </c>
      <c r="D28" s="0" t="n">
        <f aca="false">Factor*MAX(polar_type21!$AI$25, polar_type21!$AI$43,polar_type21!$AI$61,polar_type21!$AI$79,polar_type21!$AI$97)</f>
        <v>4.702</v>
      </c>
      <c r="E28" s="0" t="n">
        <f aca="false">Factor*MAX(polar_type21!$AI$26, polar_type21!$AI$44,polar_type21!$AI$62,polar_type21!$AI$80,polar_type21!$AI$98)</f>
        <v>6.435</v>
      </c>
      <c r="F28" s="0" t="n">
        <f aca="false">Factor*MAX(polar_type21!$AI$27, polar_type21!$AI$45,polar_type21!$AI$63,polar_type21!$AI$81,polar_type21!$AI$99)</f>
        <v>7.743</v>
      </c>
      <c r="G28" s="0" t="n">
        <f aca="false">Factor*MAX(polar_type21!$AI$28, polar_type21!$AI$46,polar_type21!$AI$64,polar_type21!$AI$82,polar_type21!$AI$100)</f>
        <v>9.01</v>
      </c>
      <c r="H28" s="0" t="n">
        <f aca="false">Factor*MAX(polar_type21!$AI$29, polar_type21!$AI$47,polar_type21!$AI$65,polar_type21!$AI$83,polar_type21!$AI$101)</f>
        <v>10.253</v>
      </c>
      <c r="I28" s="0" t="n">
        <f aca="false">Factor*MAX(polar_type21!$AI$30, polar_type21!$AI$48,polar_type21!$AI$66,polar_type21!$AI$84,polar_type21!$AI$102)</f>
        <v>11.866</v>
      </c>
      <c r="J28" s="0" t="n">
        <f aca="false">Factor*MAX(polar_type21!$AI$31, polar_type21!$AI$49,polar_type21!$AI$67,polar_type21!$AI$85,polar_type21!$AI$103)</f>
        <v>13.444</v>
      </c>
      <c r="K28" s="0" t="n">
        <f aca="false">Factor*MAX(polar_type21!$AI$32, polar_type21!$AI$50,polar_type21!$AI$68,polar_type21!$AI$86,polar_type21!$AI$104)</f>
        <v>15.023</v>
      </c>
      <c r="L28" s="0" t="n">
        <f aca="false">Factor*MAX(polar_type21!$AI$33, polar_type21!$AI$51,polar_type21!$AI$69,polar_type21!$AI$87,polar_type21!$AI$105)</f>
        <v>16.453</v>
      </c>
      <c r="M28" s="0" t="n">
        <f aca="false">Factor*MAX(polar_type21!$AI$34, polar_type21!$AI$52,polar_type21!$AI$70,polar_type21!$AI$88,polar_type21!$AI$106)</f>
        <v>18.599</v>
      </c>
      <c r="N28" s="0" t="n">
        <f aca="false">Factor*MAX(polar_type21!$AI$35, polar_type21!$AI$53,polar_type21!$AI$71,polar_type21!$AI$89,polar_type21!$AI$107)</f>
        <v>19.983</v>
      </c>
      <c r="O28" s="0" t="n">
        <f aca="false">Factor*MAX(polar_type21!$AI$36, polar_type21!$AI$54,polar_type21!$AI$72,polar_type21!$AI$90,polar_type21!$AI$108)</f>
        <v>20.906</v>
      </c>
      <c r="P28" s="0" t="n">
        <f aca="false">Factor*MAX(polar_type21!$AI$37, polar_type21!$AI$55,polar_type21!$AI$73,polar_type21!$AI$91,polar_type21!$AI$109)</f>
        <v>21.684</v>
      </c>
      <c r="Q28" s="0" t="n">
        <f aca="false">Factor*MAX(polar_type21!$AI$38, polar_type21!$AI$56,polar_type21!$AI$74,polar_type21!$AI$92,polar_type21!$AI$110)</f>
        <v>21.909</v>
      </c>
      <c r="R28" s="0" t="n">
        <f aca="false">Factor*MAX(polar_type21!$AI$39, polar_type21!$AI$57,polar_type21!$AI$75,polar_type21!$AI$93,polar_type21!$AI$111)</f>
        <v>22.059</v>
      </c>
      <c r="S28" s="0" t="n">
        <f aca="false">Factor*MAX(polar_type21!$AI$40, polar_type21!$AI$58,polar_type21!$AI$76,polar_type21!$AI$94,polar_type21!$AI$112)</f>
        <v>20.769</v>
      </c>
      <c r="T28" s="0" t="n">
        <f aca="false">Factor*MAX(polar_type21!$AI$41, polar_type21!$AI$59,polar_type21!$AI$77,polar_type21!$AI$95,polar_type21!$AI$113)</f>
        <v>19.204</v>
      </c>
    </row>
    <row r="29" customFormat="false" ht="12.8" hidden="false" customHeight="false" outlineLevel="0" collapsed="false">
      <c r="A29" s="0" t="n">
        <f aca="false">A28+5</f>
        <v>165</v>
      </c>
      <c r="B29" s="0" t="n">
        <v>0</v>
      </c>
      <c r="C29" s="0" t="n">
        <f aca="false">Factor*MAX(polar_type21!$AJ$24, polar_type21!$AJ$42,polar_type21!$AJ$60,polar_type21!$AJ$78,polar_type21!$AJ$96)</f>
        <v>3.35</v>
      </c>
      <c r="D29" s="0" t="n">
        <f aca="false">Factor*MAX(polar_type21!$AJ$25, polar_type21!$AJ$43,polar_type21!$AJ$61,polar_type21!$AJ$79,polar_type21!$AJ$97)</f>
        <v>4.369</v>
      </c>
      <c r="E29" s="0" t="n">
        <f aca="false">Factor*MAX(polar_type21!$AJ$26, polar_type21!$AJ$44,polar_type21!$AJ$62,polar_type21!$AJ$80,polar_type21!$AJ$98)</f>
        <v>6.01</v>
      </c>
      <c r="F29" s="0" t="n">
        <f aca="false">Factor*MAX(polar_type21!$AJ$27, polar_type21!$AJ$45,polar_type21!$AJ$63,polar_type21!$AJ$81,polar_type21!$AJ$99)</f>
        <v>7.317</v>
      </c>
      <c r="G29" s="0" t="n">
        <f aca="false">Factor*MAX(polar_type21!$AJ$28, polar_type21!$AJ$46,polar_type21!$AJ$64,polar_type21!$AJ$82,polar_type21!$AJ$100)</f>
        <v>8.525</v>
      </c>
      <c r="H29" s="0" t="n">
        <f aca="false">Factor*MAX(polar_type21!$AJ$29, polar_type21!$AJ$47,polar_type21!$AJ$65,polar_type21!$AJ$83,polar_type21!$AJ$101)</f>
        <v>9.705</v>
      </c>
      <c r="I29" s="0" t="n">
        <f aca="false">Factor*MAX(polar_type21!$AJ$30, polar_type21!$AJ$48,polar_type21!$AJ$66,polar_type21!$AJ$84,polar_type21!$AJ$102)</f>
        <v>11.232</v>
      </c>
      <c r="J29" s="0" t="n">
        <f aca="false">Factor*MAX(polar_type21!$AJ$31, polar_type21!$AJ$49,polar_type21!$AJ$67,polar_type21!$AJ$85,polar_type21!$AJ$103)</f>
        <v>12.781</v>
      </c>
      <c r="K29" s="0" t="n">
        <f aca="false">Factor*MAX(polar_type21!$AJ$32, polar_type21!$AJ$50,polar_type21!$AJ$68,polar_type21!$AJ$86,polar_type21!$AJ$104)</f>
        <v>14.329</v>
      </c>
      <c r="L29" s="0" t="n">
        <f aca="false">Factor*MAX(polar_type21!$AJ$33, polar_type21!$AJ$51,polar_type21!$AJ$69,polar_type21!$AJ$87,polar_type21!$AJ$105)</f>
        <v>15.669</v>
      </c>
      <c r="M29" s="0" t="n">
        <f aca="false">Factor*MAX(polar_type21!$AJ$34, polar_type21!$AJ$52,polar_type21!$AJ$70,polar_type21!$AJ$88,polar_type21!$AJ$106)</f>
        <v>17.677</v>
      </c>
      <c r="N29" s="0" t="n">
        <f aca="false">Factor*MAX(polar_type21!$AJ$35, polar_type21!$AJ$53,polar_type21!$AJ$71,polar_type21!$AJ$89,polar_type21!$AJ$107)</f>
        <v>19.152</v>
      </c>
      <c r="O29" s="0" t="n">
        <f aca="false">Factor*MAX(polar_type21!$AJ$36, polar_type21!$AJ$54,polar_type21!$AJ$72,polar_type21!$AJ$90,polar_type21!$AJ$108)</f>
        <v>20.136</v>
      </c>
      <c r="P29" s="0" t="n">
        <f aca="false">Factor*MAX(polar_type21!$AJ$37, polar_type21!$AJ$55,polar_type21!$AJ$73,polar_type21!$AJ$91,polar_type21!$AJ$109)</f>
        <v>20.822</v>
      </c>
      <c r="Q29" s="0" t="n">
        <f aca="false">Factor*MAX(polar_type21!$AJ$38, polar_type21!$AJ$56,polar_type21!$AJ$74,polar_type21!$AJ$92,polar_type21!$AJ$110)</f>
        <v>21.039</v>
      </c>
      <c r="R29" s="0" t="n">
        <f aca="false">Factor*MAX(polar_type21!$AJ$39, polar_type21!$AJ$57,polar_type21!$AJ$75,polar_type21!$AJ$93,polar_type21!$AJ$111)</f>
        <v>21.183</v>
      </c>
      <c r="S29" s="0" t="n">
        <f aca="false">Factor*MAX(polar_type21!$AJ$40, polar_type21!$AJ$58,polar_type21!$AJ$76,polar_type21!$AJ$94,polar_type21!$AJ$112)</f>
        <v>20.19</v>
      </c>
      <c r="T29" s="0" t="n">
        <f aca="false">Factor*MAX(polar_type21!$AJ$41, polar_type21!$AJ$59,polar_type21!$AJ$77,polar_type21!$AJ$95,polar_type21!$AJ$113)</f>
        <v>18.672</v>
      </c>
    </row>
    <row r="30" customFormat="false" ht="12.8" hidden="false" customHeight="false" outlineLevel="0" collapsed="false">
      <c r="A30" s="0" t="n">
        <f aca="false">A29+5</f>
        <v>170</v>
      </c>
      <c r="B30" s="0" t="n">
        <v>0</v>
      </c>
      <c r="C30" s="0" t="n">
        <f aca="false">Factor*MAX(polar_type21!$AK$24, polar_type21!$AK$42,polar_type21!$AK$60,polar_type21!$AK$78,polar_type21!$AK$96)</f>
        <v>3.129</v>
      </c>
      <c r="D30" s="0" t="n">
        <f aca="false">Factor*MAX(polar_type21!$AK$25, polar_type21!$AK$43,polar_type21!$AK$61,polar_type21!$AK$79,polar_type21!$AK$97)</f>
        <v>4.069</v>
      </c>
      <c r="E30" s="0" t="n">
        <f aca="false">Factor*MAX(polar_type21!$AK$26, polar_type21!$AK$44,polar_type21!$AK$62,polar_type21!$AK$80,polar_type21!$AK$98)</f>
        <v>5.62</v>
      </c>
      <c r="F30" s="0" t="n">
        <f aca="false">Factor*MAX(polar_type21!$AK$27, polar_type21!$AK$45,polar_type21!$AK$63,polar_type21!$AK$81,polar_type21!$AK$99)</f>
        <v>6.925</v>
      </c>
      <c r="G30" s="0" t="n">
        <f aca="false">Factor*MAX(polar_type21!$AK$28, polar_type21!$AK$46,polar_type21!$AK$64,polar_type21!$AK$82,polar_type21!$AK$100)</f>
        <v>8.08</v>
      </c>
      <c r="H30" s="0" t="n">
        <f aca="false">Factor*MAX(polar_type21!$AK$29, polar_type21!$AK$47,polar_type21!$AK$65,polar_type21!$AK$83,polar_type21!$AK$101)</f>
        <v>9.197</v>
      </c>
      <c r="I30" s="0" t="n">
        <f aca="false">Factor*MAX(polar_type21!$AK$30, polar_type21!$AK$48,polar_type21!$AK$66,polar_type21!$AK$84,polar_type21!$AK$102)</f>
        <v>10.66</v>
      </c>
      <c r="J30" s="0" t="n">
        <f aca="false">Factor*MAX(polar_type21!$AK$31, polar_type21!$AK$49,polar_type21!$AK$67,polar_type21!$AK$85,polar_type21!$AK$103)</f>
        <v>12.18</v>
      </c>
      <c r="K30" s="0" t="n">
        <f aca="false">Factor*MAX(polar_type21!$AK$32, polar_type21!$AK$50,polar_type21!$AK$68,polar_type21!$AK$86,polar_type21!$AK$104)</f>
        <v>13.701</v>
      </c>
      <c r="L30" s="0" t="n">
        <f aca="false">Factor*MAX(polar_type21!$AK$33, polar_type21!$AK$51,polar_type21!$AK$69,polar_type21!$AK$87,polar_type21!$AK$105)</f>
        <v>14.958</v>
      </c>
      <c r="M30" s="0" t="n">
        <f aca="false">Factor*MAX(polar_type21!$AK$34, polar_type21!$AK$52,polar_type21!$AK$70,polar_type21!$AK$88,polar_type21!$AK$106)</f>
        <v>16.844</v>
      </c>
      <c r="N30" s="0" t="n">
        <f aca="false">Factor*MAX(polar_type21!$AK$35, polar_type21!$AK$53,polar_type21!$AK$71,polar_type21!$AK$89,polar_type21!$AK$107)</f>
        <v>18.401</v>
      </c>
      <c r="O30" s="0" t="n">
        <f aca="false">Factor*MAX(polar_type21!$AK$36, polar_type21!$AK$54,polar_type21!$AK$72,polar_type21!$AK$90,polar_type21!$AK$108)</f>
        <v>19.439</v>
      </c>
      <c r="P30" s="0" t="n">
        <f aca="false">Factor*MAX(polar_type21!$AK$37, polar_type21!$AK$55,polar_type21!$AK$73,polar_type21!$AK$91,polar_type21!$AK$109)</f>
        <v>20.029</v>
      </c>
      <c r="Q30" s="0" t="n">
        <f aca="false">Factor*MAX(polar_type21!$AK$38, polar_type21!$AK$56,polar_type21!$AK$74,polar_type21!$AK$92,polar_type21!$AK$110)</f>
        <v>20.24</v>
      </c>
      <c r="R30" s="0" t="n">
        <f aca="false">Factor*MAX(polar_type21!$AK$39, polar_type21!$AK$57,polar_type21!$AK$75,polar_type21!$AK$93,polar_type21!$AK$111)</f>
        <v>20.381</v>
      </c>
      <c r="S30" s="0" t="n">
        <f aca="false">Factor*MAX(polar_type21!$AK$40, polar_type21!$AK$58,polar_type21!$AK$76,polar_type21!$AK$94,polar_type21!$AK$112)</f>
        <v>19.673</v>
      </c>
      <c r="T30" s="0" t="n">
        <f aca="false">Factor*MAX(polar_type21!$AK$41, polar_type21!$AK$59,polar_type21!$AK$77,polar_type21!$AK$95,polar_type21!$AK$113)</f>
        <v>18.19</v>
      </c>
    </row>
    <row r="31" customFormat="false" ht="12.8" hidden="false" customHeight="false" outlineLevel="0" collapsed="false">
      <c r="A31" s="0" t="n">
        <f aca="false">A30+5</f>
        <v>175</v>
      </c>
      <c r="B31" s="0" t="n">
        <v>0</v>
      </c>
      <c r="C31" s="0" t="n">
        <f aca="false">Factor*MAX(polar_type21!$AL$24, polar_type21!$AL$42,polar_type21!$AL$60,polar_type21!$AL$78,polar_type21!$AL$96)</f>
        <v>2.966</v>
      </c>
      <c r="D31" s="0" t="n">
        <f aca="false">Factor*MAX(polar_type21!$AL$25, polar_type21!$AL$43,polar_type21!$AL$61,polar_type21!$AL$79,polar_type21!$AL$97)</f>
        <v>3.867</v>
      </c>
      <c r="E31" s="0" t="n">
        <f aca="false">Factor*MAX(polar_type21!$AL$26, polar_type21!$AL$44,polar_type21!$AL$62,polar_type21!$AL$80,polar_type21!$AL$98)</f>
        <v>5.355</v>
      </c>
      <c r="F31" s="0" t="n">
        <f aca="false">Factor*MAX(polar_type21!$AL$27, polar_type21!$AL$45,polar_type21!$AL$63,polar_type21!$AL$81,polar_type21!$AL$99)</f>
        <v>6.661</v>
      </c>
      <c r="G31" s="0" t="n">
        <f aca="false">Factor*MAX(polar_type21!$AL$28, polar_type21!$AL$46,polar_type21!$AL$64,polar_type21!$AL$82,polar_type21!$AL$100)</f>
        <v>7.77</v>
      </c>
      <c r="H31" s="0" t="n">
        <f aca="false">Factor*MAX(polar_type21!$AL$29, polar_type21!$AL$47,polar_type21!$AL$65,polar_type21!$AL$83,polar_type21!$AL$101)</f>
        <v>8.839</v>
      </c>
      <c r="I31" s="0" t="n">
        <f aca="false">Factor*MAX(polar_type21!$AL$30, polar_type21!$AL$48,polar_type21!$AL$66,polar_type21!$AL$84,polar_type21!$AL$102)</f>
        <v>10.282</v>
      </c>
      <c r="J31" s="0" t="n">
        <f aca="false">Factor*MAX(polar_type21!$AL$31, polar_type21!$AL$49,polar_type21!$AL$67,polar_type21!$AL$85,polar_type21!$AL$103)</f>
        <v>11.78</v>
      </c>
      <c r="K31" s="0" t="n">
        <f aca="false">Factor*MAX(polar_type21!$AL$32, polar_type21!$AL$50,polar_type21!$AL$68,polar_type21!$AL$86,polar_type21!$AL$104)</f>
        <v>13.278</v>
      </c>
      <c r="L31" s="0" t="n">
        <f aca="false">Factor*MAX(polar_type21!$AL$33, polar_type21!$AL$51,polar_type21!$AL$69,polar_type21!$AL$87,polar_type21!$AL$105)</f>
        <v>14.484</v>
      </c>
      <c r="M31" s="0" t="n">
        <f aca="false">Factor*MAX(polar_type21!$AL$34, polar_type21!$AL$52,polar_type21!$AL$70,polar_type21!$AL$88,polar_type21!$AL$106)</f>
        <v>16.292</v>
      </c>
      <c r="N31" s="0" t="n">
        <f aca="false">Factor*MAX(polar_type21!$AL$35, polar_type21!$AL$53,polar_type21!$AL$71,polar_type21!$AL$89,polar_type21!$AL$107)</f>
        <v>17.902</v>
      </c>
      <c r="O31" s="0" t="n">
        <f aca="false">Factor*MAX(polar_type21!$AL$36, polar_type21!$AL$54,polar_type21!$AL$72,polar_type21!$AL$90,polar_type21!$AL$108)</f>
        <v>18.975</v>
      </c>
      <c r="P31" s="0" t="n">
        <f aca="false">Factor*MAX(polar_type21!$AL$37, polar_type21!$AL$55,polar_type21!$AL$73,polar_type21!$AL$91,polar_type21!$AL$109)</f>
        <v>19.488</v>
      </c>
      <c r="Q31" s="0" t="n">
        <f aca="false">Factor*MAX(polar_type21!$AL$38, polar_type21!$AL$56,polar_type21!$AL$74,polar_type21!$AL$92,polar_type21!$AL$110)</f>
        <v>19.688</v>
      </c>
      <c r="R31" s="0" t="n">
        <f aca="false">Factor*MAX(polar_type21!$AL$39, polar_type21!$AL$57,polar_type21!$AL$75,polar_type21!$AL$93,polar_type21!$AL$111)</f>
        <v>19.822</v>
      </c>
      <c r="S31" s="0" t="n">
        <f aca="false">Factor*MAX(polar_type21!$AL$40, polar_type21!$AL$58,polar_type21!$AL$76,polar_type21!$AL$94,polar_type21!$AL$112)</f>
        <v>19.229</v>
      </c>
      <c r="T31" s="0" t="n">
        <f aca="false">Factor*MAX(polar_type21!$AL$41, polar_type21!$AL$59,polar_type21!$AL$77,polar_type21!$AL$95,polar_type21!$AL$113)</f>
        <v>17.762</v>
      </c>
    </row>
    <row r="32" customFormat="false" ht="12.8" hidden="false" customHeight="false" outlineLevel="0" collapsed="false">
      <c r="A32" s="0" t="n">
        <f aca="false">A31+5</f>
        <v>180</v>
      </c>
      <c r="B32" s="0" t="n">
        <v>0</v>
      </c>
      <c r="C32" s="0" t="n">
        <f aca="false">Factor*MAX(polar_type21!$AM$24, polar_type21!$AM$42,polar_type21!$AM$60,polar_type21!$AM$78,polar_type21!$AM$96)</f>
        <v>2.852</v>
      </c>
      <c r="D32" s="0" t="n">
        <f aca="false">Factor*MAX(polar_type21!$AM$25, polar_type21!$AM$43,polar_type21!$AM$61,polar_type21!$AM$79,polar_type21!$AM$97)</f>
        <v>3.726</v>
      </c>
      <c r="E32" s="0" t="n">
        <f aca="false">Factor*MAX(polar_type21!$AM$26, polar_type21!$AM$44,polar_type21!$AM$62,polar_type21!$AM$80,polar_type21!$AM$98)</f>
        <v>5.17</v>
      </c>
      <c r="F32" s="0" t="n">
        <f aca="false">Factor*MAX(polar_type21!$AM$27, polar_type21!$AM$45,polar_type21!$AM$63,polar_type21!$AM$81,polar_type21!$AM$99)</f>
        <v>6.48</v>
      </c>
      <c r="G32" s="0" t="n">
        <f aca="false">Factor*MAX(polar_type21!$AM$28, polar_type21!$AM$46,polar_type21!$AM$64,polar_type21!$AM$82,polar_type21!$AM$100)</f>
        <v>7.56</v>
      </c>
      <c r="H32" s="0" t="n">
        <f aca="false">Factor*MAX(polar_type21!$AM$29, polar_type21!$AM$47,polar_type21!$AM$65,polar_type21!$AM$83,polar_type21!$AM$101)</f>
        <v>8.596</v>
      </c>
      <c r="I32" s="0" t="n">
        <f aca="false">Factor*MAX(polar_type21!$AM$30, polar_type21!$AM$48,polar_type21!$AM$66,polar_type21!$AM$84,polar_type21!$AM$102)</f>
        <v>10.027</v>
      </c>
      <c r="J32" s="0" t="n">
        <f aca="false">Factor*MAX(polar_type21!$AM$31, polar_type21!$AM$49,polar_type21!$AM$67,polar_type21!$AM$85,polar_type21!$AM$103)</f>
        <v>11.506</v>
      </c>
      <c r="K32" s="0" t="n">
        <f aca="false">Factor*MAX(polar_type21!$AM$32, polar_type21!$AM$50,polar_type21!$AM$68,polar_type21!$AM$86,polar_type21!$AM$104)</f>
        <v>12.985</v>
      </c>
      <c r="L32" s="0" t="n">
        <f aca="false">Factor*MAX(polar_type21!$AM$33, polar_type21!$AM$51,polar_type21!$AM$69,polar_type21!$AM$87,polar_type21!$AM$105)</f>
        <v>14.158</v>
      </c>
      <c r="M32" s="0" t="n">
        <f aca="false">Factor*MAX(polar_type21!$AM$34, polar_type21!$AM$52,polar_type21!$AM$70,polar_type21!$AM$88,polar_type21!$AM$106)</f>
        <v>15.917</v>
      </c>
      <c r="N32" s="0" t="n">
        <f aca="false">Factor*MAX(polar_type21!$AM$35, polar_type21!$AM$53,polar_type21!$AM$71,polar_type21!$AM$89,polar_type21!$AM$107)</f>
        <v>17.562</v>
      </c>
      <c r="O32" s="0" t="n">
        <f aca="false">Factor*MAX(polar_type21!$AM$36, polar_type21!$AM$54,polar_type21!$AM$72,polar_type21!$AM$90,polar_type21!$AM$108)</f>
        <v>18.657</v>
      </c>
      <c r="P32" s="0" t="n">
        <f aca="false">Factor*MAX(polar_type21!$AM$37, polar_type21!$AM$55,polar_type21!$AM$73,polar_type21!$AM$91,polar_type21!$AM$109)</f>
        <v>19.115</v>
      </c>
      <c r="Q32" s="0" t="n">
        <f aca="false">Factor*MAX(polar_type21!$AM$38, polar_type21!$AM$56,polar_type21!$AM$74,polar_type21!$AM$92,polar_type21!$AM$110)</f>
        <v>19.313</v>
      </c>
      <c r="R32" s="0" t="n">
        <f aca="false">Factor*MAX(polar_type21!$AM$39, polar_type21!$AM$57,polar_type21!$AM$75,polar_type21!$AM$93,polar_type21!$AM$111)</f>
        <v>19.445</v>
      </c>
      <c r="S32" s="0" t="n">
        <f aca="false">Factor*MAX(polar_type21!$AM$40, polar_type21!$AM$58,polar_type21!$AM$76,polar_type21!$AM$94,polar_type21!$AM$112)</f>
        <v>18.964</v>
      </c>
      <c r="T32" s="0" t="n">
        <f aca="false">Factor*MAX(polar_type21!$AM$41, polar_type21!$AM$59,polar_type21!$AM$77,polar_type21!$AM$95,polar_type21!$AM$113)</f>
        <v>17.508</v>
      </c>
    </row>
  </sheetData>
  <printOptions headings="false" gridLines="false" gridLinesSet="true" horizontalCentered="false" verticalCentered="false"/>
  <pageMargins left="0.7875" right="0.7875" top="1.025" bottom="1.025" header="0.7875" footer="0.787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>&amp;C&amp;A</oddHeader>
    <oddFooter>&amp;CPage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GD192"/>
  <sheetViews>
    <sheetView windowProtection="false" showFormulas="false" showGridLines="fals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B2" activeCellId="0" sqref="B2"/>
    </sheetView>
  </sheetViews>
  <sheetFormatPr defaultRowHeight="12.8"/>
  <cols>
    <col collapsed="false" hidden="false" max="1" min="1" style="0" width="18.3571428571429"/>
    <col collapsed="false" hidden="false" max="4" min="4" style="0" width="4.86224489795918"/>
    <col collapsed="false" hidden="false" max="5" min="5" style="0" width="8.50510204081633"/>
    <col collapsed="false" hidden="false" max="6" min="6" style="0" width="12.1479591836735"/>
    <col collapsed="false" hidden="false" max="9" min="9" style="0" width="4.59183673469388"/>
    <col collapsed="false" hidden="false" max="10" min="10" style="0" width="3.64285714285714"/>
    <col collapsed="false" hidden="false" max="12" min="12" style="0" width="5.39795918367347"/>
    <col collapsed="false" hidden="false" max="13" min="13" style="0" width="3.91326530612245"/>
  </cols>
  <sheetData>
    <row r="1" customFormat="false" ht="36.55" hidden="false" customHeight="true" outlineLevel="0" collapsed="false">
      <c r="A1" s="72" t="s">
        <v>36</v>
      </c>
      <c r="B1" s="73" t="n">
        <f aca="false">Best</f>
        <v>341</v>
      </c>
      <c r="C1" s="74" t="s">
        <v>37</v>
      </c>
      <c r="D1" s="74"/>
      <c r="E1" s="75"/>
      <c r="F1" s="75" t="s">
        <v>38</v>
      </c>
      <c r="G1" s="75" t="s">
        <v>13</v>
      </c>
      <c r="H1" s="75" t="s">
        <v>8</v>
      </c>
      <c r="I1" s="75" t="s">
        <v>39</v>
      </c>
      <c r="J1" s="75"/>
      <c r="K1" s="75"/>
      <c r="L1" s="75" t="s">
        <v>40</v>
      </c>
      <c r="M1" s="75"/>
      <c r="N1" s="75"/>
    </row>
    <row r="2" customFormat="false" ht="36.55" hidden="false" customHeight="true" outlineLevel="0" collapsed="false">
      <c r="A2" s="76" t="s">
        <v>41</v>
      </c>
      <c r="B2" s="77" t="n">
        <v>13</v>
      </c>
      <c r="C2" s="78" t="s">
        <v>42</v>
      </c>
      <c r="D2" s="78"/>
      <c r="E2" s="75" t="s">
        <v>43</v>
      </c>
      <c r="F2" s="79" t="n">
        <f aca="false">SIN($B$9)/(SIN($B$9)*COS($B$8)+SIN($B$8)*COS($B$9))*$B$2</f>
        <v>13</v>
      </c>
      <c r="G2" s="75" t="n">
        <f aca="false">INDEX($F$10:$CQ$10,$B$6)</f>
        <v>341</v>
      </c>
      <c r="H2" s="79" t="n">
        <f aca="false">INDEX($F$9:$CQ$9,$B$6)</f>
        <v>13.5144</v>
      </c>
      <c r="I2" s="80" t="n">
        <f aca="false">INT(K2)</f>
        <v>0</v>
      </c>
      <c r="J2" s="81" t="str">
        <f aca="false">IF(I2=0,"","d")</f>
        <v/>
      </c>
      <c r="K2" s="82" t="n">
        <f aca="false">IF(ISERROR(H2),0,$F$2/$H$2/24)</f>
        <v>0.0400807040391484</v>
      </c>
      <c r="L2" s="83" t="n">
        <f aca="false">INT(K2+K3)</f>
        <v>0</v>
      </c>
      <c r="M2" s="84" t="str">
        <f aca="false">IF(L2=0,"","d")</f>
        <v/>
      </c>
      <c r="N2" s="82" t="n">
        <f aca="false">K2+K3</f>
        <v>0.0400807040391484</v>
      </c>
    </row>
    <row r="3" customFormat="false" ht="36.55" hidden="false" customHeight="true" outlineLevel="0" collapsed="false">
      <c r="A3" s="85"/>
      <c r="B3" s="86"/>
      <c r="C3" s="87"/>
      <c r="D3" s="87"/>
      <c r="E3" s="75" t="s">
        <v>44</v>
      </c>
      <c r="F3" s="79" t="n">
        <f aca="false">SIN($B$8)/(SIN($B$9)*COS($B$8)+SIN($B$8)*COS($B$9))*$B$2</f>
        <v>0</v>
      </c>
      <c r="G3" s="75" t="n">
        <f aca="false">INDEX($C$13:$C$102,$B$7)</f>
        <v>342</v>
      </c>
      <c r="H3" s="79" t="n">
        <f aca="false">INDEX($B$13:$B$102,$B$7)</f>
        <v>13.415</v>
      </c>
      <c r="I3" s="83" t="n">
        <f aca="false">INT(K3)</f>
        <v>0</v>
      </c>
      <c r="J3" s="81" t="str">
        <f aca="false">IF(I3=0,"","d")</f>
        <v/>
      </c>
      <c r="K3" s="82" t="n">
        <f aca="false">IF(ISERROR(H3),0,$F$3/$H$3/24)</f>
        <v>0</v>
      </c>
      <c r="L3" s="83"/>
      <c r="M3" s="83"/>
      <c r="N3" s="82"/>
    </row>
    <row r="5" customFormat="false" ht="12.8" hidden="true" customHeight="false" outlineLevel="0" collapsed="false">
      <c r="D5" s="88" t="s">
        <v>45</v>
      </c>
      <c r="E5" s="89"/>
      <c r="F5" s="89" t="n">
        <f aca="false">MAX($F$7:$CQ$7)</f>
        <v>13.514399817361</v>
      </c>
    </row>
    <row r="6" customFormat="false" ht="12.8" hidden="true" customHeight="false" outlineLevel="0" collapsed="false">
      <c r="A6" s="0" t="s">
        <v>46</v>
      </c>
      <c r="B6" s="0" t="n">
        <f aca="false">MATCH($F$5,$F$7:$CQ$7,0)</f>
        <v>1</v>
      </c>
      <c r="D6" s="90"/>
      <c r="E6" s="90"/>
    </row>
    <row r="7" customFormat="false" ht="12.8" hidden="true" customHeight="false" outlineLevel="0" collapsed="false">
      <c r="A7" s="0" t="s">
        <v>47</v>
      </c>
      <c r="B7" s="0" t="n">
        <f aca="false">MATCH($F$5,$A$13:$A$102,0)</f>
        <v>1</v>
      </c>
      <c r="F7" s="0" t="n">
        <f aca="false">MAX(F$13:F$102)</f>
        <v>13.514399817361</v>
      </c>
      <c r="G7" s="0" t="n">
        <f aca="false">MAX(G$13:G$102)</f>
        <v>13.5116107040915</v>
      </c>
      <c r="H7" s="0" t="n">
        <f aca="false">MAX(H$13:H$102)</f>
        <v>13.504801272978</v>
      </c>
      <c r="I7" s="0" t="n">
        <f aca="false">MAX(I$13:I$102)</f>
        <v>13.5001152317904</v>
      </c>
      <c r="J7" s="0" t="n">
        <f aca="false">MAX(J$13:J$102)</f>
        <v>13.4962866972825</v>
      </c>
      <c r="K7" s="0" t="n">
        <f aca="false">MAX(K$13:K$102)</f>
        <v>13.4928935767563</v>
      </c>
      <c r="L7" s="0" t="n">
        <f aca="false">MAX(L$13:L$102)</f>
        <v>13.4897547066819</v>
      </c>
      <c r="M7" s="0" t="n">
        <f aca="false">MAX(M$13:M$102)</f>
        <v>13.4862905174021</v>
      </c>
      <c r="N7" s="0" t="n">
        <f aca="false">MAX(N$13:N$102)</f>
        <v>13.4830576082836</v>
      </c>
      <c r="O7" s="0" t="n">
        <f aca="false">MAX(O$13:O$102)</f>
        <v>13.4799893909937</v>
      </c>
      <c r="P7" s="0" t="n">
        <f aca="false">MAX(P$13:P$102)</f>
        <v>13.4770433163395</v>
      </c>
      <c r="Q7" s="0" t="n">
        <f aca="false">MAX(Q$13:Q$102)</f>
        <v>13.4741908570191</v>
      </c>
      <c r="R7" s="0" t="n">
        <f aca="false">MAX(R$13:R$102)</f>
        <v>13.46365522474</v>
      </c>
      <c r="S7" s="0" t="n">
        <f aca="false">MAX(S$13:S$102)</f>
        <v>13.4543286927482</v>
      </c>
      <c r="T7" s="0" t="n">
        <f aca="false">MAX(T$13:T$102)</f>
        <v>13.4459661898462</v>
      </c>
      <c r="U7" s="0" t="n">
        <f aca="false">MAX(U$13:U$102)</f>
        <v>13.4383841955512</v>
      </c>
      <c r="V7" s="0" t="n">
        <f aca="false">MAX(V$13:V$102)</f>
        <v>13.4314425317539</v>
      </c>
      <c r="W7" s="0" t="n">
        <f aca="false">MAX(W$13:W$102)</f>
        <v>13.4250182469963</v>
      </c>
      <c r="X7" s="0" t="n">
        <f aca="false">MAX(X$13:X$102)</f>
        <v>13.419040705728</v>
      </c>
      <c r="Y7" s="0" t="n">
        <f aca="false">MAX(Y$13:Y$102)</f>
        <v>13.4134409325372</v>
      </c>
      <c r="Z7" s="0" t="n">
        <f aca="false">MAX(Z$13:Z$102)</f>
        <v>13.4081630760164</v>
      </c>
      <c r="AA7" s="0" t="n">
        <f aca="false">MAX(AA$13:AA$102)</f>
        <v>13.4031614113751</v>
      </c>
      <c r="AB7" s="0" t="n">
        <f aca="false">MAX(AB$13:AB$102)</f>
        <v>13.3982689747485</v>
      </c>
      <c r="AC7" s="0" t="n">
        <f aca="false">MAX(AC$13:AC$102)</f>
        <v>13.3935924689682</v>
      </c>
      <c r="AD7" s="0" t="n">
        <f aca="false">MAX(AD$13:AD$102)</f>
        <v>13.3891041799898</v>
      </c>
      <c r="AE7" s="0" t="n">
        <f aca="false">MAX(AE$13:AE$102)</f>
        <v>13.3847806052623</v>
      </c>
      <c r="AF7" s="0" t="n">
        <f aca="false">MAX(AF$13:AF$102)</f>
        <v>13.3806016693254</v>
      </c>
      <c r="AG7" s="0" t="n">
        <f aca="false">MAX(AG$13:AG$102)</f>
        <v>13.3765721067911</v>
      </c>
      <c r="AH7" s="0" t="n">
        <f aca="false">MAX(AH$13:AH$102)</f>
        <v>13.3726537835441</v>
      </c>
      <c r="AI7" s="0" t="n">
        <f aca="false">MAX(AI$13:AI$102)</f>
        <v>13.368833823351</v>
      </c>
      <c r="AJ7" s="0" t="n">
        <f aca="false">MAX(AJ$13:AJ$102)</f>
        <v>13.3651009518941</v>
      </c>
      <c r="AK7" s="0" t="n">
        <f aca="false">MAX(AK$13:AK$102)</f>
        <v>13.3614452440277</v>
      </c>
      <c r="AL7" s="0" t="n">
        <f aca="false">MAX(AL$13:AL$102)</f>
        <v>13.3564121690749</v>
      </c>
      <c r="AM7" s="0" t="n">
        <f aca="false">MAX(AM$13:AM$102)</f>
        <v>13.3514920245979</v>
      </c>
      <c r="AN7" s="0" t="n">
        <f aca="false">MAX(AN$13:AN$102)</f>
        <v>13.3466720985061</v>
      </c>
      <c r="AO7" s="0" t="n">
        <f aca="false">MAX(AO$13:AO$102)</f>
        <v>13.3419409910857</v>
      </c>
      <c r="AP7" s="0" t="n">
        <f aca="false">MAX(AP$13:AP$102)</f>
        <v>13.3372884330589</v>
      </c>
      <c r="AQ7" s="0" t="n">
        <f aca="false">MAX(AQ$13:AQ$102)</f>
        <v>13.332674212558</v>
      </c>
      <c r="AR7" s="0" t="n">
        <f aca="false">MAX(AR$13:AR$102)</f>
        <v>13.3281214157271</v>
      </c>
      <c r="AS7" s="0" t="n">
        <f aca="false">MAX(AS$13:AS$102)</f>
        <v>13.3236222478638</v>
      </c>
      <c r="AT7" s="0" t="n">
        <f aca="false">MAX(AT$13:AT$102)</f>
        <v>13.3191695637874</v>
      </c>
      <c r="AU7" s="0" t="n">
        <f aca="false">MAX(AU$13:AU$102)</f>
        <v>13.314756785941</v>
      </c>
      <c r="AV7" s="0" t="n">
        <f aca="false">MAX(AV$13:AV$102)</f>
        <v>13.3102997664218</v>
      </c>
      <c r="AW7" s="0" t="n">
        <f aca="false">MAX(AW$13:AW$102)</f>
        <v>13.3058718044399</v>
      </c>
      <c r="AX7" s="0" t="n">
        <f aca="false">MAX(AX$13:AX$102)</f>
        <v>13.3014674624863</v>
      </c>
      <c r="AY7" s="0" t="n">
        <f aca="false">MAX(AY$13:AY$102)</f>
        <v>13.2970816492267</v>
      </c>
      <c r="AZ7" s="0" t="n">
        <f aca="false">MAX(AZ$13:AZ$102)</f>
        <v>13.2927095774196</v>
      </c>
      <c r="BA7" s="0" t="n">
        <f aca="false">MAX(BA$13:BA$102)</f>
        <v>13.2882550707104</v>
      </c>
      <c r="BB7" s="0" t="n">
        <f aca="false">MAX(BB$13:BB$102)</f>
        <v>13.2838058103716</v>
      </c>
      <c r="BC7" s="0" t="n">
        <f aca="false">MAX(BC$13:BC$102)</f>
        <v>13.279357539594</v>
      </c>
      <c r="BD7" s="0" t="n">
        <f aca="false">MAX(BD$13:BD$102)</f>
        <v>13.2749061869608</v>
      </c>
      <c r="BE7" s="0" t="n">
        <f aca="false">MAX(BE$13:BE$102)</f>
        <v>13.2704478421854</v>
      </c>
      <c r="BF7" s="0" t="n">
        <f aca="false">MAX(BF$13:BF$102)</f>
        <v>13.2660498462875</v>
      </c>
      <c r="BG7" s="0" t="n">
        <f aca="false">MAX(BG$13:BG$102)</f>
        <v>13.2616376399298</v>
      </c>
      <c r="BH7" s="0" t="n">
        <f aca="false">MAX(BH$13:BH$102)</f>
        <v>13.2572077970244</v>
      </c>
      <c r="BI7" s="0" t="n">
        <f aca="false">MAX(BI$13:BI$102)</f>
        <v>13.2527569747546</v>
      </c>
      <c r="BJ7" s="0" t="n">
        <f aca="false">MAX(BJ$13:BJ$102)</f>
        <v>13.248281899101</v>
      </c>
      <c r="BK7" s="0" t="n">
        <f aca="false">MAX(BK$13:BK$102)</f>
        <v>13.2438447325586</v>
      </c>
      <c r="BL7" s="0" t="n">
        <f aca="false">MAX(BL$13:BL$102)</f>
        <v>13.2393774133628</v>
      </c>
      <c r="BM7" s="0" t="n">
        <f aca="false">MAX(BM$13:BM$102)</f>
        <v>13.234876904083</v>
      </c>
      <c r="BN7" s="0" t="n">
        <f aca="false">MAX(BN$13:BN$102)</f>
        <v>13.2303401878355</v>
      </c>
      <c r="BO7" s="0" t="n">
        <f aca="false">MAX(BO$13:BO$102)</f>
        <v>13.225764258447</v>
      </c>
      <c r="BP7" s="0" t="n">
        <f aca="false">MAX(BP$13:BP$102)</f>
        <v>13.2208012586957</v>
      </c>
      <c r="BQ7" s="0" t="n">
        <f aca="false">MAX(BQ$13:BQ$102)</f>
        <v>13.2157880303666</v>
      </c>
      <c r="BR7" s="0" t="n">
        <f aca="false">MAX(BR$13:BR$102)</f>
        <v>13.2107209555108</v>
      </c>
      <c r="BS7" s="0" t="n">
        <f aca="false">MAX(BS$13:BS$102)</f>
        <v>13.2055963806621</v>
      </c>
      <c r="BT7" s="0" t="n">
        <f aca="false">MAX(BT$13:BT$102)</f>
        <v>13.2004106064999</v>
      </c>
      <c r="BU7" s="0" t="n">
        <f aca="false">MAX(BU$13:BU$102)</f>
        <v>13.1947800583938</v>
      </c>
      <c r="BV7" s="0" t="n">
        <f aca="false">MAX(BV$13:BV$102)</f>
        <v>13.189071443255</v>
      </c>
      <c r="BW7" s="0" t="n">
        <f aca="false">MAX(BW$13:BW$102)</f>
        <v>13.1832800649248</v>
      </c>
      <c r="BX7" s="0" t="n">
        <f aca="false">MAX(BX$13:BX$102)</f>
        <v>13.1774011075686</v>
      </c>
      <c r="BY7" s="0" t="n">
        <f aca="false">MAX(BY$13:BY$102)</f>
        <v>13.1714296218445</v>
      </c>
      <c r="BZ7" s="0" t="n">
        <f aca="false">MAX(BZ$13:BZ$102)</f>
        <v>13.1637078066847</v>
      </c>
      <c r="CA7" s="0" t="n">
        <f aca="false">MAX(CA$13:CA$102)</f>
        <v>13.1558115425119</v>
      </c>
      <c r="CB7" s="0" t="n">
        <f aca="false">MAX(CB$13:CB$102)</f>
        <v>13.1477293945766</v>
      </c>
      <c r="CC7" s="0" t="n">
        <f aca="false">MAX(CC$13:CC$102)</f>
        <v>13.1394492838778</v>
      </c>
      <c r="CD7" s="0" t="n">
        <f aca="false">MAX(CD$13:CD$102)</f>
        <v>13.1309584233061</v>
      </c>
      <c r="CE7" s="0" t="n">
        <f aca="false">MAX(CE$13:CE$102)</f>
        <v>13.1213505391056</v>
      </c>
      <c r="CF7" s="0" t="n">
        <f aca="false">MAX(CF$13:CF$102)</f>
        <v>13.1114426099908</v>
      </c>
      <c r="CG7" s="0" t="n">
        <f aca="false">MAX(CG$13:CG$102)</f>
        <v>13.1012131355292</v>
      </c>
      <c r="CH7" s="0" t="n">
        <f aca="false">MAX(CH$13:CH$102)</f>
        <v>13.0906389123538</v>
      </c>
      <c r="CI7" s="0" t="n">
        <f aca="false">MAX(CI$13:CI$102)</f>
        <v>13.0796948415503</v>
      </c>
      <c r="CJ7" s="0" t="n">
        <f aca="false">MAX(CJ$13:CJ$102)</f>
        <v>13.067069009996</v>
      </c>
      <c r="CK7" s="0" t="n">
        <f aca="false">MAX(CK$13:CK$102)</f>
        <v>13.0538953488151</v>
      </c>
      <c r="CL7" s="0" t="n">
        <f aca="false">MAX(CL$13:CL$102)</f>
        <v>13.0401266664519</v>
      </c>
      <c r="CM7" s="0" t="n">
        <f aca="false">MAX(CM$13:CM$102)</f>
        <v>13.0257106637598</v>
      </c>
      <c r="CN7" s="0" t="n">
        <f aca="false">MAX(CN$13:CN$102)</f>
        <v>13.0105891972867</v>
      </c>
      <c r="CO7" s="0" t="n">
        <f aca="false">MAX(CO$13:CO$102)</f>
        <v>0</v>
      </c>
      <c r="CP7" s="0" t="n">
        <f aca="false">MAX(CP$13:CP$102)</f>
        <v>0</v>
      </c>
      <c r="CQ7" s="0" t="n">
        <f aca="false">MAX(CQ$13:CQ$102)</f>
        <v>0</v>
      </c>
    </row>
    <row r="8" customFormat="false" ht="12.8" hidden="true" customHeight="false" outlineLevel="0" collapsed="false">
      <c r="A8" s="2" t="s">
        <v>48</v>
      </c>
      <c r="B8" s="89" t="n">
        <f aca="false">INDEX($F$12:$CQ$12,$B$6)</f>
        <v>0</v>
      </c>
    </row>
    <row r="9" customFormat="false" ht="12.8" hidden="true" customHeight="false" outlineLevel="0" collapsed="false">
      <c r="A9" s="2" t="s">
        <v>49</v>
      </c>
      <c r="B9" s="89" t="n">
        <f aca="false">INDEX($E$13:$E$102,$B$7)</f>
        <v>0.0174532925199433</v>
      </c>
      <c r="E9" s="2" t="s">
        <v>50</v>
      </c>
      <c r="F9" s="91" t="n">
        <f aca="false">IF(ISNA(INDEX(vmg!$B$6:$B$151,MATCH(F$10,vmg!$F$6:$F$151,0))),IF(ISNA(INDEX(vmg!$B$6:$B$151,MATCH(F$10,vmg!$D$6:$D$151,0))),0,INDEX(vmg!$B$6:$B$151,MATCH(F$10,vmg!$D$6:$D$151,0))),INDEX(vmg!$B$6:$B$151,MATCH(F$10,vmg!$F$6:$F$151,0)))</f>
        <v>13.5144</v>
      </c>
      <c r="G9" s="91" t="n">
        <f aca="false">IF(ISNA(INDEX(vmg!$B$6:$B$151,MATCH(G$10,vmg!$F$6:$F$151,0))),IF(ISNA(INDEX(vmg!$B$6:$B$151,MATCH(G$10,vmg!$D$6:$D$151,0))),0,INDEX(vmg!$B$6:$B$151,MATCH(G$10,vmg!$D$6:$D$151,0))),INDEX(vmg!$B$6:$B$151,MATCH(G$10,vmg!$F$6:$F$151,0)))</f>
        <v>13.6138</v>
      </c>
      <c r="H9" s="91" t="n">
        <f aca="false">IF(ISNA(INDEX(vmg!$B$6:$B$151,MATCH(H$10,vmg!$F$6:$F$151,0))),IF(ISNA(INDEX(vmg!$B$6:$B$151,MATCH(H$10,vmg!$D$6:$D$151,0))),0,INDEX(vmg!$B$6:$B$151,MATCH(H$10,vmg!$D$6:$D$151,0))),INDEX(vmg!$B$6:$B$151,MATCH(H$10,vmg!$F$6:$F$151,0)))</f>
        <v>13.70072</v>
      </c>
      <c r="I9" s="91" t="n">
        <f aca="false">IF(ISNA(INDEX(vmg!$B$6:$B$151,MATCH(I$10,vmg!$F$6:$F$151,0))),IF(ISNA(INDEX(vmg!$B$6:$B$151,MATCH(I$10,vmg!$D$6:$D$151,0))),0,INDEX(vmg!$B$6:$B$151,MATCH(I$10,vmg!$D$6:$D$151,0))),INDEX(vmg!$B$6:$B$151,MATCH(I$10,vmg!$F$6:$F$151,0)))</f>
        <v>13.78764</v>
      </c>
      <c r="J9" s="91" t="n">
        <f aca="false">IF(ISNA(INDEX(vmg!$B$6:$B$151,MATCH(J$10,vmg!$F$6:$F$151,0))),IF(ISNA(INDEX(vmg!$B$6:$B$151,MATCH(J$10,vmg!$D$6:$D$151,0))),0,INDEX(vmg!$B$6:$B$151,MATCH(J$10,vmg!$D$6:$D$151,0))),INDEX(vmg!$B$6:$B$151,MATCH(J$10,vmg!$F$6:$F$151,0)))</f>
        <v>13.87456</v>
      </c>
      <c r="K9" s="91" t="n">
        <f aca="false">IF(ISNA(INDEX(vmg!$B$6:$B$151,MATCH(K$10,vmg!$F$6:$F$151,0))),IF(ISNA(INDEX(vmg!$B$6:$B$151,MATCH(K$10,vmg!$D$6:$D$151,0))),0,INDEX(vmg!$B$6:$B$151,MATCH(K$10,vmg!$D$6:$D$151,0))),INDEX(vmg!$B$6:$B$151,MATCH(K$10,vmg!$F$6:$F$151,0)))</f>
        <v>13.96148</v>
      </c>
      <c r="L9" s="91" t="n">
        <f aca="false">IF(ISNA(INDEX(vmg!$B$6:$B$151,MATCH(L$10,vmg!$F$6:$F$151,0))),IF(ISNA(INDEX(vmg!$B$6:$B$151,MATCH(L$10,vmg!$D$6:$D$151,0))),0,INDEX(vmg!$B$6:$B$151,MATCH(L$10,vmg!$D$6:$D$151,0))),INDEX(vmg!$B$6:$B$151,MATCH(L$10,vmg!$F$6:$F$151,0)))</f>
        <v>14.0484</v>
      </c>
      <c r="M9" s="91" t="n">
        <f aca="false">IF(ISNA(INDEX(vmg!$B$6:$B$151,MATCH(M$10,vmg!$F$6:$F$151,0))),IF(ISNA(INDEX(vmg!$B$6:$B$151,MATCH(M$10,vmg!$D$6:$D$151,0))),0,INDEX(vmg!$B$6:$B$151,MATCH(M$10,vmg!$D$6:$D$151,0))),INDEX(vmg!$B$6:$B$151,MATCH(M$10,vmg!$F$6:$F$151,0)))</f>
        <v>14.13104</v>
      </c>
      <c r="N9" s="91" t="n">
        <f aca="false">IF(ISNA(INDEX(vmg!$B$6:$B$151,MATCH(N$10,vmg!$F$6:$F$151,0))),IF(ISNA(INDEX(vmg!$B$6:$B$151,MATCH(N$10,vmg!$D$6:$D$151,0))),0,INDEX(vmg!$B$6:$B$151,MATCH(N$10,vmg!$D$6:$D$151,0))),INDEX(vmg!$B$6:$B$151,MATCH(N$10,vmg!$F$6:$F$151,0)))</f>
        <v>14.21368</v>
      </c>
      <c r="O9" s="91" t="n">
        <f aca="false">IF(ISNA(INDEX(vmg!$B$6:$B$151,MATCH(O$10,vmg!$F$6:$F$151,0))),IF(ISNA(INDEX(vmg!$B$6:$B$151,MATCH(O$10,vmg!$D$6:$D$151,0))),0,INDEX(vmg!$B$6:$B$151,MATCH(O$10,vmg!$D$6:$D$151,0))),INDEX(vmg!$B$6:$B$151,MATCH(O$10,vmg!$F$6:$F$151,0)))</f>
        <v>14.29632</v>
      </c>
      <c r="P9" s="91" t="n">
        <f aca="false">IF(ISNA(INDEX(vmg!$B$6:$B$151,MATCH(P$10,vmg!$F$6:$F$151,0))),IF(ISNA(INDEX(vmg!$B$6:$B$151,MATCH(P$10,vmg!$D$6:$D$151,0))),0,INDEX(vmg!$B$6:$B$151,MATCH(P$10,vmg!$D$6:$D$151,0))),INDEX(vmg!$B$6:$B$151,MATCH(P$10,vmg!$F$6:$F$151,0)))</f>
        <v>14.37896</v>
      </c>
      <c r="Q9" s="91" t="n">
        <f aca="false">IF(ISNA(INDEX(vmg!$B$6:$B$151,MATCH(Q$10,vmg!$F$6:$F$151,0))),IF(ISNA(INDEX(vmg!$B$6:$B$151,MATCH(Q$10,vmg!$D$6:$D$151,0))),0,INDEX(vmg!$B$6:$B$151,MATCH(Q$10,vmg!$D$6:$D$151,0))),INDEX(vmg!$B$6:$B$151,MATCH(Q$10,vmg!$F$6:$F$151,0)))</f>
        <v>14.4616</v>
      </c>
      <c r="R9" s="91" t="n">
        <f aca="false">IF(ISNA(INDEX(vmg!$B$6:$B$151,MATCH(R$10,vmg!$F$6:$F$151,0))),IF(ISNA(INDEX(vmg!$B$6:$B$151,MATCH(R$10,vmg!$D$6:$D$151,0))),0,INDEX(vmg!$B$6:$B$151,MATCH(R$10,vmg!$D$6:$D$151,0))),INDEX(vmg!$B$6:$B$151,MATCH(R$10,vmg!$F$6:$F$151,0)))</f>
        <v>14.42856</v>
      </c>
      <c r="S9" s="91" t="n">
        <f aca="false">IF(ISNA(INDEX(vmg!$B$6:$B$151,MATCH(S$10,vmg!$F$6:$F$151,0))),IF(ISNA(INDEX(vmg!$B$6:$B$151,MATCH(S$10,vmg!$D$6:$D$151,0))),0,INDEX(vmg!$B$6:$B$151,MATCH(S$10,vmg!$D$6:$D$151,0))),INDEX(vmg!$B$6:$B$151,MATCH(S$10,vmg!$F$6:$F$151,0)))</f>
        <v>14.39552</v>
      </c>
      <c r="T9" s="91" t="n">
        <f aca="false">IF(ISNA(INDEX(vmg!$B$6:$B$151,MATCH(T$10,vmg!$F$6:$F$151,0))),IF(ISNA(INDEX(vmg!$B$6:$B$151,MATCH(T$10,vmg!$D$6:$D$151,0))),0,INDEX(vmg!$B$6:$B$151,MATCH(T$10,vmg!$D$6:$D$151,0))),INDEX(vmg!$B$6:$B$151,MATCH(T$10,vmg!$F$6:$F$151,0)))</f>
        <v>14.36248</v>
      </c>
      <c r="U9" s="91" t="n">
        <f aca="false">IF(ISNA(INDEX(vmg!$B$6:$B$151,MATCH(U$10,vmg!$F$6:$F$151,0))),IF(ISNA(INDEX(vmg!$B$6:$B$151,MATCH(U$10,vmg!$D$6:$D$151,0))),0,INDEX(vmg!$B$6:$B$151,MATCH(U$10,vmg!$D$6:$D$151,0))),INDEX(vmg!$B$6:$B$151,MATCH(U$10,vmg!$F$6:$F$151,0)))</f>
        <v>14.32944</v>
      </c>
      <c r="V9" s="91" t="n">
        <f aca="false">IF(ISNA(INDEX(vmg!$B$6:$B$151,MATCH(V$10,vmg!$F$6:$F$151,0))),IF(ISNA(INDEX(vmg!$B$6:$B$151,MATCH(V$10,vmg!$D$6:$D$151,0))),0,INDEX(vmg!$B$6:$B$151,MATCH(V$10,vmg!$D$6:$D$151,0))),INDEX(vmg!$B$6:$B$151,MATCH(V$10,vmg!$F$6:$F$151,0)))</f>
        <v>14.2964</v>
      </c>
      <c r="W9" s="91" t="n">
        <f aca="false">IF(ISNA(INDEX(vmg!$B$6:$B$151,MATCH(W$10,vmg!$F$6:$F$151,0))),IF(ISNA(INDEX(vmg!$B$6:$B$151,MATCH(W$10,vmg!$D$6:$D$151,0))),0,INDEX(vmg!$B$6:$B$151,MATCH(W$10,vmg!$D$6:$D$151,0))),INDEX(vmg!$B$6:$B$151,MATCH(W$10,vmg!$F$6:$F$151,0)))</f>
        <v>14.26308</v>
      </c>
      <c r="X9" s="91" t="n">
        <f aca="false">IF(ISNA(INDEX(vmg!$B$6:$B$151,MATCH(X$10,vmg!$F$6:$F$151,0))),IF(ISNA(INDEX(vmg!$B$6:$B$151,MATCH(X$10,vmg!$D$6:$D$151,0))),0,INDEX(vmg!$B$6:$B$151,MATCH(X$10,vmg!$D$6:$D$151,0))),INDEX(vmg!$B$6:$B$151,MATCH(X$10,vmg!$F$6:$F$151,0)))</f>
        <v>14.22976</v>
      </c>
      <c r="Y9" s="91" t="n">
        <f aca="false">IF(ISNA(INDEX(vmg!$B$6:$B$151,MATCH(Y$10,vmg!$F$6:$F$151,0))),IF(ISNA(INDEX(vmg!$B$6:$B$151,MATCH(Y$10,vmg!$D$6:$D$151,0))),0,INDEX(vmg!$B$6:$B$151,MATCH(Y$10,vmg!$D$6:$D$151,0))),INDEX(vmg!$B$6:$B$151,MATCH(Y$10,vmg!$F$6:$F$151,0)))</f>
        <v>14.19644</v>
      </c>
      <c r="Z9" s="91" t="n">
        <f aca="false">IF(ISNA(INDEX(vmg!$B$6:$B$151,MATCH(Z$10,vmg!$F$6:$F$151,0))),IF(ISNA(INDEX(vmg!$B$6:$B$151,MATCH(Z$10,vmg!$D$6:$D$151,0))),0,INDEX(vmg!$B$6:$B$151,MATCH(Z$10,vmg!$D$6:$D$151,0))),INDEX(vmg!$B$6:$B$151,MATCH(Z$10,vmg!$F$6:$F$151,0)))</f>
        <v>14.16312</v>
      </c>
      <c r="AA9" s="91" t="n">
        <f aca="false">IF(ISNA(INDEX(vmg!$B$6:$B$151,MATCH(AA$10,vmg!$F$6:$F$151,0))),IF(ISNA(INDEX(vmg!$B$6:$B$151,MATCH(AA$10,vmg!$D$6:$D$151,0))),0,INDEX(vmg!$B$6:$B$151,MATCH(AA$10,vmg!$D$6:$D$151,0))),INDEX(vmg!$B$6:$B$151,MATCH(AA$10,vmg!$F$6:$F$151,0)))</f>
        <v>14.1298</v>
      </c>
      <c r="AB9" s="91" t="n">
        <f aca="false">IF(ISNA(INDEX(vmg!$B$6:$B$151,MATCH(AB$10,vmg!$F$6:$F$151,0))),IF(ISNA(INDEX(vmg!$B$6:$B$151,MATCH(AB$10,vmg!$D$6:$D$151,0))),0,INDEX(vmg!$B$6:$B$151,MATCH(AB$10,vmg!$D$6:$D$151,0))),INDEX(vmg!$B$6:$B$151,MATCH(AB$10,vmg!$F$6:$F$151,0)))</f>
        <v>14.09328</v>
      </c>
      <c r="AC9" s="91" t="n">
        <f aca="false">IF(ISNA(INDEX(vmg!$B$6:$B$151,MATCH(AC$10,vmg!$F$6:$F$151,0))),IF(ISNA(INDEX(vmg!$B$6:$B$151,MATCH(AC$10,vmg!$D$6:$D$151,0))),0,INDEX(vmg!$B$6:$B$151,MATCH(AC$10,vmg!$D$6:$D$151,0))),INDEX(vmg!$B$6:$B$151,MATCH(AC$10,vmg!$F$6:$F$151,0)))</f>
        <v>14.05676</v>
      </c>
      <c r="AD9" s="91" t="n">
        <f aca="false">IF(ISNA(INDEX(vmg!$B$6:$B$151,MATCH(AD$10,vmg!$F$6:$F$151,0))),IF(ISNA(INDEX(vmg!$B$6:$B$151,MATCH(AD$10,vmg!$D$6:$D$151,0))),0,INDEX(vmg!$B$6:$B$151,MATCH(AD$10,vmg!$D$6:$D$151,0))),INDEX(vmg!$B$6:$B$151,MATCH(AD$10,vmg!$F$6:$F$151,0)))</f>
        <v>14.02024</v>
      </c>
      <c r="AE9" s="91" t="n">
        <f aca="false">IF(ISNA(INDEX(vmg!$B$6:$B$151,MATCH(AE$10,vmg!$F$6:$F$151,0))),IF(ISNA(INDEX(vmg!$B$6:$B$151,MATCH(AE$10,vmg!$D$6:$D$151,0))),0,INDEX(vmg!$B$6:$B$151,MATCH(AE$10,vmg!$D$6:$D$151,0))),INDEX(vmg!$B$6:$B$151,MATCH(AE$10,vmg!$F$6:$F$151,0)))</f>
        <v>13.98372</v>
      </c>
      <c r="AF9" s="91" t="n">
        <f aca="false">IF(ISNA(INDEX(vmg!$B$6:$B$151,MATCH(AF$10,vmg!$F$6:$F$151,0))),IF(ISNA(INDEX(vmg!$B$6:$B$151,MATCH(AF$10,vmg!$D$6:$D$151,0))),0,INDEX(vmg!$B$6:$B$151,MATCH(AF$10,vmg!$D$6:$D$151,0))),INDEX(vmg!$B$6:$B$151,MATCH(AF$10,vmg!$F$6:$F$151,0)))</f>
        <v>13.9472</v>
      </c>
      <c r="AG9" s="91" t="n">
        <f aca="false">IF(ISNA(INDEX(vmg!$B$6:$B$151,MATCH(AG$10,vmg!$F$6:$F$151,0))),IF(ISNA(INDEX(vmg!$B$6:$B$151,MATCH(AG$10,vmg!$D$6:$D$151,0))),0,INDEX(vmg!$B$6:$B$151,MATCH(AG$10,vmg!$D$6:$D$151,0))),INDEX(vmg!$B$6:$B$151,MATCH(AG$10,vmg!$F$6:$F$151,0)))</f>
        <v>13.91132</v>
      </c>
      <c r="AH9" s="91" t="n">
        <f aca="false">IF(ISNA(INDEX(vmg!$B$6:$B$151,MATCH(AH$10,vmg!$F$6:$F$151,0))),IF(ISNA(INDEX(vmg!$B$6:$B$151,MATCH(AH$10,vmg!$D$6:$D$151,0))),0,INDEX(vmg!$B$6:$B$151,MATCH(AH$10,vmg!$D$6:$D$151,0))),INDEX(vmg!$B$6:$B$151,MATCH(AH$10,vmg!$F$6:$F$151,0)))</f>
        <v>13.87544</v>
      </c>
      <c r="AI9" s="91" t="n">
        <f aca="false">IF(ISNA(INDEX(vmg!$B$6:$B$151,MATCH(AI$10,vmg!$F$6:$F$151,0))),IF(ISNA(INDEX(vmg!$B$6:$B$151,MATCH(AI$10,vmg!$D$6:$D$151,0))),0,INDEX(vmg!$B$6:$B$151,MATCH(AI$10,vmg!$D$6:$D$151,0))),INDEX(vmg!$B$6:$B$151,MATCH(AI$10,vmg!$F$6:$F$151,0)))</f>
        <v>13.83956</v>
      </c>
      <c r="AJ9" s="91" t="n">
        <f aca="false">IF(ISNA(INDEX(vmg!$B$6:$B$151,MATCH(AJ$10,vmg!$F$6:$F$151,0))),IF(ISNA(INDEX(vmg!$B$6:$B$151,MATCH(AJ$10,vmg!$D$6:$D$151,0))),0,INDEX(vmg!$B$6:$B$151,MATCH(AJ$10,vmg!$D$6:$D$151,0))),INDEX(vmg!$B$6:$B$151,MATCH(AJ$10,vmg!$F$6:$F$151,0)))</f>
        <v>13.80368</v>
      </c>
      <c r="AK9" s="91" t="n">
        <f aca="false">IF(ISNA(INDEX(vmg!$B$6:$B$151,MATCH(AK$10,vmg!$F$6:$F$151,0))),IF(ISNA(INDEX(vmg!$B$6:$B$151,MATCH(AK$10,vmg!$D$6:$D$151,0))),0,INDEX(vmg!$B$6:$B$151,MATCH(AK$10,vmg!$D$6:$D$151,0))),INDEX(vmg!$B$6:$B$151,MATCH(AK$10,vmg!$F$6:$F$151,0)))</f>
        <v>13.7678</v>
      </c>
      <c r="AL9" s="91" t="n">
        <f aca="false">IF(ISNA(INDEX(vmg!$B$6:$B$151,MATCH(AL$10,vmg!$F$6:$F$151,0))),IF(ISNA(INDEX(vmg!$B$6:$B$151,MATCH(AL$10,vmg!$D$6:$D$151,0))),0,INDEX(vmg!$B$6:$B$151,MATCH(AL$10,vmg!$D$6:$D$151,0))),INDEX(vmg!$B$6:$B$151,MATCH(AL$10,vmg!$F$6:$F$151,0)))</f>
        <v>13.6844</v>
      </c>
      <c r="AM9" s="91" t="n">
        <f aca="false">IF(ISNA(INDEX(vmg!$B$6:$B$151,MATCH(AM$10,vmg!$F$6:$F$151,0))),IF(ISNA(INDEX(vmg!$B$6:$B$151,MATCH(AM$10,vmg!$D$6:$D$151,0))),0,INDEX(vmg!$B$6:$B$151,MATCH(AM$10,vmg!$D$6:$D$151,0))),INDEX(vmg!$B$6:$B$151,MATCH(AM$10,vmg!$F$6:$F$151,0)))</f>
        <v>13.601</v>
      </c>
      <c r="AN9" s="91" t="n">
        <f aca="false">IF(ISNA(INDEX(vmg!$B$6:$B$151,MATCH(AN$10,vmg!$F$6:$F$151,0))),IF(ISNA(INDEX(vmg!$B$6:$B$151,MATCH(AN$10,vmg!$D$6:$D$151,0))),0,INDEX(vmg!$B$6:$B$151,MATCH(AN$10,vmg!$D$6:$D$151,0))),INDEX(vmg!$B$6:$B$151,MATCH(AN$10,vmg!$F$6:$F$151,0)))</f>
        <v>13.5176</v>
      </c>
      <c r="AO9" s="91" t="n">
        <f aca="false">IF(ISNA(INDEX(vmg!$B$6:$B$151,MATCH(AO$10,vmg!$F$6:$F$151,0))),IF(ISNA(INDEX(vmg!$B$6:$B$151,MATCH(AO$10,vmg!$D$6:$D$151,0))),0,INDEX(vmg!$B$6:$B$151,MATCH(AO$10,vmg!$D$6:$D$151,0))),INDEX(vmg!$B$6:$B$151,MATCH(AO$10,vmg!$F$6:$F$151,0)))</f>
        <v>13.4342</v>
      </c>
      <c r="AP9" s="91" t="n">
        <f aca="false">IF(ISNA(INDEX(vmg!$B$6:$B$151,MATCH(AP$10,vmg!$F$6:$F$151,0))),IF(ISNA(INDEX(vmg!$B$6:$B$151,MATCH(AP$10,vmg!$D$6:$D$151,0))),0,INDEX(vmg!$B$6:$B$151,MATCH(AP$10,vmg!$D$6:$D$151,0))),INDEX(vmg!$B$6:$B$151,MATCH(AP$10,vmg!$F$6:$F$151,0)))</f>
        <v>13.3508</v>
      </c>
      <c r="AQ9" s="91" t="n">
        <f aca="false">IF(ISNA(INDEX(vmg!$B$6:$B$151,MATCH(AQ$10,vmg!$F$6:$F$151,0))),IF(ISNA(INDEX(vmg!$B$6:$B$151,MATCH(AQ$10,vmg!$D$6:$D$151,0))),0,INDEX(vmg!$B$6:$B$151,MATCH(AQ$10,vmg!$D$6:$D$151,0))),INDEX(vmg!$B$6:$B$151,MATCH(AQ$10,vmg!$F$6:$F$151,0)))</f>
        <v>13.26632</v>
      </c>
      <c r="AR9" s="91" t="n">
        <f aca="false">IF(ISNA(INDEX(vmg!$B$6:$B$151,MATCH(AR$10,vmg!$F$6:$F$151,0))),IF(ISNA(INDEX(vmg!$B$6:$B$151,MATCH(AR$10,vmg!$D$6:$D$151,0))),0,INDEX(vmg!$B$6:$B$151,MATCH(AR$10,vmg!$D$6:$D$151,0))),INDEX(vmg!$B$6:$B$151,MATCH(AR$10,vmg!$F$6:$F$151,0)))</f>
        <v>13.18184</v>
      </c>
      <c r="AS9" s="91" t="n">
        <f aca="false">IF(ISNA(INDEX(vmg!$B$6:$B$151,MATCH(AS$10,vmg!$F$6:$F$151,0))),IF(ISNA(INDEX(vmg!$B$6:$B$151,MATCH(AS$10,vmg!$D$6:$D$151,0))),0,INDEX(vmg!$B$6:$B$151,MATCH(AS$10,vmg!$D$6:$D$151,0))),INDEX(vmg!$B$6:$B$151,MATCH(AS$10,vmg!$F$6:$F$151,0)))</f>
        <v>13.09736</v>
      </c>
      <c r="AT9" s="91" t="n">
        <f aca="false">IF(ISNA(INDEX(vmg!$B$6:$B$151,MATCH(AT$10,vmg!$F$6:$F$151,0))),IF(ISNA(INDEX(vmg!$B$6:$B$151,MATCH(AT$10,vmg!$D$6:$D$151,0))),0,INDEX(vmg!$B$6:$B$151,MATCH(AT$10,vmg!$D$6:$D$151,0))),INDEX(vmg!$B$6:$B$151,MATCH(AT$10,vmg!$F$6:$F$151,0)))</f>
        <v>13.01288</v>
      </c>
      <c r="AU9" s="91" t="n">
        <f aca="false">IF(ISNA(INDEX(vmg!$B$6:$B$151,MATCH(AU$10,vmg!$F$6:$F$151,0))),IF(ISNA(INDEX(vmg!$B$6:$B$151,MATCH(AU$10,vmg!$D$6:$D$151,0))),0,INDEX(vmg!$B$6:$B$151,MATCH(AU$10,vmg!$D$6:$D$151,0))),INDEX(vmg!$B$6:$B$151,MATCH(AU$10,vmg!$F$6:$F$151,0)))</f>
        <v>12.9284</v>
      </c>
      <c r="AV9" s="91" t="n">
        <f aca="false">IF(ISNA(INDEX(vmg!$B$6:$B$151,MATCH(AV$10,vmg!$F$6:$F$151,0))),IF(ISNA(INDEX(vmg!$B$6:$B$151,MATCH(AV$10,vmg!$D$6:$D$151,0))),0,INDEX(vmg!$B$6:$B$151,MATCH(AV$10,vmg!$D$6:$D$151,0))),INDEX(vmg!$B$6:$B$151,MATCH(AV$10,vmg!$F$6:$F$151,0)))</f>
        <v>12.84108</v>
      </c>
      <c r="AW9" s="91" t="n">
        <f aca="false">IF(ISNA(INDEX(vmg!$B$6:$B$151,MATCH(AW$10,vmg!$F$6:$F$151,0))),IF(ISNA(INDEX(vmg!$B$6:$B$151,MATCH(AW$10,vmg!$D$6:$D$151,0))),0,INDEX(vmg!$B$6:$B$151,MATCH(AW$10,vmg!$D$6:$D$151,0))),INDEX(vmg!$B$6:$B$151,MATCH(AW$10,vmg!$F$6:$F$151,0)))</f>
        <v>12.75376</v>
      </c>
      <c r="AX9" s="91" t="n">
        <f aca="false">IF(ISNA(INDEX(vmg!$B$6:$B$151,MATCH(AX$10,vmg!$F$6:$F$151,0))),IF(ISNA(INDEX(vmg!$B$6:$B$151,MATCH(AX$10,vmg!$D$6:$D$151,0))),0,INDEX(vmg!$B$6:$B$151,MATCH(AX$10,vmg!$D$6:$D$151,0))),INDEX(vmg!$B$6:$B$151,MATCH(AX$10,vmg!$F$6:$F$151,0)))</f>
        <v>12.66644</v>
      </c>
      <c r="AY9" s="91" t="n">
        <f aca="false">IF(ISNA(INDEX(vmg!$B$6:$B$151,MATCH(AY$10,vmg!$F$6:$F$151,0))),IF(ISNA(INDEX(vmg!$B$6:$B$151,MATCH(AY$10,vmg!$D$6:$D$151,0))),0,INDEX(vmg!$B$6:$B$151,MATCH(AY$10,vmg!$D$6:$D$151,0))),INDEX(vmg!$B$6:$B$151,MATCH(AY$10,vmg!$F$6:$F$151,0)))</f>
        <v>12.57912</v>
      </c>
      <c r="AZ9" s="91" t="n">
        <f aca="false">IF(ISNA(INDEX(vmg!$B$6:$B$151,MATCH(AZ$10,vmg!$F$6:$F$151,0))),IF(ISNA(INDEX(vmg!$B$6:$B$151,MATCH(AZ$10,vmg!$D$6:$D$151,0))),0,INDEX(vmg!$B$6:$B$151,MATCH(AZ$10,vmg!$D$6:$D$151,0))),INDEX(vmg!$B$6:$B$151,MATCH(AZ$10,vmg!$F$6:$F$151,0)))</f>
        <v>12.4918</v>
      </c>
      <c r="BA9" s="91" t="n">
        <f aca="false">IF(ISNA(INDEX(vmg!$B$6:$B$151,MATCH(BA$10,vmg!$F$6:$F$151,0))),IF(ISNA(INDEX(vmg!$B$6:$B$151,MATCH(BA$10,vmg!$D$6:$D$151,0))),0,INDEX(vmg!$B$6:$B$151,MATCH(BA$10,vmg!$D$6:$D$151,0))),INDEX(vmg!$B$6:$B$151,MATCH(BA$10,vmg!$F$6:$F$151,0)))</f>
        <v>12.40108</v>
      </c>
      <c r="BB9" s="91" t="n">
        <f aca="false">IF(ISNA(INDEX(vmg!$B$6:$B$151,MATCH(BB$10,vmg!$F$6:$F$151,0))),IF(ISNA(INDEX(vmg!$B$6:$B$151,MATCH(BB$10,vmg!$D$6:$D$151,0))),0,INDEX(vmg!$B$6:$B$151,MATCH(BB$10,vmg!$D$6:$D$151,0))),INDEX(vmg!$B$6:$B$151,MATCH(BB$10,vmg!$F$6:$F$151,0)))</f>
        <v>12.31036</v>
      </c>
      <c r="BC9" s="91" t="n">
        <f aca="false">IF(ISNA(INDEX(vmg!$B$6:$B$151,MATCH(BC$10,vmg!$F$6:$F$151,0))),IF(ISNA(INDEX(vmg!$B$6:$B$151,MATCH(BC$10,vmg!$D$6:$D$151,0))),0,INDEX(vmg!$B$6:$B$151,MATCH(BC$10,vmg!$D$6:$D$151,0))),INDEX(vmg!$B$6:$B$151,MATCH(BC$10,vmg!$F$6:$F$151,0)))</f>
        <v>12.21964</v>
      </c>
      <c r="BD9" s="91" t="n">
        <f aca="false">IF(ISNA(INDEX(vmg!$B$6:$B$151,MATCH(BD$10,vmg!$F$6:$F$151,0))),IF(ISNA(INDEX(vmg!$B$6:$B$151,MATCH(BD$10,vmg!$D$6:$D$151,0))),0,INDEX(vmg!$B$6:$B$151,MATCH(BD$10,vmg!$D$6:$D$151,0))),INDEX(vmg!$B$6:$B$151,MATCH(BD$10,vmg!$F$6:$F$151,0)))</f>
        <v>12.12892</v>
      </c>
      <c r="BE9" s="91" t="n">
        <f aca="false">IF(ISNA(INDEX(vmg!$B$6:$B$151,MATCH(BE$10,vmg!$F$6:$F$151,0))),IF(ISNA(INDEX(vmg!$B$6:$B$151,MATCH(BE$10,vmg!$D$6:$D$151,0))),0,INDEX(vmg!$B$6:$B$151,MATCH(BE$10,vmg!$D$6:$D$151,0))),INDEX(vmg!$B$6:$B$151,MATCH(BE$10,vmg!$F$6:$F$151,0)))</f>
        <v>12.0382</v>
      </c>
      <c r="BF9" s="91" t="n">
        <f aca="false">IF(ISNA(INDEX(vmg!$B$6:$B$151,MATCH(BF$10,vmg!$F$6:$F$151,0))),IF(ISNA(INDEX(vmg!$B$6:$B$151,MATCH(BF$10,vmg!$D$6:$D$151,0))),0,INDEX(vmg!$B$6:$B$151,MATCH(BF$10,vmg!$D$6:$D$151,0))),INDEX(vmg!$B$6:$B$151,MATCH(BF$10,vmg!$F$6:$F$151,0)))</f>
        <v>11.95012</v>
      </c>
      <c r="BG9" s="91" t="n">
        <f aca="false">IF(ISNA(INDEX(vmg!$B$6:$B$151,MATCH(BG$10,vmg!$F$6:$F$151,0))),IF(ISNA(INDEX(vmg!$B$6:$B$151,MATCH(BG$10,vmg!$D$6:$D$151,0))),0,INDEX(vmg!$B$6:$B$151,MATCH(BG$10,vmg!$D$6:$D$151,0))),INDEX(vmg!$B$6:$B$151,MATCH(BG$10,vmg!$F$6:$F$151,0)))</f>
        <v>11.86204</v>
      </c>
      <c r="BH9" s="91" t="n">
        <f aca="false">IF(ISNA(INDEX(vmg!$B$6:$B$151,MATCH(BH$10,vmg!$F$6:$F$151,0))),IF(ISNA(INDEX(vmg!$B$6:$B$151,MATCH(BH$10,vmg!$D$6:$D$151,0))),0,INDEX(vmg!$B$6:$B$151,MATCH(BH$10,vmg!$D$6:$D$151,0))),INDEX(vmg!$B$6:$B$151,MATCH(BH$10,vmg!$F$6:$F$151,0)))</f>
        <v>11.77396</v>
      </c>
      <c r="BI9" s="91" t="n">
        <f aca="false">IF(ISNA(INDEX(vmg!$B$6:$B$151,MATCH(BI$10,vmg!$F$6:$F$151,0))),IF(ISNA(INDEX(vmg!$B$6:$B$151,MATCH(BI$10,vmg!$D$6:$D$151,0))),0,INDEX(vmg!$B$6:$B$151,MATCH(BI$10,vmg!$D$6:$D$151,0))),INDEX(vmg!$B$6:$B$151,MATCH(BI$10,vmg!$F$6:$F$151,0)))</f>
        <v>11.68588</v>
      </c>
      <c r="BJ9" s="91" t="n">
        <f aca="false">IF(ISNA(INDEX(vmg!$B$6:$B$151,MATCH(BJ$10,vmg!$F$6:$F$151,0))),IF(ISNA(INDEX(vmg!$B$6:$B$151,MATCH(BJ$10,vmg!$D$6:$D$151,0))),0,INDEX(vmg!$B$6:$B$151,MATCH(BJ$10,vmg!$D$6:$D$151,0))),INDEX(vmg!$B$6:$B$151,MATCH(BJ$10,vmg!$F$6:$F$151,0)))</f>
        <v>11.5978</v>
      </c>
      <c r="BK9" s="91" t="n">
        <f aca="false">IF(ISNA(INDEX(vmg!$B$6:$B$151,MATCH(BK$10,vmg!$F$6:$F$151,0))),IF(ISNA(INDEX(vmg!$B$6:$B$151,MATCH(BK$10,vmg!$D$6:$D$151,0))),0,INDEX(vmg!$B$6:$B$151,MATCH(BK$10,vmg!$D$6:$D$151,0))),INDEX(vmg!$B$6:$B$151,MATCH(BK$10,vmg!$F$6:$F$151,0)))</f>
        <v>11.51212</v>
      </c>
      <c r="BL9" s="91" t="n">
        <f aca="false">IF(ISNA(INDEX(vmg!$B$6:$B$151,MATCH(BL$10,vmg!$F$6:$F$151,0))),IF(ISNA(INDEX(vmg!$B$6:$B$151,MATCH(BL$10,vmg!$D$6:$D$151,0))),0,INDEX(vmg!$B$6:$B$151,MATCH(BL$10,vmg!$D$6:$D$151,0))),INDEX(vmg!$B$6:$B$151,MATCH(BL$10,vmg!$F$6:$F$151,0)))</f>
        <v>11.42644</v>
      </c>
      <c r="BM9" s="91" t="n">
        <f aca="false">IF(ISNA(INDEX(vmg!$B$6:$B$151,MATCH(BM$10,vmg!$F$6:$F$151,0))),IF(ISNA(INDEX(vmg!$B$6:$B$151,MATCH(BM$10,vmg!$D$6:$D$151,0))),0,INDEX(vmg!$B$6:$B$151,MATCH(BM$10,vmg!$D$6:$D$151,0))),INDEX(vmg!$B$6:$B$151,MATCH(BM$10,vmg!$F$6:$F$151,0)))</f>
        <v>11.34076</v>
      </c>
      <c r="BN9" s="91" t="n">
        <f aca="false">IF(ISNA(INDEX(vmg!$B$6:$B$151,MATCH(BN$10,vmg!$F$6:$F$151,0))),IF(ISNA(INDEX(vmg!$B$6:$B$151,MATCH(BN$10,vmg!$D$6:$D$151,0))),0,INDEX(vmg!$B$6:$B$151,MATCH(BN$10,vmg!$D$6:$D$151,0))),INDEX(vmg!$B$6:$B$151,MATCH(BN$10,vmg!$F$6:$F$151,0)))</f>
        <v>11.25508</v>
      </c>
      <c r="BO9" s="91" t="n">
        <f aca="false">IF(ISNA(INDEX(vmg!$B$6:$B$151,MATCH(BO$10,vmg!$F$6:$F$151,0))),IF(ISNA(INDEX(vmg!$B$6:$B$151,MATCH(BO$10,vmg!$D$6:$D$151,0))),0,INDEX(vmg!$B$6:$B$151,MATCH(BO$10,vmg!$D$6:$D$151,0))),INDEX(vmg!$B$6:$B$151,MATCH(BO$10,vmg!$F$6:$F$151,0)))</f>
        <v>11.1694</v>
      </c>
      <c r="BP9" s="91" t="n">
        <f aca="false">IF(ISNA(INDEX(vmg!$B$6:$B$151,MATCH(BP$10,vmg!$F$6:$F$151,0))),IF(ISNA(INDEX(vmg!$B$6:$B$151,MATCH(BP$10,vmg!$D$6:$D$151,0))),0,INDEX(vmg!$B$6:$B$151,MATCH(BP$10,vmg!$D$6:$D$151,0))),INDEX(vmg!$B$6:$B$151,MATCH(BP$10,vmg!$F$6:$F$151,0)))</f>
        <v>11.07136</v>
      </c>
      <c r="BQ9" s="91" t="n">
        <f aca="false">IF(ISNA(INDEX(vmg!$B$6:$B$151,MATCH(BQ$10,vmg!$F$6:$F$151,0))),IF(ISNA(INDEX(vmg!$B$6:$B$151,MATCH(BQ$10,vmg!$D$6:$D$151,0))),0,INDEX(vmg!$B$6:$B$151,MATCH(BQ$10,vmg!$D$6:$D$151,0))),INDEX(vmg!$B$6:$B$151,MATCH(BQ$10,vmg!$F$6:$F$151,0)))</f>
        <v>10.97332</v>
      </c>
      <c r="BR9" s="91" t="n">
        <f aca="false">IF(ISNA(INDEX(vmg!$B$6:$B$151,MATCH(BR$10,vmg!$F$6:$F$151,0))),IF(ISNA(INDEX(vmg!$B$6:$B$151,MATCH(BR$10,vmg!$D$6:$D$151,0))),0,INDEX(vmg!$B$6:$B$151,MATCH(BR$10,vmg!$D$6:$D$151,0))),INDEX(vmg!$B$6:$B$151,MATCH(BR$10,vmg!$F$6:$F$151,0)))</f>
        <v>10.87528</v>
      </c>
      <c r="BS9" s="91" t="n">
        <f aca="false">IF(ISNA(INDEX(vmg!$B$6:$B$151,MATCH(BS$10,vmg!$F$6:$F$151,0))),IF(ISNA(INDEX(vmg!$B$6:$B$151,MATCH(BS$10,vmg!$D$6:$D$151,0))),0,INDEX(vmg!$B$6:$B$151,MATCH(BS$10,vmg!$D$6:$D$151,0))),INDEX(vmg!$B$6:$B$151,MATCH(BS$10,vmg!$F$6:$F$151,0)))</f>
        <v>10.77724</v>
      </c>
      <c r="BT9" s="91" t="n">
        <f aca="false">IF(ISNA(INDEX(vmg!$B$6:$B$151,MATCH(BT$10,vmg!$F$6:$F$151,0))),IF(ISNA(INDEX(vmg!$B$6:$B$151,MATCH(BT$10,vmg!$D$6:$D$151,0))),0,INDEX(vmg!$B$6:$B$151,MATCH(BT$10,vmg!$D$6:$D$151,0))),INDEX(vmg!$B$6:$B$151,MATCH(BT$10,vmg!$F$6:$F$151,0)))</f>
        <v>10.6792</v>
      </c>
      <c r="BU9" s="91" t="n">
        <f aca="false">IF(ISNA(INDEX(vmg!$B$6:$B$151,MATCH(BU$10,vmg!$F$6:$F$151,0))),IF(ISNA(INDEX(vmg!$B$6:$B$151,MATCH(BU$10,vmg!$D$6:$D$151,0))),0,INDEX(vmg!$B$6:$B$151,MATCH(BU$10,vmg!$D$6:$D$151,0))),INDEX(vmg!$B$6:$B$151,MATCH(BU$10,vmg!$F$6:$F$151,0)))</f>
        <v>10.5682</v>
      </c>
      <c r="BV9" s="91" t="n">
        <f aca="false">IF(ISNA(INDEX(vmg!$B$6:$B$151,MATCH(BV$10,vmg!$F$6:$F$151,0))),IF(ISNA(INDEX(vmg!$B$6:$B$151,MATCH(BV$10,vmg!$D$6:$D$151,0))),0,INDEX(vmg!$B$6:$B$151,MATCH(BV$10,vmg!$D$6:$D$151,0))),INDEX(vmg!$B$6:$B$151,MATCH(BV$10,vmg!$F$6:$F$151,0)))</f>
        <v>10.4572</v>
      </c>
      <c r="BW9" s="91" t="n">
        <f aca="false">IF(ISNA(INDEX(vmg!$B$6:$B$151,MATCH(BW$10,vmg!$F$6:$F$151,0))),IF(ISNA(INDEX(vmg!$B$6:$B$151,MATCH(BW$10,vmg!$D$6:$D$151,0))),0,INDEX(vmg!$B$6:$B$151,MATCH(BW$10,vmg!$D$6:$D$151,0))),INDEX(vmg!$B$6:$B$151,MATCH(BW$10,vmg!$F$6:$F$151,0)))</f>
        <v>10.3462</v>
      </c>
      <c r="BX9" s="91" t="n">
        <f aca="false">IF(ISNA(INDEX(vmg!$B$6:$B$151,MATCH(BX$10,vmg!$F$6:$F$151,0))),IF(ISNA(INDEX(vmg!$B$6:$B$151,MATCH(BX$10,vmg!$D$6:$D$151,0))),0,INDEX(vmg!$B$6:$B$151,MATCH(BX$10,vmg!$D$6:$D$151,0))),INDEX(vmg!$B$6:$B$151,MATCH(BX$10,vmg!$F$6:$F$151,0)))</f>
        <v>10.2352</v>
      </c>
      <c r="BY9" s="91" t="n">
        <f aca="false">IF(ISNA(INDEX(vmg!$B$6:$B$151,MATCH(BY$10,vmg!$F$6:$F$151,0))),IF(ISNA(INDEX(vmg!$B$6:$B$151,MATCH(BY$10,vmg!$D$6:$D$151,0))),0,INDEX(vmg!$B$6:$B$151,MATCH(BY$10,vmg!$D$6:$D$151,0))),INDEX(vmg!$B$6:$B$151,MATCH(BY$10,vmg!$F$6:$F$151,0)))</f>
        <v>10.1242</v>
      </c>
      <c r="BZ9" s="91" t="n">
        <f aca="false">IF(ISNA(INDEX(vmg!$B$6:$B$151,MATCH(BZ$10,vmg!$F$6:$F$151,0))),IF(ISNA(INDEX(vmg!$B$6:$B$151,MATCH(BZ$10,vmg!$D$6:$D$151,0))),0,INDEX(vmg!$B$6:$B$151,MATCH(BZ$10,vmg!$D$6:$D$151,0))),INDEX(vmg!$B$6:$B$151,MATCH(BZ$10,vmg!$F$6:$F$151,0)))</f>
        <v>9.96108</v>
      </c>
      <c r="CA9" s="91" t="n">
        <f aca="false">IF(ISNA(INDEX(vmg!$B$6:$B$151,MATCH(CA$10,vmg!$F$6:$F$151,0))),IF(ISNA(INDEX(vmg!$B$6:$B$151,MATCH(CA$10,vmg!$D$6:$D$151,0))),0,INDEX(vmg!$B$6:$B$151,MATCH(CA$10,vmg!$D$6:$D$151,0))),INDEX(vmg!$B$6:$B$151,MATCH(CA$10,vmg!$F$6:$F$151,0)))</f>
        <v>9.79796</v>
      </c>
      <c r="CB9" s="91" t="n">
        <f aca="false">IF(ISNA(INDEX(vmg!$B$6:$B$151,MATCH(CB$10,vmg!$F$6:$F$151,0))),IF(ISNA(INDEX(vmg!$B$6:$B$151,MATCH(CB$10,vmg!$D$6:$D$151,0))),0,INDEX(vmg!$B$6:$B$151,MATCH(CB$10,vmg!$D$6:$D$151,0))),INDEX(vmg!$B$6:$B$151,MATCH(CB$10,vmg!$F$6:$F$151,0)))</f>
        <v>9.63484</v>
      </c>
      <c r="CC9" s="91" t="n">
        <f aca="false">IF(ISNA(INDEX(vmg!$B$6:$B$151,MATCH(CC$10,vmg!$F$6:$F$151,0))),IF(ISNA(INDEX(vmg!$B$6:$B$151,MATCH(CC$10,vmg!$D$6:$D$151,0))),0,INDEX(vmg!$B$6:$B$151,MATCH(CC$10,vmg!$D$6:$D$151,0))),INDEX(vmg!$B$6:$B$151,MATCH(CC$10,vmg!$F$6:$F$151,0)))</f>
        <v>9.47172</v>
      </c>
      <c r="CD9" s="91" t="n">
        <f aca="false">IF(ISNA(INDEX(vmg!$B$6:$B$151,MATCH(CD$10,vmg!$F$6:$F$151,0))),IF(ISNA(INDEX(vmg!$B$6:$B$151,MATCH(CD$10,vmg!$D$6:$D$151,0))),0,INDEX(vmg!$B$6:$B$151,MATCH(CD$10,vmg!$D$6:$D$151,0))),INDEX(vmg!$B$6:$B$151,MATCH(CD$10,vmg!$F$6:$F$151,0)))</f>
        <v>9.3086</v>
      </c>
      <c r="CE9" s="91" t="n">
        <f aca="false">IF(ISNA(INDEX(vmg!$B$6:$B$151,MATCH(CE$10,vmg!$F$6:$F$151,0))),IF(ISNA(INDEX(vmg!$B$6:$B$151,MATCH(CE$10,vmg!$D$6:$D$151,0))),0,INDEX(vmg!$B$6:$B$151,MATCH(CE$10,vmg!$D$6:$D$151,0))),INDEX(vmg!$B$6:$B$151,MATCH(CE$10,vmg!$F$6:$F$151,0)))</f>
        <v>9.12124</v>
      </c>
      <c r="CF9" s="91" t="n">
        <f aca="false">IF(ISNA(INDEX(vmg!$B$6:$B$151,MATCH(CF$10,vmg!$F$6:$F$151,0))),IF(ISNA(INDEX(vmg!$B$6:$B$151,MATCH(CF$10,vmg!$D$6:$D$151,0))),0,INDEX(vmg!$B$6:$B$151,MATCH(CF$10,vmg!$D$6:$D$151,0))),INDEX(vmg!$B$6:$B$151,MATCH(CF$10,vmg!$F$6:$F$151,0)))</f>
        <v>8.93388</v>
      </c>
      <c r="CG9" s="91" t="n">
        <f aca="false">IF(ISNA(INDEX(vmg!$B$6:$B$151,MATCH(CG$10,vmg!$F$6:$F$151,0))),IF(ISNA(INDEX(vmg!$B$6:$B$151,MATCH(CG$10,vmg!$D$6:$D$151,0))),0,INDEX(vmg!$B$6:$B$151,MATCH(CG$10,vmg!$D$6:$D$151,0))),INDEX(vmg!$B$6:$B$151,MATCH(CG$10,vmg!$F$6:$F$151,0)))</f>
        <v>8.74652</v>
      </c>
      <c r="CH9" s="91" t="n">
        <f aca="false">IF(ISNA(INDEX(vmg!$B$6:$B$151,MATCH(CH$10,vmg!$F$6:$F$151,0))),IF(ISNA(INDEX(vmg!$B$6:$B$151,MATCH(CH$10,vmg!$D$6:$D$151,0))),0,INDEX(vmg!$B$6:$B$151,MATCH(CH$10,vmg!$D$6:$D$151,0))),INDEX(vmg!$B$6:$B$151,MATCH(CH$10,vmg!$F$6:$F$151,0)))</f>
        <v>8.55916</v>
      </c>
      <c r="CI9" s="91" t="n">
        <f aca="false">IF(ISNA(INDEX(vmg!$B$6:$B$151,MATCH(CI$10,vmg!$F$6:$F$151,0))),IF(ISNA(INDEX(vmg!$B$6:$B$151,MATCH(CI$10,vmg!$D$6:$D$151,0))),0,INDEX(vmg!$B$6:$B$151,MATCH(CI$10,vmg!$D$6:$D$151,0))),INDEX(vmg!$B$6:$B$151,MATCH(CI$10,vmg!$F$6:$F$151,0)))</f>
        <v>8.3718</v>
      </c>
      <c r="CJ9" s="91" t="n">
        <f aca="false">IF(ISNA(INDEX(vmg!$B$6:$B$151,MATCH(CJ$10,vmg!$F$6:$F$151,0))),IF(ISNA(INDEX(vmg!$B$6:$B$151,MATCH(CJ$10,vmg!$D$6:$D$151,0))),0,INDEX(vmg!$B$6:$B$151,MATCH(CJ$10,vmg!$D$6:$D$151,0))),INDEX(vmg!$B$6:$B$151,MATCH(CJ$10,vmg!$F$6:$F$151,0)))</f>
        <v>8.15588</v>
      </c>
      <c r="CK9" s="91" t="n">
        <f aca="false">IF(ISNA(INDEX(vmg!$B$6:$B$151,MATCH(CK$10,vmg!$F$6:$F$151,0))),IF(ISNA(INDEX(vmg!$B$6:$B$151,MATCH(CK$10,vmg!$D$6:$D$151,0))),0,INDEX(vmg!$B$6:$B$151,MATCH(CK$10,vmg!$D$6:$D$151,0))),INDEX(vmg!$B$6:$B$151,MATCH(CK$10,vmg!$F$6:$F$151,0)))</f>
        <v>7.93996</v>
      </c>
      <c r="CL9" s="91" t="n">
        <f aca="false">IF(ISNA(INDEX(vmg!$B$6:$B$151,MATCH(CL$10,vmg!$F$6:$F$151,0))),IF(ISNA(INDEX(vmg!$B$6:$B$151,MATCH(CL$10,vmg!$D$6:$D$151,0))),0,INDEX(vmg!$B$6:$B$151,MATCH(CL$10,vmg!$D$6:$D$151,0))),INDEX(vmg!$B$6:$B$151,MATCH(CL$10,vmg!$F$6:$F$151,0)))</f>
        <v>7.72404</v>
      </c>
      <c r="CM9" s="91" t="n">
        <f aca="false">IF(ISNA(INDEX(vmg!$B$6:$B$151,MATCH(CM$10,vmg!$F$6:$F$151,0))),IF(ISNA(INDEX(vmg!$B$6:$B$151,MATCH(CM$10,vmg!$D$6:$D$151,0))),0,INDEX(vmg!$B$6:$B$151,MATCH(CM$10,vmg!$D$6:$D$151,0))),INDEX(vmg!$B$6:$B$151,MATCH(CM$10,vmg!$F$6:$F$151,0)))</f>
        <v>7.50812</v>
      </c>
      <c r="CN9" s="91" t="n">
        <f aca="false">IF(ISNA(INDEX(vmg!$B$6:$B$151,MATCH(CN$10,vmg!$F$6:$F$151,0))),IF(ISNA(INDEX(vmg!$B$6:$B$151,MATCH(CN$10,vmg!$D$6:$D$151,0))),0,INDEX(vmg!$B$6:$B$151,MATCH(CN$10,vmg!$D$6:$D$151,0))),INDEX(vmg!$B$6:$B$151,MATCH(CN$10,vmg!$F$6:$F$151,0)))</f>
        <v>7.2922</v>
      </c>
      <c r="CO9" s="91" t="n">
        <f aca="false">IF(ISNA(INDEX(vmg!$B$6:$B$151,MATCH(CO$10,vmg!$F$6:$F$151,0))),IF(ISNA(INDEX(vmg!$B$6:$B$151,MATCH(CO$10,vmg!$D$6:$D$151,0))),0,INDEX(vmg!$B$6:$B$151,MATCH(CO$10,vmg!$D$6:$D$151,0))),INDEX(vmg!$B$6:$B$151,MATCH(CO$10,vmg!$F$6:$F$151,0)))</f>
        <v>0</v>
      </c>
      <c r="CP9" s="91" t="n">
        <f aca="false">IF(ISNA(INDEX(vmg!$B$6:$B$151,MATCH(CP$10,vmg!$F$6:$F$151,0))),IF(ISNA(INDEX(vmg!$B$6:$B$151,MATCH(CP$10,vmg!$D$6:$D$151,0))),0,INDEX(vmg!$B$6:$B$151,MATCH(CP$10,vmg!$D$6:$D$151,0))),INDEX(vmg!$B$6:$B$151,MATCH(CP$10,vmg!$F$6:$F$151,0)))</f>
        <v>0</v>
      </c>
      <c r="CQ9" s="91" t="n">
        <f aca="false">IF(ISNA(INDEX(vmg!$B$6:$B$151,MATCH(CQ$10,vmg!$F$6:$F$151,0))),IF(ISNA(INDEX(vmg!$B$6:$B$151,MATCH(CQ$10,vmg!$D$6:$D$151,0))),0,INDEX(vmg!$B$6:$B$151,MATCH(CQ$10,vmg!$D$6:$D$151,0))),INDEX(vmg!$B$6:$B$151,MATCH(CQ$10,vmg!$F$6:$F$151,0)))</f>
        <v>0</v>
      </c>
    </row>
    <row r="10" customFormat="false" ht="12.8" hidden="true" customHeight="false" outlineLevel="0" collapsed="false">
      <c r="E10" s="2" t="s">
        <v>51</v>
      </c>
      <c r="F10" s="2" t="n">
        <f aca="false">MOD(Best-F11,360)</f>
        <v>341</v>
      </c>
      <c r="G10" s="2" t="n">
        <f aca="false">MOD(Best-G11,360)</f>
        <v>340</v>
      </c>
      <c r="H10" s="2" t="n">
        <f aca="false">MOD(Best-H11,360)</f>
        <v>339</v>
      </c>
      <c r="I10" s="2" t="n">
        <f aca="false">MOD(Best-I11,360)</f>
        <v>338</v>
      </c>
      <c r="J10" s="2" t="n">
        <f aca="false">MOD(Best-J11,360)</f>
        <v>337</v>
      </c>
      <c r="K10" s="2" t="n">
        <f aca="false">MOD(Best-K11,360)</f>
        <v>336</v>
      </c>
      <c r="L10" s="2" t="n">
        <f aca="false">MOD(Best-L11,360)</f>
        <v>335</v>
      </c>
      <c r="M10" s="2" t="n">
        <f aca="false">MOD(Best-M11,360)</f>
        <v>334</v>
      </c>
      <c r="N10" s="2" t="n">
        <f aca="false">MOD(Best-N11,360)</f>
        <v>333</v>
      </c>
      <c r="O10" s="2" t="n">
        <f aca="false">MOD(Best-O11,360)</f>
        <v>332</v>
      </c>
      <c r="P10" s="2" t="n">
        <f aca="false">MOD(Best-P11,360)</f>
        <v>331</v>
      </c>
      <c r="Q10" s="2" t="n">
        <f aca="false">MOD(Best-Q11,360)</f>
        <v>330</v>
      </c>
      <c r="R10" s="2" t="n">
        <f aca="false">MOD(Best-R11,360)</f>
        <v>329</v>
      </c>
      <c r="S10" s="2" t="n">
        <f aca="false">MOD(Best-S11,360)</f>
        <v>328</v>
      </c>
      <c r="T10" s="2" t="n">
        <f aca="false">MOD(Best-T11,360)</f>
        <v>327</v>
      </c>
      <c r="U10" s="2" t="n">
        <f aca="false">MOD(Best-U11,360)</f>
        <v>326</v>
      </c>
      <c r="V10" s="2" t="n">
        <f aca="false">MOD(Best-V11,360)</f>
        <v>325</v>
      </c>
      <c r="W10" s="2" t="n">
        <f aca="false">MOD(Best-W11,360)</f>
        <v>324</v>
      </c>
      <c r="X10" s="2" t="n">
        <f aca="false">MOD(Best-X11,360)</f>
        <v>323</v>
      </c>
      <c r="Y10" s="2" t="n">
        <f aca="false">MOD(Best-Y11,360)</f>
        <v>322</v>
      </c>
      <c r="Z10" s="2" t="n">
        <f aca="false">MOD(Best-Z11,360)</f>
        <v>321</v>
      </c>
      <c r="AA10" s="2" t="n">
        <f aca="false">MOD(Best-AA11,360)</f>
        <v>320</v>
      </c>
      <c r="AB10" s="2" t="n">
        <f aca="false">MOD(Best-AB11,360)</f>
        <v>319</v>
      </c>
      <c r="AC10" s="2" t="n">
        <f aca="false">MOD(Best-AC11,360)</f>
        <v>318</v>
      </c>
      <c r="AD10" s="2" t="n">
        <f aca="false">MOD(Best-AD11,360)</f>
        <v>317</v>
      </c>
      <c r="AE10" s="2" t="n">
        <f aca="false">MOD(Best-AE11,360)</f>
        <v>316</v>
      </c>
      <c r="AF10" s="2" t="n">
        <f aca="false">MOD(Best-AF11,360)</f>
        <v>315</v>
      </c>
      <c r="AG10" s="2" t="n">
        <f aca="false">MOD(Best-AG11,360)</f>
        <v>314</v>
      </c>
      <c r="AH10" s="2" t="n">
        <f aca="false">MOD(Best-AH11,360)</f>
        <v>313</v>
      </c>
      <c r="AI10" s="2" t="n">
        <f aca="false">MOD(Best-AI11,360)</f>
        <v>312</v>
      </c>
      <c r="AJ10" s="2" t="n">
        <f aca="false">MOD(Best-AJ11,360)</f>
        <v>311</v>
      </c>
      <c r="AK10" s="2" t="n">
        <f aca="false">MOD(Best-AK11,360)</f>
        <v>310</v>
      </c>
      <c r="AL10" s="2" t="n">
        <f aca="false">MOD(Best-AL11,360)</f>
        <v>309</v>
      </c>
      <c r="AM10" s="2" t="n">
        <f aca="false">MOD(Best-AM11,360)</f>
        <v>308</v>
      </c>
      <c r="AN10" s="2" t="n">
        <f aca="false">MOD(Best-AN11,360)</f>
        <v>307</v>
      </c>
      <c r="AO10" s="2" t="n">
        <f aca="false">MOD(Best-AO11,360)</f>
        <v>306</v>
      </c>
      <c r="AP10" s="2" t="n">
        <f aca="false">MOD(Best-AP11,360)</f>
        <v>305</v>
      </c>
      <c r="AQ10" s="2" t="n">
        <f aca="false">MOD(Best-AQ11,360)</f>
        <v>304</v>
      </c>
      <c r="AR10" s="2" t="n">
        <f aca="false">MOD(Best-AR11,360)</f>
        <v>303</v>
      </c>
      <c r="AS10" s="2" t="n">
        <f aca="false">MOD(Best-AS11,360)</f>
        <v>302</v>
      </c>
      <c r="AT10" s="2" t="n">
        <f aca="false">MOD(Best-AT11,360)</f>
        <v>301</v>
      </c>
      <c r="AU10" s="2" t="n">
        <f aca="false">MOD(Best-AU11,360)</f>
        <v>300</v>
      </c>
      <c r="AV10" s="2" t="n">
        <f aca="false">MOD(Best-AV11,360)</f>
        <v>299</v>
      </c>
      <c r="AW10" s="2" t="n">
        <f aca="false">MOD(Best-AW11,360)</f>
        <v>298</v>
      </c>
      <c r="AX10" s="2" t="n">
        <f aca="false">MOD(Best-AX11,360)</f>
        <v>297</v>
      </c>
      <c r="AY10" s="2" t="n">
        <f aca="false">MOD(Best-AY11,360)</f>
        <v>296</v>
      </c>
      <c r="AZ10" s="2" t="n">
        <f aca="false">MOD(Best-AZ11,360)</f>
        <v>295</v>
      </c>
      <c r="BA10" s="2" t="n">
        <f aca="false">MOD(Best-BA11,360)</f>
        <v>294</v>
      </c>
      <c r="BB10" s="2" t="n">
        <f aca="false">MOD(Best-BB11,360)</f>
        <v>293</v>
      </c>
      <c r="BC10" s="2" t="n">
        <f aca="false">MOD(Best-BC11,360)</f>
        <v>292</v>
      </c>
      <c r="BD10" s="2" t="n">
        <f aca="false">MOD(Best-BD11,360)</f>
        <v>291</v>
      </c>
      <c r="BE10" s="2" t="n">
        <f aca="false">MOD(Best-BE11,360)</f>
        <v>290</v>
      </c>
      <c r="BF10" s="2" t="n">
        <f aca="false">MOD(Best-BF11,360)</f>
        <v>289</v>
      </c>
      <c r="BG10" s="2" t="n">
        <f aca="false">MOD(Best-BG11,360)</f>
        <v>288</v>
      </c>
      <c r="BH10" s="2" t="n">
        <f aca="false">MOD(Best-BH11,360)</f>
        <v>287</v>
      </c>
      <c r="BI10" s="2" t="n">
        <f aca="false">MOD(Best-BI11,360)</f>
        <v>286</v>
      </c>
      <c r="BJ10" s="2" t="n">
        <f aca="false">MOD(Best-BJ11,360)</f>
        <v>285</v>
      </c>
      <c r="BK10" s="2" t="n">
        <f aca="false">MOD(Best-BK11,360)</f>
        <v>284</v>
      </c>
      <c r="BL10" s="2" t="n">
        <f aca="false">MOD(Best-BL11,360)</f>
        <v>283</v>
      </c>
      <c r="BM10" s="2" t="n">
        <f aca="false">MOD(Best-BM11,360)</f>
        <v>282</v>
      </c>
      <c r="BN10" s="2" t="n">
        <f aca="false">MOD(Best-BN11,360)</f>
        <v>281</v>
      </c>
      <c r="BO10" s="2" t="n">
        <f aca="false">MOD(Best-BO11,360)</f>
        <v>280</v>
      </c>
      <c r="BP10" s="2" t="n">
        <f aca="false">MOD(Best-BP11,360)</f>
        <v>279</v>
      </c>
      <c r="BQ10" s="2" t="n">
        <f aca="false">MOD(Best-BQ11,360)</f>
        <v>278</v>
      </c>
      <c r="BR10" s="2" t="n">
        <f aca="false">MOD(Best-BR11,360)</f>
        <v>277</v>
      </c>
      <c r="BS10" s="2" t="n">
        <f aca="false">MOD(Best-BS11,360)</f>
        <v>276</v>
      </c>
      <c r="BT10" s="2" t="n">
        <f aca="false">MOD(Best-BT11,360)</f>
        <v>275</v>
      </c>
      <c r="BU10" s="2" t="n">
        <f aca="false">MOD(Best-BU11,360)</f>
        <v>274</v>
      </c>
      <c r="BV10" s="2" t="n">
        <f aca="false">MOD(Best-BV11,360)</f>
        <v>273</v>
      </c>
      <c r="BW10" s="2" t="n">
        <f aca="false">MOD(Best-BW11,360)</f>
        <v>272</v>
      </c>
      <c r="BX10" s="2" t="n">
        <f aca="false">MOD(Best-BX11,360)</f>
        <v>271</v>
      </c>
      <c r="BY10" s="2" t="n">
        <f aca="false">MOD(Best-BY11,360)</f>
        <v>270</v>
      </c>
      <c r="BZ10" s="2" t="n">
        <f aca="false">MOD(Best-BZ11,360)</f>
        <v>269</v>
      </c>
      <c r="CA10" s="2" t="n">
        <f aca="false">MOD(Best-CA11,360)</f>
        <v>268</v>
      </c>
      <c r="CB10" s="2" t="n">
        <f aca="false">MOD(Best-CB11,360)</f>
        <v>267</v>
      </c>
      <c r="CC10" s="2" t="n">
        <f aca="false">MOD(Best-CC11,360)</f>
        <v>266</v>
      </c>
      <c r="CD10" s="2" t="n">
        <f aca="false">MOD(Best-CD11,360)</f>
        <v>265</v>
      </c>
      <c r="CE10" s="2" t="n">
        <f aca="false">MOD(Best-CE11,360)</f>
        <v>264</v>
      </c>
      <c r="CF10" s="2" t="n">
        <f aca="false">MOD(Best-CF11,360)</f>
        <v>263</v>
      </c>
      <c r="CG10" s="2" t="n">
        <f aca="false">MOD(Best-CG11,360)</f>
        <v>262</v>
      </c>
      <c r="CH10" s="2" t="n">
        <f aca="false">MOD(Best-CH11,360)</f>
        <v>261</v>
      </c>
      <c r="CI10" s="2" t="n">
        <f aca="false">MOD(Best-CI11,360)</f>
        <v>260</v>
      </c>
      <c r="CJ10" s="2" t="n">
        <f aca="false">MOD(Best-CJ11,360)</f>
        <v>259</v>
      </c>
      <c r="CK10" s="2" t="n">
        <f aca="false">MOD(Best-CK11,360)</f>
        <v>258</v>
      </c>
      <c r="CL10" s="2" t="n">
        <f aca="false">MOD(Best-CL11,360)</f>
        <v>257</v>
      </c>
      <c r="CM10" s="2" t="n">
        <f aca="false">MOD(Best-CM11,360)</f>
        <v>256</v>
      </c>
      <c r="CN10" s="2" t="n">
        <f aca="false">MOD(Best-CN11,360)</f>
        <v>255</v>
      </c>
      <c r="CO10" s="2" t="n">
        <f aca="false">MOD(Best-CO11,360)</f>
        <v>254</v>
      </c>
      <c r="CP10" s="2" t="n">
        <f aca="false">MOD(Best-CP11,360)</f>
        <v>253</v>
      </c>
      <c r="CQ10" s="2" t="n">
        <f aca="false">MOD(Best-CQ11,360)</f>
        <v>252</v>
      </c>
    </row>
    <row r="11" customFormat="false" ht="12.8" hidden="true" customHeight="false" outlineLevel="0" collapsed="false">
      <c r="E11" s="2" t="s">
        <v>48</v>
      </c>
      <c r="F11" s="2" t="n">
        <v>0</v>
      </c>
      <c r="G11" s="2" t="n">
        <f aca="false">F11+1</f>
        <v>1</v>
      </c>
      <c r="H11" s="2" t="n">
        <f aca="false">G11+1</f>
        <v>2</v>
      </c>
      <c r="I11" s="2" t="n">
        <f aca="false">H11+1</f>
        <v>3</v>
      </c>
      <c r="J11" s="2" t="n">
        <f aca="false">I11+1</f>
        <v>4</v>
      </c>
      <c r="K11" s="2" t="n">
        <f aca="false">J11+1</f>
        <v>5</v>
      </c>
      <c r="L11" s="2" t="n">
        <f aca="false">K11+1</f>
        <v>6</v>
      </c>
      <c r="M11" s="2" t="n">
        <f aca="false">L11+1</f>
        <v>7</v>
      </c>
      <c r="N11" s="2" t="n">
        <f aca="false">M11+1</f>
        <v>8</v>
      </c>
      <c r="O11" s="2" t="n">
        <f aca="false">N11+1</f>
        <v>9</v>
      </c>
      <c r="P11" s="2" t="n">
        <f aca="false">O11+1</f>
        <v>10</v>
      </c>
      <c r="Q11" s="2" t="n">
        <f aca="false">P11+1</f>
        <v>11</v>
      </c>
      <c r="R11" s="2" t="n">
        <f aca="false">Q11+1</f>
        <v>12</v>
      </c>
      <c r="S11" s="2" t="n">
        <f aca="false">R11+1</f>
        <v>13</v>
      </c>
      <c r="T11" s="2" t="n">
        <f aca="false">S11+1</f>
        <v>14</v>
      </c>
      <c r="U11" s="2" t="n">
        <f aca="false">T11+1</f>
        <v>15</v>
      </c>
      <c r="V11" s="2" t="n">
        <f aca="false">U11+1</f>
        <v>16</v>
      </c>
      <c r="W11" s="2" t="n">
        <f aca="false">V11+1</f>
        <v>17</v>
      </c>
      <c r="X11" s="2" t="n">
        <f aca="false">W11+1</f>
        <v>18</v>
      </c>
      <c r="Y11" s="2" t="n">
        <f aca="false">X11+1</f>
        <v>19</v>
      </c>
      <c r="Z11" s="2" t="n">
        <f aca="false">Y11+1</f>
        <v>20</v>
      </c>
      <c r="AA11" s="2" t="n">
        <f aca="false">Z11+1</f>
        <v>21</v>
      </c>
      <c r="AB11" s="2" t="n">
        <f aca="false">AA11+1</f>
        <v>22</v>
      </c>
      <c r="AC11" s="2" t="n">
        <f aca="false">AB11+1</f>
        <v>23</v>
      </c>
      <c r="AD11" s="2" t="n">
        <f aca="false">AC11+1</f>
        <v>24</v>
      </c>
      <c r="AE11" s="2" t="n">
        <f aca="false">AD11+1</f>
        <v>25</v>
      </c>
      <c r="AF11" s="2" t="n">
        <f aca="false">AE11+1</f>
        <v>26</v>
      </c>
      <c r="AG11" s="2" t="n">
        <f aca="false">AF11+1</f>
        <v>27</v>
      </c>
      <c r="AH11" s="2" t="n">
        <f aca="false">AG11+1</f>
        <v>28</v>
      </c>
      <c r="AI11" s="2" t="n">
        <f aca="false">AH11+1</f>
        <v>29</v>
      </c>
      <c r="AJ11" s="2" t="n">
        <f aca="false">AI11+1</f>
        <v>30</v>
      </c>
      <c r="AK11" s="2" t="n">
        <f aca="false">AJ11+1</f>
        <v>31</v>
      </c>
      <c r="AL11" s="2" t="n">
        <f aca="false">AK11+1</f>
        <v>32</v>
      </c>
      <c r="AM11" s="2" t="n">
        <f aca="false">AL11+1</f>
        <v>33</v>
      </c>
      <c r="AN11" s="2" t="n">
        <f aca="false">AM11+1</f>
        <v>34</v>
      </c>
      <c r="AO11" s="2" t="n">
        <f aca="false">AN11+1</f>
        <v>35</v>
      </c>
      <c r="AP11" s="2" t="n">
        <f aca="false">AO11+1</f>
        <v>36</v>
      </c>
      <c r="AQ11" s="2" t="n">
        <f aca="false">AP11+1</f>
        <v>37</v>
      </c>
      <c r="AR11" s="2" t="n">
        <f aca="false">AQ11+1</f>
        <v>38</v>
      </c>
      <c r="AS11" s="2" t="n">
        <f aca="false">AR11+1</f>
        <v>39</v>
      </c>
      <c r="AT11" s="2" t="n">
        <f aca="false">AS11+1</f>
        <v>40</v>
      </c>
      <c r="AU11" s="2" t="n">
        <f aca="false">AT11+1</f>
        <v>41</v>
      </c>
      <c r="AV11" s="2" t="n">
        <f aca="false">AU11+1</f>
        <v>42</v>
      </c>
      <c r="AW11" s="2" t="n">
        <f aca="false">AV11+1</f>
        <v>43</v>
      </c>
      <c r="AX11" s="2" t="n">
        <f aca="false">AW11+1</f>
        <v>44</v>
      </c>
      <c r="AY11" s="2" t="n">
        <f aca="false">AX11+1</f>
        <v>45</v>
      </c>
      <c r="AZ11" s="2" t="n">
        <f aca="false">AY11+1</f>
        <v>46</v>
      </c>
      <c r="BA11" s="2" t="n">
        <f aca="false">AZ11+1</f>
        <v>47</v>
      </c>
      <c r="BB11" s="2" t="n">
        <f aca="false">BA11+1</f>
        <v>48</v>
      </c>
      <c r="BC11" s="2" t="n">
        <f aca="false">BB11+1</f>
        <v>49</v>
      </c>
      <c r="BD11" s="2" t="n">
        <f aca="false">BC11+1</f>
        <v>50</v>
      </c>
      <c r="BE11" s="2" t="n">
        <f aca="false">BD11+1</f>
        <v>51</v>
      </c>
      <c r="BF11" s="2" t="n">
        <f aca="false">BE11+1</f>
        <v>52</v>
      </c>
      <c r="BG11" s="2" t="n">
        <f aca="false">BF11+1</f>
        <v>53</v>
      </c>
      <c r="BH11" s="2" t="n">
        <f aca="false">BG11+1</f>
        <v>54</v>
      </c>
      <c r="BI11" s="2" t="n">
        <f aca="false">BH11+1</f>
        <v>55</v>
      </c>
      <c r="BJ11" s="2" t="n">
        <f aca="false">BI11+1</f>
        <v>56</v>
      </c>
      <c r="BK11" s="2" t="n">
        <f aca="false">BJ11+1</f>
        <v>57</v>
      </c>
      <c r="BL11" s="2" t="n">
        <f aca="false">BK11+1</f>
        <v>58</v>
      </c>
      <c r="BM11" s="2" t="n">
        <f aca="false">BL11+1</f>
        <v>59</v>
      </c>
      <c r="BN11" s="2" t="n">
        <f aca="false">BM11+1</f>
        <v>60</v>
      </c>
      <c r="BO11" s="2" t="n">
        <f aca="false">BN11+1</f>
        <v>61</v>
      </c>
      <c r="BP11" s="2" t="n">
        <f aca="false">BO11+1</f>
        <v>62</v>
      </c>
      <c r="BQ11" s="2" t="n">
        <f aca="false">BP11+1</f>
        <v>63</v>
      </c>
      <c r="BR11" s="2" t="n">
        <f aca="false">BQ11+1</f>
        <v>64</v>
      </c>
      <c r="BS11" s="2" t="n">
        <f aca="false">BR11+1</f>
        <v>65</v>
      </c>
      <c r="BT11" s="2" t="n">
        <f aca="false">BS11+1</f>
        <v>66</v>
      </c>
      <c r="BU11" s="2" t="n">
        <f aca="false">BT11+1</f>
        <v>67</v>
      </c>
      <c r="BV11" s="2" t="n">
        <f aca="false">BU11+1</f>
        <v>68</v>
      </c>
      <c r="BW11" s="2" t="n">
        <f aca="false">BV11+1</f>
        <v>69</v>
      </c>
      <c r="BX11" s="2" t="n">
        <f aca="false">BW11+1</f>
        <v>70</v>
      </c>
      <c r="BY11" s="2" t="n">
        <f aca="false">BX11+1</f>
        <v>71</v>
      </c>
      <c r="BZ11" s="2" t="n">
        <f aca="false">BY11+1</f>
        <v>72</v>
      </c>
      <c r="CA11" s="2" t="n">
        <f aca="false">BZ11+1</f>
        <v>73</v>
      </c>
      <c r="CB11" s="2" t="n">
        <f aca="false">CA11+1</f>
        <v>74</v>
      </c>
      <c r="CC11" s="2" t="n">
        <f aca="false">CB11+1</f>
        <v>75</v>
      </c>
      <c r="CD11" s="2" t="n">
        <f aca="false">CC11+1</f>
        <v>76</v>
      </c>
      <c r="CE11" s="2" t="n">
        <f aca="false">CD11+1</f>
        <v>77</v>
      </c>
      <c r="CF11" s="2" t="n">
        <f aca="false">CE11+1</f>
        <v>78</v>
      </c>
      <c r="CG11" s="2" t="n">
        <f aca="false">CF11+1</f>
        <v>79</v>
      </c>
      <c r="CH11" s="2" t="n">
        <f aca="false">CG11+1</f>
        <v>80</v>
      </c>
      <c r="CI11" s="2" t="n">
        <f aca="false">CH11+1</f>
        <v>81</v>
      </c>
      <c r="CJ11" s="2" t="n">
        <f aca="false">CI11+1</f>
        <v>82</v>
      </c>
      <c r="CK11" s="2" t="n">
        <f aca="false">CJ11+1</f>
        <v>83</v>
      </c>
      <c r="CL11" s="2" t="n">
        <f aca="false">CK11+1</f>
        <v>84</v>
      </c>
      <c r="CM11" s="2" t="n">
        <f aca="false">CL11+1</f>
        <v>85</v>
      </c>
      <c r="CN11" s="2" t="n">
        <f aca="false">CM11+1</f>
        <v>86</v>
      </c>
      <c r="CO11" s="2" t="n">
        <f aca="false">CN11+1</f>
        <v>87</v>
      </c>
      <c r="CP11" s="2" t="n">
        <f aca="false">CO11+1</f>
        <v>88</v>
      </c>
      <c r="CQ11" s="2" t="n">
        <f aca="false">CP11+1</f>
        <v>89</v>
      </c>
      <c r="CR11" s="1" t="n">
        <v>1</v>
      </c>
      <c r="CS11" s="1" t="n">
        <f aca="false">CR11+1</f>
        <v>2</v>
      </c>
      <c r="CT11" s="1" t="n">
        <f aca="false">CS11+1</f>
        <v>3</v>
      </c>
      <c r="CU11" s="1" t="n">
        <f aca="false">CT11+1</f>
        <v>4</v>
      </c>
      <c r="CV11" s="1" t="n">
        <f aca="false">CU11+1</f>
        <v>5</v>
      </c>
      <c r="CW11" s="1" t="n">
        <f aca="false">CV11+1</f>
        <v>6</v>
      </c>
      <c r="CX11" s="1" t="n">
        <f aca="false">CW11+1</f>
        <v>7</v>
      </c>
      <c r="CY11" s="1" t="n">
        <f aca="false">CX11+1</f>
        <v>8</v>
      </c>
      <c r="CZ11" s="1" t="n">
        <f aca="false">CY11+1</f>
        <v>9</v>
      </c>
      <c r="DA11" s="1" t="n">
        <f aca="false">CZ11+1</f>
        <v>10</v>
      </c>
      <c r="DB11" s="1" t="n">
        <f aca="false">DA11+1</f>
        <v>11</v>
      </c>
      <c r="DC11" s="1" t="n">
        <f aca="false">DB11+1</f>
        <v>12</v>
      </c>
      <c r="DD11" s="1" t="n">
        <f aca="false">DC11+1</f>
        <v>13</v>
      </c>
      <c r="DE11" s="1" t="n">
        <f aca="false">DD11+1</f>
        <v>14</v>
      </c>
      <c r="DF11" s="1" t="n">
        <f aca="false">DE11+1</f>
        <v>15</v>
      </c>
      <c r="DG11" s="1" t="n">
        <f aca="false">DF11+1</f>
        <v>16</v>
      </c>
      <c r="DH11" s="1" t="n">
        <f aca="false">DG11+1</f>
        <v>17</v>
      </c>
      <c r="DI11" s="1" t="n">
        <f aca="false">DH11+1</f>
        <v>18</v>
      </c>
      <c r="DJ11" s="1" t="n">
        <f aca="false">DI11+1</f>
        <v>19</v>
      </c>
      <c r="DK11" s="1" t="n">
        <f aca="false">DJ11+1</f>
        <v>20</v>
      </c>
      <c r="DL11" s="1" t="n">
        <f aca="false">DK11+1</f>
        <v>21</v>
      </c>
      <c r="DM11" s="1" t="n">
        <f aca="false">DL11+1</f>
        <v>22</v>
      </c>
      <c r="DN11" s="1" t="n">
        <f aca="false">DM11+1</f>
        <v>23</v>
      </c>
      <c r="DO11" s="1" t="n">
        <f aca="false">DN11+1</f>
        <v>24</v>
      </c>
      <c r="DP11" s="1" t="n">
        <f aca="false">DO11+1</f>
        <v>25</v>
      </c>
      <c r="DQ11" s="1" t="n">
        <f aca="false">DP11+1</f>
        <v>26</v>
      </c>
      <c r="DR11" s="1" t="n">
        <f aca="false">DQ11+1</f>
        <v>27</v>
      </c>
      <c r="DS11" s="1" t="n">
        <f aca="false">DR11+1</f>
        <v>28</v>
      </c>
      <c r="DT11" s="1" t="n">
        <f aca="false">DS11+1</f>
        <v>29</v>
      </c>
      <c r="DU11" s="1" t="n">
        <f aca="false">DT11+1</f>
        <v>30</v>
      </c>
      <c r="DV11" s="1" t="n">
        <f aca="false">DU11+1</f>
        <v>31</v>
      </c>
      <c r="DW11" s="1" t="n">
        <f aca="false">DV11+1</f>
        <v>32</v>
      </c>
      <c r="DX11" s="1" t="n">
        <f aca="false">DW11+1</f>
        <v>33</v>
      </c>
      <c r="DY11" s="1" t="n">
        <f aca="false">DX11+1</f>
        <v>34</v>
      </c>
      <c r="DZ11" s="1" t="n">
        <f aca="false">DY11+1</f>
        <v>35</v>
      </c>
      <c r="EA11" s="1" t="n">
        <f aca="false">DZ11+1</f>
        <v>36</v>
      </c>
      <c r="EB11" s="1" t="n">
        <f aca="false">EA11+1</f>
        <v>37</v>
      </c>
      <c r="EC11" s="1" t="n">
        <f aca="false">EB11+1</f>
        <v>38</v>
      </c>
      <c r="ED11" s="1" t="n">
        <f aca="false">EC11+1</f>
        <v>39</v>
      </c>
      <c r="EE11" s="1" t="n">
        <f aca="false">ED11+1</f>
        <v>40</v>
      </c>
      <c r="EF11" s="1" t="n">
        <f aca="false">EE11+1</f>
        <v>41</v>
      </c>
      <c r="EG11" s="1" t="n">
        <f aca="false">EF11+1</f>
        <v>42</v>
      </c>
      <c r="EH11" s="1" t="n">
        <f aca="false">EG11+1</f>
        <v>43</v>
      </c>
      <c r="EI11" s="1" t="n">
        <f aca="false">EH11+1</f>
        <v>44</v>
      </c>
      <c r="EJ11" s="1" t="n">
        <f aca="false">EI11+1</f>
        <v>45</v>
      </c>
      <c r="EK11" s="1" t="n">
        <f aca="false">EJ11+1</f>
        <v>46</v>
      </c>
      <c r="EL11" s="1" t="n">
        <f aca="false">EK11+1</f>
        <v>47</v>
      </c>
      <c r="EM11" s="1" t="n">
        <f aca="false">EL11+1</f>
        <v>48</v>
      </c>
      <c r="EN11" s="1" t="n">
        <f aca="false">EM11+1</f>
        <v>49</v>
      </c>
      <c r="EO11" s="1" t="n">
        <f aca="false">EN11+1</f>
        <v>50</v>
      </c>
      <c r="EP11" s="1" t="n">
        <f aca="false">EO11+1</f>
        <v>51</v>
      </c>
      <c r="EQ11" s="1" t="n">
        <f aca="false">EP11+1</f>
        <v>52</v>
      </c>
      <c r="ER11" s="1" t="n">
        <f aca="false">EQ11+1</f>
        <v>53</v>
      </c>
      <c r="ES11" s="1" t="n">
        <f aca="false">ER11+1</f>
        <v>54</v>
      </c>
      <c r="ET11" s="1" t="n">
        <f aca="false">ES11+1</f>
        <v>55</v>
      </c>
      <c r="EU11" s="1" t="n">
        <f aca="false">ET11+1</f>
        <v>56</v>
      </c>
      <c r="EV11" s="1" t="n">
        <f aca="false">EU11+1</f>
        <v>57</v>
      </c>
      <c r="EW11" s="1" t="n">
        <f aca="false">EV11+1</f>
        <v>58</v>
      </c>
      <c r="EX11" s="1" t="n">
        <f aca="false">EW11+1</f>
        <v>59</v>
      </c>
      <c r="EY11" s="1" t="n">
        <f aca="false">EX11+1</f>
        <v>60</v>
      </c>
      <c r="EZ11" s="1" t="n">
        <f aca="false">EY11+1</f>
        <v>61</v>
      </c>
      <c r="FA11" s="1" t="n">
        <f aca="false">EZ11+1</f>
        <v>62</v>
      </c>
      <c r="FB11" s="1" t="n">
        <f aca="false">FA11+1</f>
        <v>63</v>
      </c>
      <c r="FC11" s="1" t="n">
        <f aca="false">FB11+1</f>
        <v>64</v>
      </c>
      <c r="FD11" s="1" t="n">
        <f aca="false">FC11+1</f>
        <v>65</v>
      </c>
      <c r="FE11" s="1" t="n">
        <f aca="false">FD11+1</f>
        <v>66</v>
      </c>
      <c r="FF11" s="1" t="n">
        <f aca="false">FE11+1</f>
        <v>67</v>
      </c>
      <c r="FG11" s="1" t="n">
        <f aca="false">FF11+1</f>
        <v>68</v>
      </c>
      <c r="FH11" s="1" t="n">
        <f aca="false">FG11+1</f>
        <v>69</v>
      </c>
      <c r="FI11" s="1" t="n">
        <f aca="false">FH11+1</f>
        <v>70</v>
      </c>
      <c r="FJ11" s="1" t="n">
        <f aca="false">FI11+1</f>
        <v>71</v>
      </c>
      <c r="FK11" s="1" t="n">
        <f aca="false">FJ11+1</f>
        <v>72</v>
      </c>
      <c r="FL11" s="1" t="n">
        <f aca="false">FK11+1</f>
        <v>73</v>
      </c>
      <c r="FM11" s="1" t="n">
        <f aca="false">FL11+1</f>
        <v>74</v>
      </c>
      <c r="FN11" s="1" t="n">
        <f aca="false">FM11+1</f>
        <v>75</v>
      </c>
      <c r="FO11" s="1" t="n">
        <f aca="false">FN11+1</f>
        <v>76</v>
      </c>
      <c r="FP11" s="1" t="n">
        <f aca="false">FO11+1</f>
        <v>77</v>
      </c>
      <c r="FQ11" s="1" t="n">
        <f aca="false">FP11+1</f>
        <v>78</v>
      </c>
      <c r="FR11" s="1" t="n">
        <f aca="false">FQ11+1</f>
        <v>79</v>
      </c>
      <c r="FS11" s="1" t="n">
        <f aca="false">FR11+1</f>
        <v>80</v>
      </c>
      <c r="FT11" s="1" t="n">
        <f aca="false">FS11+1</f>
        <v>81</v>
      </c>
      <c r="FU11" s="1" t="n">
        <f aca="false">FT11+1</f>
        <v>82</v>
      </c>
      <c r="FV11" s="1" t="n">
        <f aca="false">FU11+1</f>
        <v>83</v>
      </c>
      <c r="FW11" s="1" t="n">
        <f aca="false">FV11+1</f>
        <v>84</v>
      </c>
      <c r="FX11" s="1" t="n">
        <f aca="false">FW11+1</f>
        <v>85</v>
      </c>
      <c r="FY11" s="1" t="n">
        <f aca="false">FX11+1</f>
        <v>86</v>
      </c>
      <c r="FZ11" s="1" t="n">
        <f aca="false">FY11+1</f>
        <v>87</v>
      </c>
      <c r="GA11" s="1" t="n">
        <f aca="false">FZ11+1</f>
        <v>88</v>
      </c>
      <c r="GB11" s="1" t="n">
        <f aca="false">GA11+1</f>
        <v>89</v>
      </c>
      <c r="GC11" s="1" t="n">
        <f aca="false">GB11+1</f>
        <v>90</v>
      </c>
      <c r="GD11" s="1"/>
    </row>
    <row r="12" customFormat="false" ht="12.8" hidden="true" customHeight="false" outlineLevel="0" collapsed="false">
      <c r="B12" s="2" t="s">
        <v>52</v>
      </c>
      <c r="C12" s="2" t="s">
        <v>53</v>
      </c>
      <c r="D12" s="2" t="s">
        <v>49</v>
      </c>
      <c r="E12" s="2" t="s">
        <v>54</v>
      </c>
      <c r="F12" s="0" t="n">
        <f aca="false">F11*PI()/180</f>
        <v>0</v>
      </c>
      <c r="G12" s="0" t="n">
        <f aca="false">G11*PI()/180</f>
        <v>0.0174532925199433</v>
      </c>
      <c r="H12" s="0" t="n">
        <f aca="false">H11*PI()/180</f>
        <v>0.0349065850398866</v>
      </c>
      <c r="I12" s="0" t="n">
        <f aca="false">I11*PI()/180</f>
        <v>0.0523598775598299</v>
      </c>
      <c r="J12" s="0" t="n">
        <f aca="false">J11*PI()/180</f>
        <v>0.0698131700797732</v>
      </c>
      <c r="K12" s="0" t="n">
        <f aca="false">K11*PI()/180</f>
        <v>0.0872664625997165</v>
      </c>
      <c r="L12" s="0" t="n">
        <f aca="false">L11*PI()/180</f>
        <v>0.10471975511966</v>
      </c>
      <c r="M12" s="0" t="n">
        <f aca="false">M11*PI()/180</f>
        <v>0.122173047639603</v>
      </c>
      <c r="N12" s="0" t="n">
        <f aca="false">N11*PI()/180</f>
        <v>0.139626340159546</v>
      </c>
      <c r="O12" s="0" t="n">
        <f aca="false">O11*PI()/180</f>
        <v>0.15707963267949</v>
      </c>
      <c r="P12" s="0" t="n">
        <f aca="false">P11*PI()/180</f>
        <v>0.174532925199433</v>
      </c>
      <c r="Q12" s="0" t="n">
        <f aca="false">Q11*PI()/180</f>
        <v>0.191986217719376</v>
      </c>
      <c r="R12" s="0" t="n">
        <f aca="false">R11*PI()/180</f>
        <v>0.20943951023932</v>
      </c>
      <c r="S12" s="0" t="n">
        <f aca="false">S11*PI()/180</f>
        <v>0.226892802759263</v>
      </c>
      <c r="T12" s="0" t="n">
        <f aca="false">T11*PI()/180</f>
        <v>0.244346095279206</v>
      </c>
      <c r="U12" s="0" t="n">
        <f aca="false">U11*PI()/180</f>
        <v>0.261799387799149</v>
      </c>
      <c r="V12" s="0" t="n">
        <f aca="false">V11*PI()/180</f>
        <v>0.279252680319093</v>
      </c>
      <c r="W12" s="0" t="n">
        <f aca="false">W11*PI()/180</f>
        <v>0.296705972839036</v>
      </c>
      <c r="X12" s="0" t="n">
        <f aca="false">X11*PI()/180</f>
        <v>0.314159265358979</v>
      </c>
      <c r="Y12" s="0" t="n">
        <f aca="false">Y11*PI()/180</f>
        <v>0.331612557878923</v>
      </c>
      <c r="Z12" s="0" t="n">
        <f aca="false">Z11*PI()/180</f>
        <v>0.349065850398866</v>
      </c>
      <c r="AA12" s="0" t="n">
        <f aca="false">AA11*PI()/180</f>
        <v>0.366519142918809</v>
      </c>
      <c r="AB12" s="0" t="n">
        <f aca="false">AB11*PI()/180</f>
        <v>0.383972435438752</v>
      </c>
      <c r="AC12" s="0" t="n">
        <f aca="false">AC11*PI()/180</f>
        <v>0.401425727958696</v>
      </c>
      <c r="AD12" s="0" t="n">
        <f aca="false">AD11*PI()/180</f>
        <v>0.418879020478639</v>
      </c>
      <c r="AE12" s="0" t="n">
        <f aca="false">AE11*PI()/180</f>
        <v>0.436332312998582</v>
      </c>
      <c r="AF12" s="0" t="n">
        <f aca="false">AF11*PI()/180</f>
        <v>0.453785605518526</v>
      </c>
      <c r="AG12" s="0" t="n">
        <f aca="false">AG11*PI()/180</f>
        <v>0.471238898038469</v>
      </c>
      <c r="AH12" s="0" t="n">
        <f aca="false">AH11*PI()/180</f>
        <v>0.488692190558412</v>
      </c>
      <c r="AI12" s="0" t="n">
        <f aca="false">AI11*PI()/180</f>
        <v>0.506145483078356</v>
      </c>
      <c r="AJ12" s="0" t="n">
        <f aca="false">AJ11*PI()/180</f>
        <v>0.523598775598299</v>
      </c>
      <c r="AK12" s="0" t="n">
        <f aca="false">AK11*PI()/180</f>
        <v>0.541052068118242</v>
      </c>
      <c r="AL12" s="0" t="n">
        <f aca="false">AL11*PI()/180</f>
        <v>0.558505360638185</v>
      </c>
      <c r="AM12" s="0" t="n">
        <f aca="false">AM11*PI()/180</f>
        <v>0.575958653158129</v>
      </c>
      <c r="AN12" s="0" t="n">
        <f aca="false">AN11*PI()/180</f>
        <v>0.593411945678072</v>
      </c>
      <c r="AO12" s="0" t="n">
        <f aca="false">AO11*PI()/180</f>
        <v>0.610865238198015</v>
      </c>
      <c r="AP12" s="0" t="n">
        <f aca="false">AP11*PI()/180</f>
        <v>0.628318530717959</v>
      </c>
      <c r="AQ12" s="0" t="n">
        <f aca="false">AQ11*PI()/180</f>
        <v>0.645771823237902</v>
      </c>
      <c r="AR12" s="0" t="n">
        <f aca="false">AR11*PI()/180</f>
        <v>0.663225115757845</v>
      </c>
      <c r="AS12" s="0" t="n">
        <f aca="false">AS11*PI()/180</f>
        <v>0.680678408277788</v>
      </c>
      <c r="AT12" s="0" t="n">
        <f aca="false">AT11*PI()/180</f>
        <v>0.698131700797732</v>
      </c>
      <c r="AU12" s="0" t="n">
        <f aca="false">AU11*PI()/180</f>
        <v>0.715584993317675</v>
      </c>
      <c r="AV12" s="0" t="n">
        <f aca="false">AV11*PI()/180</f>
        <v>0.733038285837618</v>
      </c>
      <c r="AW12" s="0" t="n">
        <f aca="false">AW11*PI()/180</f>
        <v>0.750491578357562</v>
      </c>
      <c r="AX12" s="0" t="n">
        <f aca="false">AX11*PI()/180</f>
        <v>0.767944870877505</v>
      </c>
      <c r="AY12" s="0" t="n">
        <f aca="false">AY11*PI()/180</f>
        <v>0.785398163397448</v>
      </c>
      <c r="AZ12" s="0" t="n">
        <f aca="false">AZ11*PI()/180</f>
        <v>0.802851455917391</v>
      </c>
      <c r="BA12" s="0" t="n">
        <f aca="false">BA11*PI()/180</f>
        <v>0.820304748437335</v>
      </c>
      <c r="BB12" s="0" t="n">
        <f aca="false">BB11*PI()/180</f>
        <v>0.837758040957278</v>
      </c>
      <c r="BC12" s="0" t="n">
        <f aca="false">BC11*PI()/180</f>
        <v>0.855211333477221</v>
      </c>
      <c r="BD12" s="0" t="n">
        <f aca="false">BD11*PI()/180</f>
        <v>0.872664625997165</v>
      </c>
      <c r="BE12" s="0" t="n">
        <f aca="false">BE11*PI()/180</f>
        <v>0.890117918517108</v>
      </c>
      <c r="BF12" s="0" t="n">
        <f aca="false">BF11*PI()/180</f>
        <v>0.907571211037051</v>
      </c>
      <c r="BG12" s="0" t="n">
        <f aca="false">BG11*PI()/180</f>
        <v>0.925024503556995</v>
      </c>
      <c r="BH12" s="0" t="n">
        <f aca="false">BH11*PI()/180</f>
        <v>0.942477796076938</v>
      </c>
      <c r="BI12" s="0" t="n">
        <f aca="false">BI11*PI()/180</f>
        <v>0.959931088596881</v>
      </c>
      <c r="BJ12" s="0" t="n">
        <f aca="false">BJ11*PI()/180</f>
        <v>0.977384381116825</v>
      </c>
      <c r="BK12" s="0" t="n">
        <f aca="false">BK11*PI()/180</f>
        <v>0.994837673636768</v>
      </c>
      <c r="BL12" s="0" t="n">
        <f aca="false">BL11*PI()/180</f>
        <v>1.01229096615671</v>
      </c>
      <c r="BM12" s="0" t="n">
        <f aca="false">BM11*PI()/180</f>
        <v>1.02974425867665</v>
      </c>
      <c r="BN12" s="0" t="n">
        <f aca="false">BN11*PI()/180</f>
        <v>1.0471975511966</v>
      </c>
      <c r="BO12" s="0" t="n">
        <f aca="false">BO11*PI()/180</f>
        <v>1.06465084371654</v>
      </c>
      <c r="BP12" s="0" t="n">
        <f aca="false">BP11*PI()/180</f>
        <v>1.08210413623648</v>
      </c>
      <c r="BQ12" s="0" t="n">
        <f aca="false">BQ11*PI()/180</f>
        <v>1.09955742875643</v>
      </c>
      <c r="BR12" s="0" t="n">
        <f aca="false">BR11*PI()/180</f>
        <v>1.11701072127637</v>
      </c>
      <c r="BS12" s="0" t="n">
        <f aca="false">BS11*PI()/180</f>
        <v>1.13446401379631</v>
      </c>
      <c r="BT12" s="0" t="n">
        <f aca="false">BT11*PI()/180</f>
        <v>1.15191730631626</v>
      </c>
      <c r="BU12" s="0" t="n">
        <f aca="false">BU11*PI()/180</f>
        <v>1.1693705988362</v>
      </c>
      <c r="BV12" s="0" t="n">
        <f aca="false">BV11*PI()/180</f>
        <v>1.18682389135614</v>
      </c>
      <c r="BW12" s="0" t="n">
        <f aca="false">BW11*PI()/180</f>
        <v>1.20427718387609</v>
      </c>
      <c r="BX12" s="0" t="n">
        <f aca="false">BX11*PI()/180</f>
        <v>1.22173047639603</v>
      </c>
      <c r="BY12" s="0" t="n">
        <f aca="false">BY11*PI()/180</f>
        <v>1.23918376891597</v>
      </c>
      <c r="BZ12" s="0" t="n">
        <f aca="false">BZ11*PI()/180</f>
        <v>1.25663706143592</v>
      </c>
      <c r="CA12" s="0" t="n">
        <f aca="false">CA11*PI()/180</f>
        <v>1.27409035395586</v>
      </c>
      <c r="CB12" s="0" t="n">
        <f aca="false">CB11*PI()/180</f>
        <v>1.2915436464758</v>
      </c>
      <c r="CC12" s="0" t="n">
        <f aca="false">CC11*PI()/180</f>
        <v>1.30899693899575</v>
      </c>
      <c r="CD12" s="0" t="n">
        <f aca="false">CD11*PI()/180</f>
        <v>1.32645023151569</v>
      </c>
      <c r="CE12" s="0" t="n">
        <f aca="false">CE11*PI()/180</f>
        <v>1.34390352403563</v>
      </c>
      <c r="CF12" s="0" t="n">
        <f aca="false">CF11*PI()/180</f>
        <v>1.36135681655558</v>
      </c>
      <c r="CG12" s="0" t="n">
        <f aca="false">CG11*PI()/180</f>
        <v>1.37881010907552</v>
      </c>
      <c r="CH12" s="0" t="n">
        <f aca="false">CH11*PI()/180</f>
        <v>1.39626340159546</v>
      </c>
      <c r="CI12" s="0" t="n">
        <f aca="false">CI11*PI()/180</f>
        <v>1.41371669411541</v>
      </c>
      <c r="CJ12" s="0" t="n">
        <f aca="false">CJ11*PI()/180</f>
        <v>1.43116998663535</v>
      </c>
      <c r="CK12" s="0" t="n">
        <f aca="false">CK11*PI()/180</f>
        <v>1.44862327915529</v>
      </c>
      <c r="CL12" s="0" t="n">
        <f aca="false">CL11*PI()/180</f>
        <v>1.46607657167524</v>
      </c>
      <c r="CM12" s="0" t="n">
        <f aca="false">CM11*PI()/180</f>
        <v>1.48352986419518</v>
      </c>
      <c r="CN12" s="0" t="n">
        <f aca="false">CN11*PI()/180</f>
        <v>1.50098315671512</v>
      </c>
      <c r="CO12" s="0" t="n">
        <f aca="false">CO11*PI()/180</f>
        <v>1.51843644923507</v>
      </c>
      <c r="CP12" s="0" t="n">
        <f aca="false">CP11*PI()/180</f>
        <v>1.53588974175501</v>
      </c>
      <c r="CQ12" s="0" t="n">
        <f aca="false">CQ11*PI()/180</f>
        <v>1.55334303427495</v>
      </c>
      <c r="CR12" s="2" t="s">
        <v>55</v>
      </c>
      <c r="CS12" s="2" t="s">
        <v>55</v>
      </c>
      <c r="CT12" s="2" t="s">
        <v>55</v>
      </c>
      <c r="CU12" s="2" t="s">
        <v>55</v>
      </c>
      <c r="CV12" s="2" t="s">
        <v>55</v>
      </c>
      <c r="CW12" s="2" t="s">
        <v>55</v>
      </c>
      <c r="CX12" s="2" t="s">
        <v>55</v>
      </c>
      <c r="CY12" s="2" t="s">
        <v>55</v>
      </c>
      <c r="CZ12" s="2" t="s">
        <v>55</v>
      </c>
      <c r="DA12" s="2" t="s">
        <v>55</v>
      </c>
      <c r="DB12" s="2" t="s">
        <v>55</v>
      </c>
      <c r="DC12" s="2" t="s">
        <v>55</v>
      </c>
      <c r="DD12" s="2" t="s">
        <v>55</v>
      </c>
      <c r="DE12" s="2" t="s">
        <v>55</v>
      </c>
      <c r="DF12" s="2" t="s">
        <v>55</v>
      </c>
      <c r="DG12" s="2" t="s">
        <v>55</v>
      </c>
      <c r="DH12" s="2" t="s">
        <v>55</v>
      </c>
      <c r="DI12" s="2" t="s">
        <v>55</v>
      </c>
      <c r="DJ12" s="2" t="s">
        <v>55</v>
      </c>
      <c r="DK12" s="2" t="s">
        <v>55</v>
      </c>
      <c r="DL12" s="2" t="s">
        <v>55</v>
      </c>
      <c r="DM12" s="2" t="s">
        <v>55</v>
      </c>
      <c r="DN12" s="2" t="s">
        <v>55</v>
      </c>
      <c r="DO12" s="2" t="s">
        <v>55</v>
      </c>
      <c r="DP12" s="2" t="s">
        <v>55</v>
      </c>
      <c r="DQ12" s="2" t="s">
        <v>55</v>
      </c>
      <c r="DR12" s="2" t="s">
        <v>55</v>
      </c>
      <c r="DS12" s="2" t="s">
        <v>55</v>
      </c>
      <c r="DT12" s="2" t="s">
        <v>55</v>
      </c>
      <c r="DU12" s="2" t="s">
        <v>55</v>
      </c>
      <c r="DV12" s="2" t="s">
        <v>55</v>
      </c>
      <c r="DW12" s="2" t="s">
        <v>55</v>
      </c>
      <c r="DX12" s="2" t="s">
        <v>55</v>
      </c>
      <c r="DY12" s="2" t="s">
        <v>55</v>
      </c>
      <c r="DZ12" s="2" t="s">
        <v>55</v>
      </c>
      <c r="EA12" s="2" t="s">
        <v>55</v>
      </c>
      <c r="EB12" s="2" t="s">
        <v>55</v>
      </c>
      <c r="EC12" s="2" t="s">
        <v>55</v>
      </c>
      <c r="ED12" s="2" t="s">
        <v>55</v>
      </c>
      <c r="EE12" s="2" t="s">
        <v>55</v>
      </c>
      <c r="EF12" s="2" t="s">
        <v>55</v>
      </c>
      <c r="EG12" s="2" t="s">
        <v>55</v>
      </c>
      <c r="EH12" s="2" t="s">
        <v>55</v>
      </c>
      <c r="EI12" s="2" t="s">
        <v>55</v>
      </c>
      <c r="EJ12" s="2" t="s">
        <v>55</v>
      </c>
      <c r="EK12" s="2" t="s">
        <v>55</v>
      </c>
      <c r="EL12" s="2" t="s">
        <v>55</v>
      </c>
      <c r="EM12" s="2" t="s">
        <v>55</v>
      </c>
      <c r="EN12" s="2" t="s">
        <v>55</v>
      </c>
      <c r="EO12" s="2" t="s">
        <v>55</v>
      </c>
      <c r="EP12" s="2" t="s">
        <v>55</v>
      </c>
      <c r="EQ12" s="2" t="s">
        <v>55</v>
      </c>
      <c r="ER12" s="2" t="s">
        <v>55</v>
      </c>
      <c r="ES12" s="2" t="s">
        <v>55</v>
      </c>
      <c r="ET12" s="2" t="s">
        <v>55</v>
      </c>
      <c r="EU12" s="2" t="s">
        <v>55</v>
      </c>
      <c r="EV12" s="2" t="s">
        <v>55</v>
      </c>
      <c r="EW12" s="2" t="s">
        <v>55</v>
      </c>
      <c r="EX12" s="2" t="s">
        <v>55</v>
      </c>
      <c r="EY12" s="2" t="s">
        <v>55</v>
      </c>
      <c r="EZ12" s="2" t="s">
        <v>55</v>
      </c>
      <c r="FA12" s="2" t="s">
        <v>55</v>
      </c>
      <c r="FB12" s="2" t="s">
        <v>55</v>
      </c>
      <c r="FC12" s="2" t="s">
        <v>55</v>
      </c>
      <c r="FD12" s="2" t="s">
        <v>55</v>
      </c>
      <c r="FE12" s="2" t="s">
        <v>55</v>
      </c>
      <c r="FF12" s="2" t="s">
        <v>55</v>
      </c>
      <c r="FG12" s="2" t="s">
        <v>55</v>
      </c>
      <c r="FH12" s="2" t="s">
        <v>55</v>
      </c>
      <c r="FI12" s="2" t="s">
        <v>55</v>
      </c>
      <c r="FJ12" s="2" t="s">
        <v>55</v>
      </c>
      <c r="FK12" s="2" t="s">
        <v>55</v>
      </c>
      <c r="FL12" s="2" t="s">
        <v>55</v>
      </c>
      <c r="FM12" s="2" t="s">
        <v>55</v>
      </c>
      <c r="FN12" s="2" t="s">
        <v>55</v>
      </c>
      <c r="FO12" s="2" t="s">
        <v>55</v>
      </c>
      <c r="FP12" s="2" t="s">
        <v>55</v>
      </c>
      <c r="FQ12" s="2" t="s">
        <v>55</v>
      </c>
      <c r="FR12" s="2" t="s">
        <v>55</v>
      </c>
      <c r="FS12" s="2" t="s">
        <v>55</v>
      </c>
      <c r="FT12" s="2" t="s">
        <v>55</v>
      </c>
      <c r="FU12" s="2" t="s">
        <v>55</v>
      </c>
      <c r="FV12" s="2" t="s">
        <v>55</v>
      </c>
      <c r="FW12" s="2" t="s">
        <v>55</v>
      </c>
      <c r="FX12" s="2" t="s">
        <v>55</v>
      </c>
      <c r="FY12" s="2" t="s">
        <v>55</v>
      </c>
      <c r="FZ12" s="2" t="s">
        <v>55</v>
      </c>
      <c r="GA12" s="2" t="s">
        <v>55</v>
      </c>
      <c r="GB12" s="2" t="s">
        <v>55</v>
      </c>
      <c r="GC12" s="2" t="s">
        <v>55</v>
      </c>
      <c r="GD12" s="2"/>
    </row>
    <row r="13" customFormat="false" ht="12.8" hidden="true" customHeight="false" outlineLevel="0" collapsed="false">
      <c r="A13" s="0" t="n">
        <f aca="false">MAX($F13:$CQ13)</f>
        <v>13.514399817361</v>
      </c>
      <c r="B13" s="91" t="n">
        <f aca="false">IF(ISNA(INDEX(vmg!$B$6:$B$151,MATCH($C13,vmg!$F$6:$F$151,0))),IF(ISNA(INDEX(vmg!$B$6:$B$151,MATCH($C13,vmg!$D$6:$D$151,0))),0,INDEX(vmg!$B$6:$B$151,MATCH($C13,vmg!$D$6:$D$151,0))),INDEX(vmg!$B$6:$B$151,MATCH($C13,vmg!$F$6:$F$151,0)))</f>
        <v>13.415</v>
      </c>
      <c r="C13" s="2" t="n">
        <f aca="false">MOD(Best +D13,360)</f>
        <v>342</v>
      </c>
      <c r="D13" s="2" t="n">
        <v>1</v>
      </c>
      <c r="E13" s="1" t="n">
        <f aca="false">D13*PI()/180</f>
        <v>0.0174532925199433</v>
      </c>
      <c r="F13" s="13" t="n">
        <f aca="false">IF(OR(F103=0,CR13=0),0,F103*CR13/(F103+CR13))</f>
        <v>13.514399817361</v>
      </c>
      <c r="G13" s="13" t="n">
        <f aca="false">IF(OR(G103=0,CS13=0),0,G103*CS13/(G103+CS13))</f>
        <v>13.5116107040915</v>
      </c>
      <c r="H13" s="13" t="n">
        <f aca="false">IF(OR(H103=0,CT13=0),0,H103*CT13/(H103+CT13))</f>
        <v>13.504801272978</v>
      </c>
      <c r="I13" s="13" t="n">
        <f aca="false">IF(OR(I103=0,CU13=0),0,I103*CU13/(I103+CU13))</f>
        <v>13.5001152317904</v>
      </c>
      <c r="J13" s="13" t="n">
        <f aca="false">IF(OR(J103=0,CV13=0),0,J103*CV13/(J103+CV13))</f>
        <v>13.4962866972825</v>
      </c>
      <c r="K13" s="13" t="n">
        <f aca="false">IF(OR(K103=0,CW13=0),0,K103*CW13/(K103+CW13))</f>
        <v>13.4928935767563</v>
      </c>
      <c r="L13" s="13" t="n">
        <f aca="false">IF(OR(L103=0,CX13=0),0,L103*CX13/(L103+CX13))</f>
        <v>13.4897547066819</v>
      </c>
      <c r="M13" s="13" t="n">
        <f aca="false">IF(OR(M103=0,CY13=0),0,M103*CY13/(M103+CY13))</f>
        <v>13.4862905174021</v>
      </c>
      <c r="N13" s="13" t="n">
        <f aca="false">IF(OR(N103=0,CZ13=0),0,N103*CZ13/(N103+CZ13))</f>
        <v>13.4830576082836</v>
      </c>
      <c r="O13" s="13" t="n">
        <f aca="false">IF(OR(O103=0,DA13=0),0,O103*DA13/(O103+DA13))</f>
        <v>13.4799893909937</v>
      </c>
      <c r="P13" s="13" t="n">
        <f aca="false">IF(OR(P103=0,DB13=0),0,P103*DB13/(P103+DB13))</f>
        <v>13.4770433163395</v>
      </c>
      <c r="Q13" s="13" t="n">
        <f aca="false">IF(OR(Q103=0,DC13=0),0,Q103*DC13/(Q103+DC13))</f>
        <v>13.4741908570191</v>
      </c>
      <c r="R13" s="13" t="n">
        <f aca="false">IF(OR(R103=0,DD13=0),0,R103*DD13/(R103+DD13))</f>
        <v>13.46365522474</v>
      </c>
      <c r="S13" s="13" t="n">
        <f aca="false">IF(OR(S103=0,DE13=0),0,S103*DE13/(S103+DE13))</f>
        <v>13.4543286927482</v>
      </c>
      <c r="T13" s="13" t="n">
        <f aca="false">IF(OR(T103=0,DF13=0),0,T103*DF13/(T103+DF13))</f>
        <v>13.4459661898462</v>
      </c>
      <c r="U13" s="13" t="n">
        <f aca="false">IF(OR(U103=0,DG13=0),0,U103*DG13/(U103+DG13))</f>
        <v>13.4383841955512</v>
      </c>
      <c r="V13" s="13" t="n">
        <f aca="false">IF(OR(V103=0,DH13=0),0,V103*DH13/(V103+DH13))</f>
        <v>13.4314425317539</v>
      </c>
      <c r="W13" s="13" t="n">
        <f aca="false">IF(OR(W103=0,DI13=0),0,W103*DI13/(W103+DI13))</f>
        <v>13.4250182469963</v>
      </c>
      <c r="X13" s="13" t="n">
        <f aca="false">IF(OR(X103=0,DJ13=0),0,X103*DJ13/(X103+DJ13))</f>
        <v>13.419040705728</v>
      </c>
      <c r="Y13" s="13" t="n">
        <f aca="false">IF(OR(Y103=0,DK13=0),0,Y103*DK13/(Y103+DK13))</f>
        <v>13.4134409325372</v>
      </c>
      <c r="Z13" s="13" t="n">
        <f aca="false">IF(OR(Z103=0,DL13=0),0,Z103*DL13/(Z103+DL13))</f>
        <v>13.4081630760164</v>
      </c>
      <c r="AA13" s="13" t="n">
        <f aca="false">IF(OR(AA103=0,DM13=0),0,AA103*DM13/(AA103+DM13))</f>
        <v>13.4031614113751</v>
      </c>
      <c r="AB13" s="13" t="n">
        <f aca="false">IF(OR(AB103=0,DN13=0),0,AB103*DN13/(AB103+DN13))</f>
        <v>13.3982689747485</v>
      </c>
      <c r="AC13" s="13" t="n">
        <f aca="false">IF(OR(AC103=0,DO13=0),0,AC103*DO13/(AC103+DO13))</f>
        <v>13.3935924689682</v>
      </c>
      <c r="AD13" s="13" t="n">
        <f aca="false">IF(OR(AD103=0,DP13=0),0,AD103*DP13/(AD103+DP13))</f>
        <v>13.3891041799898</v>
      </c>
      <c r="AE13" s="13" t="n">
        <f aca="false">IF(OR(AE103=0,DQ13=0),0,AE103*DQ13/(AE103+DQ13))</f>
        <v>13.3847806052623</v>
      </c>
      <c r="AF13" s="13" t="n">
        <f aca="false">IF(OR(AF103=0,DR13=0),0,AF103*DR13/(AF103+DR13))</f>
        <v>13.3806016693254</v>
      </c>
      <c r="AG13" s="13" t="n">
        <f aca="false">IF(OR(AG103=0,DS13=0),0,AG103*DS13/(AG103+DS13))</f>
        <v>13.3765721067911</v>
      </c>
      <c r="AH13" s="13" t="n">
        <f aca="false">IF(OR(AH103=0,DT13=0),0,AH103*DT13/(AH103+DT13))</f>
        <v>13.3726537835441</v>
      </c>
      <c r="AI13" s="13" t="n">
        <f aca="false">IF(OR(AI103=0,DU13=0),0,AI103*DU13/(AI103+DU13))</f>
        <v>13.368833823351</v>
      </c>
      <c r="AJ13" s="13" t="n">
        <f aca="false">IF(OR(AJ103=0,DV13=0),0,AJ103*DV13/(AJ103+DV13))</f>
        <v>13.3651009518941</v>
      </c>
      <c r="AK13" s="13" t="n">
        <f aca="false">IF(OR(AK103=0,DW13=0),0,AK103*DW13/(AK103+DW13))</f>
        <v>13.3614452440277</v>
      </c>
      <c r="AL13" s="13" t="n">
        <f aca="false">IF(OR(AL103=0,DX13=0),0,AL103*DX13/(AL103+DX13))</f>
        <v>13.3564121690749</v>
      </c>
      <c r="AM13" s="13" t="n">
        <f aca="false">IF(OR(AM103=0,DY13=0),0,AM103*DY13/(AM103+DY13))</f>
        <v>13.3514920245979</v>
      </c>
      <c r="AN13" s="13" t="n">
        <f aca="false">IF(OR(AN103=0,DZ13=0),0,AN103*DZ13/(AN103+DZ13))</f>
        <v>13.3466720985061</v>
      </c>
      <c r="AO13" s="13" t="n">
        <f aca="false">IF(OR(AO103=0,EA13=0),0,AO103*EA13/(AO103+EA13))</f>
        <v>13.3419409910857</v>
      </c>
      <c r="AP13" s="13" t="n">
        <f aca="false">IF(OR(AP103=0,EB13=0),0,AP103*EB13/(AP103+EB13))</f>
        <v>13.3372884330589</v>
      </c>
      <c r="AQ13" s="13" t="n">
        <f aca="false">IF(OR(AQ103=0,EC13=0),0,AQ103*EC13/(AQ103+EC13))</f>
        <v>13.332674212558</v>
      </c>
      <c r="AR13" s="13" t="n">
        <f aca="false">IF(OR(AR103=0,ED13=0),0,AR103*ED13/(AR103+ED13))</f>
        <v>13.3281214157271</v>
      </c>
      <c r="AS13" s="13" t="n">
        <f aca="false">IF(OR(AS103=0,EE13=0),0,AS103*EE13/(AS103+EE13))</f>
        <v>13.3236222478638</v>
      </c>
      <c r="AT13" s="13" t="n">
        <f aca="false">IF(OR(AT103=0,EF13=0),0,AT103*EF13/(AT103+EF13))</f>
        <v>13.3191695637874</v>
      </c>
      <c r="AU13" s="13" t="n">
        <f aca="false">IF(OR(AU103=0,EG13=0),0,AU103*EG13/(AU103+EG13))</f>
        <v>13.314756785941</v>
      </c>
      <c r="AV13" s="13" t="n">
        <f aca="false">IF(OR(AV103=0,EH13=0),0,AV103*EH13/(AV103+EH13))</f>
        <v>13.3102997664218</v>
      </c>
      <c r="AW13" s="13" t="n">
        <f aca="false">IF(OR(AW103=0,EI13=0),0,AW103*EI13/(AW103+EI13))</f>
        <v>13.3058718044399</v>
      </c>
      <c r="AX13" s="13" t="n">
        <f aca="false">IF(OR(AX103=0,EJ13=0),0,AX103*EJ13/(AX103+EJ13))</f>
        <v>13.3014674624863</v>
      </c>
      <c r="AY13" s="13" t="n">
        <f aca="false">IF(OR(AY103=0,EK13=0),0,AY103*EK13/(AY103+EK13))</f>
        <v>13.2970816492267</v>
      </c>
      <c r="AZ13" s="13" t="n">
        <f aca="false">IF(OR(AZ103=0,EL13=0),0,AZ103*EL13/(AZ103+EL13))</f>
        <v>13.2927095774196</v>
      </c>
      <c r="BA13" s="13" t="n">
        <f aca="false">IF(OR(BA103=0,EM13=0),0,BA103*EM13/(BA103+EM13))</f>
        <v>13.2882550707104</v>
      </c>
      <c r="BB13" s="13" t="n">
        <f aca="false">IF(OR(BB103=0,EN13=0),0,BB103*EN13/(BB103+EN13))</f>
        <v>13.2838058103716</v>
      </c>
      <c r="BC13" s="13" t="n">
        <f aca="false">IF(OR(BC103=0,EO13=0),0,BC103*EO13/(BC103+EO13))</f>
        <v>13.279357539594</v>
      </c>
      <c r="BD13" s="13" t="n">
        <f aca="false">IF(OR(BD103=0,EP13=0),0,BD103*EP13/(BD103+EP13))</f>
        <v>13.2749061869608</v>
      </c>
      <c r="BE13" s="13" t="n">
        <f aca="false">IF(OR(BE103=0,EQ13=0),0,BE103*EQ13/(BE103+EQ13))</f>
        <v>13.2704478421854</v>
      </c>
      <c r="BF13" s="13" t="n">
        <f aca="false">IF(OR(BF103=0,ER13=0),0,BF103*ER13/(BF103+ER13))</f>
        <v>13.2660498462875</v>
      </c>
      <c r="BG13" s="13" t="n">
        <f aca="false">IF(OR(BG103=0,ES13=0),0,BG103*ES13/(BG103+ES13))</f>
        <v>13.2616376399298</v>
      </c>
      <c r="BH13" s="13" t="n">
        <f aca="false">IF(OR(BH103=0,ET13=0),0,BH103*ET13/(BH103+ET13))</f>
        <v>13.2572077970244</v>
      </c>
      <c r="BI13" s="13" t="n">
        <f aca="false">IF(OR(BI103=0,EU13=0),0,BI103*EU13/(BI103+EU13))</f>
        <v>13.2527569747546</v>
      </c>
      <c r="BJ13" s="13" t="n">
        <f aca="false">IF(OR(BJ103=0,EV13=0),0,BJ103*EV13/(BJ103+EV13))</f>
        <v>13.248281899101</v>
      </c>
      <c r="BK13" s="13" t="n">
        <f aca="false">IF(OR(BK103=0,EW13=0),0,BK103*EW13/(BK103+EW13))</f>
        <v>13.2438447325586</v>
      </c>
      <c r="BL13" s="13" t="n">
        <f aca="false">IF(OR(BL103=0,EX13=0),0,BL103*EX13/(BL103+EX13))</f>
        <v>13.2393774133628</v>
      </c>
      <c r="BM13" s="13" t="n">
        <f aca="false">IF(OR(BM103=0,EY13=0),0,BM103*EY13/(BM103+EY13))</f>
        <v>13.234876904083</v>
      </c>
      <c r="BN13" s="13" t="n">
        <f aca="false">IF(OR(BN103=0,EZ13=0),0,BN103*EZ13/(BN103+EZ13))</f>
        <v>13.2303401878355</v>
      </c>
      <c r="BO13" s="13" t="n">
        <f aca="false">IF(OR(BO103=0,FA13=0),0,BO103*FA13/(BO103+FA13))</f>
        <v>13.225764258447</v>
      </c>
      <c r="BP13" s="13" t="n">
        <f aca="false">IF(OR(BP103=0,FB13=0),0,BP103*FB13/(BP103+FB13))</f>
        <v>13.2208012586957</v>
      </c>
      <c r="BQ13" s="13" t="n">
        <f aca="false">IF(OR(BQ103=0,FC13=0),0,BQ103*FC13/(BQ103+FC13))</f>
        <v>13.2157880303666</v>
      </c>
      <c r="BR13" s="13" t="n">
        <f aca="false">IF(OR(BR103=0,FD13=0),0,BR103*FD13/(BR103+FD13))</f>
        <v>13.2107209555108</v>
      </c>
      <c r="BS13" s="13" t="n">
        <f aca="false">IF(OR(BS103=0,FE13=0),0,BS103*FE13/(BS103+FE13))</f>
        <v>13.2055963806621</v>
      </c>
      <c r="BT13" s="13" t="n">
        <f aca="false">IF(OR(BT103=0,FF13=0),0,BT103*FF13/(BT103+FF13))</f>
        <v>13.2004106064999</v>
      </c>
      <c r="BU13" s="13" t="n">
        <f aca="false">IF(OR(BU103=0,FG13=0),0,BU103*FG13/(BU103+FG13))</f>
        <v>13.1947800583938</v>
      </c>
      <c r="BV13" s="13" t="n">
        <f aca="false">IF(OR(BV103=0,FH13=0),0,BV103*FH13/(BV103+FH13))</f>
        <v>13.189071443255</v>
      </c>
      <c r="BW13" s="13" t="n">
        <f aca="false">IF(OR(BW103=0,FI13=0),0,BW103*FI13/(BW103+FI13))</f>
        <v>13.1832800649248</v>
      </c>
      <c r="BX13" s="13" t="n">
        <f aca="false">IF(OR(BX103=0,FJ13=0),0,BX103*FJ13/(BX103+FJ13))</f>
        <v>13.1774011075686</v>
      </c>
      <c r="BY13" s="13" t="n">
        <f aca="false">IF(OR(BY103=0,FK13=0),0,BY103*FK13/(BY103+FK13))</f>
        <v>13.1714296218445</v>
      </c>
      <c r="BZ13" s="13" t="n">
        <f aca="false">IF(OR(BZ103=0,FL13=0),0,BZ103*FL13/(BZ103+FL13))</f>
        <v>13.1637078066847</v>
      </c>
      <c r="CA13" s="13" t="n">
        <f aca="false">IF(OR(CA103=0,FM13=0),0,CA103*FM13/(CA103+FM13))</f>
        <v>13.1558115425119</v>
      </c>
      <c r="CB13" s="13" t="n">
        <f aca="false">IF(OR(CB103=0,FN13=0),0,CB103*FN13/(CB103+FN13))</f>
        <v>13.1477293945766</v>
      </c>
      <c r="CC13" s="13" t="n">
        <f aca="false">IF(OR(CC103=0,FO13=0),0,CC103*FO13/(CC103+FO13))</f>
        <v>13.1394492838778</v>
      </c>
      <c r="CD13" s="13" t="n">
        <f aca="false">IF(OR(CD103=0,FP13=0),0,CD103*FP13/(CD103+FP13))</f>
        <v>13.1309584233061</v>
      </c>
      <c r="CE13" s="13" t="n">
        <f aca="false">IF(OR(CE103=0,FQ13=0),0,CE103*FQ13/(CE103+FQ13))</f>
        <v>13.1213505391056</v>
      </c>
      <c r="CF13" s="13" t="n">
        <f aca="false">IF(OR(CF103=0,FR13=0),0,CF103*FR13/(CF103+FR13))</f>
        <v>13.1114426099908</v>
      </c>
      <c r="CG13" s="13" t="n">
        <f aca="false">IF(OR(CG103=0,FS13=0),0,CG103*FS13/(CG103+FS13))</f>
        <v>13.1012131355292</v>
      </c>
      <c r="CH13" s="13" t="n">
        <f aca="false">IF(OR(CH103=0,FT13=0),0,CH103*FT13/(CH103+FT13))</f>
        <v>13.0906389123538</v>
      </c>
      <c r="CI13" s="13" t="n">
        <f aca="false">IF(OR(CI103=0,FU13=0),0,CI103*FU13/(CI103+FU13))</f>
        <v>13.0796948415503</v>
      </c>
      <c r="CJ13" s="13" t="n">
        <f aca="false">IF(OR(CJ103=0,FV13=0),0,CJ103*FV13/(CJ103+FV13))</f>
        <v>13.067069009996</v>
      </c>
      <c r="CK13" s="13" t="n">
        <f aca="false">IF(OR(CK103=0,FW13=0),0,CK103*FW13/(CK103+FW13))</f>
        <v>13.0538953488151</v>
      </c>
      <c r="CL13" s="13" t="n">
        <f aca="false">IF(OR(CL103=0,FX13=0),0,CL103*FX13/(CL103+FX13))</f>
        <v>13.0401266664519</v>
      </c>
      <c r="CM13" s="13" t="n">
        <f aca="false">IF(OR(CM103=0,FY13=0),0,CM103*FY13/(CM103+FY13))</f>
        <v>13.0257106637598</v>
      </c>
      <c r="CN13" s="13" t="n">
        <f aca="false">IF(OR(CN103=0,FZ13=0),0,CN103*FZ13/(CN103+FZ13))</f>
        <v>13.0105891972867</v>
      </c>
      <c r="CO13" s="13" t="n">
        <f aca="false">IF(OR(CO103=0,GA13=0),0,CO103*GA13/(CO103+GA13))</f>
        <v>0</v>
      </c>
      <c r="CP13" s="13" t="n">
        <f aca="false">IF(OR(CP103=0,GB13=0),0,CP103*GB13/(CP103+GB13))</f>
        <v>0</v>
      </c>
      <c r="CQ13" s="13" t="n">
        <f aca="false">IF(OR(CQ103=0,GC13=0),0,CQ103*GC13/(CQ103+GC13))</f>
        <v>0</v>
      </c>
      <c r="CR13" s="0" t="n">
        <f aca="false">IF(F$9=0,0,(SIN(F$12)*COS($E13)+SIN($E13)*COS(F$12))/SIN($E13)*F$9)</f>
        <v>13.5144</v>
      </c>
      <c r="CS13" s="0" t="n">
        <f aca="false">IF(G$9=0,0,(SIN(G$12)*COS($E13)+SIN($E13)*COS(G$12))/SIN($E13)*G$9)</f>
        <v>27.2234531046402</v>
      </c>
      <c r="CT13" s="0" t="n">
        <f aca="false">IF(H$9=0,0,(SIN(H$12)*COS($E13)+SIN($E13)*COS(H$12))/SIN($E13)*H$9)</f>
        <v>41.0854677831141</v>
      </c>
      <c r="CU13" s="0" t="n">
        <f aca="false">IF(I$9=0,0,(SIN(I$12)*COS($E13)+SIN($E13)*COS(I$12))/SIN($E13)*I$9)</f>
        <v>55.1085691884192</v>
      </c>
      <c r="CV13" s="0" t="n">
        <f aca="false">IF(J$9=0,0,(SIN(J$12)*COS($E13)+SIN($E13)*COS(J$12))/SIN($E13)*J$9)</f>
        <v>69.288300524198</v>
      </c>
      <c r="CW13" s="0" t="n">
        <f aca="false">IF(K$9=0,0,(SIN(K$12)*COS($E13)+SIN($E13)*COS(K$12))/SIN($E13)*K$9)</f>
        <v>83.6201044587426</v>
      </c>
      <c r="CX13" s="0" t="n">
        <f aca="false">IF(L$9=0,0,(SIN(L$12)*COS($E13)+SIN($E13)*COS(L$12))/SIN($E13)*L$9)</f>
        <v>98.0993245857139</v>
      </c>
      <c r="CY13" s="0" t="n">
        <f aca="false">IF(M$9=0,0,(SIN(M$12)*COS($E13)+SIN($E13)*COS(M$12))/SIN($E13)*M$9)</f>
        <v>112.687076344346</v>
      </c>
      <c r="CZ13" s="0" t="n">
        <f aca="false">IF(N$9=0,0,(SIN(N$12)*COS($E13)+SIN($E13)*COS(N$12))/SIN($E13)*N$9)</f>
        <v>127.404174034301</v>
      </c>
      <c r="DA13" s="0" t="n">
        <f aca="false">IF(O$9=0,0,(SIN(O$12)*COS($E13)+SIN($E13)*COS(O$12))/SIN($E13)*O$9)</f>
        <v>142.245708307588</v>
      </c>
      <c r="DB13" s="0" t="n">
        <f aca="false">IF(P$9=0,0,(SIN(P$12)*COS($E13)+SIN($E13)*COS(P$12))/SIN($E13)*P$9)</f>
        <v>157.206682185576</v>
      </c>
      <c r="DC13" s="0" t="n">
        <f aca="false">IF(Q$9=0,0,(SIN(Q$12)*COS($E13)+SIN($E13)*COS(Q$12))/SIN($E13)*Q$9)</f>
        <v>172.282012726155</v>
      </c>
      <c r="DD13" s="0" t="n">
        <f aca="false">IF(R$9=0,0,(SIN(R$12)*COS($E13)+SIN($E13)*COS(R$12))/SIN($E13)*R$9)</f>
        <v>185.975486895028</v>
      </c>
      <c r="DE13" s="0" t="n">
        <f aca="false">IF(S$9=0,0,(SIN(S$12)*COS($E13)+SIN($E13)*COS(S$12))/SIN($E13)*S$9)</f>
        <v>199.547924755126</v>
      </c>
      <c r="DF13" s="0" t="n">
        <f aca="false">IF(T$9=0,0,(SIN(T$12)*COS($E13)+SIN($E13)*COS(T$12))/SIN($E13)*T$9)</f>
        <v>212.995461242688</v>
      </c>
      <c r="DG13" s="0" t="n">
        <f aca="false">IF(U$9=0,0,(SIN(U$12)*COS($E13)+SIN($E13)*COS(U$12))/SIN($E13)*U$9)</f>
        <v>226.31428887082</v>
      </c>
      <c r="DH13" s="0" t="n">
        <f aca="false">IF(V$9=0,0,(SIN(V$12)*COS($E13)+SIN($E13)*COS(V$12))/SIN($E13)*V$9)</f>
        <v>239.500658801339</v>
      </c>
      <c r="DI13" s="0" t="n">
        <f aca="false">IF(W$9=0,0,(SIN(W$12)*COS($E13)+SIN($E13)*COS(W$12))/SIN($E13)*W$9)</f>
        <v>252.545924137638</v>
      </c>
      <c r="DJ13" s="0" t="n">
        <f aca="false">IF(X$9=0,0,(SIN(X$12)*COS($E13)+SIN($E13)*COS(X$12))/SIN($E13)*X$9)</f>
        <v>265.450883132731</v>
      </c>
      <c r="DK13" s="0" t="n">
        <f aca="false">IF(Y$9=0,0,(SIN(Y$12)*COS($E13)+SIN($E13)*COS(Y$12))/SIN($E13)*Y$9)</f>
        <v>278.211973859464</v>
      </c>
      <c r="DL13" s="0" t="n">
        <f aca="false">IF(Z$9=0,0,(SIN(Z$12)*COS($E13)+SIN($E13)*COS(Z$12))/SIN($E13)*Z$9)</f>
        <v>290.82569740761</v>
      </c>
      <c r="DM13" s="0" t="n">
        <f aca="false">IF(AA$9=0,0,(SIN(AA$12)*COS($E13)+SIN($E13)*COS(AA$12))/SIN($E13)*AA$9)</f>
        <v>303.288618831411</v>
      </c>
      <c r="DN13" s="0" t="n">
        <f aca="false">IF(AB$9=0,0,(SIN(AB$12)*COS($E13)+SIN($E13)*COS(AB$12))/SIN($E13)*AB$9)</f>
        <v>315.525725251928</v>
      </c>
      <c r="DO13" s="0" t="n">
        <f aca="false">IF(AC$9=0,0,(SIN(AC$12)*COS($E13)+SIN($E13)*COS(AC$12))/SIN($E13)*AC$9)</f>
        <v>327.599485805472</v>
      </c>
      <c r="DP13" s="0" t="n">
        <f aca="false">IF(AD$9=0,0,(SIN(AD$12)*COS($E13)+SIN($E13)*COS(AD$12))/SIN($E13)*AD$9)</f>
        <v>339.506731021885</v>
      </c>
      <c r="DQ13" s="0" t="n">
        <f aca="false">IF(AE$9=0,0,(SIN(AE$12)*COS($E13)+SIN($E13)*COS(AE$12))/SIN($E13)*AE$9)</f>
        <v>351.244362478387</v>
      </c>
      <c r="DR13" s="0" t="n">
        <f aca="false">IF(AF$9=0,0,(SIN(AF$12)*COS($E13)+SIN($E13)*COS(AF$12))/SIN($E13)*AF$9)</f>
        <v>362.809353582358</v>
      </c>
      <c r="DS13" s="0" t="n">
        <f aca="false">IF(AG$9=0,0,(SIN(AG$12)*COS($E13)+SIN($E13)*COS(AG$12))/SIN($E13)*AG$9)</f>
        <v>374.215966393181</v>
      </c>
      <c r="DT13" s="0" t="n">
        <f aca="false">IF(AH$9=0,0,(SIN(AH$12)*COS($E13)+SIN($E13)*COS(AH$12))/SIN($E13)*AH$9)</f>
        <v>385.445229076265</v>
      </c>
      <c r="DU13" s="0" t="n">
        <f aca="false">IF(AI$9=0,0,(SIN(AI$12)*COS($E13)+SIN($E13)*COS(AI$12))/SIN($E13)*AI$9)</f>
        <v>396.494318698498</v>
      </c>
      <c r="DV13" s="0" t="n">
        <f aca="false">IF(AJ$9=0,0,(SIN(AJ$12)*COS($E13)+SIN($E13)*COS(AJ$12))/SIN($E13)*AJ$9)</f>
        <v>407.360486327352</v>
      </c>
      <c r="DW13" s="0" t="n">
        <f aca="false">IF(AK$9=0,0,(SIN(AK$12)*COS($E13)+SIN($E13)*COS(AK$12))/SIN($E13)*AK$9)</f>
        <v>418.041057680383</v>
      </c>
      <c r="DX13" s="0" t="n">
        <f aca="false">IF(AL$9=0,0,(SIN(AL$12)*COS($E13)+SIN($E13)*COS(AL$12))/SIN($E13)*AL$9)</f>
        <v>427.050472239616</v>
      </c>
      <c r="DY13" s="0" t="n">
        <f aca="false">IF(AM$9=0,0,(SIN(AM$12)*COS($E13)+SIN($E13)*COS(AM$12))/SIN($E13)*AM$9)</f>
        <v>435.789912837341</v>
      </c>
      <c r="DZ13" s="0" t="n">
        <f aca="false">IF(AN$9=0,0,(SIN(AN$12)*COS($E13)+SIN($E13)*COS(AN$12))/SIN($E13)*AN$9)</f>
        <v>444.258324138922</v>
      </c>
      <c r="EA13" s="0" t="n">
        <f aca="false">IF(AO$9=0,0,(SIN(AO$12)*COS($E13)+SIN($E13)*COS(AO$12))/SIN($E13)*AO$9)</f>
        <v>452.454775490355</v>
      </c>
      <c r="EB13" s="0" t="n">
        <f aca="false">IF(AP$9=0,0,(SIN(AP$12)*COS($E13)+SIN($E13)*COS(AP$12))/SIN($E13)*AP$9)</f>
        <v>460.378460699485</v>
      </c>
      <c r="EC13" s="0" t="n">
        <f aca="false">IF(AQ$9=0,0,(SIN(AQ$12)*COS($E13)+SIN($E13)*COS(AQ$12))/SIN($E13)*AQ$9)</f>
        <v>467.990599043921</v>
      </c>
      <c r="ED13" s="0" t="n">
        <f aca="false">IF(AR$9=0,0,(SIN(AR$12)*COS($E13)+SIN($E13)*COS(AR$12))/SIN($E13)*AR$9)</f>
        <v>475.327040621431</v>
      </c>
      <c r="EE13" s="0" t="n">
        <f aca="false">IF(AS$9=0,0,(SIN(AS$12)*COS($E13)+SIN($E13)*COS(AS$12))/SIN($E13)*AS$9)</f>
        <v>482.387386396124</v>
      </c>
      <c r="EF13" s="0" t="n">
        <f aca="false">IF(AT$9=0,0,(SIN(AT$12)*COS($E13)+SIN($E13)*COS(AT$12))/SIN($E13)*AT$9)</f>
        <v>489.171361430821</v>
      </c>
      <c r="EG13" s="0" t="n">
        <f aca="false">IF(AU$9=0,0,(SIN(AU$12)*COS($E13)+SIN($E13)*COS(AU$12))/SIN($E13)*AU$9)</f>
        <v>495.678814399441</v>
      </c>
      <c r="EH13" s="0" t="n">
        <f aca="false">IF(AV$9=0,0,(SIN(AV$12)*COS($E13)+SIN($E13)*COS(AV$12))/SIN($E13)*AV$9)</f>
        <v>501.798736632819</v>
      </c>
      <c r="EI13" s="0" t="n">
        <f aca="false">IF(AW$9=0,0,(SIN(AW$12)*COS($E13)+SIN($E13)*COS(AW$12))/SIN($E13)*AW$9)</f>
        <v>507.638082499535</v>
      </c>
      <c r="EJ13" s="0" t="n">
        <f aca="false">IF(AX$9=0,0,(SIN(AX$12)*COS($E13)+SIN($E13)*COS(AX$12))/SIN($E13)*AX$9)</f>
        <v>513.19717138599</v>
      </c>
      <c r="EK13" s="0" t="n">
        <f aca="false">IF(AY$9=0,0,(SIN(AY$12)*COS($E13)+SIN($E13)*COS(AY$12))/SIN($E13)*AY$9)</f>
        <v>518.476446314321</v>
      </c>
      <c r="EL13" s="0" t="n">
        <f aca="false">IF(AZ$9=0,0,(SIN(AZ$12)*COS($E13)+SIN($E13)*COS(AZ$12))/SIN($E13)*AZ$9)</f>
        <v>523.476473156694</v>
      </c>
      <c r="EM13" s="0" t="n">
        <f aca="false">IF(BA$9=0,0,(SIN(BA$12)*COS($E13)+SIN($E13)*COS(BA$12))/SIN($E13)*BA$9)</f>
        <v>528.053163639573</v>
      </c>
      <c r="EN13" s="0" t="n">
        <f aca="false">IF(BB$9=0,0,(SIN(BB$12)*COS($E13)+SIN($E13)*COS(BB$12))/SIN($E13)*BB$9)</f>
        <v>532.347596956223</v>
      </c>
      <c r="EO13" s="0" t="n">
        <f aca="false">IF(BC$9=0,0,(SIN(BC$12)*COS($E13)+SIN($E13)*COS(BC$12))/SIN($E13)*BC$9)</f>
        <v>536.360836687654</v>
      </c>
      <c r="EP13" s="0" t="n">
        <f aca="false">IF(BD$9=0,0,(SIN(BD$12)*COS($E13)+SIN($E13)*COS(BD$12))/SIN($E13)*BD$9)</f>
        <v>540.094068328485</v>
      </c>
      <c r="EQ13" s="0" t="n">
        <f aca="false">IF(BE$9=0,0,(SIN(BE$12)*COS($E13)+SIN($E13)*COS(BE$12))/SIN($E13)*BE$9)</f>
        <v>543.548598192341</v>
      </c>
      <c r="ER13" s="0" t="n">
        <f aca="false">IF(BF$9=0,0,(SIN(BF$12)*COS($E13)+SIN($E13)*COS(BF$12))/SIN($E13)*BF$9)</f>
        <v>546.84666069534</v>
      </c>
      <c r="ES13" s="0" t="n">
        <f aca="false">IF(BG$9=0,0,(SIN(BG$12)*COS($E13)+SIN($E13)*COS(BG$12))/SIN($E13)*BG$9)</f>
        <v>549.872132673592</v>
      </c>
      <c r="ET13" s="0" t="n">
        <f aca="false">IF(BH$9=0,0,(SIN(BH$12)*COS($E13)+SIN($E13)*COS(BH$12))/SIN($E13)*BH$9)</f>
        <v>552.626564023455</v>
      </c>
      <c r="EU13" s="0" t="n">
        <f aca="false">IF(BI$9=0,0,(SIN(BI$12)*COS($E13)+SIN($E13)*COS(BI$12))/SIN($E13)*BI$9)</f>
        <v>555.111618743476</v>
      </c>
      <c r="EV13" s="0" t="n">
        <f aca="false">IF(BJ$9=0,0,(SIN(BJ$12)*COS($E13)+SIN($E13)*COS(BJ$12))/SIN($E13)*BJ$9)</f>
        <v>557.329073665065</v>
      </c>
      <c r="EW13" s="0" t="n">
        <f aca="false">IF(BK$9=0,0,(SIN(BK$12)*COS($E13)+SIN($E13)*COS(BK$12))/SIN($E13)*BK$9)</f>
        <v>559.397438044304</v>
      </c>
      <c r="EX13" s="0" t="n">
        <f aca="false">IF(BL$9=0,0,(SIN(BL$12)*COS($E13)+SIN($E13)*COS(BL$12))/SIN($E13)*BL$9)</f>
        <v>561.20459757979</v>
      </c>
      <c r="EY13" s="0" t="n">
        <f aca="false">IF(BM$9=0,0,(SIN(BM$12)*COS($E13)+SIN($E13)*COS(BM$12))/SIN($E13)*BM$9)</f>
        <v>562.752551833826</v>
      </c>
      <c r="EZ13" s="0" t="n">
        <f aca="false">IF(BN$9=0,0,(SIN(BN$12)*COS($E13)+SIN($E13)*COS(BN$12))/SIN($E13)*BN$9)</f>
        <v>564.043406209069</v>
      </c>
      <c r="FA13" s="0" t="n">
        <f aca="false">IF(BO$9=0,0,(SIN(BO$12)*COS($E13)+SIN($E13)*COS(BO$12))/SIN($E13)*BO$9)</f>
        <v>565.079370522242</v>
      </c>
      <c r="FB13" s="0" t="n">
        <f aca="false">IF(BP$9=0,0,(SIN(BP$12)*COS($E13)+SIN($E13)*COS(BP$12))/SIN($E13)*BP$9)</f>
        <v>565.231736212852</v>
      </c>
      <c r="FC13" s="0" t="n">
        <f aca="false">IF(BQ$9=0,0,(SIN(BQ$12)*COS($E13)+SIN($E13)*COS(BQ$12))/SIN($E13)*BQ$9)</f>
        <v>565.122908383902</v>
      </c>
      <c r="FD13" s="0" t="n">
        <f aca="false">IF(BR$9=0,0,(SIN(BR$12)*COS($E13)+SIN($E13)*COS(BR$12))/SIN($E13)*BR$9)</f>
        <v>564.755982828124</v>
      </c>
      <c r="FE13" s="0" t="n">
        <f aca="false">IF(BS$9=0,0,(SIN(BS$12)*COS($E13)+SIN($E13)*COS(BS$12))/SIN($E13)*BS$9)</f>
        <v>564.134160140301</v>
      </c>
      <c r="FF13" s="0" t="n">
        <f aca="false">IF(BT$9=0,0,(SIN(BT$12)*COS($E13)+SIN($E13)*COS(BT$12))/SIN($E13)*BT$9)</f>
        <v>563.260743801438</v>
      </c>
      <c r="FG13" s="0" t="n">
        <f aca="false">IF(BU$9=0,0,(SIN(BU$12)*COS($E13)+SIN($E13)*COS(BU$12))/SIN($E13)*BU$9)</f>
        <v>561.450619835432</v>
      </c>
      <c r="FH13" s="0" t="n">
        <f aca="false">IF(BV$9=0,0,(SIN(BV$12)*COS($E13)+SIN($E13)*COS(BV$12))/SIN($E13)*BV$9)</f>
        <v>559.386309907993</v>
      </c>
      <c r="FI13" s="0" t="n">
        <f aca="false">IF(BW$9=0,0,(SIN(BW$12)*COS($E13)+SIN($E13)*COS(BW$12))/SIN($E13)*BW$9)</f>
        <v>557.072047806861</v>
      </c>
      <c r="FJ13" s="0" t="n">
        <f aca="false">IF(BX$9=0,0,(SIN(BX$12)*COS($E13)+SIN($E13)*COS(BX$12))/SIN($E13)*BX$9)</f>
        <v>554.512167691669</v>
      </c>
      <c r="FK13" s="0" t="n">
        <f aca="false">IF(BY$9=0,0,(SIN(BY$12)*COS($E13)+SIN($E13)*COS(BY$12))/SIN($E13)*BY$9)</f>
        <v>551.711101668229</v>
      </c>
      <c r="FL13" s="0" t="n">
        <f aca="false">IF(BZ$9=0,0,(SIN(BZ$12)*COS($E13)+SIN($E13)*COS(BZ$12))/SIN($E13)*BZ$9)</f>
        <v>545.817461492204</v>
      </c>
      <c r="FM13" s="0" t="n">
        <f aca="false">IF(CA$9=0,0,(SIN(CA$12)*COS($E13)+SIN($E13)*COS(CA$12))/SIN($E13)*CA$9)</f>
        <v>539.662176685005</v>
      </c>
      <c r="FN13" s="0" t="n">
        <f aca="false">IF(CB$9=0,0,(SIN(CB$12)*COS($E13)+SIN($E13)*COS(CB$12))/SIN($E13)*CB$9)</f>
        <v>533.252581620001</v>
      </c>
      <c r="FO13" s="0" t="n">
        <f aca="false">IF(CC$9=0,0,(SIN(CC$12)*COS($E13)+SIN($E13)*COS(CC$12))/SIN($E13)*CC$9)</f>
        <v>526.596115527629</v>
      </c>
      <c r="FP13" s="0" t="n">
        <f aca="false">IF(CD$9=0,0,(SIN(CD$12)*COS($E13)+SIN($E13)*COS(CD$12))/SIN($E13)*CD$9)</f>
        <v>519.700318557995</v>
      </c>
      <c r="FQ13" s="0" t="n">
        <f aca="false">IF(CE$9=0,0,(SIN(CE$12)*COS($E13)+SIN($E13)*COS(CE$12))/SIN($E13)*CE$9)</f>
        <v>511.214258834664</v>
      </c>
      <c r="FR13" s="0" t="n">
        <f aca="false">IF(CF$9=0,0,(SIN(CF$12)*COS($E13)+SIN($E13)*COS(CF$12))/SIN($E13)*CF$9)</f>
        <v>502.494569627066</v>
      </c>
      <c r="FS13" s="0" t="n">
        <f aca="false">IF(CG$9=0,0,(SIN(CG$12)*COS($E13)+SIN($E13)*COS(CG$12))/SIN($E13)*CG$9)</f>
        <v>493.550315759038</v>
      </c>
      <c r="FT13" s="0" t="n">
        <f aca="false">IF(CH$9=0,0,(SIN(CH$12)*COS($E13)+SIN($E13)*COS(CH$12))/SIN($E13)*CH$9)</f>
        <v>484.390652238564</v>
      </c>
      <c r="FU13" s="0" t="n">
        <f aca="false">IF(CI$9=0,0,(SIN(CI$12)*COS($E13)+SIN($E13)*COS(CI$12))/SIN($E13)*CI$9)</f>
        <v>475.024819510282</v>
      </c>
      <c r="FV13" s="0" t="n">
        <f aca="false">IF(CJ$9=0,0,(SIN(CJ$12)*COS($E13)+SIN($E13)*COS(CJ$12))/SIN($E13)*CJ$9)</f>
        <v>463.837885986595</v>
      </c>
      <c r="FW13" s="0" t="n">
        <f aca="false">IF(CK$9=0,0,(SIN(CK$12)*COS($E13)+SIN($E13)*COS(CK$12))/SIN($E13)*CK$9)</f>
        <v>452.457034892282</v>
      </c>
      <c r="FX13" s="0" t="n">
        <f aca="false">IF(CL$9=0,0,(SIN(CL$12)*COS($E13)+SIN($E13)*COS(CL$12))/SIN($E13)*CL$9)</f>
        <v>440.893221430514</v>
      </c>
      <c r="FY13" s="0" t="n">
        <f aca="false">IF(CM$9=0,0,(SIN(CM$12)*COS($E13)+SIN($E13)*COS(CM$12))/SIN($E13)*CM$9)</f>
        <v>429.157470286521</v>
      </c>
      <c r="FZ13" s="0" t="n">
        <f aca="false">IF(CN$9=0,0,(SIN(CN$12)*COS($E13)+SIN($E13)*COS(CN$12))/SIN($E13)*CN$9)</f>
        <v>417.260869984116</v>
      </c>
      <c r="GA13" s="0" t="n">
        <f aca="false">IF(CO$9=0,0,(SIN(CO$12)*COS($E13)+SIN($E13)*COS(CO$12))/SIN($E13)*CO$9)</f>
        <v>0</v>
      </c>
      <c r="GB13" s="0" t="n">
        <f aca="false">IF(CP$9=0,0,(SIN(CP$12)*COS($E13)+SIN($E13)*COS(CP$12))/SIN($E13)*CP$9)</f>
        <v>0</v>
      </c>
      <c r="GC13" s="0" t="n">
        <f aca="false">IF(CQ$9=0,0,(SIN(CQ$12)*COS($E13)+SIN($E13)*COS(CQ$12))/SIN($E13)*CQ$9)</f>
        <v>0</v>
      </c>
    </row>
    <row r="14" customFormat="false" ht="12.8" hidden="true" customHeight="false" outlineLevel="0" collapsed="false">
      <c r="A14" s="0" t="n">
        <f aca="false">MAX($F14:$CQ14)</f>
        <v>13.514399817361</v>
      </c>
      <c r="B14" s="91" t="n">
        <f aca="false">IF(ISNA(INDEX(vmg!$B$6:$B$151,MATCH($C14,vmg!$F$6:$F$151,0))),IF(ISNA(INDEX(vmg!$B$6:$B$151,MATCH($C14,vmg!$D$6:$D$151,0))),0,INDEX(vmg!$B$6:$B$151,MATCH($C14,vmg!$D$6:$D$151,0))),INDEX(vmg!$B$6:$B$151,MATCH($C14,vmg!$F$6:$F$151,0)))</f>
        <v>13.3156</v>
      </c>
      <c r="C14" s="2" t="n">
        <f aca="false">MOD(Best +D14,360)</f>
        <v>343</v>
      </c>
      <c r="D14" s="2" t="n">
        <f aca="false">D13+1</f>
        <v>2</v>
      </c>
      <c r="E14" s="1" t="n">
        <f aca="false">D14*PI()/180</f>
        <v>0.0349065850398866</v>
      </c>
      <c r="F14" s="13" t="n">
        <f aca="false">IF(OR(F104=0,CR14=0),0,F104*CR14/(F104+CR14))</f>
        <v>13.514399817361</v>
      </c>
      <c r="G14" s="13" t="n">
        <f aca="false">IF(OR(G104=0,CS14=0),0,G104*CS14/(G104+CS14))</f>
        <v>13.5088006355249</v>
      </c>
      <c r="H14" s="13" t="n">
        <f aca="false">IF(OR(H104=0,CT14=0),0,H104*CT14/(H104+CT14))</f>
        <v>13.4971879064519</v>
      </c>
      <c r="I14" s="13" t="n">
        <f aca="false">IF(OR(I104=0,CU14=0),0,I104*CU14/(I104+CU14))</f>
        <v>13.4881761585298</v>
      </c>
      <c r="J14" s="13" t="n">
        <f aca="false">IF(OR(J104=0,CV14=0),0,J104*CV14/(J104+CV14))</f>
        <v>13.480478461254</v>
      </c>
      <c r="K14" s="13" t="n">
        <f aca="false">IF(OR(K104=0,CW14=0),0,K104*CW14/(K104+CW14))</f>
        <v>13.4735431816228</v>
      </c>
      <c r="L14" s="13" t="n">
        <f aca="false">IF(OR(L104=0,CX14=0),0,L104*CX14/(L104+CX14))</f>
        <v>13.4670941097184</v>
      </c>
      <c r="M14" s="13" t="n">
        <f aca="false">IF(OR(M104=0,CY14=0),0,M104*CY14/(M104+CY14))</f>
        <v>13.4601112444504</v>
      </c>
      <c r="N14" s="13" t="n">
        <f aca="false">IF(OR(N104=0,CZ14=0),0,N104*CZ14/(N104+CZ14))</f>
        <v>13.4535596472098</v>
      </c>
      <c r="O14" s="13" t="n">
        <f aca="false">IF(OR(O104=0,DA14=0),0,O104*DA14/(O104+DA14))</f>
        <v>13.4473268959731</v>
      </c>
      <c r="P14" s="13" t="n">
        <f aca="false">IF(OR(P104=0,DB14=0),0,P104*DB14/(P104+DB14))</f>
        <v>13.4413377354272</v>
      </c>
      <c r="Q14" s="13" t="n">
        <f aca="false">IF(OR(Q104=0,DC14=0),0,Q104*DC14/(Q104+DC14))</f>
        <v>13.435539775051</v>
      </c>
      <c r="R14" s="13" t="n">
        <f aca="false">IF(OR(R104=0,DD14=0),0,R104*DD14/(R104+DD14))</f>
        <v>13.4155678369915</v>
      </c>
      <c r="S14" s="13" t="n">
        <f aca="false">IF(OR(S104=0,DE14=0),0,S104*DE14/(S104+DE14))</f>
        <v>13.3977289163793</v>
      </c>
      <c r="T14" s="13" t="n">
        <f aca="false">IF(OR(T104=0,DF14=0),0,T104*DF14/(T104+DF14))</f>
        <v>13.3816147054761</v>
      </c>
      <c r="U14" s="13" t="n">
        <f aca="false">IF(OR(U104=0,DG14=0),0,U104*DG14/(U104+DG14))</f>
        <v>13.3669140084828</v>
      </c>
      <c r="V14" s="13" t="n">
        <f aca="false">IF(OR(V104=0,DH14=0),0,V104*DH14/(V104+DH14))</f>
        <v>13.3533854438414</v>
      </c>
      <c r="W14" s="13" t="n">
        <f aca="false">IF(OR(W104=0,DI14=0),0,W104*DI14/(W104+DI14))</f>
        <v>13.3408126052082</v>
      </c>
      <c r="X14" s="13" t="n">
        <f aca="false">IF(OR(X104=0,DJ14=0),0,X104*DJ14/(X104+DJ14))</f>
        <v>13.3290722698909</v>
      </c>
      <c r="Y14" s="13" t="n">
        <f aca="false">IF(OR(Y104=0,DK14=0),0,Y104*DK14/(Y104+DK14))</f>
        <v>13.3180412936708</v>
      </c>
      <c r="Z14" s="13" t="n">
        <f aca="false">IF(OR(Z104=0,DL14=0),0,Z104*DL14/(Z104+DL14))</f>
        <v>13.3076189992842</v>
      </c>
      <c r="AA14" s="13" t="n">
        <f aca="false">IF(OR(AA104=0,DM14=0),0,AA104*DM14/(AA104+DM14))</f>
        <v>13.2977222444156</v>
      </c>
      <c r="AB14" s="13" t="n">
        <f aca="false">IF(OR(AB104=0,DN14=0),0,AB104*DN14/(AB104+DN14))</f>
        <v>13.2880376925315</v>
      </c>
      <c r="AC14" s="13" t="n">
        <f aca="false">IF(OR(AC104=0,DO14=0),0,AC104*DO14/(AC104+DO14))</f>
        <v>13.2787677959907</v>
      </c>
      <c r="AD14" s="13" t="n">
        <f aca="false">IF(OR(AD104=0,DP14=0),0,AD104*DP14/(AD104+DP14))</f>
        <v>13.2698611523989</v>
      </c>
      <c r="AE14" s="13" t="n">
        <f aca="false">IF(OR(AE104=0,DQ14=0),0,AE104*DQ14/(AE104+DQ14))</f>
        <v>13.2612739082677</v>
      </c>
      <c r="AF14" s="13" t="n">
        <f aca="false">IF(OR(AF104=0,DR14=0),0,AF104*DR14/(AF104+DR14))</f>
        <v>13.2529683974717</v>
      </c>
      <c r="AG14" s="13" t="n">
        <f aca="false">IF(OR(AG104=0,DS14=0),0,AG104*DS14/(AG104+DS14))</f>
        <v>13.2449538282523</v>
      </c>
      <c r="AH14" s="13" t="n">
        <f aca="false">IF(OR(AH104=0,DT14=0),0,AH104*DT14/(AH104+DT14))</f>
        <v>13.237157917339</v>
      </c>
      <c r="AI14" s="13" t="n">
        <f aca="false">IF(OR(AI104=0,DU14=0),0,AI104*DU14/(AI104+DU14))</f>
        <v>13.2295561500994</v>
      </c>
      <c r="AJ14" s="13" t="n">
        <f aca="false">IF(OR(AJ104=0,DV14=0),0,AJ104*DV14/(AJ104+DV14))</f>
        <v>13.2221269754815</v>
      </c>
      <c r="AK14" s="13" t="n">
        <f aca="false">IF(OR(AK104=0,DW14=0),0,AK104*DW14/(AK104+DW14))</f>
        <v>13.2148513509553</v>
      </c>
      <c r="AL14" s="13" t="n">
        <f aca="false">IF(OR(AL104=0,DX14=0),0,AL104*DX14/(AL104+DX14))</f>
        <v>13.2049597776472</v>
      </c>
      <c r="AM14" s="13" t="n">
        <f aca="false">IF(OR(AM104=0,DY14=0),0,AM104*DY14/(AM104+DY14))</f>
        <v>13.1952875977193</v>
      </c>
      <c r="AN14" s="13" t="n">
        <f aca="false">IF(OR(AN104=0,DZ14=0),0,AN104*DZ14/(AN104+DZ14))</f>
        <v>13.1858107707936</v>
      </c>
      <c r="AO14" s="13" t="n">
        <f aca="false">IF(OR(AO104=0,EA14=0),0,AO104*EA14/(AO104+EA14))</f>
        <v>13.1765076841933</v>
      </c>
      <c r="AP14" s="13" t="n">
        <f aca="false">IF(OR(AP104=0,EB14=0),0,AP104*EB14/(AP104+EB14))</f>
        <v>13.1673588235187</v>
      </c>
      <c r="AQ14" s="13" t="n">
        <f aca="false">IF(OR(AQ104=0,EC14=0),0,AQ104*EC14/(AQ104+EC14))</f>
        <v>13.1582875777904</v>
      </c>
      <c r="AR14" s="13" t="n">
        <f aca="false">IF(OR(AR104=0,ED14=0),0,AR104*ED14/(AR104+ED14))</f>
        <v>13.149337905005</v>
      </c>
      <c r="AS14" s="13" t="n">
        <f aca="false">IF(OR(AS104=0,EE14=0),0,AS104*EE14/(AS104+EE14))</f>
        <v>13.1404949130506</v>
      </c>
      <c r="AT14" s="13" t="n">
        <f aca="false">IF(OR(AT104=0,EF14=0),0,AT104*EF14/(AT104+EF14))</f>
        <v>13.1317449299836</v>
      </c>
      <c r="AU14" s="13" t="n">
        <f aca="false">IF(OR(AU104=0,EG14=0),0,AU104*EG14/(AU104+EG14))</f>
        <v>13.1230753532003</v>
      </c>
      <c r="AV14" s="13" t="n">
        <f aca="false">IF(OR(AV104=0,EH14=0),0,AV104*EH14/(AV104+EH14))</f>
        <v>13.1143257323541</v>
      </c>
      <c r="AW14" s="13" t="n">
        <f aca="false">IF(OR(AW104=0,EI14=0),0,AW104*EI14/(AW104+EI14))</f>
        <v>13.1056356936214</v>
      </c>
      <c r="AX14" s="13" t="n">
        <f aca="false">IF(OR(AX104=0,EJ14=0),0,AX104*EJ14/(AX104+EJ14))</f>
        <v>13.0969947996597</v>
      </c>
      <c r="AY14" s="13" t="n">
        <f aca="false">IF(OR(AY104=0,EK14=0),0,AY104*EK14/(AY104+EK14))</f>
        <v>13.0883932720205</v>
      </c>
      <c r="AZ14" s="13" t="n">
        <f aca="false">IF(OR(AZ104=0,EL14=0),0,AZ104*EL14/(AZ104+EL14))</f>
        <v>13.079821912737</v>
      </c>
      <c r="BA14" s="13" t="n">
        <f aca="false">IF(OR(BA104=0,EM14=0),0,BA104*EM14/(BA104+EM14))</f>
        <v>13.0710974086825</v>
      </c>
      <c r="BB14" s="13" t="n">
        <f aca="false">IF(OR(BB104=0,EN14=0),0,BB104*EN14/(BB104+EN14))</f>
        <v>13.062386784884</v>
      </c>
      <c r="BC14" s="13" t="n">
        <f aca="false">IF(OR(BC104=0,EO14=0),0,BC104*EO14/(BC104+EO14))</f>
        <v>13.0536818728199</v>
      </c>
      <c r="BD14" s="13" t="n">
        <f aca="false">IF(OR(BD104=0,EP14=0),0,BD104*EP14/(BD104+EP14))</f>
        <v>13.0449748624063</v>
      </c>
      <c r="BE14" s="13" t="n">
        <f aca="false">IF(OR(BE104=0,EQ14=0),0,BE104*EQ14/(BE104+EQ14))</f>
        <v>13.036258256494</v>
      </c>
      <c r="BF14" s="13" t="n">
        <f aca="false">IF(OR(BF104=0,ER14=0),0,BF104*ER14/(BF104+ER14))</f>
        <v>13.0276602069752</v>
      </c>
      <c r="BG14" s="13" t="n">
        <f aca="false">IF(OR(BG104=0,ES14=0),0,BG104*ES14/(BG104+ES14))</f>
        <v>13.0190386812333</v>
      </c>
      <c r="BH14" s="13" t="n">
        <f aca="false">IF(OR(BH104=0,ET14=0),0,BH104*ET14/(BH104+ET14))</f>
        <v>13.0103871196081</v>
      </c>
      <c r="BI14" s="13" t="n">
        <f aca="false">IF(OR(BI104=0,EU14=0),0,BI104*EU14/(BI104+EU14))</f>
        <v>13.0016991289558</v>
      </c>
      <c r="BJ14" s="13" t="n">
        <f aca="false">IF(OR(BJ104=0,EV14=0),0,BJ104*EV14/(BJ104+EV14))</f>
        <v>12.9929684554275</v>
      </c>
      <c r="BK14" s="13" t="n">
        <f aca="false">IF(OR(BK104=0,EW14=0),0,BK104*EW14/(BK104+EW14))</f>
        <v>12.9843132901193</v>
      </c>
      <c r="BL14" s="13" t="n">
        <f aca="false">IF(OR(BL104=0,EX14=0),0,BL104*EX14/(BL104+EX14))</f>
        <v>12.9756041303311</v>
      </c>
      <c r="BM14" s="13" t="n">
        <f aca="false">IF(OR(BM104=0,EY14=0),0,BM104*EY14/(BM104+EY14))</f>
        <v>12.9668351934588</v>
      </c>
      <c r="BN14" s="13" t="n">
        <f aca="false">IF(OR(BN104=0,EZ14=0),0,BN104*EZ14/(BN104+EZ14))</f>
        <v>12.9580007453663</v>
      </c>
      <c r="BO14" s="13" t="n">
        <f aca="false">IF(OR(BO104=0,FA14=0),0,BO104*FA14/(BO104+FA14))</f>
        <v>12.9490950819743</v>
      </c>
      <c r="BP14" s="13" t="n">
        <f aca="false">IF(OR(BP104=0,FB14=0),0,BP104*FB14/(BP104+FB14))</f>
        <v>12.9394576569468</v>
      </c>
      <c r="BQ14" s="13" t="n">
        <f aca="false">IF(OR(BQ104=0,FC14=0),0,BQ104*FC14/(BQ104+FC14))</f>
        <v>12.9297285917248</v>
      </c>
      <c r="BR14" s="13" t="n">
        <f aca="false">IF(OR(BR104=0,FD14=0),0,BR104*FD14/(BR104+FD14))</f>
        <v>12.9199010892738</v>
      </c>
      <c r="BS14" s="13" t="n">
        <f aca="false">IF(OR(BS104=0,FE14=0),0,BS104*FE14/(BS104+FE14))</f>
        <v>12.9099682989648</v>
      </c>
      <c r="BT14" s="13" t="n">
        <f aca="false">IF(OR(BT104=0,FF14=0),0,BT104*FF14/(BT104+FF14))</f>
        <v>12.8999232976863</v>
      </c>
      <c r="BU14" s="13" t="n">
        <f aca="false">IF(OR(BU104=0,FG14=0),0,BU104*FG14/(BU104+FG14))</f>
        <v>12.8890392851438</v>
      </c>
      <c r="BV14" s="13" t="n">
        <f aca="false">IF(OR(BV104=0,FH14=0),0,BV104*FH14/(BV104+FH14))</f>
        <v>12.8780120006134</v>
      </c>
      <c r="BW14" s="13" t="n">
        <f aca="false">IF(OR(BW104=0,FI14=0),0,BW104*FI14/(BW104+FI14))</f>
        <v>12.8668327410867</v>
      </c>
      <c r="BX14" s="13" t="n">
        <f aca="false">IF(OR(BX104=0,FJ14=0),0,BX104*FJ14/(BX104+FJ14))</f>
        <v>12.8554926005091</v>
      </c>
      <c r="BY14" s="13" t="n">
        <f aca="false">IF(OR(BY104=0,FK14=0),0,BY104*FK14/(BY104+FK14))</f>
        <v>12.84398244528</v>
      </c>
      <c r="BZ14" s="13" t="n">
        <f aca="false">IF(OR(BZ104=0,FL14=0),0,BZ104*FL14/(BZ104+FL14))</f>
        <v>12.829169648713</v>
      </c>
      <c r="CA14" s="13" t="n">
        <f aca="false">IF(OR(CA104=0,FM14=0),0,CA104*FM14/(CA104+FM14))</f>
        <v>12.8140370614617</v>
      </c>
      <c r="CB14" s="13" t="n">
        <f aca="false">IF(OR(CB104=0,FN14=0),0,CB104*FN14/(CB104+FN14))</f>
        <v>12.798563918634</v>
      </c>
      <c r="CC14" s="13" t="n">
        <f aca="false">IF(OR(CC104=0,FO14=0),0,CC104*FO14/(CC104+FO14))</f>
        <v>12.7827283397524</v>
      </c>
      <c r="CD14" s="13" t="n">
        <f aca="false">IF(OR(CD104=0,FP14=0),0,CD104*FP14/(CD104+FP14))</f>
        <v>12.7665072197887</v>
      </c>
      <c r="CE14" s="13" t="n">
        <f aca="false">IF(OR(CE104=0,FQ14=0),0,CE104*FQ14/(CE104+FQ14))</f>
        <v>12.7481969216507</v>
      </c>
      <c r="CF14" s="13" t="n">
        <f aca="false">IF(OR(CF104=0,FR14=0),0,CF104*FR14/(CF104+FR14))</f>
        <v>12.72933908804</v>
      </c>
      <c r="CG14" s="13" t="n">
        <f aca="false">IF(OR(CG104=0,FS14=0),0,CG104*FS14/(CG104+FS14))</f>
        <v>12.7098952515691</v>
      </c>
      <c r="CH14" s="13" t="n">
        <f aca="false">IF(OR(CH104=0,FT14=0),0,CH104*FT14/(CH104+FT14))</f>
        <v>12.6898240164735</v>
      </c>
      <c r="CI14" s="13" t="n">
        <f aca="false">IF(OR(CI104=0,FU14=0),0,CI104*FU14/(CI104+FU14))</f>
        <v>12.6690807364247</v>
      </c>
      <c r="CJ14" s="13" t="n">
        <f aca="false">IF(OR(CJ104=0,FV14=0),0,CJ104*FV14/(CJ104+FV14))</f>
        <v>12.6452158976657</v>
      </c>
      <c r="CK14" s="13" t="n">
        <f aca="false">IF(OR(CK104=0,FW14=0),0,CK104*FW14/(CK104+FW14))</f>
        <v>12.6203595270162</v>
      </c>
      <c r="CL14" s="13" t="n">
        <f aca="false">IF(OR(CL104=0,FX14=0),0,CL104*FX14/(CL104+FX14))</f>
        <v>12.5944285551767</v>
      </c>
      <c r="CM14" s="13" t="n">
        <f aca="false">IF(OR(CM104=0,FY14=0),0,CM104*FY14/(CM104+FY14))</f>
        <v>12.5673312556883</v>
      </c>
      <c r="CN14" s="13" t="n">
        <f aca="false">IF(OR(CN104=0,FZ14=0),0,CN104*FZ14/(CN104+FZ14))</f>
        <v>12.5389660381729</v>
      </c>
      <c r="CO14" s="13" t="n">
        <f aca="false">IF(OR(CO104=0,GA14=0),0,CO104*GA14/(CO104+GA14))</f>
        <v>0</v>
      </c>
      <c r="CP14" s="13" t="n">
        <f aca="false">IF(OR(CP104=0,GB14=0),0,CP104*GB14/(CP104+GB14))</f>
        <v>0</v>
      </c>
      <c r="CQ14" s="13" t="n">
        <f aca="false">IF(OR(CQ104=0,GC14=0),0,CQ104*GC14/(CQ104+GC14))</f>
        <v>0</v>
      </c>
      <c r="CR14" s="0" t="n">
        <f aca="false">IF(F$9=0,0,(SIN(F$12)*COS($E14)+SIN($E14)*COS(F$12))/SIN($E14)*F$9)</f>
        <v>13.5144</v>
      </c>
      <c r="CS14" s="0" t="n">
        <f aca="false">IF(G$9=0,0,(SIN(G$12)*COS($E14)+SIN($E14)*COS(G$12))/SIN($E14)*G$9)</f>
        <v>20.4155162228781</v>
      </c>
      <c r="CT14" s="0" t="n">
        <f aca="false">IF(H$9=0,0,(SIN(H$12)*COS($E14)+SIN($E14)*COS(H$12))/SIN($E14)*H$9)</f>
        <v>27.3847477831141</v>
      </c>
      <c r="CU14" s="0" t="n">
        <f aca="false">IF(I$9=0,0,(SIN(I$12)*COS($E14)+SIN($E14)*COS(I$12))/SIN($E14)*I$9)</f>
        <v>34.4323591592428</v>
      </c>
      <c r="CV14" s="0" t="n">
        <f aca="false">IF(J$9=0,0,(SIN(J$12)*COS($E14)+SIN($E14)*COS(J$12))/SIN($E14)*J$9)</f>
        <v>41.5560845383459</v>
      </c>
      <c r="CW14" s="0" t="n">
        <f aca="false">IF(K$9=0,0,(SIN(K$12)*COS($E14)+SIN($E14)*COS(K$12))/SIN($E14)*K$9)</f>
        <v>48.7536085425028</v>
      </c>
      <c r="CX14" s="0" t="n">
        <f aca="false">IF(L$9=0,0,(SIN(L$12)*COS($E14)+SIN($E14)*COS(L$12))/SIN($E14)*L$9)</f>
        <v>56.0225669783735</v>
      </c>
      <c r="CY14" s="0" t="n">
        <f aca="false">IF(M$9=0,0,(SIN(M$12)*COS($E14)+SIN($E14)*COS(M$12))/SIN($E14)*M$9)</f>
        <v>63.3413628198165</v>
      </c>
      <c r="CZ14" s="0" t="n">
        <f aca="false">IF(N$9=0,0,(SIN(N$12)*COS($E14)+SIN($E14)*COS(N$12))/SIN($E14)*N$9)</f>
        <v>70.7224992664153</v>
      </c>
      <c r="DA14" s="0" t="n">
        <f aca="false">IF(O$9=0,0,(SIN(O$12)*COS($E14)+SIN($E14)*COS(O$12))/SIN($E14)*O$9)</f>
        <v>78.1634898644864</v>
      </c>
      <c r="DB14" s="0" t="n">
        <f aca="false">IF(P$9=0,0,(SIN(P$12)*COS($E14)+SIN($E14)*COS(P$12))/SIN($E14)*P$9)</f>
        <v>85.661805133903</v>
      </c>
      <c r="DC14" s="0" t="n">
        <f aca="false">IF(Q$9=0,0,(SIN(Q$12)*COS($E14)+SIN($E14)*COS(Q$12))/SIN($E14)*Q$9)</f>
        <v>93.214873418679</v>
      </c>
      <c r="DD14" s="0" t="n">
        <f aca="false">IF(R$9=0,0,(SIN(R$12)*COS($E14)+SIN($E14)*COS(R$12))/SIN($E14)*R$9)</f>
        <v>100.018192689965</v>
      </c>
      <c r="DE14" s="0" t="n">
        <f aca="false">IF(S$9=0,0,(SIN(S$12)*COS($E14)+SIN($E14)*COS(S$12))/SIN($E14)*S$9)</f>
        <v>106.758981996644</v>
      </c>
      <c r="DF14" s="0" t="n">
        <f aca="false">IF(T$9=0,0,(SIN(T$12)*COS($E14)+SIN($E14)*COS(T$12))/SIN($E14)*T$9)</f>
        <v>113.435332432483</v>
      </c>
      <c r="DG14" s="0" t="n">
        <f aca="false">IF(U$9=0,0,(SIN(U$12)*COS($E14)+SIN($E14)*COS(U$12))/SIN($E14)*U$9)</f>
        <v>120.045364442804</v>
      </c>
      <c r="DH14" s="0" t="n">
        <f aca="false">IF(V$9=0,0,(SIN(V$12)*COS($E14)+SIN($E14)*COS(V$12))/SIN($E14)*V$9)</f>
        <v>126.58722835007</v>
      </c>
      <c r="DI14" s="0" t="n">
        <f aca="false">IF(W$9=0,0,(SIN(W$12)*COS($E14)+SIN($E14)*COS(W$12))/SIN($E14)*W$9)</f>
        <v>133.056492821629</v>
      </c>
      <c r="DJ14" s="0" t="n">
        <f aca="false">IF(X$9=0,0,(SIN(X$12)*COS($E14)+SIN($E14)*COS(X$12))/SIN($E14)*X$9)</f>
        <v>139.453717518542</v>
      </c>
      <c r="DK14" s="0" t="n">
        <f aca="false">IF(Y$9=0,0,(SIN(Y$12)*COS($E14)+SIN($E14)*COS(Y$12))/SIN($E14)*Y$9)</f>
        <v>145.77714793458</v>
      </c>
      <c r="DL14" s="0" t="n">
        <f aca="false">IF(Z$9=0,0,(SIN(Z$12)*COS($E14)+SIN($E14)*COS(Z$12))/SIN($E14)*Z$9)</f>
        <v>152.025061580919</v>
      </c>
      <c r="DM14" s="0" t="n">
        <f aca="false">IF(AA$9=0,0,(SIN(AA$12)*COS($E14)+SIN($E14)*COS(AA$12))/SIN($E14)*AA$9)</f>
        <v>158.195768448778</v>
      </c>
      <c r="DN14" s="0" t="n">
        <f aca="false">IF(AB$9=0,0,(SIN(AB$12)*COS($E14)+SIN($E14)*COS(AB$12))/SIN($E14)*AB$9)</f>
        <v>164.250317017223</v>
      </c>
      <c r="DO14" s="0" t="n">
        <f aca="false">IF(AC$9=0,0,(SIN(AC$12)*COS($E14)+SIN($E14)*COS(AC$12))/SIN($E14)*AC$9)</f>
        <v>170.221465585791</v>
      </c>
      <c r="DP14" s="0" t="n">
        <f aca="false">IF(AD$9=0,0,(SIN(AD$12)*COS($E14)+SIN($E14)*COS(AD$12))/SIN($E14)*AD$9)</f>
        <v>176.107659644778</v>
      </c>
      <c r="DQ14" s="0" t="n">
        <f aca="false">IF(AE$9=0,0,(SIN(AE$12)*COS($E14)+SIN($E14)*COS(AE$12))/SIN($E14)*AE$9)</f>
        <v>181.907380646064</v>
      </c>
      <c r="DR14" s="0" t="n">
        <f aca="false">IF(AF$9=0,0,(SIN(AF$12)*COS($E14)+SIN($E14)*COS(AF$12))/SIN($E14)*AF$9)</f>
        <v>187.619146382078</v>
      </c>
      <c r="DS14" s="0" t="n">
        <f aca="false">IF(AG$9=0,0,(SIN(AG$12)*COS($E14)+SIN($E14)*COS(AG$12))/SIN($E14)*AG$9)</f>
        <v>193.250401970466</v>
      </c>
      <c r="DT14" s="0" t="n">
        <f aca="false">IF(AH$9=0,0,(SIN(AH$12)*COS($E14)+SIN($E14)*COS(AH$12))/SIN($E14)*AH$9)</f>
        <v>198.791405479003</v>
      </c>
      <c r="DU14" s="0" t="n">
        <f aca="false">IF(AI$9=0,0,(SIN(AI$12)*COS($E14)+SIN($E14)*COS(AI$12))/SIN($E14)*AI$9)</f>
        <v>204.24077747492</v>
      </c>
      <c r="DV14" s="0" t="n">
        <f aca="false">IF(AJ$9=0,0,(SIN(AJ$12)*COS($E14)+SIN($E14)*COS(AJ$12))/SIN($E14)*AJ$9)</f>
        <v>209.597175903869</v>
      </c>
      <c r="DW14" s="0" t="n">
        <f aca="false">IF(AK$9=0,0,(SIN(AK$12)*COS($E14)+SIN($E14)*COS(AK$12))/SIN($E14)*AK$9)</f>
        <v>214.859296401903</v>
      </c>
      <c r="DX14" s="0" t="n">
        <f aca="false">IF(AL$9=0,0,(SIN(AL$12)*COS($E14)+SIN($E14)*COS(AL$12))/SIN($E14)*AL$9)</f>
        <v>219.264461991703</v>
      </c>
      <c r="DY14" s="0" t="n">
        <f aca="false">IF(AM$9=0,0,(SIN(AM$12)*COS($E14)+SIN($E14)*COS(AM$12))/SIN($E14)*AM$9)</f>
        <v>223.533685236542</v>
      </c>
      <c r="DZ14" s="0" t="n">
        <f aca="false">IF(AN$9=0,0,(SIN(AN$12)*COS($E14)+SIN($E14)*COS(AN$12))/SIN($E14)*AN$9)</f>
        <v>227.666490268307</v>
      </c>
      <c r="EA14" s="0" t="n">
        <f aca="false">IF(AO$9=0,0,(SIN(AO$12)*COS($E14)+SIN($E14)*COS(AO$12))/SIN($E14)*AO$9)</f>
        <v>231.66246358647</v>
      </c>
      <c r="EB14" s="0" t="n">
        <f aca="false">IF(AP$9=0,0,(SIN(AP$12)*COS($E14)+SIN($E14)*COS(AP$12))/SIN($E14)*AP$9)</f>
        <v>235.521253926529</v>
      </c>
      <c r="EC14" s="0" t="n">
        <f aca="false">IF(AQ$9=0,0,(SIN(AQ$12)*COS($E14)+SIN($E14)*COS(AQ$12))/SIN($E14)*AQ$9)</f>
        <v>239.223097151255</v>
      </c>
      <c r="ED14" s="0" t="n">
        <f aca="false">IF(AR$9=0,0,(SIN(AR$12)*COS($E14)+SIN($E14)*COS(AR$12))/SIN($E14)*AR$9)</f>
        <v>242.78640741152</v>
      </c>
      <c r="EE14" s="0" t="n">
        <f aca="false">IF(AS$9=0,0,(SIN(AS$12)*COS($E14)+SIN($E14)*COS(AS$12))/SIN($E14)*AS$9)</f>
        <v>246.211037287633</v>
      </c>
      <c r="EF14" s="0" t="n">
        <f aca="false">IF(AT$9=0,0,(SIN(AT$12)*COS($E14)+SIN($E14)*COS(AT$12))/SIN($E14)*AT$9)</f>
        <v>249.496901319241</v>
      </c>
      <c r="EG14" s="0" t="n">
        <f aca="false">IF(AU$9=0,0,(SIN(AU$12)*COS($E14)+SIN($E14)*COS(AU$12))/SIN($E14)*AU$9)</f>
        <v>252.643975739631</v>
      </c>
      <c r="EH14" s="0" t="n">
        <f aca="false">IF(AV$9=0,0,(SIN(AV$12)*COS($E14)+SIN($E14)*COS(AV$12))/SIN($E14)*AV$9)</f>
        <v>255.59576929642</v>
      </c>
      <c r="EI14" s="0" t="n">
        <f aca="false">IF(AW$9=0,0,(SIN(AW$12)*COS($E14)+SIN($E14)*COS(AW$12))/SIN($E14)*AW$9)</f>
        <v>258.406883586361</v>
      </c>
      <c r="EJ14" s="0" t="n">
        <f aca="false">IF(AX$9=0,0,(SIN(AX$12)*COS($E14)+SIN($E14)*COS(AX$12))/SIN($E14)*AX$9)</f>
        <v>261.077530666755</v>
      </c>
      <c r="EK14" s="0" t="n">
        <f aca="false">IF(AY$9=0,0,(SIN(AY$12)*COS($E14)+SIN($E14)*COS(AY$12))/SIN($E14)*AY$9)</f>
        <v>263.607984193436</v>
      </c>
      <c r="EL14" s="0" t="n">
        <f aca="false">IF(AZ$9=0,0,(SIN(AZ$12)*COS($E14)+SIN($E14)*COS(AZ$12))/SIN($E14)*AZ$9)</f>
        <v>265.998579006248</v>
      </c>
      <c r="EM14" s="0" t="n">
        <f aca="false">IF(BA$9=0,0,(SIN(BA$12)*COS($E14)+SIN($E14)*COS(BA$12))/SIN($E14)*BA$9)</f>
        <v>268.176184914389</v>
      </c>
      <c r="EN14" s="0" t="n">
        <f aca="false">IF(BB$9=0,0,(SIN(BB$12)*COS($E14)+SIN($E14)*COS(BB$12))/SIN($E14)*BB$9)</f>
        <v>270.212575017403</v>
      </c>
      <c r="EO14" s="0" t="n">
        <f aca="false">IF(BC$9=0,0,(SIN(BC$12)*COS($E14)+SIN($E14)*COS(BC$12))/SIN($E14)*BC$9)</f>
        <v>272.108333177697</v>
      </c>
      <c r="EP14" s="0" t="n">
        <f aca="false">IF(BD$9=0,0,(SIN(BD$12)*COS($E14)+SIN($E14)*COS(BD$12))/SIN($E14)*BD$9)</f>
        <v>273.864103861152</v>
      </c>
      <c r="EQ14" s="0" t="n">
        <f aca="false">IF(BE$9=0,0,(SIN(BE$12)*COS($E14)+SIN($E14)*COS(BE$12))/SIN($E14)*BE$9)</f>
        <v>275.480591568598</v>
      </c>
      <c r="ER14" s="0" t="n">
        <f aca="false">IF(BF$9=0,0,(SIN(BF$12)*COS($E14)+SIN($E14)*COS(BF$12))/SIN($E14)*BF$9)</f>
        <v>277.019758973404</v>
      </c>
      <c r="ES14" s="0" t="n">
        <f aca="false">IF(BG$9=0,0,(SIN(BG$12)*COS($E14)+SIN($E14)*COS(BG$12))/SIN($E14)*BG$9)</f>
        <v>278.422763464708</v>
      </c>
      <c r="ET14" s="0" t="n">
        <f aca="false">IF(BH$9=0,0,(SIN(BH$12)*COS($E14)+SIN($E14)*COS(BH$12))/SIN($E14)*BH$9)</f>
        <v>279.690429376899</v>
      </c>
      <c r="EU14" s="0" t="n">
        <f aca="false">IF(BI$9=0,0,(SIN(BI$12)*COS($E14)+SIN($E14)*COS(BI$12))/SIN($E14)*BI$9)</f>
        <v>280.82363766122</v>
      </c>
      <c r="EV14" s="0" t="n">
        <f aca="false">IF(BJ$9=0,0,(SIN(BJ$12)*COS($E14)+SIN($E14)*COS(BJ$12))/SIN($E14)*BJ$9)</f>
        <v>281.823325231454</v>
      </c>
      <c r="EW14" s="0" t="n">
        <f aca="false">IF(BK$9=0,0,(SIN(BK$12)*COS($E14)+SIN($E14)*COS(BK$12))/SIN($E14)*BK$9)</f>
        <v>282.749430740405</v>
      </c>
      <c r="EX14" s="0" t="n">
        <f aca="false">IF(BL$9=0,0,(SIN(BL$12)*COS($E14)+SIN($E14)*COS(BL$12))/SIN($E14)*BL$9)</f>
        <v>283.545272849437</v>
      </c>
      <c r="EY14" s="0" t="n">
        <f aca="false">IF(BM$9=0,0,(SIN(BM$12)*COS($E14)+SIN($E14)*COS(BM$12))/SIN($E14)*BM$9)</f>
        <v>284.21189779586</v>
      </c>
      <c r="EZ14" s="0" t="n">
        <f aca="false">IF(BN$9=0,0,(SIN(BN$12)*COS($E14)+SIN($E14)*COS(BN$12))/SIN($E14)*BN$9)</f>
        <v>284.750404229254</v>
      </c>
      <c r="FA14" s="0" t="n">
        <f aca="false">IF(BO$9=0,0,(SIN(BO$12)*COS($E14)+SIN($E14)*COS(BO$12))/SIN($E14)*BO$9)</f>
        <v>285.161942480287</v>
      </c>
      <c r="FB14" s="0" t="n">
        <f aca="false">IF(BP$9=0,0,(SIN(BP$12)*COS($E14)+SIN($E14)*COS(BP$12))/SIN($E14)*BP$9)</f>
        <v>285.129397058658</v>
      </c>
      <c r="FC14" s="0" t="n">
        <f aca="false">IF(BQ$9=0,0,(SIN(BQ$12)*COS($E14)+SIN($E14)*COS(BQ$12))/SIN($E14)*BQ$9)</f>
        <v>284.967014006604</v>
      </c>
      <c r="FD14" s="0" t="n">
        <f aca="false">IF(BR$9=0,0,(SIN(BR$12)*COS($E14)+SIN($E14)*COS(BR$12))/SIN($E14)*BR$9)</f>
        <v>284.67638743568</v>
      </c>
      <c r="FE14" s="0" t="n">
        <f aca="false">IF(BS$9=0,0,(SIN(BS$12)*COS($E14)+SIN($E14)*COS(BS$12))/SIN($E14)*BS$9)</f>
        <v>284.259163144632</v>
      </c>
      <c r="FF14" s="0" t="n">
        <f aca="false">IF(BT$9=0,0,(SIN(BT$12)*COS($E14)+SIN($E14)*COS(BT$12))/SIN($E14)*BT$9)</f>
        <v>283.7170376437</v>
      </c>
      <c r="FG14" s="0" t="n">
        <f aca="false">IF(BU$9=0,0,(SIN(BU$12)*COS($E14)+SIN($E14)*COS(BU$12))/SIN($E14)*BU$9)</f>
        <v>282.705070145057</v>
      </c>
      <c r="FH14" s="0" t="n">
        <f aca="false">IF(BV$9=0,0,(SIN(BV$12)*COS($E14)+SIN($E14)*COS(BV$12))/SIN($E14)*BV$9)</f>
        <v>281.56720304159</v>
      </c>
      <c r="FI14" s="0" t="n">
        <f aca="false">IF(BW$9=0,0,(SIN(BW$12)*COS($E14)+SIN($E14)*COS(BW$12))/SIN($E14)*BW$9)</f>
        <v>280.305597821547</v>
      </c>
      <c r="FJ14" s="0" t="n">
        <f aca="false">IF(BX$9=0,0,(SIN(BX$12)*COS($E14)+SIN($E14)*COS(BX$12))/SIN($E14)*BX$9)</f>
        <v>278.922465231041</v>
      </c>
      <c r="FK14" s="0" t="n">
        <f aca="false">IF(BY$9=0,0,(SIN(BY$12)*COS($E14)+SIN($E14)*COS(BY$12))/SIN($E14)*BY$9)</f>
        <v>277.42006404428</v>
      </c>
      <c r="FL14" s="0" t="n">
        <f aca="false">IF(BZ$9=0,0,(SIN(BZ$12)*COS($E14)+SIN($E14)*COS(BZ$12))/SIN($E14)*BZ$9)</f>
        <v>274.365121531712</v>
      </c>
      <c r="FM14" s="0" t="n">
        <f aca="false">IF(CA$9=0,0,(SIN(CA$12)*COS($E14)+SIN($E14)*COS(CA$12))/SIN($E14)*CA$9)</f>
        <v>271.181635930842</v>
      </c>
      <c r="FN14" s="0" t="n">
        <f aca="false">IF(CB$9=0,0,(SIN(CB$12)*COS($E14)+SIN($E14)*COS(CB$12))/SIN($E14)*CB$9)</f>
        <v>267.873320782963</v>
      </c>
      <c r="FO14" s="0" t="n">
        <f aca="false">IF(CC$9=0,0,(SIN(CC$12)*COS($E14)+SIN($E14)*COS(CC$12))/SIN($E14)*CC$9)</f>
        <v>264.443940515802</v>
      </c>
      <c r="FP14" s="0" t="n">
        <f aca="false">IF(CD$9=0,0,(SIN(CD$12)*COS($E14)+SIN($E14)*COS(CD$12))/SIN($E14)*CD$9)</f>
        <v>260.897308457122</v>
      </c>
      <c r="FQ14" s="0" t="n">
        <f aca="false">IF(CE$9=0,0,(SIN(CE$12)*COS($E14)+SIN($E14)*COS(CE$12))/SIN($E14)*CE$9)</f>
        <v>256.555480071107</v>
      </c>
      <c r="FR14" s="0" t="n">
        <f aca="false">IF(CF$9=0,0,(SIN(CF$12)*COS($E14)+SIN($E14)*COS(CF$12))/SIN($E14)*CF$9)</f>
        <v>252.099746981458</v>
      </c>
      <c r="FS14" s="0" t="n">
        <f aca="false">IF(CG$9=0,0,(SIN(CG$12)*COS($E14)+SIN($E14)*COS(CG$12))/SIN($E14)*CG$9)</f>
        <v>247.534682188214</v>
      </c>
      <c r="FT14" s="0" t="n">
        <f aca="false">IF(CH$9=0,0,(SIN(CH$12)*COS($E14)+SIN($E14)*COS(CH$12))/SIN($E14)*CH$9)</f>
        <v>242.864901906814</v>
      </c>
      <c r="FU14" s="0" t="n">
        <f aca="false">IF(CI$9=0,0,(SIN(CI$12)*COS($E14)+SIN($E14)*COS(CI$12))/SIN($E14)*CI$9)</f>
        <v>238.095063179388</v>
      </c>
      <c r="FV14" s="0" t="n">
        <f aca="false">IF(CJ$9=0,0,(SIN(CJ$12)*COS($E14)+SIN($E14)*COS(CJ$12))/SIN($E14)*CJ$9)</f>
        <v>232.415994566905</v>
      </c>
      <c r="FW14" s="0" t="n">
        <f aca="false">IF(CK$9=0,0,(SIN(CK$12)*COS($E14)+SIN($E14)*COS(CK$12))/SIN($E14)*CK$9)</f>
        <v>226.643556567213</v>
      </c>
      <c r="FX14" s="0" t="n">
        <f aca="false">IF(CL$9=0,0,(SIN(CL$12)*COS($E14)+SIN($E14)*COS(CL$12))/SIN($E14)*CL$9)</f>
        <v>220.78325921006</v>
      </c>
      <c r="FY14" s="0" t="n">
        <f aca="false">IF(CM$9=0,0,(SIN(CM$12)*COS($E14)+SIN($E14)*COS(CM$12))/SIN($E14)*CM$9)</f>
        <v>214.840645021227</v>
      </c>
      <c r="FZ14" s="0" t="n">
        <f aca="false">IF(CN$9=0,0,(SIN(CN$12)*COS($E14)+SIN($E14)*COS(CN$12))/SIN($E14)*CN$9)</f>
        <v>208.821286189677</v>
      </c>
      <c r="GA14" s="0" t="n">
        <f aca="false">IF(CO$9=0,0,(SIN(CO$12)*COS($E14)+SIN($E14)*COS(CO$12))/SIN($E14)*CO$9)</f>
        <v>0</v>
      </c>
      <c r="GB14" s="0" t="n">
        <f aca="false">IF(CP$9=0,0,(SIN(CP$12)*COS($E14)+SIN($E14)*COS(CP$12))/SIN($E14)*CP$9)</f>
        <v>0</v>
      </c>
      <c r="GC14" s="0" t="n">
        <f aca="false">IF(CQ$9=0,0,(SIN(CQ$12)*COS($E14)+SIN($E14)*COS(CQ$12))/SIN($E14)*CQ$9)</f>
        <v>0</v>
      </c>
    </row>
    <row r="15" customFormat="false" ht="12.8" hidden="true" customHeight="false" outlineLevel="0" collapsed="false">
      <c r="A15" s="0" t="n">
        <f aca="false">MAX($F15:$CQ15)</f>
        <v>13.514399817361</v>
      </c>
      <c r="B15" s="91" t="n">
        <f aca="false">IF(ISNA(INDEX(vmg!$B$6:$B$151,MATCH($C15,vmg!$F$6:$F$151,0))),IF(ISNA(INDEX(vmg!$B$6:$B$151,MATCH($C15,vmg!$D$6:$D$151,0))),0,INDEX(vmg!$B$6:$B$151,MATCH($C15,vmg!$D$6:$D$151,0))),INDEX(vmg!$B$6:$B$151,MATCH($C15,vmg!$F$6:$F$151,0)))</f>
        <v>13.2162</v>
      </c>
      <c r="C15" s="2" t="n">
        <f aca="false">MOD(Best +D15,360)</f>
        <v>344</v>
      </c>
      <c r="D15" s="2" t="n">
        <f aca="false">D14+1</f>
        <v>3</v>
      </c>
      <c r="E15" s="1" t="n">
        <f aca="false">D15*PI()/180</f>
        <v>0.0523598775598299</v>
      </c>
      <c r="F15" s="13" t="n">
        <f aca="false">IF(OR(F105=0,CR15=0),0,F105*CR15/(F105+CR15))</f>
        <v>13.514399817361</v>
      </c>
      <c r="G15" s="13" t="n">
        <f aca="false">IF(OR(G105=0,CS15=0),0,G105*CS15/(G105+CS15))</f>
        <v>13.5059690181549</v>
      </c>
      <c r="H15" s="13" t="n">
        <f aca="false">IF(OR(H105=0,CT15=0),0,H105*CT15/(H105+CT15))</f>
        <v>13.4903428713331</v>
      </c>
      <c r="I15" s="13" t="n">
        <f aca="false">IF(OR(I105=0,CU15=0),0,I105*CU15/(I105+CU15))</f>
        <v>13.4773781289061</v>
      </c>
      <c r="J15" s="13" t="n">
        <f aca="false">IF(OR(J105=0,CV15=0),0,J105*CV15/(J105+CV15))</f>
        <v>13.4659518574621</v>
      </c>
      <c r="K15" s="13" t="n">
        <f aca="false">IF(OR(K105=0,CW15=0),0,K105*CW15/(K105+CW15))</f>
        <v>13.4555024793976</v>
      </c>
      <c r="L15" s="13" t="n">
        <f aca="false">IF(OR(L105=0,CX15=0),0,L105*CX15/(L105+CX15))</f>
        <v>13.4457175273918</v>
      </c>
      <c r="M15" s="13" t="n">
        <f aca="false">IF(OR(M105=0,CY15=0),0,M105*CY15/(M105+CY15))</f>
        <v>13.4352431650396</v>
      </c>
      <c r="N15" s="13" t="n">
        <f aca="false">IF(OR(N105=0,CZ15=0),0,N105*CZ15/(N105+CZ15))</f>
        <v>13.4253628363866</v>
      </c>
      <c r="O15" s="13" t="n">
        <f aca="false">IF(OR(O105=0,DA15=0),0,O105*DA15/(O105+DA15))</f>
        <v>13.4159353268974</v>
      </c>
      <c r="P15" s="13" t="n">
        <f aca="false">IF(OR(P105=0,DB15=0),0,P105*DB15/(P105+DB15))</f>
        <v>13.4068624624229</v>
      </c>
      <c r="Q15" s="13" t="n">
        <f aca="false">IF(OR(Q105=0,DC15=0),0,Q105*DC15/(Q105+DC15))</f>
        <v>13.398073722556</v>
      </c>
      <c r="R15" s="13" t="n">
        <f aca="false">IF(OR(R105=0,DD15=0),0,R105*DD15/(R105+DD15))</f>
        <v>13.3695630005646</v>
      </c>
      <c r="S15" s="13" t="n">
        <f aca="false">IF(OR(S105=0,DE15=0),0,S105*DE15/(S105+DE15))</f>
        <v>13.3439010880802</v>
      </c>
      <c r="T15" s="13" t="n">
        <f aca="false">IF(OR(T105=0,DF15=0),0,T105*DF15/(T105+DF15))</f>
        <v>13.3205708366228</v>
      </c>
      <c r="U15" s="13" t="n">
        <f aca="false">IF(OR(U105=0,DG15=0),0,U105*DG15/(U105+DG15))</f>
        <v>13.2991720107621</v>
      </c>
      <c r="V15" s="13" t="n">
        <f aca="false">IF(OR(V105=0,DH15=0),0,V105*DH15/(V105+DH15))</f>
        <v>13.2793899550135</v>
      </c>
      <c r="W15" s="13" t="n">
        <f aca="false">IF(OR(W105=0,DI15=0),0,W105*DI15/(W105+DI15))</f>
        <v>13.2609367880529</v>
      </c>
      <c r="X15" s="13" t="n">
        <f aca="false">IF(OR(X105=0,DJ15=0),0,X105*DJ15/(X105+DJ15))</f>
        <v>13.2436502962894</v>
      </c>
      <c r="Y15" s="13" t="n">
        <f aca="false">IF(OR(Y105=0,DK15=0),0,Y105*DK15/(Y105+DK15))</f>
        <v>13.227364721418</v>
      </c>
      <c r="Z15" s="13" t="n">
        <f aca="false">IF(OR(Z105=0,DL15=0),0,Z105*DL15/(Z105+DL15))</f>
        <v>13.2119433721365</v>
      </c>
      <c r="AA15" s="13" t="n">
        <f aca="false">IF(OR(AA105=0,DM15=0),0,AA105*DM15/(AA105+DM15))</f>
        <v>13.1972724773473</v>
      </c>
      <c r="AB15" s="13" t="n">
        <f aca="false">IF(OR(AB105=0,DN15=0),0,AB105*DN15/(AB105+DN15))</f>
        <v>13.1829098674077</v>
      </c>
      <c r="AC15" s="13" t="n">
        <f aca="false">IF(OR(AC105=0,DO15=0),0,AC105*DO15/(AC105+DO15))</f>
        <v>13.1691443890877</v>
      </c>
      <c r="AD15" s="13" t="n">
        <f aca="false">IF(OR(AD105=0,DP15=0),0,AD105*DP15/(AD105+DP15))</f>
        <v>13.1559044170023</v>
      </c>
      <c r="AE15" s="13" t="n">
        <f aca="false">IF(OR(AE105=0,DQ15=0),0,AE105*DQ15/(AE105+DQ15))</f>
        <v>13.1431285085723</v>
      </c>
      <c r="AF15" s="13" t="n">
        <f aca="false">IF(OR(AF105=0,DR15=0),0,AF105*DR15/(AF105+DR15))</f>
        <v>13.1307636226552</v>
      </c>
      <c r="AG15" s="13" t="n">
        <f aca="false">IF(OR(AG105=0,DS15=0),0,AG105*DS15/(AG105+DS15))</f>
        <v>13.1188232758899</v>
      </c>
      <c r="AH15" s="13" t="n">
        <f aca="false">IF(OR(AH105=0,DT15=0),0,AH105*DT15/(AH105+DT15))</f>
        <v>13.1072045865949</v>
      </c>
      <c r="AI15" s="13" t="n">
        <f aca="false">IF(OR(AI105=0,DU15=0),0,AI105*DU15/(AI105+DU15))</f>
        <v>13.0958725664982</v>
      </c>
      <c r="AJ15" s="13" t="n">
        <f aca="false">IF(OR(AJ105=0,DV15=0),0,AJ105*DV15/(AJ105+DV15))</f>
        <v>13.0847963425766</v>
      </c>
      <c r="AK15" s="13" t="n">
        <f aca="false">IF(OR(AK105=0,DW15=0),0,AK105*DW15/(AK105+DW15))</f>
        <v>13.073948541325</v>
      </c>
      <c r="AL15" s="13" t="n">
        <f aca="false">IF(OR(AL105=0,DX15=0),0,AL105*DX15/(AL105+DX15))</f>
        <v>13.0593683406903</v>
      </c>
      <c r="AM15" s="13" t="n">
        <f aca="false">IF(OR(AM105=0,DY15=0),0,AM105*DY15/(AM105+DY15))</f>
        <v>13.0451079813006</v>
      </c>
      <c r="AN15" s="13" t="n">
        <f aca="false">IF(OR(AN105=0,DZ15=0),0,AN105*DZ15/(AN105+DZ15))</f>
        <v>13.0311333117441</v>
      </c>
      <c r="AO15" s="13" t="n">
        <f aca="false">IF(OR(AO105=0,EA15=0),0,AO105*EA15/(AO105+EA15))</f>
        <v>13.017413557564</v>
      </c>
      <c r="AP15" s="13" t="n">
        <f aca="false">IF(OR(AP105=0,EB15=0),0,AP105*EB15/(AP105+EB15))</f>
        <v>13.0039208723487</v>
      </c>
      <c r="AQ15" s="13" t="n">
        <f aca="false">IF(OR(AQ105=0,EC15=0),0,AQ105*EC15/(AQ105+EC15))</f>
        <v>12.9905456470392</v>
      </c>
      <c r="AR15" s="13" t="n">
        <f aca="false">IF(OR(AR105=0,ED15=0),0,AR105*ED15/(AR105+ED15))</f>
        <v>12.9773507534387</v>
      </c>
      <c r="AS15" s="13" t="n">
        <f aca="false">IF(OR(AS105=0,EE15=0),0,AS105*EE15/(AS105+EE15))</f>
        <v>12.9643148334234</v>
      </c>
      <c r="AT15" s="13" t="n">
        <f aca="false">IF(OR(AT105=0,EF15=0),0,AT105*EF15/(AT105+EF15))</f>
        <v>12.9514182508759</v>
      </c>
      <c r="AU15" s="13" t="n">
        <f aca="false">IF(OR(AU105=0,EG15=0),0,AU105*EG15/(AU105+EG15))</f>
        <v>12.9386428828517</v>
      </c>
      <c r="AV15" s="13" t="n">
        <f aca="false">IF(OR(AV105=0,EH15=0),0,AV105*EH15/(AV105+EH15))</f>
        <v>12.9257590002692</v>
      </c>
      <c r="AW15" s="13" t="n">
        <f aca="false">IF(OR(AW105=0,EI15=0),0,AW105*EI15/(AW105+EI15))</f>
        <v>12.9129663428861</v>
      </c>
      <c r="AX15" s="13" t="n">
        <f aca="false">IF(OR(AX105=0,EJ15=0),0,AX105*EJ15/(AX105+EJ15))</f>
        <v>12.9002498748883</v>
      </c>
      <c r="AY15" s="13" t="n">
        <f aca="false">IF(OR(AY105=0,EK15=0),0,AY105*EK15/(AY105+EK15))</f>
        <v>12.8875955019772</v>
      </c>
      <c r="AZ15" s="13" t="n">
        <f aca="false">IF(OR(AZ105=0,EL15=0),0,AZ105*EL15/(AZ105+EL15))</f>
        <v>12.8749899615956</v>
      </c>
      <c r="BA15" s="13" t="n">
        <f aca="false">IF(OR(BA105=0,EM15=0),0,BA105*EM15/(BA105+EM15))</f>
        <v>12.8621709077223</v>
      </c>
      <c r="BB15" s="13" t="n">
        <f aca="false">IF(OR(BB105=0,EN15=0),0,BB105*EN15/(BB105+EN15))</f>
        <v>12.8493772537823</v>
      </c>
      <c r="BC15" s="13" t="n">
        <f aca="false">IF(OR(BC105=0,EO15=0),0,BC105*EO15/(BC105+EO15))</f>
        <v>12.8365972347499</v>
      </c>
      <c r="BD15" s="13" t="n">
        <f aca="false">IF(OR(BD105=0,EP15=0),0,BD105*EP15/(BD105+EP15))</f>
        <v>12.8238196053851</v>
      </c>
      <c r="BE15" s="13" t="n">
        <f aca="false">IF(OR(BE105=0,EQ15=0),0,BE105*EQ15/(BE105+EQ15))</f>
        <v>12.811033576132</v>
      </c>
      <c r="BF15" s="13" t="n">
        <f aca="false">IF(OR(BF105=0,ER15=0),0,BF105*ER15/(BF105+ER15))</f>
        <v>12.7984222626009</v>
      </c>
      <c r="BG15" s="13" t="n">
        <f aca="false">IF(OR(BG105=0,ES15=0),0,BG105*ES15/(BG105+ES15))</f>
        <v>12.7857825114184</v>
      </c>
      <c r="BH15" s="13" t="n">
        <f aca="false">IF(OR(BH105=0,ET15=0),0,BH105*ET15/(BH105+ET15))</f>
        <v>12.773104894529</v>
      </c>
      <c r="BI15" s="13" t="n">
        <f aca="false">IF(OR(BI105=0,EU15=0),0,BI105*EU15/(BI105+EU15))</f>
        <v>12.7603802327415</v>
      </c>
      <c r="BJ15" s="13" t="n">
        <f aca="false">IF(OR(BJ105=0,EV15=0),0,BJ105*EV15/(BJ105+EV15))</f>
        <v>12.7475995572769</v>
      </c>
      <c r="BK15" s="13" t="n">
        <f aca="false">IF(OR(BK105=0,EW15=0),0,BK105*EW15/(BK105+EW15))</f>
        <v>12.734931594573</v>
      </c>
      <c r="BL15" s="13" t="n">
        <f aca="false">IF(OR(BL105=0,EX15=0),0,BL105*EX15/(BL105+EX15))</f>
        <v>12.7221913326529</v>
      </c>
      <c r="BM15" s="13" t="n">
        <f aca="false">IF(OR(BM105=0,EY15=0),0,BM105*EY15/(BM105+EY15))</f>
        <v>12.7093705047557</v>
      </c>
      <c r="BN15" s="13" t="n">
        <f aca="false">IF(OR(BN105=0,EZ15=0),0,BN105*EZ15/(BN105+EZ15))</f>
        <v>12.6964609261012</v>
      </c>
      <c r="BO15" s="13" t="n">
        <f aca="false">IF(OR(BO105=0,FA15=0),0,BO105*FA15/(BO105+FA15))</f>
        <v>12.6834544679965</v>
      </c>
      <c r="BP15" s="13" t="n">
        <f aca="false">IF(OR(BP105=0,FB15=0),0,BP105*FB15/(BP105+FB15))</f>
        <v>12.6694093467024</v>
      </c>
      <c r="BQ15" s="13" t="n">
        <f aca="false">IF(OR(BQ105=0,FC15=0),0,BQ105*FC15/(BQ105+FC15))</f>
        <v>12.6552389121915</v>
      </c>
      <c r="BR15" s="13" t="n">
        <f aca="false">IF(OR(BR105=0,FD15=0),0,BR105*FD15/(BR105+FD15))</f>
        <v>12.6409335702614</v>
      </c>
      <c r="BS15" s="13" t="n">
        <f aca="false">IF(OR(BS105=0,FE15=0),0,BS105*FE15/(BS105+FE15))</f>
        <v>12.6264836690251</v>
      </c>
      <c r="BT15" s="13" t="n">
        <f aca="false">IF(OR(BT105=0,FF15=0),0,BT105*FF15/(BT105+FF15))</f>
        <v>12.6118794729461</v>
      </c>
      <c r="BU15" s="13" t="n">
        <f aca="false">IF(OR(BU105=0,FG15=0),0,BU105*FG15/(BU105+FG15))</f>
        <v>12.5960869211748</v>
      </c>
      <c r="BV15" s="13" t="n">
        <f aca="false">IF(OR(BV105=0,FH15=0),0,BV105*FH15/(BV105+FH15))</f>
        <v>12.5800971183598</v>
      </c>
      <c r="BW15" s="13" t="n">
        <f aca="false">IF(OR(BW105=0,FI15=0),0,BW105*FI15/(BW105+FI15))</f>
        <v>12.5638979426608</v>
      </c>
      <c r="BX15" s="13" t="n">
        <f aca="false">IF(OR(BX105=0,FJ15=0),0,BX105*FJ15/(BX105+FJ15))</f>
        <v>12.547477015</v>
      </c>
      <c r="BY15" s="13" t="n">
        <f aca="false">IF(OR(BY105=0,FK15=0),0,BY105*FK15/(BY105+FK15))</f>
        <v>12.5308216664008</v>
      </c>
      <c r="BZ15" s="13" t="n">
        <f aca="false">IF(OR(BZ105=0,FL15=0),0,BZ105*FL15/(BZ105+FL15))</f>
        <v>12.5094867562742</v>
      </c>
      <c r="CA15" s="13" t="n">
        <f aca="false">IF(OR(CA105=0,FM15=0),0,CA105*FM15/(CA105+FM15))</f>
        <v>12.487711741717</v>
      </c>
      <c r="CB15" s="13" t="n">
        <f aca="false">IF(OR(CB105=0,FN15=0),0,CB105*FN15/(CB105+FN15))</f>
        <v>12.4654682746289</v>
      </c>
      <c r="CC15" s="13" t="n">
        <f aca="false">IF(OR(CC105=0,FO15=0),0,CC105*FO15/(CC105+FO15))</f>
        <v>12.4427265564456</v>
      </c>
      <c r="CD15" s="13" t="n">
        <f aca="false">IF(OR(CD105=0,FP15=0),0,CD105*FP15/(CD105+FP15))</f>
        <v>12.4194551982648</v>
      </c>
      <c r="CE15" s="13" t="n">
        <f aca="false">IF(OR(CE105=0,FQ15=0),0,CE105*FQ15/(CE105+FQ15))</f>
        <v>12.3932487430426</v>
      </c>
      <c r="CF15" s="13" t="n">
        <f aca="false">IF(OR(CF105=0,FR15=0),0,CF105*FR15/(CF105+FR15))</f>
        <v>12.3662917578707</v>
      </c>
      <c r="CG15" s="13" t="n">
        <f aca="false">IF(OR(CG105=0,FS15=0),0,CG105*FS15/(CG105+FS15))</f>
        <v>12.3385324846291</v>
      </c>
      <c r="CH15" s="13" t="n">
        <f aca="false">IF(OR(CH105=0,FT15=0),0,CH105*FT15/(CH105+FT15))</f>
        <v>12.3099153790346</v>
      </c>
      <c r="CI15" s="13" t="n">
        <f aca="false">IF(OR(CI105=0,FU15=0),0,CI105*FU15/(CI105+FU15))</f>
        <v>12.2803807050309</v>
      </c>
      <c r="CJ15" s="13" t="n">
        <f aca="false">IF(OR(CJ105=0,FV15=0),0,CJ105*FV15/(CJ105+FV15))</f>
        <v>12.2464920047279</v>
      </c>
      <c r="CK15" s="13" t="n">
        <f aca="false">IF(OR(CK105=0,FW15=0),0,CK105*FW15/(CK105+FW15))</f>
        <v>12.21125440895</v>
      </c>
      <c r="CL15" s="13" t="n">
        <f aca="false">IF(OR(CL105=0,FX15=0),0,CL105*FX15/(CL105+FX15))</f>
        <v>12.1745578816109</v>
      </c>
      <c r="CM15" s="13" t="n">
        <f aca="false">IF(OR(CM105=0,FY15=0),0,CM105*FY15/(CM105+FY15))</f>
        <v>12.1362813391268</v>
      </c>
      <c r="CN15" s="13" t="n">
        <f aca="false">IF(OR(CN105=0,FZ15=0),0,CN105*FZ15/(CN105+FZ15))</f>
        <v>12.0962911606917</v>
      </c>
      <c r="CO15" s="13" t="n">
        <f aca="false">IF(OR(CO105=0,GA15=0),0,CO105*GA15/(CO105+GA15))</f>
        <v>0</v>
      </c>
      <c r="CP15" s="13" t="n">
        <f aca="false">IF(OR(CP105=0,GB15=0),0,CP105*GB15/(CP105+GB15))</f>
        <v>0</v>
      </c>
      <c r="CQ15" s="13" t="n">
        <f aca="false">IF(OR(CQ105=0,GC15=0),0,CQ105*GC15/(CQ105+GC15))</f>
        <v>0</v>
      </c>
      <c r="CR15" s="0" t="n">
        <f aca="false">IF(F$9=0,0,(SIN(F$12)*COS($E15)+SIN($E15)*COS(F$12))/SIN($E15)*F$9)</f>
        <v>13.5144</v>
      </c>
      <c r="CS15" s="0" t="n">
        <f aca="false">IF(G$9=0,0,(SIN(G$12)*COS($E15)+SIN($E15)*COS(G$12))/SIN($E15)*G$9)</f>
        <v>18.1452819520386</v>
      </c>
      <c r="CT15" s="0" t="n">
        <f aca="false">IF(H$9=0,0,(SIN(H$12)*COS($E15)+SIN($E15)*COS(H$12))/SIN($E15)*H$9)</f>
        <v>22.815985672158</v>
      </c>
      <c r="CU15" s="0" t="n">
        <f aca="false">IF(I$9=0,0,(SIN(I$12)*COS($E15)+SIN($E15)*COS(I$12))/SIN($E15)*I$9)</f>
        <v>27.5374890371271</v>
      </c>
      <c r="CV15" s="0" t="n">
        <f aca="false">IF(J$9=0,0,(SIN(J$12)*COS($E15)+SIN($E15)*COS(J$12))/SIN($E15)*J$9)</f>
        <v>32.3082568585588</v>
      </c>
      <c r="CW15" s="0" t="n">
        <f aca="false">IF(K$9=0,0,(SIN(K$12)*COS($E15)+SIN($E15)*COS(K$12))/SIN($E15)*K$9)</f>
        <v>37.1267213800819</v>
      </c>
      <c r="CX15" s="0" t="n">
        <f aca="false">IF(L$9=0,0,(SIN(L$12)*COS($E15)+SIN($E15)*COS(L$12))/SIN($E15)*L$9)</f>
        <v>41.9912827897834</v>
      </c>
      <c r="CY15" s="0" t="n">
        <f aca="false">IF(M$9=0,0,(SIN(M$12)*COS($E15)+SIN($E15)*COS(M$12))/SIN($E15)*M$9)</f>
        <v>46.8861089142579</v>
      </c>
      <c r="CZ15" s="0" t="n">
        <f aca="false">IF(N$9=0,0,(SIN(N$12)*COS($E15)+SIN($E15)*COS(N$12))/SIN($E15)*N$9)</f>
        <v>51.8209314608509</v>
      </c>
      <c r="DA15" s="0" t="n">
        <f aca="false">IF(O$9=0,0,(SIN(O$12)*COS($E15)+SIN($E15)*COS(O$12))/SIN($E15)*O$9)</f>
        <v>56.7940719354393</v>
      </c>
      <c r="DB15" s="0" t="n">
        <f aca="false">IF(P$9=0,0,(SIN(P$12)*COS($E15)+SIN($E15)*COS(P$12))/SIN($E15)*P$9)</f>
        <v>61.8038236915631</v>
      </c>
      <c r="DC15" s="0" t="n">
        <f aca="false">IF(Q$9=0,0,(SIN(Q$12)*COS($E15)+SIN($E15)*COS(Q$12))/SIN($E15)*Q$9)</f>
        <v>66.8484525087061</v>
      </c>
      <c r="DD15" s="0" t="n">
        <f aca="false">IF(R$9=0,0,(SIN(R$12)*COS($E15)+SIN($E15)*COS(R$12))/SIN($E15)*R$9)</f>
        <v>71.3541203693573</v>
      </c>
      <c r="DE15" s="0" t="n">
        <f aca="false">IF(S$9=0,0,(SIN(S$12)*COS($E15)+SIN($E15)*COS(S$12))/SIN($E15)*S$9)</f>
        <v>75.8167683034492</v>
      </c>
      <c r="DF15" s="0" t="n">
        <f aca="false">IF(T$9=0,0,(SIN(T$12)*COS($E15)+SIN($E15)*COS(T$12))/SIN($E15)*T$9)</f>
        <v>80.2351397221745</v>
      </c>
      <c r="DG15" s="0" t="n">
        <f aca="false">IF(U$9=0,0,(SIN(U$12)*COS($E15)+SIN($E15)*COS(U$12))/SIN($E15)*U$9)</f>
        <v>84.6079979760215</v>
      </c>
      <c r="DH15" s="0" t="n">
        <f aca="false">IF(V$9=0,0,(SIN(V$12)*COS($E15)+SIN($E15)*COS(V$12))/SIN($E15)*V$9)</f>
        <v>88.9341266981977</v>
      </c>
      <c r="DI15" s="0" t="n">
        <f aca="false">IF(W$9=0,0,(SIN(W$12)*COS($E15)+SIN($E15)*COS(W$12))/SIN($E15)*W$9)</f>
        <v>93.2105003149377</v>
      </c>
      <c r="DJ15" s="0" t="n">
        <f aca="false">IF(X$9=0,0,(SIN(X$12)*COS($E15)+SIN($E15)*COS(X$12))/SIN($E15)*X$9)</f>
        <v>97.4375989243392</v>
      </c>
      <c r="DK15" s="0" t="n">
        <f aca="false">IF(Y$9=0,0,(SIN(Y$12)*COS($E15)+SIN($E15)*COS(Y$12))/SIN($E15)*Y$9)</f>
        <v>101.614270738588</v>
      </c>
      <c r="DL15" s="0" t="n">
        <f aca="false">IF(Z$9=0,0,(SIN(Z$12)*COS($E15)+SIN($E15)*COS(Z$12))/SIN($E15)*Z$9)</f>
        <v>105.739385649901</v>
      </c>
      <c r="DM15" s="0" t="n">
        <f aca="false">IF(AA$9=0,0,(SIN(AA$12)*COS($E15)+SIN($E15)*COS(AA$12))/SIN($E15)*AA$9)</f>
        <v>109.811835531472</v>
      </c>
      <c r="DN15" s="0" t="n">
        <f aca="false">IF(AB$9=0,0,(SIN(AB$12)*COS($E15)+SIN($E15)*COS(AB$12))/SIN($E15)*AB$9)</f>
        <v>113.804694198704</v>
      </c>
      <c r="DO15" s="0" t="n">
        <f aca="false">IF(AC$9=0,0,(SIN(AC$12)*COS($E15)+SIN($E15)*COS(AC$12))/SIN($E15)*AC$9)</f>
        <v>117.740812315236</v>
      </c>
      <c r="DP15" s="0" t="n">
        <f aca="false">IF(AD$9=0,0,(SIN(AD$12)*COS($E15)+SIN($E15)*COS(AD$12))/SIN($E15)*AD$9)</f>
        <v>121.619173910223</v>
      </c>
      <c r="DQ15" s="0" t="n">
        <f aca="false">IF(AE$9=0,0,(SIN(AE$12)*COS($E15)+SIN($E15)*COS(AE$12))/SIN($E15)*AE$9)</f>
        <v>125.438787274388</v>
      </c>
      <c r="DR15" s="0" t="n">
        <f aca="false">IF(AF$9=0,0,(SIN(AF$12)*COS($E15)+SIN($E15)*COS(AF$12))/SIN($E15)*AF$9)</f>
        <v>129.19868520433</v>
      </c>
      <c r="DS15" s="0" t="n">
        <f aca="false">IF(AG$9=0,0,(SIN(AG$12)*COS($E15)+SIN($E15)*COS(AG$12))/SIN($E15)*AG$9)</f>
        <v>132.904039580586</v>
      </c>
      <c r="DT15" s="0" t="n">
        <f aca="false">IF(AH$9=0,0,(SIN(AH$12)*COS($E15)+SIN($E15)*COS(AH$12))/SIN($E15)*AH$9)</f>
        <v>136.548186355026</v>
      </c>
      <c r="DU15" s="0" t="n">
        <f aca="false">IF(AI$9=0,0,(SIN(AI$12)*COS($E15)+SIN($E15)*COS(AI$12))/SIN($E15)*AI$9)</f>
        <v>140.130227457152</v>
      </c>
      <c r="DV15" s="0" t="n">
        <f aca="false">IF(AJ$9=0,0,(SIN(AJ$12)*COS($E15)+SIN($E15)*COS(AJ$12))/SIN($E15)*AJ$9)</f>
        <v>143.649289982541</v>
      </c>
      <c r="DW15" s="0" t="n">
        <f aca="false">IF(AK$9=0,0,(SIN(AK$12)*COS($E15)+SIN($E15)*COS(AK$12))/SIN($E15)*AK$9)</f>
        <v>147.104526392265</v>
      </c>
      <c r="DX15" s="0" t="n">
        <f aca="false">IF(AL$9=0,0,(SIN(AL$12)*COS($E15)+SIN($E15)*COS(AL$12))/SIN($E15)*AL$9)</f>
        <v>149.97431878701</v>
      </c>
      <c r="DY15" s="0" t="n">
        <f aca="false">IF(AM$9=0,0,(SIN(AM$12)*COS($E15)+SIN($E15)*COS(AM$12))/SIN($E15)*AM$9)</f>
        <v>152.752864193778</v>
      </c>
      <c r="DZ15" s="0" t="n">
        <f aca="false">IF(AN$9=0,0,(SIN(AN$12)*COS($E15)+SIN($E15)*COS(AN$12))/SIN($E15)*AN$9)</f>
        <v>155.439879978441</v>
      </c>
      <c r="EA15" s="0" t="n">
        <f aca="false">IF(AO$9=0,0,(SIN(AO$12)*COS($E15)+SIN($E15)*COS(AO$12))/SIN($E15)*AO$9)</f>
        <v>158.035125094998</v>
      </c>
      <c r="EB15" s="0" t="n">
        <f aca="false">IF(AP$9=0,0,(SIN(AP$12)*COS($E15)+SIN($E15)*COS(AP$12))/SIN($E15)*AP$9)</f>
        <v>160.538399983108</v>
      </c>
      <c r="EC15" s="0" t="n">
        <f aca="false">IF(AQ$9=0,0,(SIN(AQ$12)*COS($E15)+SIN($E15)*COS(AQ$12))/SIN($E15)*AQ$9)</f>
        <v>162.936281942616</v>
      </c>
      <c r="ED15" s="0" t="n">
        <f aca="false">IF(AR$9=0,0,(SIN(AR$12)*COS($E15)+SIN($E15)*COS(AR$12))/SIN($E15)*AR$9)</f>
        <v>165.241370780804</v>
      </c>
      <c r="EE15" s="0" t="n">
        <f aca="false">IF(AS$9=0,0,(SIN(AS$12)*COS($E15)+SIN($E15)*COS(AS$12))/SIN($E15)*AS$9)</f>
        <v>167.453602984121</v>
      </c>
      <c r="EF15" s="0" t="n">
        <f aca="false">IF(AT$9=0,0,(SIN(AT$12)*COS($E15)+SIN($E15)*COS(AT$12))/SIN($E15)*AT$9)</f>
        <v>169.572956276816</v>
      </c>
      <c r="EG15" s="0" t="n">
        <f aca="false">IF(AU$9=0,0,(SIN(AU$12)*COS($E15)+SIN($E15)*COS(AU$12))/SIN($E15)*AU$9)</f>
        <v>171.599449429243</v>
      </c>
      <c r="EH15" s="0" t="n">
        <f aca="false">IF(AV$9=0,0,(SIN(AV$12)*COS($E15)+SIN($E15)*COS(AV$12))/SIN($E15)*AV$9)</f>
        <v>173.494771044394</v>
      </c>
      <c r="EI15" s="0" t="n">
        <f aca="false">IF(AW$9=0,0,(SIN(AW$12)*COS($E15)+SIN($E15)*COS(AW$12))/SIN($E15)*AW$9)</f>
        <v>175.296064705114</v>
      </c>
      <c r="EJ15" s="0" t="n">
        <f aca="false">IF(AX$9=0,0,(SIN(AX$12)*COS($E15)+SIN($E15)*COS(AX$12))/SIN($E15)*AX$9)</f>
        <v>177.003506677803</v>
      </c>
      <c r="EK15" s="0" t="n">
        <f aca="false">IF(AY$9=0,0,(SIN(AY$12)*COS($E15)+SIN($E15)*COS(AY$12))/SIN($E15)*AY$9)</f>
        <v>178.617314139924</v>
      </c>
      <c r="EL15" s="0" t="n">
        <f aca="false">IF(AZ$9=0,0,(SIN(AZ$12)*COS($E15)+SIN($E15)*COS(AZ$12))/SIN($E15)*AZ$9)</f>
        <v>180.137744889259</v>
      </c>
      <c r="EM15" s="0" t="n">
        <f aca="false">IF(BA$9=0,0,(SIN(BA$12)*COS($E15)+SIN($E15)*COS(BA$12))/SIN($E15)*BA$9)</f>
        <v>181.515331038873</v>
      </c>
      <c r="EN15" s="0" t="n">
        <f aca="false">IF(BB$9=0,0,(SIN(BB$12)*COS($E15)+SIN($E15)*COS(BB$12))/SIN($E15)*BB$9)</f>
        <v>182.798734271169</v>
      </c>
      <c r="EO15" s="0" t="n">
        <f aca="false">IF(BC$9=0,0,(SIN(BC$12)*COS($E15)+SIN($E15)*COS(BC$12))/SIN($E15)*BC$9)</f>
        <v>183.988378477389</v>
      </c>
      <c r="EP15" s="0" t="n">
        <f aca="false">IF(BD$9=0,0,(SIN(BD$12)*COS($E15)+SIN($E15)*COS(BD$12))/SIN($E15)*BD$9)</f>
        <v>185.084727707231</v>
      </c>
      <c r="EQ15" s="0" t="n">
        <f aca="false">IF(BE$9=0,0,(SIN(BE$12)*COS($E15)+SIN($E15)*COS(BE$12))/SIN($E15)*BE$9)</f>
        <v>186.088285775758</v>
      </c>
      <c r="ER15" s="0" t="n">
        <f aca="false">IF(BF$9=0,0,(SIN(BF$12)*COS($E15)+SIN($E15)*COS(BF$12))/SIN($E15)*BF$9)</f>
        <v>187.040916613013</v>
      </c>
      <c r="ES15" s="0" t="n">
        <f aca="false">IF(BG$9=0,0,(SIN(BG$12)*COS($E15)+SIN($E15)*COS(BG$12))/SIN($E15)*BG$9)</f>
        <v>187.902878883133</v>
      </c>
      <c r="ET15" s="0" t="n">
        <f aca="false">IF(BH$9=0,0,(SIN(BH$12)*COS($E15)+SIN($E15)*COS(BH$12))/SIN($E15)*BH$9)</f>
        <v>188.674754968254</v>
      </c>
      <c r="EU15" s="0" t="n">
        <f aca="false">IF(BI$9=0,0,(SIN(BI$12)*COS($E15)+SIN($E15)*COS(BI$12))/SIN($E15)*BI$9)</f>
        <v>189.357164697809</v>
      </c>
      <c r="EV15" s="0" t="n">
        <f aca="false">IF(BJ$9=0,0,(SIN(BJ$12)*COS($E15)+SIN($E15)*COS(BJ$12))/SIN($E15)*BJ$9)</f>
        <v>189.95076489929</v>
      </c>
      <c r="EW15" s="0" t="n">
        <f aca="false">IF(BK$9=0,0,(SIN(BK$12)*COS($E15)+SIN($E15)*COS(BK$12))/SIN($E15)*BK$9)</f>
        <v>190.495962759046</v>
      </c>
      <c r="EX15" s="0" t="n">
        <f aca="false">IF(BL$9=0,0,(SIN(BL$12)*COS($E15)+SIN($E15)*COS(BL$12))/SIN($E15)*BL$9)</f>
        <v>190.954562099804</v>
      </c>
      <c r="EY15" s="0" t="n">
        <f aca="false">IF(BM$9=0,0,(SIN(BM$12)*COS($E15)+SIN($E15)*COS(BM$12))/SIN($E15)*BM$9)</f>
        <v>191.327291254773</v>
      </c>
      <c r="EZ15" s="0" t="n">
        <f aca="false">IF(BN$9=0,0,(SIN(BN$12)*COS($E15)+SIN($E15)*COS(BN$12))/SIN($E15)*BN$9)</f>
        <v>191.614913152831</v>
      </c>
      <c r="FA15" s="0" t="n">
        <f aca="false">IF(BO$9=0,0,(SIN(BO$12)*COS($E15)+SIN($E15)*COS(BO$12))/SIN($E15)*BO$9)</f>
        <v>191.818224819145</v>
      </c>
      <c r="FB15" s="0" t="n">
        <f aca="false">IF(BP$9=0,0,(SIN(BP$12)*COS($E15)+SIN($E15)*COS(BP$12))/SIN($E15)*BP$9)</f>
        <v>191.724017318187</v>
      </c>
      <c r="FC15" s="0" t="n">
        <f aca="false">IF(BQ$9=0,0,(SIN(BQ$12)*COS($E15)+SIN($E15)*COS(BQ$12))/SIN($E15)*BQ$9)</f>
        <v>191.543775272288</v>
      </c>
      <c r="FD15" s="0" t="n">
        <f aca="false">IF(BR$9=0,0,(SIN(BR$12)*COS($E15)+SIN($E15)*COS(BR$12))/SIN($E15)*BR$9)</f>
        <v>191.278592029241</v>
      </c>
      <c r="FE15" s="0" t="n">
        <f aca="false">IF(BS$9=0,0,(SIN(BS$12)*COS($E15)+SIN($E15)*COS(BS$12))/SIN($E15)*BS$9)</f>
        <v>190.929594911884</v>
      </c>
      <c r="FF15" s="0" t="n">
        <f aca="false">IF(BT$9=0,0,(SIN(BT$12)*COS($E15)+SIN($E15)*COS(BT$12))/SIN($E15)*BT$9)</f>
        <v>190.497944555911</v>
      </c>
      <c r="FG15" s="0" t="n">
        <f aca="false">IF(BU$9=0,0,(SIN(BU$12)*COS($E15)+SIN($E15)*COS(BU$12))/SIN($E15)*BU$9)</f>
        <v>189.752137304811</v>
      </c>
      <c r="FH15" s="0" t="n">
        <f aca="false">IF(BV$9=0,0,(SIN(BV$12)*COS($E15)+SIN($E15)*COS(BV$12))/SIN($E15)*BV$9)</f>
        <v>188.923209941162</v>
      </c>
      <c r="FI15" s="0" t="n">
        <f aca="false">IF(BW$9=0,0,(SIN(BW$12)*COS($E15)+SIN($E15)*COS(BW$12))/SIN($E15)*BW$9)</f>
        <v>188.012632906073</v>
      </c>
      <c r="FJ15" s="0" t="n">
        <f aca="false">IF(BX$9=0,0,(SIN(BX$12)*COS($E15)+SIN($E15)*COS(BX$12))/SIN($E15)*BX$9)</f>
        <v>187.021908853581</v>
      </c>
      <c r="FK15" s="0" t="n">
        <f aca="false">IF(BY$9=0,0,(SIN(BY$12)*COS($E15)+SIN($E15)*COS(BY$12))/SIN($E15)*BY$9)</f>
        <v>185.9525718197</v>
      </c>
      <c r="FL15" s="0" t="n">
        <f aca="false">IF(BZ$9=0,0,(SIN(BZ$12)*COS($E15)+SIN($E15)*COS(BZ$12))/SIN($E15)*BZ$9)</f>
        <v>183.844246297282</v>
      </c>
      <c r="FM15" s="0" t="n">
        <f aca="false">IF(CA$9=0,0,(SIN(CA$12)*COS($E15)+SIN($E15)*COS(CA$12))/SIN($E15)*CA$9)</f>
        <v>181.651762893029</v>
      </c>
      <c r="FN15" s="0" t="n">
        <f aca="false">IF(CB$9=0,0,(SIN(CB$12)*COS($E15)+SIN($E15)*COS(CB$12))/SIN($E15)*CB$9)</f>
        <v>179.377627713855</v>
      </c>
      <c r="FO15" s="0" t="n">
        <f aca="false">IF(CC$9=0,0,(SIN(CC$12)*COS($E15)+SIN($E15)*COS(CC$12))/SIN($E15)*CC$9)</f>
        <v>177.024379755582</v>
      </c>
      <c r="FP15" s="0" t="n">
        <f aca="false">IF(CD$9=0,0,(SIN(CD$12)*COS($E15)+SIN($E15)*COS(CD$12))/SIN($E15)*CD$9)</f>
        <v>174.594589567147</v>
      </c>
      <c r="FQ15" s="0" t="n">
        <f aca="false">IF(CE$9=0,0,(SIN(CE$12)*COS($E15)+SIN($E15)*COS(CE$12))/SIN($E15)*CE$9)</f>
        <v>171.634732866778</v>
      </c>
      <c r="FR15" s="0" t="n">
        <f aca="false">IF(CF$9=0,0,(SIN(CF$12)*COS($E15)+SIN($E15)*COS(CF$12))/SIN($E15)*CF$9)</f>
        <v>168.600895936926</v>
      </c>
      <c r="FS15" s="0" t="n">
        <f aca="false">IF(CG$9=0,0,(SIN(CG$12)*COS($E15)+SIN($E15)*COS(CG$12))/SIN($E15)*CG$9)</f>
        <v>165.496153894719</v>
      </c>
      <c r="FT15" s="0" t="n">
        <f aca="false">IF(CH$9=0,0,(SIN(CH$12)*COS($E15)+SIN($E15)*COS(CH$12))/SIN($E15)*CH$9)</f>
        <v>162.323609410074</v>
      </c>
      <c r="FU15" s="0" t="n">
        <f aca="false">IF(CI$9=0,0,(SIN(CI$12)*COS($E15)+SIN($E15)*COS(CI$12))/SIN($E15)*CI$9)</f>
        <v>159.086391103567</v>
      </c>
      <c r="FV15" s="0" t="n">
        <f aca="false">IF(CJ$9=0,0,(SIN(CJ$12)*COS($E15)+SIN($E15)*COS(CJ$12))/SIN($E15)*CJ$9)</f>
        <v>155.244023373853</v>
      </c>
      <c r="FW15" s="0" t="n">
        <f aca="false">IF(CK$9=0,0,(SIN(CK$12)*COS($E15)+SIN($E15)*COS(CK$12))/SIN($E15)*CK$9)</f>
        <v>151.341815934984</v>
      </c>
      <c r="FX15" s="0" t="n">
        <f aca="false">IF(CL$9=0,0,(SIN(CL$12)*COS($E15)+SIN($E15)*COS(CL$12))/SIN($E15)*CL$9)</f>
        <v>147.38346302148</v>
      </c>
      <c r="FY15" s="0" t="n">
        <f aca="false">IF(CM$9=0,0,(SIN(CM$12)*COS($E15)+SIN($E15)*COS(CM$12))/SIN($E15)*CM$9)</f>
        <v>143.372679030208</v>
      </c>
      <c r="FZ15" s="0" t="n">
        <f aca="false">IF(CN$9=0,0,(SIN(CN$12)*COS($E15)+SIN($E15)*COS(CN$12))/SIN($E15)*CN$9)</f>
        <v>139.313196624786</v>
      </c>
      <c r="GA15" s="0" t="n">
        <f aca="false">IF(CO$9=0,0,(SIN(CO$12)*COS($E15)+SIN($E15)*COS(CO$12))/SIN($E15)*CO$9)</f>
        <v>0</v>
      </c>
      <c r="GB15" s="0" t="n">
        <f aca="false">IF(CP$9=0,0,(SIN(CP$12)*COS($E15)+SIN($E15)*COS(CP$12))/SIN($E15)*CP$9)</f>
        <v>0</v>
      </c>
      <c r="GC15" s="0" t="n">
        <f aca="false">IF(CQ$9=0,0,(SIN(CQ$12)*COS($E15)+SIN($E15)*COS(CQ$12))/SIN($E15)*CQ$9)</f>
        <v>0</v>
      </c>
    </row>
    <row r="16" customFormat="false" ht="12.8" hidden="true" customHeight="false" outlineLevel="0" collapsed="false">
      <c r="A16" s="0" t="n">
        <f aca="false">MAX($F16:$CQ16)</f>
        <v>13.514399817361</v>
      </c>
      <c r="B16" s="91" t="n">
        <f aca="false">IF(ISNA(INDEX(vmg!$B$6:$B$151,MATCH($C16,vmg!$F$6:$F$151,0))),IF(ISNA(INDEX(vmg!$B$6:$B$151,MATCH($C16,vmg!$D$6:$D$151,0))),0,INDEX(vmg!$B$6:$B$151,MATCH($C16,vmg!$D$6:$D$151,0))),INDEX(vmg!$B$6:$B$151,MATCH($C16,vmg!$F$6:$F$151,0)))</f>
        <v>13.1168</v>
      </c>
      <c r="C16" s="2" t="n">
        <f aca="false">MOD(Best +D16,360)</f>
        <v>345</v>
      </c>
      <c r="D16" s="2" t="n">
        <f aca="false">D15+1</f>
        <v>4</v>
      </c>
      <c r="E16" s="1" t="n">
        <f aca="false">D16*PI()/180</f>
        <v>0.0698131700797732</v>
      </c>
      <c r="F16" s="13" t="n">
        <f aca="false">IF(OR(F106=0,CR16=0),0,F106*CR16/(F106+CR16))</f>
        <v>13.514399817361</v>
      </c>
      <c r="G16" s="13" t="n">
        <f aca="false">IF(OR(G106=0,CS16=0),0,G106*CS16/(G106+CS16))</f>
        <v>13.5031150575011</v>
      </c>
      <c r="H16" s="13" t="n">
        <f aca="false">IF(OR(H106=0,CT16=0),0,H106*CT16/(H106+CT16))</f>
        <v>13.4838596983863</v>
      </c>
      <c r="I16" s="13" t="n">
        <f aca="false">IF(OR(I106=0,CU16=0),0,I106*CU16/(I106+CU16))</f>
        <v>13.4672040918444</v>
      </c>
      <c r="J16" s="13" t="n">
        <f aca="false">IF(OR(J106=0,CV16=0),0,J106*CV16/(J106+CV16))</f>
        <v>13.4521943712572</v>
      </c>
      <c r="K16" s="13" t="n">
        <f aca="false">IF(OR(K106=0,CW16=0),0,K106*CW16/(K106+CW16))</f>
        <v>13.4383004187912</v>
      </c>
      <c r="L16" s="13" t="n">
        <f aca="false">IF(OR(L106=0,CX16=0),0,L106*CX16/(L106+CX16))</f>
        <v>13.4252036010921</v>
      </c>
      <c r="M16" s="13" t="n">
        <f aca="false">IF(OR(M106=0,CY16=0),0,M106*CY16/(M106+CY16))</f>
        <v>13.4112914068955</v>
      </c>
      <c r="N16" s="13" t="n">
        <f aca="false">IF(OR(N106=0,CZ16=0),0,N106*CZ16/(N106+CZ16))</f>
        <v>13.3981040110685</v>
      </c>
      <c r="O16" s="13" t="n">
        <f aca="false">IF(OR(O106=0,DA16=0),0,O106*DA16/(O106+DA16))</f>
        <v>13.3854833105321</v>
      </c>
      <c r="P16" s="13" t="n">
        <f aca="false">IF(OR(P106=0,DB16=0),0,P106*DB16/(P106+DB16))</f>
        <v>13.373315880618</v>
      </c>
      <c r="Q16" s="13" t="n">
        <f aca="false">IF(OR(Q106=0,DC16=0),0,Q106*DC16/(Q106+DC16))</f>
        <v>13.3615180593689</v>
      </c>
      <c r="R16" s="13" t="n">
        <f aca="false">IF(OR(R106=0,DD16=0),0,R106*DD16/(R106+DD16))</f>
        <v>13.3252097727429</v>
      </c>
      <c r="S16" s="13" t="n">
        <f aca="false">IF(OR(S106=0,DE16=0),0,S106*DE16/(S106+DE16))</f>
        <v>13.2923118333251</v>
      </c>
      <c r="T16" s="13" t="n">
        <f aca="false">IF(OR(T106=0,DF16=0),0,T106*DF16/(T106+DF16))</f>
        <v>13.2622350003911</v>
      </c>
      <c r="U16" s="13" t="n">
        <f aca="false">IF(OR(U106=0,DG16=0),0,U106*DG16/(U106+DG16))</f>
        <v>13.2345170739678</v>
      </c>
      <c r="V16" s="13" t="n">
        <f aca="false">IF(OR(V106=0,DH16=0),0,V106*DH16/(V106+DH16))</f>
        <v>13.208790334676</v>
      </c>
      <c r="W16" s="13" t="n">
        <f aca="false">IF(OR(W106=0,DI16=0),0,W106*DI16/(W106+DI16))</f>
        <v>13.1847119364393</v>
      </c>
      <c r="X16" s="13" t="n">
        <f aca="false">IF(OR(X106=0,DJ16=0),0,X106*DJ16/(X106+DJ16))</f>
        <v>13.1620909388244</v>
      </c>
      <c r="Y16" s="13" t="n">
        <f aca="false">IF(OR(Y106=0,DK16=0),0,Y106*DK16/(Y106+DK16))</f>
        <v>13.140727999729</v>
      </c>
      <c r="Z16" s="13" t="n">
        <f aca="false">IF(OR(Z106=0,DL16=0),0,Z106*DL16/(Z106+DL16))</f>
        <v>13.1204574486623</v>
      </c>
      <c r="AA16" s="13" t="n">
        <f aca="false">IF(OR(AA106=0,DM16=0),0,AA106*DM16/(AA106+DM16))</f>
        <v>13.1011404134566</v>
      </c>
      <c r="AB16" s="13" t="n">
        <f aca="false">IF(OR(AB106=0,DN16=0),0,AB106*DN16/(AB106+DN16))</f>
        <v>13.0822208839212</v>
      </c>
      <c r="AC16" s="13" t="n">
        <f aca="false">IF(OR(AC106=0,DO16=0),0,AC106*DO16/(AC106+DO16))</f>
        <v>13.0640659893066</v>
      </c>
      <c r="AD16" s="13" t="n">
        <f aca="false">IF(OR(AD106=0,DP16=0),0,AD106*DP16/(AD106+DP16))</f>
        <v>13.0465868365841</v>
      </c>
      <c r="AE16" s="13" t="n">
        <f aca="false">IF(OR(AE106=0,DQ16=0),0,AE106*DQ16/(AE106+DQ16))</f>
        <v>13.0297067859625</v>
      </c>
      <c r="AF16" s="13" t="n">
        <f aca="false">IF(OR(AF106=0,DR16=0),0,AF106*DR16/(AF106+DR16))</f>
        <v>13.0133593686986</v>
      </c>
      <c r="AG16" s="13" t="n">
        <f aca="false">IF(OR(AG106=0,DS16=0),0,AG106*DS16/(AG106+DS16))</f>
        <v>12.9975622854427</v>
      </c>
      <c r="AH16" s="13" t="n">
        <f aca="false">IF(OR(AH106=0,DT16=0),0,AH106*DT16/(AH106+DT16))</f>
        <v>12.9821852069409</v>
      </c>
      <c r="AI16" s="13" t="n">
        <f aca="false">IF(OR(AI106=0,DU16=0),0,AI106*DU16/(AI106+DU16))</f>
        <v>12.9671837412118</v>
      </c>
      <c r="AJ16" s="13" t="n">
        <f aca="false">IF(OR(AJ106=0,DV16=0),0,AJ106*DV16/(AJ106+DV16))</f>
        <v>12.9525185822555</v>
      </c>
      <c r="AK16" s="13" t="n">
        <f aca="false">IF(OR(AK106=0,DW16=0),0,AK106*DW16/(AK106+DW16))</f>
        <v>12.9381547676975</v>
      </c>
      <c r="AL16" s="13" t="n">
        <f aca="false">IF(OR(AL106=0,DX16=0),0,AL106*DX16/(AL106+DX16))</f>
        <v>12.9190501721687</v>
      </c>
      <c r="AM16" s="13" t="n">
        <f aca="false">IF(OR(AM106=0,DY16=0),0,AM106*DY16/(AM106+DY16))</f>
        <v>12.9003603242675</v>
      </c>
      <c r="AN16" s="13" t="n">
        <f aca="false">IF(OR(AN106=0,DZ16=0),0,AN106*DZ16/(AN106+DZ16))</f>
        <v>12.8820420305639</v>
      </c>
      <c r="AO16" s="13" t="n">
        <f aca="false">IF(OR(AO106=0,EA16=0),0,AO106*EA16/(AO106+EA16))</f>
        <v>12.8640562838683</v>
      </c>
      <c r="AP16" s="13" t="n">
        <f aca="false">IF(OR(AP106=0,EB16=0),0,AP106*EB16/(AP106+EB16))</f>
        <v>12.8463677176091</v>
      </c>
      <c r="AQ16" s="13" t="n">
        <f aca="false">IF(OR(AQ106=0,EC16=0),0,AQ106*EC16/(AQ106+EC16))</f>
        <v>12.8288367652287</v>
      </c>
      <c r="AR16" s="13" t="n">
        <f aca="false">IF(OR(AR106=0,ED16=0),0,AR106*ED16/(AR106+ED16))</f>
        <v>12.8115434689218</v>
      </c>
      <c r="AS16" s="13" t="n">
        <f aca="false">IF(OR(AS106=0,EE16=0),0,AS106*EE16/(AS106+EE16))</f>
        <v>12.7944605740257</v>
      </c>
      <c r="AT16" s="13" t="n">
        <f aca="false">IF(OR(AT106=0,EF16=0),0,AT106*EF16/(AT106+EF16))</f>
        <v>12.777562989837</v>
      </c>
      <c r="AU16" s="13" t="n">
        <f aca="false">IF(OR(AU106=0,EG16=0),0,AU106*EG16/(AU106+EG16))</f>
        <v>12.7608275319695</v>
      </c>
      <c r="AV16" s="13" t="n">
        <f aca="false">IF(OR(AV106=0,EH16=0),0,AV106*EH16/(AV106+EH16))</f>
        <v>12.7439614995724</v>
      </c>
      <c r="AW16" s="13" t="n">
        <f aca="false">IF(OR(AW106=0,EI16=0),0,AW106*EI16/(AW106+EI16))</f>
        <v>12.7272191856151</v>
      </c>
      <c r="AX16" s="13" t="n">
        <f aca="false">IF(OR(AX106=0,EJ16=0),0,AX106*EJ16/(AX106+EJ16))</f>
        <v>12.7105813223151</v>
      </c>
      <c r="AY16" s="13" t="n">
        <f aca="false">IF(OR(AY106=0,EK16=0),0,AY106*EK16/(AY106+EK16))</f>
        <v>12.6940298390809</v>
      </c>
      <c r="AZ16" s="13" t="n">
        <f aca="false">IF(OR(AZ106=0,EL16=0),0,AZ106*EL16/(AZ106+EL16))</f>
        <v>12.6775477256582</v>
      </c>
      <c r="BA16" s="13" t="n">
        <f aca="false">IF(OR(BA106=0,EM16=0),0,BA106*EM16/(BA106+EM16))</f>
        <v>12.6608008897788</v>
      </c>
      <c r="BB16" s="13" t="n">
        <f aca="false">IF(OR(BB106=0,EN16=0),0,BB106*EN16/(BB106+EN16))</f>
        <v>12.6440934427058</v>
      </c>
      <c r="BC16" s="13" t="n">
        <f aca="false">IF(OR(BC106=0,EO16=0),0,BC106*EO16/(BC106+EO16))</f>
        <v>12.6274103100846</v>
      </c>
      <c r="BD16" s="13" t="n">
        <f aca="false">IF(OR(BD106=0,EP16=0),0,BD106*EP16/(BD106+EP16))</f>
        <v>12.6107370877426</v>
      </c>
      <c r="BE16" s="13" t="n">
        <f aca="false">IF(OR(BE106=0,EQ16=0),0,BE106*EQ16/(BE106+EQ16))</f>
        <v>12.5940599612968</v>
      </c>
      <c r="BF16" s="13" t="n">
        <f aca="false">IF(OR(BF106=0,ER16=0),0,BF106*ER16/(BF106+ER16))</f>
        <v>12.5776117573667</v>
      </c>
      <c r="BG16" s="13" t="n">
        <f aca="false">IF(OR(BG106=0,ES16=0),0,BG106*ES16/(BG106+ES16))</f>
        <v>12.5611339134166</v>
      </c>
      <c r="BH16" s="13" t="n">
        <f aca="false">IF(OR(BH106=0,ET16=0),0,BH106*ET16/(BH106+ET16))</f>
        <v>12.5446143731081</v>
      </c>
      <c r="BI16" s="13" t="n">
        <f aca="false">IF(OR(BI106=0,EU16=0),0,BI106*EU16/(BI106+EU16))</f>
        <v>12.5280414098144</v>
      </c>
      <c r="BJ16" s="13" t="n">
        <f aca="false">IF(OR(BJ106=0,EV16=0),0,BJ106*EV16/(BJ106+EV16))</f>
        <v>12.5114035782674</v>
      </c>
      <c r="BK16" s="13" t="n">
        <f aca="false">IF(OR(BK106=0,EW16=0),0,BK106*EW16/(BK106+EW16))</f>
        <v>12.4949152056777</v>
      </c>
      <c r="BL16" s="13" t="n">
        <f aca="false">IF(OR(BL106=0,EX16=0),0,BL106*EX16/(BL106+EX16))</f>
        <v>12.4783411001003</v>
      </c>
      <c r="BM16" s="13" t="n">
        <f aca="false">IF(OR(BM106=0,EY16=0),0,BM106*EY16/(BM106+EY16))</f>
        <v>12.461670743835</v>
      </c>
      <c r="BN16" s="13" t="n">
        <f aca="false">IF(OR(BN106=0,EZ16=0),0,BN106*EZ16/(BN106+EZ16))</f>
        <v>12.4448937388566</v>
      </c>
      <c r="BO16" s="13" t="n">
        <f aca="false">IF(OR(BO106=0,FA16=0),0,BO106*FA16/(BO106+FA16))</f>
        <v>12.4279997743861</v>
      </c>
      <c r="BP16" s="13" t="n">
        <f aca="false">IF(OR(BP106=0,FB16=0),0,BP106*FB16/(BP106+FB16))</f>
        <v>12.4097940367021</v>
      </c>
      <c r="BQ16" s="13" t="n">
        <f aca="false">IF(OR(BQ106=0,FC16=0),0,BQ106*FC16/(BQ106+FC16))</f>
        <v>12.3914361199348</v>
      </c>
      <c r="BR16" s="13" t="n">
        <f aca="false">IF(OR(BR106=0,FD16=0),0,BR106*FD16/(BR106+FD16))</f>
        <v>12.3729139657194</v>
      </c>
      <c r="BS16" s="13" t="n">
        <f aca="false">IF(OR(BS106=0,FE16=0),0,BS106*FE16/(BS106+FE16))</f>
        <v>12.3542154651051</v>
      </c>
      <c r="BT16" s="13" t="n">
        <f aca="false">IF(OR(BT106=0,FF16=0),0,BT106*FF16/(BT106+FF16))</f>
        <v>12.3353284267306</v>
      </c>
      <c r="BU16" s="13" t="n">
        <f aca="false">IF(OR(BU106=0,FG16=0),0,BU106*FG16/(BU106+FG16))</f>
        <v>12.3149436778688</v>
      </c>
      <c r="BV16" s="13" t="n">
        <f aca="false">IF(OR(BV106=0,FH16=0),0,BV106*FH16/(BV106+FH16))</f>
        <v>12.29431751843</v>
      </c>
      <c r="BW16" s="13" t="n">
        <f aca="false">IF(OR(BW106=0,FI16=0),0,BW106*FI16/(BW106+FI16))</f>
        <v>12.2734349104946</v>
      </c>
      <c r="BX16" s="13" t="n">
        <f aca="false">IF(OR(BX106=0,FJ16=0),0,BX106*FJ16/(BX106+FJ16))</f>
        <v>12.2522805281444</v>
      </c>
      <c r="BY16" s="13" t="n">
        <f aca="false">IF(OR(BY106=0,FK16=0),0,BY106*FK16/(BY106+FK16))</f>
        <v>12.2308387186239</v>
      </c>
      <c r="BZ16" s="13" t="n">
        <f aca="false">IF(OR(BZ106=0,FL16=0),0,BZ106*FL16/(BZ106+FL16))</f>
        <v>12.2034962327054</v>
      </c>
      <c r="CA16" s="13" t="n">
        <f aca="false">IF(OR(CA106=0,FM16=0),0,CA106*FM16/(CA106+FM16))</f>
        <v>12.1756149016369</v>
      </c>
      <c r="CB16" s="13" t="n">
        <f aca="false">IF(OR(CB106=0,FN16=0),0,CB106*FN16/(CB106+FN16))</f>
        <v>12.147160247566</v>
      </c>
      <c r="CC16" s="13" t="n">
        <f aca="false">IF(OR(CC106=0,FO16=0),0,CC106*FO16/(CC106+FO16))</f>
        <v>12.1180961149836</v>
      </c>
      <c r="CD16" s="13" t="n">
        <f aca="false">IF(OR(CD106=0,FP16=0),0,CD106*FP16/(CD106+FP16))</f>
        <v>12.0883845106804</v>
      </c>
      <c r="CE16" s="13" t="n">
        <f aca="false">IF(OR(CE106=0,FQ16=0),0,CE106*FQ16/(CE106+FQ16))</f>
        <v>12.0550022549589</v>
      </c>
      <c r="CF16" s="13" t="n">
        <f aca="false">IF(OR(CF106=0,FR16=0),0,CF106*FR16/(CF106+FR16))</f>
        <v>12.0207042562435</v>
      </c>
      <c r="CG16" s="13" t="n">
        <f aca="false">IF(OR(CG106=0,FS16=0),0,CG106*FS16/(CG106+FS16))</f>
        <v>11.985428454088</v>
      </c>
      <c r="CH16" s="13" t="n">
        <f aca="false">IF(OR(CH106=0,FT16=0),0,CH106*FT16/(CH106+FT16))</f>
        <v>11.9491084272596</v>
      </c>
      <c r="CI16" s="13" t="n">
        <f aca="false">IF(OR(CI106=0,FU16=0),0,CI106*FU16/(CI106+FU16))</f>
        <v>11.9116729384122</v>
      </c>
      <c r="CJ16" s="13" t="n">
        <f aca="false">IF(OR(CJ106=0,FV16=0),0,CJ106*FV16/(CJ106+FV16))</f>
        <v>11.8688293140553</v>
      </c>
      <c r="CK16" s="13" t="n">
        <f aca="false">IF(OR(CK106=0,FW16=0),0,CK106*FW16/(CK106+FW16))</f>
        <v>11.8243512682206</v>
      </c>
      <c r="CL16" s="13" t="n">
        <f aca="false">IF(OR(CL106=0,FX16=0),0,CL106*FX16/(CL106+FX16))</f>
        <v>11.7781088356226</v>
      </c>
      <c r="CM16" s="13" t="n">
        <f aca="false">IF(OR(CM106=0,FY16=0),0,CM106*FY16/(CM106+FY16))</f>
        <v>11.7299594759406</v>
      </c>
      <c r="CN16" s="13" t="n">
        <f aca="false">IF(OR(CN106=0,FZ16=0),0,CN106*FZ16/(CN106+FZ16))</f>
        <v>11.6797464319208</v>
      </c>
      <c r="CO16" s="13" t="n">
        <f aca="false">IF(OR(CO106=0,GA16=0),0,CO106*GA16/(CO106+GA16))</f>
        <v>0</v>
      </c>
      <c r="CP16" s="13" t="n">
        <f aca="false">IF(OR(CP106=0,GB16=0),0,CP106*GB16/(CP106+GB16))</f>
        <v>0</v>
      </c>
      <c r="CQ16" s="13" t="n">
        <f aca="false">IF(OR(CQ106=0,GC16=0),0,CQ106*GC16/(CQ106+GC16))</f>
        <v>0</v>
      </c>
      <c r="CR16" s="0" t="n">
        <f aca="false">IF(F$9=0,0,(SIN(F$12)*COS($E16)+SIN($E16)*COS(F$12))/SIN($E16)*F$9)</f>
        <v>13.5144</v>
      </c>
      <c r="CS16" s="0" t="n">
        <f aca="false">IF(G$9=0,0,(SIN(G$12)*COS($E16)+SIN($E16)*COS(G$12))/SIN($E16)*G$9)</f>
        <v>17.0094729124405</v>
      </c>
      <c r="CT16" s="0" t="n">
        <f aca="false">IF(H$9=0,0,(SIN(H$12)*COS($E16)+SIN($E16)*COS(H$12))/SIN($E16)*H$9)</f>
        <v>20.5302121852313</v>
      </c>
      <c r="CU16" s="0" t="n">
        <f aca="false">IF(I$9=0,0,(SIN(I$12)*COS($E16)+SIN($E16)*COS(I$12))/SIN($E16)*I$9)</f>
        <v>24.0879526116823</v>
      </c>
      <c r="CV16" s="0" t="n">
        <f aca="false">IF(J$9=0,0,(SIN(J$12)*COS($E16)+SIN($E16)*COS(J$12))/SIN($E16)*J$9)</f>
        <v>27.6815245383459</v>
      </c>
      <c r="CW16" s="0" t="n">
        <f aca="false">IF(K$9=0,0,(SIN(K$12)*COS($E16)+SIN($E16)*COS(K$12))/SIN($E16)*K$9)</f>
        <v>31.30973424748</v>
      </c>
      <c r="CX16" s="0" t="n">
        <f aca="false">IF(L$9=0,0,(SIN(L$12)*COS($E16)+SIN($E16)*COS(L$12))/SIN($E16)*L$9)</f>
        <v>34.9713643508471</v>
      </c>
      <c r="CY16" s="0" t="n">
        <f aca="false">IF(M$9=0,0,(SIN(M$12)*COS($E16)+SIN($E16)*COS(M$12))/SIN($E16)*M$9)</f>
        <v>38.6534668583767</v>
      </c>
      <c r="CZ16" s="0" t="n">
        <f aca="false">IF(N$9=0,0,(SIN(N$12)*COS($E16)+SIN($E16)*COS(N$12))/SIN($E16)*N$9)</f>
        <v>42.3643868866213</v>
      </c>
      <c r="DA16" s="0" t="n">
        <f aca="false">IF(O$9=0,0,(SIN(O$12)*COS($E16)+SIN($E16)*COS(O$12))/SIN($E16)*O$9)</f>
        <v>46.1028501674818</v>
      </c>
      <c r="DB16" s="0" t="n">
        <f aca="false">IF(P$9=0,0,(SIN(P$12)*COS($E16)+SIN($E16)*COS(P$12))/SIN($E16)*P$9)</f>
        <v>49.8675617221083</v>
      </c>
      <c r="DC16" s="0" t="n">
        <f aca="false">IF(Q$9=0,0,(SIN(Q$12)*COS($E16)+SIN($E16)*COS(Q$12))/SIN($E16)*Q$9)</f>
        <v>53.6572063029466</v>
      </c>
      <c r="DD16" s="0" t="n">
        <f aca="false">IF(R$9=0,0,(SIN(R$12)*COS($E16)+SIN($E16)*COS(R$12))/SIN($E16)*R$9)</f>
        <v>57.0133481981214</v>
      </c>
      <c r="DE16" s="0" t="n">
        <f aca="false">IF(S$9=0,0,(SIN(S$12)*COS($E16)+SIN($E16)*COS(S$12))/SIN($E16)*S$9)</f>
        <v>60.336231131877</v>
      </c>
      <c r="DF16" s="0" t="n">
        <f aca="false">IF(T$9=0,0,(SIN(T$12)*COS($E16)+SIN($E16)*COS(T$12))/SIN($E16)*T$9)</f>
        <v>63.6249248729272</v>
      </c>
      <c r="DG16" s="0" t="n">
        <f aca="false">IF(U$9=0,0,(SIN(U$12)*COS($E16)+SIN($E16)*COS(U$12))/SIN($E16)*U$9)</f>
        <v>66.8785144202827</v>
      </c>
      <c r="DH16" s="0" t="n">
        <f aca="false">IF(V$9=0,0,(SIN(V$12)*COS($E16)+SIN($E16)*COS(V$12))/SIN($E16)*V$9)</f>
        <v>70.0961002555392</v>
      </c>
      <c r="DI16" s="0" t="n">
        <f aca="false">IF(W$9=0,0,(SIN(W$12)*COS($E16)+SIN($E16)*COS(W$12))/SIN($E16)*W$9)</f>
        <v>73.2753601128104</v>
      </c>
      <c r="DJ16" s="0" t="n">
        <f aca="false">IF(X$9=0,0,(SIN(X$12)*COS($E16)+SIN($E16)*COS(X$12))/SIN($E16)*X$9)</f>
        <v>76.4167342844639</v>
      </c>
      <c r="DK16" s="0" t="n">
        <f aca="false">IF(Y$9=0,0,(SIN(Y$12)*COS($E16)+SIN($E16)*COS(Y$12))/SIN($E16)*Y$9)</f>
        <v>79.5193725255847</v>
      </c>
      <c r="DL16" s="0" t="n">
        <f aca="false">IF(Z$9=0,0,(SIN(Z$12)*COS($E16)+SIN($E16)*COS(Z$12))/SIN($E16)*Z$9)</f>
        <v>82.5824410994524</v>
      </c>
      <c r="DM16" s="0" t="n">
        <f aca="false">IF(AA$9=0,0,(SIN(AA$12)*COS($E16)+SIN($E16)*COS(AA$12))/SIN($E16)*AA$9)</f>
        <v>85.6051229975861</v>
      </c>
      <c r="DN16" s="0" t="n">
        <f aca="false">IF(AB$9=0,0,(SIN(AB$12)*COS($E16)+SIN($E16)*COS(AB$12))/SIN($E16)*AB$9)</f>
        <v>88.5665083685493</v>
      </c>
      <c r="DO16" s="0" t="n">
        <f aca="false">IF(AC$9=0,0,(SIN(AC$12)*COS($E16)+SIN($E16)*COS(AC$12))/SIN($E16)*AC$9)</f>
        <v>91.4844910384582</v>
      </c>
      <c r="DP16" s="0" t="n">
        <f aca="false">IF(AD$9=0,0,(SIN(AD$12)*COS($E16)+SIN($E16)*COS(AD$12))/SIN($E16)*AD$9)</f>
        <v>94.3583244700293</v>
      </c>
      <c r="DQ16" s="0" t="n">
        <f aca="false">IF(AE$9=0,0,(SIN(AE$12)*COS($E16)+SIN($E16)*COS(AE$12))/SIN($E16)*AE$9)</f>
        <v>97.1872805339741</v>
      </c>
      <c r="DR16" s="0" t="n">
        <f aca="false">IF(AF$9=0,0,(SIN(AF$12)*COS($E16)+SIN($E16)*COS(AF$12))/SIN($E16)*AF$9)</f>
        <v>99.970649685934</v>
      </c>
      <c r="DS16" s="0" t="n">
        <f aca="false">IF(AG$9=0,0,(SIN(AG$12)*COS($E16)+SIN($E16)*COS(AG$12))/SIN($E16)*AG$9)</f>
        <v>102.71246649507</v>
      </c>
      <c r="DT16" s="0" t="n">
        <f aca="false">IF(AH$9=0,0,(SIN(AH$12)*COS($E16)+SIN($E16)*COS(AH$12))/SIN($E16)*AH$9)</f>
        <v>105.407606793358</v>
      </c>
      <c r="DU16" s="0" t="n">
        <f aca="false">IF(AI$9=0,0,(SIN(AI$12)*COS($E16)+SIN($E16)*COS(AI$12))/SIN($E16)*AI$9)</f>
        <v>108.05541333814</v>
      </c>
      <c r="DV16" s="0" t="n">
        <f aca="false">IF(AJ$9=0,0,(SIN(AJ$12)*COS($E16)+SIN($E16)*COS(AJ$12))/SIN($E16)*AJ$9)</f>
        <v>110.655247942936</v>
      </c>
      <c r="DW16" s="0" t="n">
        <f aca="false">IF(AK$9=0,0,(SIN(AK$12)*COS($E16)+SIN($E16)*COS(AK$12))/SIN($E16)*AK$9)</f>
        <v>113.206491620557</v>
      </c>
      <c r="DX16" s="0" t="n">
        <f aca="false">IF(AL$9=0,0,(SIN(AL$12)*COS($E16)+SIN($E16)*COS(AL$12))/SIN($E16)*AL$9)</f>
        <v>115.308129478786</v>
      </c>
      <c r="DY16" s="0" t="n">
        <f aca="false">IF(AM$9=0,0,(SIN(AM$12)*COS($E16)+SIN($E16)*COS(AM$12))/SIN($E16)*AM$9)</f>
        <v>117.34088164943</v>
      </c>
      <c r="DZ16" s="0" t="n">
        <f aca="false">IF(AN$9=0,0,(SIN(AN$12)*COS($E16)+SIN($E16)*COS(AN$12))/SIN($E16)*AN$9)</f>
        <v>119.304562174245</v>
      </c>
      <c r="EA16" s="0" t="n">
        <f aca="false">IF(AO$9=0,0,(SIN(AO$12)*COS($E16)+SIN($E16)*COS(AO$12))/SIN($E16)*AO$9)</f>
        <v>121.199016287054</v>
      </c>
      <c r="EB16" s="0" t="n">
        <f aca="false">IF(AP$9=0,0,(SIN(AP$12)*COS($E16)+SIN($E16)*COS(AP$12))/SIN($E16)*AP$9)</f>
        <v>123.024120325833</v>
      </c>
      <c r="EC16" s="0" t="n">
        <f aca="false">IF(AQ$9=0,0,(SIN(AQ$12)*COS($E16)+SIN($E16)*COS(AQ$12))/SIN($E16)*AQ$9)</f>
        <v>124.769624241654</v>
      </c>
      <c r="ED16" s="0" t="n">
        <f aca="false">IF(AR$9=0,0,(SIN(AR$12)*COS($E16)+SIN($E16)*COS(AR$12))/SIN($E16)*AR$9)</f>
        <v>126.445218897956</v>
      </c>
      <c r="EE16" s="0" t="n">
        <f aca="false">IF(AS$9=0,0,(SIN(AS$12)*COS($E16)+SIN($E16)*COS(AS$12))/SIN($E16)*AS$9)</f>
        <v>128.05088275983</v>
      </c>
      <c r="EF16" s="0" t="n">
        <f aca="false">IF(AT$9=0,0,(SIN(AT$12)*COS($E16)+SIN($E16)*COS(AT$12))/SIN($E16)*AT$9)</f>
        <v>129.586625163084</v>
      </c>
      <c r="EG16" s="0" t="n">
        <f aca="false">IF(AU$9=0,0,(SIN(AU$12)*COS($E16)+SIN($E16)*COS(AU$12))/SIN($E16)*AU$9)</f>
        <v>131.052486159567</v>
      </c>
      <c r="EH16" s="0" t="n">
        <f aca="false">IF(AV$9=0,0,(SIN(AV$12)*COS($E16)+SIN($E16)*COS(AV$12))/SIN($E16)*AV$9)</f>
        <v>132.419249820674</v>
      </c>
      <c r="EI16" s="0" t="n">
        <f aca="false">IF(AW$9=0,0,(SIN(AW$12)*COS($E16)+SIN($E16)*COS(AW$12))/SIN($E16)*AW$9)</f>
        <v>133.71532540158</v>
      </c>
      <c r="EJ16" s="0" t="n">
        <f aca="false">IF(AX$9=0,0,(SIN(AX$12)*COS($E16)+SIN($E16)*COS(AX$12))/SIN($E16)*AX$9)</f>
        <v>134.940871262327</v>
      </c>
      <c r="EK16" s="0" t="n">
        <f aca="false">IF(AY$9=0,0,(SIN(AY$12)*COS($E16)+SIN($E16)*COS(AY$12))/SIN($E16)*AY$9)</f>
        <v>136.096076323976</v>
      </c>
      <c r="EL16" s="0" t="n">
        <f aca="false">IF(AZ$9=0,0,(SIN(AZ$12)*COS($E16)+SIN($E16)*COS(AZ$12))/SIN($E16)*AZ$9)</f>
        <v>137.1811598398</v>
      </c>
      <c r="EM16" s="0" t="n">
        <f aca="false">IF(BA$9=0,0,(SIN(BA$12)*COS($E16)+SIN($E16)*COS(BA$12))/SIN($E16)*BA$9)</f>
        <v>138.158492286409</v>
      </c>
      <c r="EN16" s="0" t="n">
        <f aca="false">IF(BB$9=0,0,(SIN(BB$12)*COS($E16)+SIN($E16)*COS(BB$12))/SIN($E16)*BB$9)</f>
        <v>139.06517259392</v>
      </c>
      <c r="EO16" s="0" t="n">
        <f aca="false">IF(BC$9=0,0,(SIN(BC$12)*COS($E16)+SIN($E16)*COS(BC$12))/SIN($E16)*BC$9)</f>
        <v>139.901544619236</v>
      </c>
      <c r="EP16" s="0" t="n">
        <f aca="false">IF(BD$9=0,0,(SIN(BD$12)*COS($E16)+SIN($E16)*COS(BD$12))/SIN($E16)*BD$9)</f>
        <v>140.667982148977</v>
      </c>
      <c r="EQ16" s="0" t="n">
        <f aca="false">IF(BE$9=0,0,(SIN(BE$12)*COS($E16)+SIN($E16)*COS(BE$12))/SIN($E16)*BE$9)</f>
        <v>141.36488859416</v>
      </c>
      <c r="ER16" s="0" t="n">
        <f aca="false">IF(BF$9=0,0,(SIN(BF$12)*COS($E16)+SIN($E16)*COS(BF$12))/SIN($E16)*BF$9)</f>
        <v>142.02407238763</v>
      </c>
      <c r="ES16" s="0" t="n">
        <f aca="false">IF(BG$9=0,0,(SIN(BG$12)*COS($E16)+SIN($E16)*COS(BG$12))/SIN($E16)*BG$9)</f>
        <v>142.615348652557</v>
      </c>
      <c r="ET16" s="0" t="n">
        <f aca="false">IF(BH$9=0,0,(SIN(BH$12)*COS($E16)+SIN($E16)*COS(BH$12))/SIN($E16)*BH$9)</f>
        <v>143.139178721212</v>
      </c>
      <c r="EU16" s="0" t="n">
        <f aca="false">IF(BI$9=0,0,(SIN(BI$12)*COS($E16)+SIN($E16)*COS(BI$12))/SIN($E16)*BI$9)</f>
        <v>143.59605178254</v>
      </c>
      <c r="EV16" s="0" t="n">
        <f aca="false">IF(BJ$9=0,0,(SIN(BJ$12)*COS($E16)+SIN($E16)*COS(BJ$12))/SIN($E16)*BJ$9)</f>
        <v>143.986484535524</v>
      </c>
      <c r="EW16" s="0" t="n">
        <f aca="false">IF(BK$9=0,0,(SIN(BK$12)*COS($E16)+SIN($E16)*COS(BK$12))/SIN($E16)*BK$9)</f>
        <v>144.34111248064</v>
      </c>
      <c r="EX16" s="0" t="n">
        <f aca="false">IF(BL$9=0,0,(SIN(BL$12)*COS($E16)+SIN($E16)*COS(BL$12))/SIN($E16)*BL$9)</f>
        <v>144.630987655058</v>
      </c>
      <c r="EY16" s="0" t="n">
        <f aca="false">IF(BM$9=0,0,(SIN(BM$12)*COS($E16)+SIN($E16)*COS(BM$12))/SIN($E16)*BM$9)</f>
        <v>144.856679343047</v>
      </c>
      <c r="EZ16" s="0" t="n">
        <f aca="false">IF(BN$9=0,0,(SIN(BN$12)*COS($E16)+SIN($E16)*COS(BN$12))/SIN($E16)*BN$9)</f>
        <v>145.018782510817</v>
      </c>
      <c r="FA16" s="0" t="n">
        <f aca="false">IF(BO$9=0,0,(SIN(BO$12)*COS($E16)+SIN($E16)*COS(BO$12))/SIN($E16)*BO$9)</f>
        <v>145.117917423108</v>
      </c>
      <c r="FB16" s="0" t="n">
        <f aca="false">IF(BP$9=0,0,(SIN(BP$12)*COS($E16)+SIN($E16)*COS(BP$12))/SIN($E16)*BP$9)</f>
        <v>144.992860089602</v>
      </c>
      <c r="FC16" s="0" t="n">
        <f aca="false">IF(BQ$9=0,0,(SIN(BQ$12)*COS($E16)+SIN($E16)*COS(BQ$12))/SIN($E16)*BQ$9)</f>
        <v>144.803683103856</v>
      </c>
      <c r="FD16" s="0" t="n">
        <f aca="false">IF(BR$9=0,0,(SIN(BR$12)*COS($E16)+SIN($E16)*COS(BR$12))/SIN($E16)*BR$9)</f>
        <v>144.551229279165</v>
      </c>
      <c r="FE16" s="0" t="n">
        <f aca="false">IF(BS$9=0,0,(SIN(BS$12)*COS($E16)+SIN($E16)*COS(BS$12))/SIN($E16)*BS$9)</f>
        <v>144.236366542396</v>
      </c>
      <c r="FF16" s="0" t="n">
        <f aca="false">IF(BT$9=0,0,(SIN(BT$12)*COS($E16)+SIN($E16)*COS(BT$12))/SIN($E16)*BT$9)</f>
        <v>143.859987428651</v>
      </c>
      <c r="FG16" s="0" t="n">
        <f aca="false">IF(BU$9=0,0,(SIN(BU$12)*COS($E16)+SIN($E16)*COS(BU$12))/SIN($E16)*BU$9)</f>
        <v>143.247341419551</v>
      </c>
      <c r="FH16" s="0" t="n">
        <f aca="false">IF(BV$9=0,0,(SIN(BV$12)*COS($E16)+SIN($E16)*COS(BV$12))/SIN($E16)*BV$9)</f>
        <v>142.572978082041</v>
      </c>
      <c r="FI16" s="0" t="n">
        <f aca="false">IF(BW$9=0,0,(SIN(BW$12)*COS($E16)+SIN($E16)*COS(BW$12))/SIN($E16)*BW$9)</f>
        <v>141.838022123044</v>
      </c>
      <c r="FJ16" s="0" t="n">
        <f aca="false">IF(BX$9=0,0,(SIN(BX$12)*COS($E16)+SIN($E16)*COS(BX$12))/SIN($E16)*BX$9)</f>
        <v>141.043621934752</v>
      </c>
      <c r="FK16" s="0" t="n">
        <f aca="false">IF(BY$9=0,0,(SIN(BY$12)*COS($E16)+SIN($E16)*COS(BY$12))/SIN($E16)*BY$9)</f>
        <v>140.190948963204</v>
      </c>
      <c r="FL16" s="0" t="n">
        <f aca="false">IF(BZ$9=0,0,(SIN(BZ$12)*COS($E16)+SIN($E16)*COS(BZ$12))/SIN($E16)*BZ$9)</f>
        <v>138.556220438354</v>
      </c>
      <c r="FM16" s="0" t="n">
        <f aca="false">IF(CA$9=0,0,(SIN(CA$12)*COS($E16)+SIN($E16)*COS(CA$12))/SIN($E16)*CA$9)</f>
        <v>136.85954016228</v>
      </c>
      <c r="FN16" s="0" t="n">
        <f aca="false">IF(CB$9=0,0,(SIN(CB$12)*COS($E16)+SIN($E16)*COS(CB$12))/SIN($E16)*CB$9)</f>
        <v>135.10281015671</v>
      </c>
      <c r="FO16" s="0" t="n">
        <f aca="false">IF(CC$9=0,0,(SIN(CC$12)*COS($E16)+SIN($E16)*COS(CC$12))/SIN($E16)*CC$9)</f>
        <v>133.287956328038</v>
      </c>
      <c r="FP16" s="0" t="n">
        <f aca="false">IF(CD$9=0,0,(SIN(CD$12)*COS($E16)+SIN($E16)*COS(CD$12))/SIN($E16)*CD$9)</f>
        <v>131.416927457023</v>
      </c>
      <c r="FQ16" s="0" t="n">
        <f aca="false">IF(CE$9=0,0,(SIN(CE$12)*COS($E16)+SIN($E16)*COS(CE$12))/SIN($E16)*CE$9)</f>
        <v>129.148477785959</v>
      </c>
      <c r="FR16" s="0" t="n">
        <f aca="false">IF(CF$9=0,0,(SIN(CF$12)*COS($E16)+SIN($E16)*COS(CF$12))/SIN($E16)*CF$9)</f>
        <v>126.826022290354</v>
      </c>
      <c r="FS16" s="0" t="n">
        <f aca="false">IF(CG$9=0,0,(SIN(CG$12)*COS($E16)+SIN($E16)*COS(CG$12))/SIN($E16)*CG$9)</f>
        <v>124.451886689369</v>
      </c>
      <c r="FT16" s="0" t="n">
        <f aca="false">IF(CH$9=0,0,(SIN(CH$12)*COS($E16)+SIN($E16)*COS(CH$12))/SIN($E16)*CH$9)</f>
        <v>122.028416418873</v>
      </c>
      <c r="FU16" s="0" t="n">
        <f aca="false">IF(CI$9=0,0,(SIN(CI$12)*COS($E16)+SIN($E16)*COS(CI$12))/SIN($E16)*CI$9)</f>
        <v>119.557975422845</v>
      </c>
      <c r="FV16" s="0" t="n">
        <f aca="false">IF(CJ$9=0,0,(SIN(CJ$12)*COS($E16)+SIN($E16)*COS(CJ$12))/SIN($E16)*CJ$9)</f>
        <v>116.634517909792</v>
      </c>
      <c r="FW16" s="0" t="n">
        <f aca="false">IF(CK$9=0,0,(SIN(CK$12)*COS($E16)+SIN($E16)*COS(CK$12))/SIN($E16)*CK$9)</f>
        <v>113.667995745523</v>
      </c>
      <c r="FX16" s="0" t="n">
        <f aca="false">IF(CL$9=0,0,(SIN(CL$12)*COS($E16)+SIN($E16)*COS(CL$12))/SIN($E16)*CL$9)</f>
        <v>110.66119471354</v>
      </c>
      <c r="FY16" s="0" t="n">
        <f aca="false">IF(CM$9=0,0,(SIN(CM$12)*COS($E16)+SIN($E16)*COS(CM$12))/SIN($E16)*CM$9)</f>
        <v>107.61691458909</v>
      </c>
      <c r="FZ16" s="0" t="n">
        <f aca="false">IF(CN$9=0,0,(SIN(CN$12)*COS($E16)+SIN($E16)*COS(CN$12))/SIN($E16)*CN$9)</f>
        <v>104.537967712482</v>
      </c>
      <c r="GA16" s="0" t="n">
        <f aca="false">IF(CO$9=0,0,(SIN(CO$12)*COS($E16)+SIN($E16)*COS(CO$12))/SIN($E16)*CO$9)</f>
        <v>0</v>
      </c>
      <c r="GB16" s="0" t="n">
        <f aca="false">IF(CP$9=0,0,(SIN(CP$12)*COS($E16)+SIN($E16)*COS(CP$12))/SIN($E16)*CP$9)</f>
        <v>0</v>
      </c>
      <c r="GC16" s="0" t="n">
        <f aca="false">IF(CQ$9=0,0,(SIN(CQ$12)*COS($E16)+SIN($E16)*COS(CQ$12))/SIN($E16)*CQ$9)</f>
        <v>0</v>
      </c>
    </row>
    <row r="17" customFormat="false" ht="12.8" hidden="true" customHeight="false" outlineLevel="0" collapsed="false">
      <c r="A17" s="0" t="n">
        <f aca="false">MAX($F17:$CQ17)</f>
        <v>13.514399817361</v>
      </c>
      <c r="B17" s="91" t="n">
        <f aca="false">IF(ISNA(INDEX(vmg!$B$6:$B$151,MATCH($C17,vmg!$F$6:$F$151,0))),IF(ISNA(INDEX(vmg!$B$6:$B$151,MATCH($C17,vmg!$D$6:$D$151,0))),0,INDEX(vmg!$B$6:$B$151,MATCH($C17,vmg!$D$6:$D$151,0))),INDEX(vmg!$B$6:$B$151,MATCH($C17,vmg!$F$6:$F$151,0)))</f>
        <v>13.00048</v>
      </c>
      <c r="C17" s="2" t="n">
        <f aca="false">MOD(Best +D17,360)</f>
        <v>346</v>
      </c>
      <c r="D17" s="2" t="n">
        <f aca="false">D16+1</f>
        <v>5</v>
      </c>
      <c r="E17" s="1" t="n">
        <f aca="false">D17*PI()/180</f>
        <v>0.0872664625997165</v>
      </c>
      <c r="F17" s="13" t="n">
        <f aca="false">IF(OR(F107=0,CR17=0),0,F107*CR17/(F107+CR17))</f>
        <v>13.514399817361</v>
      </c>
      <c r="G17" s="13" t="n">
        <f aca="false">IF(OR(G107=0,CS17=0),0,G107*CS17/(G107+CS17))</f>
        <v>13.4971961972891</v>
      </c>
      <c r="H17" s="13" t="n">
        <f aca="false">IF(OR(H107=0,CT17=0),0,H107*CT17/(H107+CT17))</f>
        <v>13.4723646100068</v>
      </c>
      <c r="I17" s="13" t="n">
        <f aca="false">IF(OR(I107=0,CU17=0),0,I107*CU17/(I107+CU17))</f>
        <v>13.4505889686816</v>
      </c>
      <c r="J17" s="13" t="n">
        <f aca="false">IF(OR(J107=0,CV17=0),0,J107*CV17/(J107+CV17))</f>
        <v>13.4308731333139</v>
      </c>
      <c r="K17" s="13" t="n">
        <f aca="false">IF(OR(K107=0,CW17=0),0,K107*CW17/(K107+CW17))</f>
        <v>13.4126196021959</v>
      </c>
      <c r="L17" s="13" t="n">
        <f aca="false">IF(OR(L107=0,CX17=0),0,L107*CX17/(L107+CX17))</f>
        <v>13.3954477402161</v>
      </c>
      <c r="M17" s="13" t="n">
        <f aca="false">IF(OR(M107=0,CY17=0),0,M107*CY17/(M107+CY17))</f>
        <v>13.3774955494048</v>
      </c>
      <c r="N17" s="13" t="n">
        <f aca="false">IF(OR(N107=0,CZ17=0),0,N107*CZ17/(N107+CZ17))</f>
        <v>13.3604799020292</v>
      </c>
      <c r="O17" s="13" t="n">
        <f aca="false">IF(OR(O107=0,DA17=0),0,O107*DA17/(O107+DA17))</f>
        <v>13.3442107464875</v>
      </c>
      <c r="P17" s="13" t="n">
        <f aca="false">IF(OR(P107=0,DB17=0),0,P107*DB17/(P107+DB17))</f>
        <v>13.3285481900743</v>
      </c>
      <c r="Q17" s="13" t="n">
        <f aca="false">IF(OR(Q107=0,DC17=0),0,Q107*DC17/(Q107+DC17))</f>
        <v>13.3133867824929</v>
      </c>
      <c r="R17" s="13" t="n">
        <f aca="false">IF(OR(R107=0,DD17=0),0,R107*DD17/(R107+DD17))</f>
        <v>13.2696471191388</v>
      </c>
      <c r="S17" s="13" t="n">
        <f aca="false">IF(OR(S107=0,DE17=0),0,S107*DE17/(S107+DE17))</f>
        <v>13.2297958213829</v>
      </c>
      <c r="T17" s="13" t="n">
        <f aca="false">IF(OR(T107=0,DF17=0),0,T107*DF17/(T107+DF17))</f>
        <v>13.1931912302854</v>
      </c>
      <c r="U17" s="13" t="n">
        <f aca="false">IF(OR(U107=0,DG17=0),0,U107*DG17/(U107+DG17))</f>
        <v>13.1593240553697</v>
      </c>
      <c r="V17" s="13" t="n">
        <f aca="false">IF(OR(V107=0,DH17=0),0,V107*DH17/(V107+DH17))</f>
        <v>13.1277848333144</v>
      </c>
      <c r="W17" s="13" t="n">
        <f aca="false">IF(OR(W107=0,DI17=0),0,W107*DI17/(W107+DI17))</f>
        <v>13.0981855978627</v>
      </c>
      <c r="X17" s="13" t="n">
        <f aca="false">IF(OR(X107=0,DJ17=0),0,X107*DJ17/(X107+DJ17))</f>
        <v>13.0703120731548</v>
      </c>
      <c r="Y17" s="13" t="n">
        <f aca="false">IF(OR(Y107=0,DK17=0),0,Y107*DK17/(Y107+DK17))</f>
        <v>13.0439365515252</v>
      </c>
      <c r="Z17" s="13" t="n">
        <f aca="false">IF(OR(Z107=0,DL17=0),0,Z107*DL17/(Z107+DL17))</f>
        <v>13.0188684602099</v>
      </c>
      <c r="AA17" s="13" t="n">
        <f aca="false">IF(OR(AA107=0,DM17=0),0,AA107*DM17/(AA107+DM17))</f>
        <v>12.9949470290813</v>
      </c>
      <c r="AB17" s="13" t="n">
        <f aca="false">IF(OR(AB107=0,DN17=0),0,AB107*DN17/(AB107+DN17))</f>
        <v>12.9715153026188</v>
      </c>
      <c r="AC17" s="13" t="n">
        <f aca="false">IF(OR(AC107=0,DO17=0),0,AC107*DO17/(AC107+DO17))</f>
        <v>12.9490094765376</v>
      </c>
      <c r="AD17" s="13" t="n">
        <f aca="false">IF(OR(AD107=0,DP17=0),0,AD107*DP17/(AD107+DP17))</f>
        <v>12.9273251100086</v>
      </c>
      <c r="AE17" s="13" t="n">
        <f aca="false">IF(OR(AE107=0,DQ17=0),0,AE107*DQ17/(AE107+DQ17))</f>
        <v>12.9063717462527</v>
      </c>
      <c r="AF17" s="13" t="n">
        <f aca="false">IF(OR(AF107=0,DR17=0),0,AF107*DR17/(AF107+DR17))</f>
        <v>12.8860706007257</v>
      </c>
      <c r="AG17" s="13" t="n">
        <f aca="false">IF(OR(AG107=0,DS17=0),0,AG107*DS17/(AG107+DS17))</f>
        <v>12.8664427377704</v>
      </c>
      <c r="AH17" s="13" t="n">
        <f aca="false">IF(OR(AH107=0,DT17=0),0,AH107*DT17/(AH107+DT17))</f>
        <v>12.8473329350351</v>
      </c>
      <c r="AI17" s="13" t="n">
        <f aca="false">IF(OR(AI107=0,DU17=0),0,AI107*DU17/(AI107+DU17))</f>
        <v>12.8286879758668</v>
      </c>
      <c r="AJ17" s="13" t="n">
        <f aca="false">IF(OR(AJ107=0,DV17=0),0,AJ107*DV17/(AJ107+DV17))</f>
        <v>12.8104605926128</v>
      </c>
      <c r="AK17" s="13" t="n">
        <f aca="false">IF(OR(AK107=0,DW17=0),0,AK107*DW17/(AK107+DW17))</f>
        <v>12.7926086185569</v>
      </c>
      <c r="AL17" s="13" t="n">
        <f aca="false">IF(OR(AL107=0,DX17=0),0,AL107*DX17/(AL107+DX17))</f>
        <v>12.7691201110437</v>
      </c>
      <c r="AM17" s="13" t="n">
        <f aca="false">IF(OR(AM107=0,DY17=0),0,AM107*DY17/(AM107+DY17))</f>
        <v>12.7461386309385</v>
      </c>
      <c r="AN17" s="13" t="n">
        <f aca="false">IF(OR(AN107=0,DZ17=0),0,AN107*DZ17/(AN107+DZ17))</f>
        <v>12.7236127042934</v>
      </c>
      <c r="AO17" s="13" t="n">
        <f aca="false">IF(OR(AO107=0,EA17=0),0,AO107*EA17/(AO107+EA17))</f>
        <v>12.7014957542359</v>
      </c>
      <c r="AP17" s="13" t="n">
        <f aca="false">IF(OR(AP107=0,EB17=0),0,AP107*EB17/(AP107+EB17))</f>
        <v>12.679745474674</v>
      </c>
      <c r="AQ17" s="13" t="n">
        <f aca="false">IF(OR(AQ107=0,EC17=0),0,AQ107*EC17/(AQ107+EC17))</f>
        <v>12.6581952332501</v>
      </c>
      <c r="AR17" s="13" t="n">
        <f aca="false">IF(OR(AR107=0,ED17=0),0,AR107*ED17/(AR107+ED17))</f>
        <v>12.6369402722827</v>
      </c>
      <c r="AS17" s="13" t="n">
        <f aca="false">IF(OR(AS107=0,EE17=0),0,AS107*EE17/(AS107+EE17))</f>
        <v>12.6159478531337</v>
      </c>
      <c r="AT17" s="13" t="n">
        <f aca="false">IF(OR(AT107=0,EF17=0),0,AT107*EF17/(AT107+EF17))</f>
        <v>12.5951878012505</v>
      </c>
      <c r="AU17" s="13" t="n">
        <f aca="false">IF(OR(AU107=0,EG17=0),0,AU107*EG17/(AU107+EG17))</f>
        <v>12.5746322063086</v>
      </c>
      <c r="AV17" s="13" t="n">
        <f aca="false">IF(OR(AV107=0,EH17=0),0,AV107*EH17/(AV107+EH17))</f>
        <v>12.5539317471932</v>
      </c>
      <c r="AW17" s="13" t="n">
        <f aca="false">IF(OR(AW107=0,EI17=0),0,AW107*EI17/(AW107+EI17))</f>
        <v>12.5333894589904</v>
      </c>
      <c r="AX17" s="13" t="n">
        <f aca="false">IF(OR(AX107=0,EJ17=0),0,AX107*EJ17/(AX107+EJ17))</f>
        <v>12.5129821183087</v>
      </c>
      <c r="AY17" s="13" t="n">
        <f aca="false">IF(OR(AY107=0,EK17=0),0,AY107*EK17/(AY107+EK17))</f>
        <v>12.4926879363507</v>
      </c>
      <c r="AZ17" s="13" t="n">
        <f aca="false">IF(OR(AZ107=0,EL17=0),0,AZ107*EL17/(AZ107+EL17))</f>
        <v>12.4724863981063</v>
      </c>
      <c r="BA17" s="13" t="n">
        <f aca="false">IF(OR(BA107=0,EM17=0),0,BA107*EM17/(BA107+EM17))</f>
        <v>12.4519790713158</v>
      </c>
      <c r="BB17" s="13" t="n">
        <f aca="false">IF(OR(BB107=0,EN17=0),0,BB107*EN17/(BB107+EN17))</f>
        <v>12.431528323545</v>
      </c>
      <c r="BC17" s="13" t="n">
        <f aca="false">IF(OR(BC107=0,EO17=0),0,BC107*EO17/(BC107+EO17))</f>
        <v>12.4111160002107</v>
      </c>
      <c r="BD17" s="13" t="n">
        <f aca="false">IF(OR(BD107=0,EP17=0),0,BD107*EP17/(BD107+EP17))</f>
        <v>12.390724760671</v>
      </c>
      <c r="BE17" s="13" t="n">
        <f aca="false">IF(OR(BE107=0,EQ17=0),0,BE107*EQ17/(BE107+EQ17))</f>
        <v>12.370337983264</v>
      </c>
      <c r="BF17" s="13" t="n">
        <f aca="false">IF(OR(BF107=0,ER17=0),0,BF107*ER17/(BF107+ER17))</f>
        <v>12.3502327688455</v>
      </c>
      <c r="BG17" s="13" t="n">
        <f aca="false">IF(OR(BG107=0,ES17=0),0,BG107*ES17/(BG107+ES17))</f>
        <v>12.3301009553373</v>
      </c>
      <c r="BH17" s="13" t="n">
        <f aca="false">IF(OR(BH107=0,ET17=0),0,BH107*ET17/(BH107+ET17))</f>
        <v>12.3099280574273</v>
      </c>
      <c r="BI17" s="13" t="n">
        <f aca="false">IF(OR(BI107=0,EU17=0),0,BI107*EU17/(BI107+EU17))</f>
        <v>12.2897000008463</v>
      </c>
      <c r="BJ17" s="13" t="n">
        <f aca="false">IF(OR(BJ107=0,EV17=0),0,BJ107*EV17/(BJ107+EV17))</f>
        <v>12.2694030651233</v>
      </c>
      <c r="BK17" s="13" t="n">
        <f aca="false">IF(OR(BK107=0,EW17=0),0,BK107*EW17/(BK107+EW17))</f>
        <v>12.2492920963168</v>
      </c>
      <c r="BL17" s="13" t="n">
        <f aca="false">IF(OR(BL107=0,EX17=0),0,BL107*EX17/(BL107+EX17))</f>
        <v>12.2290871355899</v>
      </c>
      <c r="BM17" s="13" t="n">
        <f aca="false">IF(OR(BM107=0,EY17=0),0,BM107*EY17/(BM107+EY17))</f>
        <v>12.2087756145602</v>
      </c>
      <c r="BN17" s="13" t="n">
        <f aca="false">IF(OR(BN107=0,EZ17=0),0,BN107*EZ17/(BN107+EZ17))</f>
        <v>12.1883451270358</v>
      </c>
      <c r="BO17" s="13" t="n">
        <f aca="false">IF(OR(BO107=0,FA17=0),0,BO107*FA17/(BO107+FA17))</f>
        <v>12.1677833907802</v>
      </c>
      <c r="BP17" s="13" t="n">
        <f aca="false">IF(OR(BP107=0,FB17=0),0,BP107*FB17/(BP107+FB17))</f>
        <v>12.1456712078366</v>
      </c>
      <c r="BQ17" s="13" t="n">
        <f aca="false">IF(OR(BQ107=0,FC17=0),0,BQ107*FC17/(BQ107+FC17))</f>
        <v>12.1233868741911</v>
      </c>
      <c r="BR17" s="13" t="n">
        <f aca="false">IF(OR(BR107=0,FD17=0),0,BR107*FD17/(BR107+FD17))</f>
        <v>12.1009161623983</v>
      </c>
      <c r="BS17" s="13" t="n">
        <f aca="false">IF(OR(BS107=0,FE17=0),0,BS107*FE17/(BS107+FE17))</f>
        <v>12.0782448118922</v>
      </c>
      <c r="BT17" s="13" t="n">
        <f aca="false">IF(OR(BT107=0,FF17=0),0,BT107*FF17/(BT107+FF17))</f>
        <v>12.0553584922738</v>
      </c>
      <c r="BU17" s="13" t="n">
        <f aca="false">IF(OR(BU107=0,FG17=0),0,BU107*FG17/(BU107+FG17))</f>
        <v>12.0307053280638</v>
      </c>
      <c r="BV17" s="13" t="n">
        <f aca="false">IF(OR(BV107=0,FH17=0),0,BV107*FH17/(BV107+FH17))</f>
        <v>12.0057762024428</v>
      </c>
      <c r="BW17" s="13" t="n">
        <f aca="false">IF(OR(BW107=0,FI17=0),0,BW107*FI17/(BW107+FI17))</f>
        <v>11.9805536091559</v>
      </c>
      <c r="BX17" s="13" t="n">
        <f aca="false">IF(OR(BX107=0,FJ17=0),0,BX107*FJ17/(BX107+FJ17))</f>
        <v>11.9550197434842</v>
      </c>
      <c r="BY17" s="13" t="n">
        <f aca="false">IF(OR(BY107=0,FK17=0),0,BY107*FK17/(BY107+FK17))</f>
        <v>11.929156458812</v>
      </c>
      <c r="BZ17" s="13" t="n">
        <f aca="false">IF(OR(BZ107=0,FL17=0),0,BZ107*FL17/(BZ107+FL17))</f>
        <v>11.8963266481225</v>
      </c>
      <c r="CA17" s="13" t="n">
        <f aca="false">IF(OR(CA107=0,FM17=0),0,CA107*FM17/(CA107+FM17))</f>
        <v>11.8628795444929</v>
      </c>
      <c r="CB17" s="13" t="n">
        <f aca="false">IF(OR(CB107=0,FN17=0),0,CB107*FN17/(CB107+FN17))</f>
        <v>11.8287758183202</v>
      </c>
      <c r="CC17" s="13" t="n">
        <f aca="false">IF(OR(CC107=0,FO17=0),0,CC107*FO17/(CC107+FO17))</f>
        <v>11.7939743241682</v>
      </c>
      <c r="CD17" s="13" t="n">
        <f aca="false">IF(OR(CD107=0,FP17=0),0,CD107*FP17/(CD107+FP17))</f>
        <v>11.7584319289078</v>
      </c>
      <c r="CE17" s="13" t="n">
        <f aca="false">IF(OR(CE107=0,FQ17=0),0,CE107*FQ17/(CE107+FQ17))</f>
        <v>11.7185901795048</v>
      </c>
      <c r="CF17" s="13" t="n">
        <f aca="false">IF(OR(CF107=0,FR17=0),0,CF107*FR17/(CF107+FR17))</f>
        <v>11.6777021295169</v>
      </c>
      <c r="CG17" s="13" t="n">
        <f aca="false">IF(OR(CG107=0,FS17=0),0,CG107*FS17/(CG107+FS17))</f>
        <v>11.6356979795304</v>
      </c>
      <c r="CH17" s="13" t="n">
        <f aca="false">IF(OR(CH107=0,FT17=0),0,CH107*FT17/(CH107+FT17))</f>
        <v>11.5925032217411</v>
      </c>
      <c r="CI17" s="13" t="n">
        <f aca="false">IF(OR(CI107=0,FU17=0),0,CI107*FU17/(CI107+FU17))</f>
        <v>11.5480381601705</v>
      </c>
      <c r="CJ17" s="13" t="n">
        <f aca="false">IF(OR(CJ107=0,FV17=0),0,CJ107*FV17/(CJ107+FV17))</f>
        <v>11.4972792005518</v>
      </c>
      <c r="CK17" s="13" t="n">
        <f aca="false">IF(OR(CK107=0,FW17=0),0,CK107*FW17/(CK107+FW17))</f>
        <v>11.4446643543795</v>
      </c>
      <c r="CL17" s="13" t="n">
        <f aca="false">IF(OR(CL107=0,FX17=0),0,CL107*FX17/(CL107+FX17))</f>
        <v>11.3900495684754</v>
      </c>
      <c r="CM17" s="13" t="n">
        <f aca="false">IF(OR(CM107=0,FY17=0),0,CM107*FY17/(CM107+FY17))</f>
        <v>11.3332773523143</v>
      </c>
      <c r="CN17" s="13" t="n">
        <f aca="false">IF(OR(CN107=0,FZ17=0),0,CN107*FZ17/(CN107+FZ17))</f>
        <v>11.2741750773703</v>
      </c>
      <c r="CO17" s="13" t="n">
        <f aca="false">IF(OR(CO107=0,GA17=0),0,CO107*GA17/(CO107+GA17))</f>
        <v>0</v>
      </c>
      <c r="CP17" s="13" t="n">
        <f aca="false">IF(OR(CP107=0,GB17=0),0,CP107*GB17/(CP107+GB17))</f>
        <v>0</v>
      </c>
      <c r="CQ17" s="13" t="n">
        <f aca="false">IF(OR(CQ107=0,GC17=0),0,CQ107*GC17/(CQ107+GC17))</f>
        <v>0</v>
      </c>
      <c r="CR17" s="0" t="n">
        <f aca="false">IF(F$9=0,0,(SIN(F$12)*COS($E17)+SIN($E17)*COS(F$12))/SIN($E17)*F$9)</f>
        <v>13.5144</v>
      </c>
      <c r="CS17" s="0" t="n">
        <f aca="false">IF(G$9=0,0,(SIN(G$12)*COS($E17)+SIN($E17)*COS(G$12))/SIN($E17)*G$9)</f>
        <v>16.3274334928597</v>
      </c>
      <c r="CT17" s="0" t="n">
        <f aca="false">IF(H$9=0,0,(SIN(H$12)*COS($E17)+SIN($E17)*COS(H$12))/SIN($E17)*H$9)</f>
        <v>19.1576331970693</v>
      </c>
      <c r="CU17" s="0" t="n">
        <f aca="false">IF(I$9=0,0,(SIN(I$12)*COS($E17)+SIN($E17)*COS(I$12))/SIN($E17)*I$9)</f>
        <v>22.0165482299512</v>
      </c>
      <c r="CV17" s="0" t="n">
        <f aca="false">IF(J$9=0,0,(SIN(J$12)*COS($E17)+SIN($E17)*COS(J$12))/SIN($E17)*J$9)</f>
        <v>24.9032284373126</v>
      </c>
      <c r="CW17" s="0" t="n">
        <f aca="false">IF(K$9=0,0,(SIN(K$12)*COS($E17)+SIN($E17)*COS(K$12))/SIN($E17)*K$9)</f>
        <v>27.8167047070279</v>
      </c>
      <c r="CX17" s="0" t="n">
        <f aca="false">IF(L$9=0,0,(SIN(L$12)*COS($E17)+SIN($E17)*COS(L$12))/SIN($E17)*L$9)</f>
        <v>30.7559892915935</v>
      </c>
      <c r="CY17" s="0" t="n">
        <f aca="false">IF(M$9=0,0,(SIN(M$12)*COS($E17)+SIN($E17)*COS(M$12))/SIN($E17)*M$9)</f>
        <v>33.709866117713</v>
      </c>
      <c r="CZ17" s="0" t="n">
        <f aca="false">IF(N$9=0,0,(SIN(N$12)*COS($E17)+SIN($E17)*COS(N$12))/SIN($E17)*N$9)</f>
        <v>36.6858476711474</v>
      </c>
      <c r="DA17" s="0" t="n">
        <f aca="false">IF(O$9=0,0,(SIN(O$12)*COS($E17)+SIN($E17)*COS(O$12))/SIN($E17)*O$9)</f>
        <v>39.6829024165751</v>
      </c>
      <c r="DB17" s="0" t="n">
        <f aca="false">IF(P$9=0,0,(SIN(P$12)*COS($E17)+SIN($E17)*COS(P$12))/SIN($E17)*P$9)</f>
        <v>42.6999825765048</v>
      </c>
      <c r="DC17" s="0" t="n">
        <f aca="false">IF(Q$9=0,0,(SIN(Q$12)*COS($E17)+SIN($E17)*COS(Q$12))/SIN($E17)*Q$9)</f>
        <v>45.7360244915154</v>
      </c>
      <c r="DD17" s="0" t="n">
        <f aca="false">IF(R$9=0,0,(SIN(R$12)*COS($E17)+SIN($E17)*COS(R$12))/SIN($E17)*R$9)</f>
        <v>48.4018901210918</v>
      </c>
      <c r="DE17" s="0" t="n">
        <f aca="false">IF(S$9=0,0,(SIN(S$12)*COS($E17)+SIN($E17)*COS(S$12))/SIN($E17)*S$9)</f>
        <v>51.0403581292866</v>
      </c>
      <c r="DF17" s="0" t="n">
        <f aca="false">IF(T$9=0,0,(SIN(T$12)*COS($E17)+SIN($E17)*COS(T$12))/SIN($E17)*T$9)</f>
        <v>53.6506942585084</v>
      </c>
      <c r="DG17" s="0" t="n">
        <f aca="false">IF(U$9=0,0,(SIN(U$12)*COS($E17)+SIN($E17)*COS(U$12))/SIN($E17)*U$9)</f>
        <v>56.2321766537667</v>
      </c>
      <c r="DH17" s="0" t="n">
        <f aca="false">IF(V$9=0,0,(SIN(V$12)*COS($E17)+SIN($E17)*COS(V$12))/SIN($E17)*V$9)</f>
        <v>58.7840960602346</v>
      </c>
      <c r="DI17" s="0" t="n">
        <f aca="false">IF(W$9=0,0,(SIN(W$12)*COS($E17)+SIN($E17)*COS(W$12))/SIN($E17)*W$9)</f>
        <v>61.3045525397945</v>
      </c>
      <c r="DJ17" s="0" t="n">
        <f aca="false">IF(X$9=0,0,(SIN(X$12)*COS($E17)+SIN($E17)*COS(X$12))/SIN($E17)*X$9)</f>
        <v>63.7939624819607</v>
      </c>
      <c r="DK17" s="0" t="n">
        <f aca="false">IF(Y$9=0,0,(SIN(Y$12)*COS($E17)+SIN($E17)*COS(Y$12))/SIN($E17)*Y$9)</f>
        <v>66.2516567146365</v>
      </c>
      <c r="DL17" s="0" t="n">
        <f aca="false">IF(Z$9=0,0,(SIN(Z$12)*COS($E17)+SIN($E17)*COS(Z$12))/SIN($E17)*Z$9)</f>
        <v>68.6769794682951</v>
      </c>
      <c r="DM17" s="0" t="n">
        <f aca="false">IF(AA$9=0,0,(SIN(AA$12)*COS($E17)+SIN($E17)*COS(AA$12))/SIN($E17)*AA$9)</f>
        <v>71.0692885474461</v>
      </c>
      <c r="DN17" s="0" t="n">
        <f aca="false">IF(AB$9=0,0,(SIN(AB$12)*COS($E17)+SIN($E17)*COS(AB$12))/SIN($E17)*AB$9)</f>
        <v>73.4112868350407</v>
      </c>
      <c r="DO17" s="0" t="n">
        <f aca="false">IF(AC$9=0,0,(SIN(AC$12)*COS($E17)+SIN($E17)*COS(AC$12))/SIN($E17)*AC$9)</f>
        <v>75.7178916369629</v>
      </c>
      <c r="DP17" s="0" t="n">
        <f aca="false">IF(AD$9=0,0,(SIN(AD$12)*COS($E17)+SIN($E17)*COS(AD$12))/SIN($E17)*AD$9)</f>
        <v>77.9885182074837</v>
      </c>
      <c r="DQ17" s="0" t="n">
        <f aca="false">IF(AE$9=0,0,(SIN(AE$12)*COS($E17)+SIN($E17)*COS(AE$12))/SIN($E17)*AE$9)</f>
        <v>80.2225966938692</v>
      </c>
      <c r="DR17" s="0" t="n">
        <f aca="false">IF(AF$9=0,0,(SIN(AF$12)*COS($E17)+SIN($E17)*COS(AF$12))/SIN($E17)*AF$9)</f>
        <v>82.4195722728612</v>
      </c>
      <c r="DS17" s="0" t="n">
        <f aca="false">IF(AG$9=0,0,(SIN(AG$12)*COS($E17)+SIN($E17)*COS(AG$12))/SIN($E17)*AG$9)</f>
        <v>84.5827965720681</v>
      </c>
      <c r="DT17" s="0" t="n">
        <f aca="false">IF(AH$9=0,0,(SIN(AH$12)*COS($E17)+SIN($E17)*COS(AH$12))/SIN($E17)*AH$9)</f>
        <v>86.7080701026091</v>
      </c>
      <c r="DU17" s="0" t="n">
        <f aca="false">IF(AI$9=0,0,(SIN(AI$12)*COS($E17)+SIN($E17)*COS(AI$12))/SIN($E17)*AI$9)</f>
        <v>88.7948802359963</v>
      </c>
      <c r="DV17" s="0" t="n">
        <f aca="false">IF(AJ$9=0,0,(SIN(AJ$12)*COS($E17)+SIN($E17)*COS(AJ$12))/SIN($E17)*AJ$9)</f>
        <v>90.8427297310015</v>
      </c>
      <c r="DW17" s="0" t="n">
        <f aca="false">IF(AK$9=0,0,(SIN(AK$12)*COS($E17)+SIN($E17)*COS(AK$12))/SIN($E17)*AK$9)</f>
        <v>92.8511368429563</v>
      </c>
      <c r="DX17" s="0" t="n">
        <f aca="false">IF(AL$9=0,0,(SIN(AL$12)*COS($E17)+SIN($E17)*COS(AL$12))/SIN($E17)*AL$9)</f>
        <v>94.4915073085435</v>
      </c>
      <c r="DY17" s="0" t="n">
        <f aca="false">IF(AM$9=0,0,(SIN(AM$12)*COS($E17)+SIN($E17)*COS(AM$12))/SIN($E17)*AM$9)</f>
        <v>96.0764197736043</v>
      </c>
      <c r="DZ17" s="0" t="n">
        <f aca="false">IF(AN$9=0,0,(SIN(AN$12)*COS($E17)+SIN($E17)*COS(AN$12))/SIN($E17)*AN$9)</f>
        <v>97.6057463325772</v>
      </c>
      <c r="EA17" s="0" t="n">
        <f aca="false">IF(AO$9=0,0,(SIN(AO$12)*COS($E17)+SIN($E17)*COS(AO$12))/SIN($E17)*AO$9)</f>
        <v>99.0793840292633</v>
      </c>
      <c r="EB17" s="0" t="n">
        <f aca="false">IF(AP$9=0,0,(SIN(AP$12)*COS($E17)+SIN($E17)*COS(AP$12))/SIN($E17)*AP$9)</f>
        <v>100.497254777647</v>
      </c>
      <c r="EC17" s="0" t="n">
        <f aca="false">IF(AQ$9=0,0,(SIN(AQ$12)*COS($E17)+SIN($E17)*COS(AQ$12))/SIN($E17)*AQ$9)</f>
        <v>101.851013667016</v>
      </c>
      <c r="ED17" s="0" t="n">
        <f aca="false">IF(AR$9=0,0,(SIN(AR$12)*COS($E17)+SIN($E17)*COS(AR$12))/SIN($E17)*AR$9)</f>
        <v>103.148604775648</v>
      </c>
      <c r="EE17" s="0" t="n">
        <f aca="false">IF(AS$9=0,0,(SIN(AS$12)*COS($E17)+SIN($E17)*COS(AS$12))/SIN($E17)*AS$9)</f>
        <v>104.390031776297</v>
      </c>
      <c r="EF17" s="0" t="n">
        <f aca="false">IF(AT$9=0,0,(SIN(AT$12)*COS($E17)+SIN($E17)*COS(AT$12))/SIN($E17)*AT$9)</f>
        <v>105.575322987125</v>
      </c>
      <c r="EG17" s="0" t="n">
        <f aca="false">IF(AU$9=0,0,(SIN(AU$12)*COS($E17)+SIN($E17)*COS(AU$12))/SIN($E17)*AU$9)</f>
        <v>106.704531239258</v>
      </c>
      <c r="EH17" s="0" t="n">
        <f aca="false">IF(AV$9=0,0,(SIN(AV$12)*COS($E17)+SIN($E17)*COS(AV$12))/SIN($E17)*AV$9)</f>
        <v>107.753902321488</v>
      </c>
      <c r="EI17" s="0" t="n">
        <f aca="false">IF(AW$9=0,0,(SIN(AW$12)*COS($E17)+SIN($E17)*COS(AW$12))/SIN($E17)*AW$9)</f>
        <v>108.74660063218</v>
      </c>
      <c r="EJ17" s="0" t="n">
        <f aca="false">IF(AX$9=0,0,(SIN(AX$12)*COS($E17)+SIN($E17)*COS(AX$12))/SIN($E17)*AX$9)</f>
        <v>109.682773778826</v>
      </c>
      <c r="EK17" s="0" t="n">
        <f aca="false">IF(AY$9=0,0,(SIN(AY$12)*COS($E17)+SIN($E17)*COS(AY$12))/SIN($E17)*AY$9)</f>
        <v>110.562593714867</v>
      </c>
      <c r="EL17" s="0" t="n">
        <f aca="false">IF(AZ$9=0,0,(SIN(AZ$12)*COS($E17)+SIN($E17)*COS(AZ$12))/SIN($E17)*AZ$9)</f>
        <v>111.386256548069</v>
      </c>
      <c r="EM17" s="0" t="n">
        <f aca="false">IF(BA$9=0,0,(SIN(BA$12)*COS($E17)+SIN($E17)*COS(BA$12))/SIN($E17)*BA$9)</f>
        <v>112.123241547383</v>
      </c>
      <c r="EN17" s="0" t="n">
        <f aca="false">IF(BB$9=0,0,(SIN(BB$12)*COS($E17)+SIN($E17)*COS(BB$12))/SIN($E17)*BB$9)</f>
        <v>112.80370435177</v>
      </c>
      <c r="EO17" s="0" t="n">
        <f aca="false">IF(BC$9=0,0,(SIN(BC$12)*COS($E17)+SIN($E17)*COS(BC$12))/SIN($E17)*BC$9)</f>
        <v>113.427940758494</v>
      </c>
      <c r="EP17" s="0" t="n">
        <f aca="false">IF(BD$9=0,0,(SIN(BD$12)*COS($E17)+SIN($E17)*COS(BD$12))/SIN($E17)*BD$9)</f>
        <v>113.996270352301</v>
      </c>
      <c r="EQ17" s="0" t="n">
        <f aca="false">IF(BE$9=0,0,(SIN(BE$12)*COS($E17)+SIN($E17)*COS(BE$12))/SIN($E17)*BE$9)</f>
        <v>114.509036252809</v>
      </c>
      <c r="ER17" s="0" t="n">
        <f aca="false">IF(BF$9=0,0,(SIN(BF$12)*COS($E17)+SIN($E17)*COS(BF$12))/SIN($E17)*BF$9)</f>
        <v>114.99200868993</v>
      </c>
      <c r="ES17" s="0" t="n">
        <f aca="false">IF(BG$9=0,0,(SIN(BG$12)*COS($E17)+SIN($E17)*COS(BG$12))/SIN($E17)*BG$9)</f>
        <v>115.420741323459</v>
      </c>
      <c r="ET17" s="0" t="n">
        <f aca="false">IF(BH$9=0,0,(SIN(BH$12)*COS($E17)+SIN($E17)*COS(BH$12))/SIN($E17)*BH$9)</f>
        <v>115.795622796707</v>
      </c>
      <c r="EU17" s="0" t="n">
        <f aca="false">IF(BI$9=0,0,(SIN(BI$12)*COS($E17)+SIN($E17)*COS(BI$12))/SIN($E17)*BI$9)</f>
        <v>116.117063850602</v>
      </c>
      <c r="EV17" s="0" t="n">
        <f aca="false">IF(BJ$9=0,0,(SIN(BJ$12)*COS($E17)+SIN($E17)*COS(BJ$12))/SIN($E17)*BJ$9)</f>
        <v>116.385497038677</v>
      </c>
      <c r="EW17" s="0" t="n">
        <f aca="false">IF(BK$9=0,0,(SIN(BK$12)*COS($E17)+SIN($E17)*COS(BK$12))/SIN($E17)*BK$9)</f>
        <v>116.625690083701</v>
      </c>
      <c r="EX17" s="0" t="n">
        <f aca="false">IF(BL$9=0,0,(SIN(BL$12)*COS($E17)+SIN($E17)*COS(BL$12))/SIN($E17)*BL$9)</f>
        <v>116.814248462365</v>
      </c>
      <c r="EY17" s="0" t="n">
        <f aca="false">IF(BM$9=0,0,(SIN(BM$12)*COS($E17)+SIN($E17)*COS(BM$12))/SIN($E17)*BM$9)</f>
        <v>116.951645952</v>
      </c>
      <c r="EZ17" s="0" t="n">
        <f aca="false">IF(BN$9=0,0,(SIN(BN$12)*COS($E17)+SIN($E17)*COS(BN$12))/SIN($E17)*BN$9)</f>
        <v>117.038376659288</v>
      </c>
      <c r="FA17" s="0" t="n">
        <f aca="false">IF(BO$9=0,0,(SIN(BO$12)*COS($E17)+SIN($E17)*COS(BO$12))/SIN($E17)*BO$9)</f>
        <v>117.074954706498</v>
      </c>
      <c r="FB17" s="0" t="n">
        <f aca="false">IF(BP$9=0,0,(SIN(BP$12)*COS($E17)+SIN($E17)*COS(BP$12))/SIN($E17)*BP$9)</f>
        <v>116.931372426323</v>
      </c>
      <c r="FC17" s="0" t="n">
        <f aca="false">IF(BQ$9=0,0,(SIN(BQ$12)*COS($E17)+SIN($E17)*COS(BQ$12))/SIN($E17)*BQ$9)</f>
        <v>116.736830118612</v>
      </c>
      <c r="FD17" s="0" t="n">
        <f aca="false">IF(BR$9=0,0,(SIN(BR$12)*COS($E17)+SIN($E17)*COS(BR$12))/SIN($E17)*BR$9)</f>
        <v>116.492020153764</v>
      </c>
      <c r="FE17" s="0" t="n">
        <f aca="false">IF(BS$9=0,0,(SIN(BS$12)*COS($E17)+SIN($E17)*COS(BS$12))/SIN($E17)*BS$9)</f>
        <v>116.197654694542</v>
      </c>
      <c r="FF17" s="0" t="n">
        <f aca="false">IF(BT$9=0,0,(SIN(BT$12)*COS($E17)+SIN($E17)*COS(BT$12))/SIN($E17)*BT$9)</f>
        <v>115.854465284923</v>
      </c>
      <c r="FG17" s="0" t="n">
        <f aca="false">IF(BU$9=0,0,(SIN(BU$12)*COS($E17)+SIN($E17)*COS(BU$12))/SIN($E17)*BU$9)</f>
        <v>115.321780971002</v>
      </c>
      <c r="FH17" s="0" t="n">
        <f aca="false">IF(BV$9=0,0,(SIN(BV$12)*COS($E17)+SIN($E17)*COS(BV$12))/SIN($E17)*BV$9)</f>
        <v>114.740231438454</v>
      </c>
      <c r="FI17" s="0" t="n">
        <f aca="false">IF(BW$9=0,0,(SIN(BW$12)*COS($E17)+SIN($E17)*COS(BW$12))/SIN($E17)*BW$9)</f>
        <v>114.110733785058</v>
      </c>
      <c r="FJ17" s="0" t="n">
        <f aca="false">IF(BX$9=0,0,(SIN(BX$12)*COS($E17)+SIN($E17)*COS(BX$12))/SIN($E17)*BX$9)</f>
        <v>113.43422367311</v>
      </c>
      <c r="FK17" s="0" t="n">
        <f aca="false">IF(BY$9=0,0,(SIN(BY$12)*COS($E17)+SIN($E17)*COS(BY$12))/SIN($E17)*BY$9)</f>
        <v>112.711654817805</v>
      </c>
      <c r="FL17" s="0" t="n">
        <f aca="false">IF(BZ$9=0,0,(SIN(BZ$12)*COS($E17)+SIN($E17)*COS(BZ$12))/SIN($E17)*BZ$9)</f>
        <v>111.361315490501</v>
      </c>
      <c r="FM17" s="0" t="n">
        <f aca="false">IF(CA$9=0,0,(SIN(CA$12)*COS($E17)+SIN($E17)*COS(CA$12))/SIN($E17)*CA$9)</f>
        <v>109.962358921476</v>
      </c>
      <c r="FN17" s="0" t="n">
        <f aca="false">IF(CB$9=0,0,(SIN(CB$12)*COS($E17)+SIN($E17)*COS(CB$12))/SIN($E17)*CB$9)</f>
        <v>108.516324386703</v>
      </c>
      <c r="FO17" s="0" t="n">
        <f aca="false">IF(CC$9=0,0,(SIN(CC$12)*COS($E17)+SIN($E17)*COS(CC$12))/SIN($E17)*CC$9)</f>
        <v>107.02476963988</v>
      </c>
      <c r="FP17" s="0" t="n">
        <f aca="false">IF(CD$9=0,0,(SIN(CD$12)*COS($E17)+SIN($E17)*COS(CD$12))/SIN($E17)*CD$9)</f>
        <v>105.489270097591</v>
      </c>
      <c r="FQ17" s="0" t="n">
        <f aca="false">IF(CE$9=0,0,(SIN(CE$12)*COS($E17)+SIN($E17)*COS(CE$12))/SIN($E17)*CE$9)</f>
        <v>103.636001880909</v>
      </c>
      <c r="FR17" s="0" t="n">
        <f aca="false">IF(CF$9=0,0,(SIN(CF$12)*COS($E17)+SIN($E17)*COS(CF$12))/SIN($E17)*CF$9)</f>
        <v>101.740722225256</v>
      </c>
      <c r="FS17" s="0" t="n">
        <f aca="false">IF(CG$9=0,0,(SIN(CG$12)*COS($E17)+SIN($E17)*COS(CG$12))/SIN($E17)*CG$9)</f>
        <v>99.8053068454888</v>
      </c>
      <c r="FT17" s="0" t="n">
        <f aca="false">IF(CH$9=0,0,(SIN(CH$12)*COS($E17)+SIN($E17)*COS(CH$12))/SIN($E17)*CH$9)</f>
        <v>97.8316464677027</v>
      </c>
      <c r="FU17" s="0" t="n">
        <f aca="false">IF(CI$9=0,0,(SIN(CI$12)*COS($E17)+SIN($E17)*COS(CI$12))/SIN($E17)*CI$9)</f>
        <v>95.8216458569461</v>
      </c>
      <c r="FV17" s="0" t="n">
        <f aca="false">IF(CJ$9=0,0,(SIN(CJ$12)*COS($E17)+SIN($E17)*COS(CJ$12))/SIN($E17)*CJ$9)</f>
        <v>93.4499826763621</v>
      </c>
      <c r="FW17" s="0" t="n">
        <f aca="false">IF(CK$9=0,0,(SIN(CK$12)*COS($E17)+SIN($E17)*COS(CK$12))/SIN($E17)*CK$9)</f>
        <v>91.0453280614346</v>
      </c>
      <c r="FX17" s="0" t="n">
        <f aca="false">IF(CL$9=0,0,(SIN(CL$12)*COS($E17)+SIN($E17)*COS(CL$12))/SIN($E17)*CL$9)</f>
        <v>88.6099222819518</v>
      </c>
      <c r="FY17" s="0" t="n">
        <f aca="false">IF(CM$9=0,0,(SIN(CM$12)*COS($E17)+SIN($E17)*COS(CM$12))/SIN($E17)*CM$9)</f>
        <v>86.1460158940787</v>
      </c>
      <c r="FZ17" s="0" t="n">
        <f aca="false">IF(CN$9=0,0,(SIN(CN$12)*COS($E17)+SIN($E17)*COS(CN$12))/SIN($E17)*CN$9)</f>
        <v>83.6558685952492</v>
      </c>
      <c r="GA17" s="0" t="n">
        <f aca="false">IF(CO$9=0,0,(SIN(CO$12)*COS($E17)+SIN($E17)*COS(CO$12))/SIN($E17)*CO$9)</f>
        <v>0</v>
      </c>
      <c r="GB17" s="0" t="n">
        <f aca="false">IF(CP$9=0,0,(SIN(CP$12)*COS($E17)+SIN($E17)*COS(CP$12))/SIN($E17)*CP$9)</f>
        <v>0</v>
      </c>
      <c r="GC17" s="0" t="n">
        <f aca="false">IF(CQ$9=0,0,(SIN(CQ$12)*COS($E17)+SIN($E17)*COS(CQ$12))/SIN($E17)*CQ$9)</f>
        <v>0</v>
      </c>
    </row>
    <row r="18" customFormat="false" ht="12.8" hidden="true" customHeight="false" outlineLevel="0" collapsed="false">
      <c r="A18" s="0" t="n">
        <f aca="false">MAX($F18:$CQ18)</f>
        <v>13.514399817361</v>
      </c>
      <c r="B18" s="91" t="n">
        <f aca="false">IF(ISNA(INDEX(vmg!$B$6:$B$151,MATCH($C18,vmg!$F$6:$F$151,0))),IF(ISNA(INDEX(vmg!$B$6:$B$151,MATCH($C18,vmg!$D$6:$D$151,0))),0,INDEX(vmg!$B$6:$B$151,MATCH($C18,vmg!$D$6:$D$151,0))),INDEX(vmg!$B$6:$B$151,MATCH($C18,vmg!$F$6:$F$151,0)))</f>
        <v>12.89036</v>
      </c>
      <c r="C18" s="2" t="n">
        <f aca="false">MOD(Best +D18,360)</f>
        <v>347</v>
      </c>
      <c r="D18" s="2" t="n">
        <f aca="false">D17+1</f>
        <v>6</v>
      </c>
      <c r="E18" s="1" t="n">
        <f aca="false">D18*PI()/180</f>
        <v>0.10471975511966</v>
      </c>
      <c r="F18" s="13" t="n">
        <f aca="false">IF(OR(F108=0,CR18=0),0,F108*CR18/(F108+CR18))</f>
        <v>13.514399817361</v>
      </c>
      <c r="G18" s="13" t="n">
        <f aca="false">IF(OR(G108=0,CS18=0),0,G108*CS18/(G108+CS18))</f>
        <v>13.4930077534125</v>
      </c>
      <c r="H18" s="13" t="n">
        <f aca="false">IF(OR(H108=0,CT18=0),0,H108*CT18/(H108+CT18))</f>
        <v>13.4638158866402</v>
      </c>
      <c r="I18" s="13" t="n">
        <f aca="false">IF(OR(I108=0,CU18=0),0,I108*CU18/(I108+CU18))</f>
        <v>13.4377691121288</v>
      </c>
      <c r="J18" s="13" t="n">
        <f aca="false">IF(OR(J108=0,CV18=0),0,J108*CV18/(J108+CV18))</f>
        <v>13.4139480879508</v>
      </c>
      <c r="K18" s="13" t="n">
        <f aca="false">IF(OR(K108=0,CW18=0),0,K108*CW18/(K108+CW18))</f>
        <v>13.3917680616436</v>
      </c>
      <c r="L18" s="13" t="n">
        <f aca="false">IF(OR(L108=0,CX18=0),0,L108*CX18/(L108+CX18))</f>
        <v>13.3708388432916</v>
      </c>
      <c r="M18" s="13" t="n">
        <f aca="false">IF(OR(M108=0,CY18=0),0,M108*CY18/(M108+CY18))</f>
        <v>13.3491151929052</v>
      </c>
      <c r="N18" s="13" t="n">
        <f aca="false">IF(OR(N108=0,CZ18=0),0,N108*CZ18/(N108+CZ18))</f>
        <v>13.3284753982518</v>
      </c>
      <c r="O18" s="13" t="n">
        <f aca="false">IF(OR(O108=0,DA18=0),0,O108*DA18/(O108+DA18))</f>
        <v>13.3087146679634</v>
      </c>
      <c r="P18" s="13" t="n">
        <f aca="false">IF(OR(P108=0,DB18=0),0,P108*DB18/(P108+DB18))</f>
        <v>13.2896788605558</v>
      </c>
      <c r="Q18" s="13" t="n">
        <f aca="false">IF(OR(Q108=0,DC18=0),0,Q108*DC18/(Q108+DC18))</f>
        <v>13.2712495314272</v>
      </c>
      <c r="R18" s="13" t="n">
        <f aca="false">IF(OR(R108=0,DD18=0),0,R108*DD18/(R108+DD18))</f>
        <v>13.2206620542448</v>
      </c>
      <c r="S18" s="13" t="n">
        <f aca="false">IF(OR(S108=0,DE18=0),0,S108*DE18/(S108+DE18))</f>
        <v>13.1743432100316</v>
      </c>
      <c r="T18" s="13" t="n">
        <f aca="false">IF(OR(T108=0,DF18=0),0,T108*DF18/(T108+DF18))</f>
        <v>13.1316182746311</v>
      </c>
      <c r="U18" s="13" t="n">
        <f aca="false">IF(OR(U108=0,DG18=0),0,U108*DG18/(U108+DG18))</f>
        <v>13.0919460546415</v>
      </c>
      <c r="V18" s="13" t="n">
        <f aca="false">IF(OR(V108=0,DH18=0),0,V108*DH18/(V108+DH18))</f>
        <v>13.0548873230066</v>
      </c>
      <c r="W18" s="13" t="n">
        <f aca="false">IF(OR(W108=0,DI18=0),0,W108*DI18/(W108+DI18))</f>
        <v>13.0200193851559</v>
      </c>
      <c r="X18" s="13" t="n">
        <f aca="false">IF(OR(X108=0,DJ18=0),0,X108*DJ18/(X108+DJ18))</f>
        <v>12.9871112381823</v>
      </c>
      <c r="Y18" s="13" t="n">
        <f aca="false">IF(OR(Y108=0,DK18=0),0,Y108*DK18/(Y108+DK18))</f>
        <v>12.9559129218613</v>
      </c>
      <c r="Z18" s="13" t="n">
        <f aca="false">IF(OR(Z108=0,DL18=0),0,Z108*DL18/(Z108+DL18))</f>
        <v>12.9262139026539</v>
      </c>
      <c r="AA18" s="13" t="n">
        <f aca="false">IF(OR(AA108=0,DM18=0),0,AA108*DM18/(AA108+DM18))</f>
        <v>12.8978355307987</v>
      </c>
      <c r="AB18" s="13" t="n">
        <f aca="false">IF(OR(AB108=0,DN18=0),0,AB108*DN18/(AB108+DN18))</f>
        <v>12.8700311018994</v>
      </c>
      <c r="AC18" s="13" t="n">
        <f aca="false">IF(OR(AC108=0,DO18=0),0,AC108*DO18/(AC108+DO18))</f>
        <v>12.8433000332133</v>
      </c>
      <c r="AD18" s="13" t="n">
        <f aca="false">IF(OR(AD108=0,DP18=0),0,AD108*DP18/(AD108+DP18))</f>
        <v>12.8175246582433</v>
      </c>
      <c r="AE18" s="13" t="n">
        <f aca="false">IF(OR(AE108=0,DQ18=0),0,AE108*DQ18/(AE108+DQ18))</f>
        <v>12.7926026337564</v>
      </c>
      <c r="AF18" s="13" t="n">
        <f aca="false">IF(OR(AF108=0,DR18=0),0,AF108*DR18/(AF108+DR18))</f>
        <v>12.7684444721824</v>
      </c>
      <c r="AG18" s="13" t="n">
        <f aca="false">IF(OR(AG108=0,DS18=0),0,AG108*DS18/(AG108+DS18))</f>
        <v>12.7450746373553</v>
      </c>
      <c r="AH18" s="13" t="n">
        <f aca="false">IF(OR(AH108=0,DT18=0),0,AH108*DT18/(AH108+DT18))</f>
        <v>12.7223155530158</v>
      </c>
      <c r="AI18" s="13" t="n">
        <f aca="false">IF(OR(AI108=0,DU18=0),0,AI108*DU18/(AI108+DU18))</f>
        <v>12.700106134319</v>
      </c>
      <c r="AJ18" s="13" t="n">
        <f aca="false">IF(OR(AJ108=0,DV18=0),0,AJ108*DV18/(AJ108+DV18))</f>
        <v>12.6783919651299</v>
      </c>
      <c r="AK18" s="13" t="n">
        <f aca="false">IF(OR(AK108=0,DW18=0),0,AK108*DW18/(AK108+DW18))</f>
        <v>12.6571243685917</v>
      </c>
      <c r="AL18" s="13" t="n">
        <f aca="false">IF(OR(AL108=0,DX18=0),0,AL108*DX18/(AL108+DX18))</f>
        <v>12.6294076881035</v>
      </c>
      <c r="AM18" s="13" t="n">
        <f aca="false">IF(OR(AM108=0,DY18=0),0,AM108*DY18/(AM108+DY18))</f>
        <v>12.6022852749778</v>
      </c>
      <c r="AN18" s="13" t="n">
        <f aca="false">IF(OR(AN108=0,DZ18=0),0,AN108*DZ18/(AN108+DZ18))</f>
        <v>12.5756982320991</v>
      </c>
      <c r="AO18" s="13" t="n">
        <f aca="false">IF(OR(AO108=0,EA18=0),0,AO108*EA18/(AO108+EA18))</f>
        <v>12.549593166454</v>
      </c>
      <c r="AP18" s="13" t="n">
        <f aca="false">IF(OR(AP108=0,EB18=0),0,AP108*EB18/(AP108+EB18))</f>
        <v>12.5239214978705</v>
      </c>
      <c r="AQ18" s="13" t="n">
        <f aca="false">IF(OR(AQ108=0,EC18=0),0,AQ108*EC18/(AQ108+EC18))</f>
        <v>12.4984919542205</v>
      </c>
      <c r="AR18" s="13" t="n">
        <f aca="false">IF(OR(AR108=0,ED18=0),0,AR108*ED18/(AR108+ED18))</f>
        <v>12.4734136372864</v>
      </c>
      <c r="AS18" s="13" t="n">
        <f aca="false">IF(OR(AS108=0,EE18=0),0,AS108*EE18/(AS108+EE18))</f>
        <v>12.448648802527</v>
      </c>
      <c r="AT18" s="13" t="n">
        <f aca="false">IF(OR(AT108=0,EF18=0),0,AT108*EF18/(AT108+EF18))</f>
        <v>12.4241626223663</v>
      </c>
      <c r="AU18" s="13" t="n">
        <f aca="false">IF(OR(AU108=0,EG18=0),0,AU108*EG18/(AU108+EG18))</f>
        <v>12.399922850885</v>
      </c>
      <c r="AV18" s="13" t="n">
        <f aca="false">IF(OR(AV108=0,EH18=0),0,AV108*EH18/(AV108+EH18))</f>
        <v>12.3755285763285</v>
      </c>
      <c r="AW18" s="13" t="n">
        <f aca="false">IF(OR(AW108=0,EI18=0),0,AW108*EI18/(AW108+EI18))</f>
        <v>12.3513271964636</v>
      </c>
      <c r="AX18" s="13" t="n">
        <f aca="false">IF(OR(AX108=0,EJ18=0),0,AX108*EJ18/(AX108+EJ18))</f>
        <v>12.3272918451187</v>
      </c>
      <c r="AY18" s="13" t="n">
        <f aca="false">IF(OR(AY108=0,EK18=0),0,AY108*EK18/(AY108+EK18))</f>
        <v>12.3033973056118</v>
      </c>
      <c r="AZ18" s="13" t="n">
        <f aca="false">IF(OR(AZ108=0,EL18=0),0,AZ108*EL18/(AZ108+EL18))</f>
        <v>12.2796198292788</v>
      </c>
      <c r="BA18" s="13" t="n">
        <f aca="false">IF(OR(BA108=0,EM18=0),0,BA108*EM18/(BA108+EM18))</f>
        <v>12.2555024596251</v>
      </c>
      <c r="BB18" s="13" t="n">
        <f aca="false">IF(OR(BB108=0,EN18=0),0,BB108*EN18/(BB108+EN18))</f>
        <v>12.2314605162481</v>
      </c>
      <c r="BC18" s="13" t="n">
        <f aca="false">IF(OR(BC108=0,EO18=0),0,BC108*EO18/(BC108+EO18))</f>
        <v>12.2074730064378</v>
      </c>
      <c r="BD18" s="13" t="n">
        <f aca="false">IF(OR(BD108=0,EP18=0),0,BD108*EP18/(BD108+EP18))</f>
        <v>12.1835198851451</v>
      </c>
      <c r="BE18" s="13" t="n">
        <f aca="false">IF(OR(BE108=0,EQ18=0),0,BE108*EQ18/(BE108+EQ18))</f>
        <v>12.1595819472579</v>
      </c>
      <c r="BF18" s="13" t="n">
        <f aca="false">IF(OR(BF108=0,ER18=0),0,BF108*ER18/(BF108+ER18))</f>
        <v>12.1359763958923</v>
      </c>
      <c r="BG18" s="13" t="n">
        <f aca="false">IF(OR(BG108=0,ES18=0),0,BG108*ES18/(BG108+ES18))</f>
        <v>12.1123500253099</v>
      </c>
      <c r="BH18" s="13" t="n">
        <f aca="false">IF(OR(BH108=0,ET18=0),0,BH108*ET18/(BH108+ET18))</f>
        <v>12.0886861200184</v>
      </c>
      <c r="BI18" s="13" t="n">
        <f aca="false">IF(OR(BI108=0,EU18=0),0,BI108*EU18/(BI108+EU18))</f>
        <v>12.06496845428</v>
      </c>
      <c r="BJ18" s="13" t="n">
        <f aca="false">IF(OR(BJ108=0,EV18=0),0,BJ108*EV18/(BJ108+EV18))</f>
        <v>12.0411812270216</v>
      </c>
      <c r="BK18" s="13" t="n">
        <f aca="false">IF(OR(BK108=0,EW18=0),0,BK108*EW18/(BK108+EW18))</f>
        <v>12.0176158832143</v>
      </c>
      <c r="BL18" s="13" t="n">
        <f aca="false">IF(OR(BL108=0,EX18=0),0,BL108*EX18/(BL108+EX18))</f>
        <v>11.9939519402109</v>
      </c>
      <c r="BM18" s="13" t="n">
        <f aca="false">IF(OR(BM108=0,EY18=0),0,BM108*EY18/(BM108+EY18))</f>
        <v>11.970174965933</v>
      </c>
      <c r="BN18" s="13" t="n">
        <f aca="false">IF(OR(BN108=0,EZ18=0),0,BN108*EZ18/(BN108+EZ18))</f>
        <v>11.9462707348431</v>
      </c>
      <c r="BO18" s="13" t="n">
        <f aca="false">IF(OR(BO108=0,FA18=0),0,BO108*FA18/(BO108+FA18))</f>
        <v>11.9222251846245</v>
      </c>
      <c r="BP18" s="13" t="n">
        <f aca="false">IF(OR(BP108=0,FB18=0),0,BP108*FB18/(BP108+FB18))</f>
        <v>11.8964170948782</v>
      </c>
      <c r="BQ18" s="13" t="n">
        <f aca="false">IF(OR(BQ108=0,FC18=0),0,BQ108*FC18/(BQ108+FC18))</f>
        <v>11.8704220259957</v>
      </c>
      <c r="BR18" s="13" t="n">
        <f aca="false">IF(OR(BR108=0,FD18=0),0,BR108*FD18/(BR108+FD18))</f>
        <v>11.8442238337137</v>
      </c>
      <c r="BS18" s="13" t="n">
        <f aca="false">IF(OR(BS108=0,FE18=0),0,BS108*FE18/(BS108+FE18))</f>
        <v>11.817806364845</v>
      </c>
      <c r="BT18" s="13" t="n">
        <f aca="false">IF(OR(BT108=0,FF18=0),0,BT108*FF18/(BT108+FF18))</f>
        <v>11.7911534165131</v>
      </c>
      <c r="BU18" s="13" t="n">
        <f aca="false">IF(OR(BU108=0,FG18=0),0,BU108*FG18/(BU108+FG18))</f>
        <v>11.7624957341975</v>
      </c>
      <c r="BV18" s="13" t="n">
        <f aca="false">IF(OR(BV108=0,FH18=0),0,BV108*FH18/(BV108+FH18))</f>
        <v>11.7335349096297</v>
      </c>
      <c r="BW18" s="13" t="n">
        <f aca="false">IF(OR(BW108=0,FI18=0),0,BW108*FI18/(BW108+FI18))</f>
        <v>11.7042513324624</v>
      </c>
      <c r="BX18" s="13" t="n">
        <f aca="false">IF(OR(BX108=0,FJ18=0),0,BX108*FJ18/(BX108+FJ18))</f>
        <v>11.6746250979935</v>
      </c>
      <c r="BY18" s="13" t="n">
        <f aca="false">IF(OR(BY108=0,FK18=0),0,BY108*FK18/(BY108+FK18))</f>
        <v>11.6446359603693</v>
      </c>
      <c r="BZ18" s="13" t="n">
        <f aca="false">IF(OR(BZ108=0,FL18=0),0,BZ108*FL18/(BZ108+FL18))</f>
        <v>11.6067356772496</v>
      </c>
      <c r="CA18" s="13" t="n">
        <f aca="false">IF(OR(CA108=0,FM18=0),0,CA108*FM18/(CA108+FM18))</f>
        <v>11.5681554303769</v>
      </c>
      <c r="CB18" s="13" t="n">
        <f aca="false">IF(OR(CB108=0,FN18=0),0,CB108*FN18/(CB108+FN18))</f>
        <v>11.5288520305966</v>
      </c>
      <c r="CC18" s="13" t="n">
        <f aca="false">IF(OR(CC108=0,FO18=0),0,CC108*FO18/(CC108+FO18))</f>
        <v>11.4887804000684</v>
      </c>
      <c r="CD18" s="13" t="n">
        <f aca="false">IF(OR(CD108=0,FP18=0),0,CD108*FP18/(CD108+FP18))</f>
        <v>11.4478933945366</v>
      </c>
      <c r="CE18" s="13" t="n">
        <f aca="false">IF(OR(CE108=0,FQ18=0),0,CE108*FQ18/(CE108+FQ18))</f>
        <v>11.4021616225377</v>
      </c>
      <c r="CF18" s="13" t="n">
        <f aca="false">IF(OR(CF108=0,FR18=0),0,CF108*FR18/(CF108+FR18))</f>
        <v>11.3552798495127</v>
      </c>
      <c r="CG18" s="13" t="n">
        <f aca="false">IF(OR(CG108=0,FS18=0),0,CG108*FS18/(CG108+FS18))</f>
        <v>11.3071724816661</v>
      </c>
      <c r="CH18" s="13" t="n">
        <f aca="false">IF(OR(CH108=0,FT18=0),0,CH108*FT18/(CH108+FT18))</f>
        <v>11.2577590328179</v>
      </c>
      <c r="CI18" s="13" t="n">
        <f aca="false">IF(OR(CI108=0,FU18=0),0,CI108*FU18/(CI108+FU18))</f>
        <v>11.2069536374413</v>
      </c>
      <c r="CJ18" s="13" t="n">
        <f aca="false">IF(OR(CJ108=0,FV18=0),0,CJ108*FV18/(CJ108+FV18))</f>
        <v>11.1490991435715</v>
      </c>
      <c r="CK18" s="13" t="n">
        <f aca="false">IF(OR(CK108=0,FW18=0),0,CK108*FW18/(CK108+FW18))</f>
        <v>11.0892164092537</v>
      </c>
      <c r="CL18" s="13" t="n">
        <f aca="false">IF(OR(CL108=0,FX18=0),0,CL108*FX18/(CL108+FX18))</f>
        <v>11.0271516118253</v>
      </c>
      <c r="CM18" s="13" t="n">
        <f aca="false">IF(OR(CM108=0,FY18=0),0,CM108*FY18/(CM108+FY18))</f>
        <v>10.9627370934657</v>
      </c>
      <c r="CN18" s="13" t="n">
        <f aca="false">IF(OR(CN108=0,FZ18=0),0,CN108*FZ18/(CN108+FZ18))</f>
        <v>10.8957896626529</v>
      </c>
      <c r="CO18" s="13" t="n">
        <f aca="false">IF(OR(CO108=0,GA18=0),0,CO108*GA18/(CO108+GA18))</f>
        <v>0</v>
      </c>
      <c r="CP18" s="13" t="n">
        <f aca="false">IF(OR(CP108=0,GB18=0),0,CP108*GB18/(CP108+GB18))</f>
        <v>0</v>
      </c>
      <c r="CQ18" s="13" t="n">
        <f aca="false">IF(OR(CQ108=0,GC18=0),0,CQ108*GC18/(CQ108+GC18))</f>
        <v>0</v>
      </c>
      <c r="CR18" s="0" t="n">
        <f aca="false">IF(F$9=0,0,(SIN(F$12)*COS($E18)+SIN($E18)*COS(F$12))/SIN($E18)*F$9)</f>
        <v>13.5144</v>
      </c>
      <c r="CS18" s="0" t="n">
        <f aca="false">IF(G$9=0,0,(SIN(G$12)*COS($E18)+SIN($E18)*COS(G$12))/SIN($E18)*G$9)</f>
        <v>15.8722783764717</v>
      </c>
      <c r="CT18" s="0" t="n">
        <f aca="false">IF(H$9=0,0,(SIN(H$12)*COS($E18)+SIN($E18)*COS(H$12))/SIN($E18)*H$9)</f>
        <v>18.2416504383418</v>
      </c>
      <c r="CU18" s="0" t="n">
        <f aca="false">IF(I$9=0,0,(SIN(I$12)*COS($E18)+SIN($E18)*COS(I$12))/SIN($E18)*I$9)</f>
        <v>20.6342083308397</v>
      </c>
      <c r="CV18" s="0" t="n">
        <f aca="false">IF(J$9=0,0,(SIN(J$12)*COS($E18)+SIN($E18)*COS(J$12))/SIN($E18)*J$9)</f>
        <v>23.0491483813485</v>
      </c>
      <c r="CW18" s="0" t="n">
        <f aca="false">IF(K$9=0,0,(SIN(K$12)*COS($E18)+SIN($E18)*COS(K$12))/SIN($E18)*K$9)</f>
        <v>25.4856513670195</v>
      </c>
      <c r="CX18" s="0" t="n">
        <f aca="false">IF(L$9=0,0,(SIN(L$12)*COS($E18)+SIN($E18)*COS(L$12))/SIN($E18)*L$9)</f>
        <v>27.9428827897833</v>
      </c>
      <c r="CY18" s="0" t="n">
        <f aca="false">IF(M$9=0,0,(SIN(M$12)*COS($E18)+SIN($E18)*COS(M$12))/SIN($E18)*M$9)</f>
        <v>30.4107823611237</v>
      </c>
      <c r="CZ18" s="0" t="n">
        <f aca="false">IF(N$9=0,0,(SIN(N$12)*COS($E18)+SIN($E18)*COS(N$12))/SIN($E18)*N$9)</f>
        <v>32.8963069153926</v>
      </c>
      <c r="DA18" s="0" t="n">
        <f aca="false">IF(O$9=0,0,(SIN(O$12)*COS($E18)+SIN($E18)*COS(O$12))/SIN($E18)*O$9)</f>
        <v>35.3985869036027</v>
      </c>
      <c r="DB18" s="0" t="n">
        <f aca="false">IF(P$9=0,0,(SIN(P$12)*COS($E18)+SIN($E18)*COS(P$12))/SIN($E18)*P$9)</f>
        <v>37.9167395166793</v>
      </c>
      <c r="DC18" s="0" t="n">
        <f aca="false">IF(Q$9=0,0,(SIN(Q$12)*COS($E18)+SIN($E18)*COS(Q$12))/SIN($E18)*Q$9)</f>
        <v>40.449868991107</v>
      </c>
      <c r="DD18" s="0" t="n">
        <f aca="false">IF(R$9=0,0,(SIN(R$12)*COS($E18)+SIN($E18)*COS(R$12))/SIN($E18)*R$9)</f>
        <v>42.6550826920875</v>
      </c>
      <c r="DE18" s="0" t="n">
        <f aca="false">IF(S$9=0,0,(SIN(S$12)*COS($E18)+SIN($E18)*COS(S$12))/SIN($E18)*S$9)</f>
        <v>44.8368103035281</v>
      </c>
      <c r="DF18" s="0" t="n">
        <f aca="false">IF(T$9=0,0,(SIN(T$12)*COS($E18)+SIN($E18)*COS(T$12))/SIN($E18)*T$9)</f>
        <v>46.9944483497649</v>
      </c>
      <c r="DG18" s="0" t="n">
        <f aca="false">IF(U$9=0,0,(SIN(U$12)*COS($E18)+SIN($E18)*COS(U$12))/SIN($E18)*U$9)</f>
        <v>49.1274038706881</v>
      </c>
      <c r="DH18" s="0" t="n">
        <f aca="false">IF(V$9=0,0,(SIN(V$12)*COS($E18)+SIN($E18)*COS(V$12))/SIN($E18)*V$9)</f>
        <v>51.2350945827835</v>
      </c>
      <c r="DI18" s="0" t="n">
        <f aca="false">IF(W$9=0,0,(SIN(W$12)*COS($E18)+SIN($E18)*COS(W$12))/SIN($E18)*W$9)</f>
        <v>53.3159023859616</v>
      </c>
      <c r="DJ18" s="0" t="n">
        <f aca="false">IF(X$9=0,0,(SIN(X$12)*COS($E18)+SIN($E18)*COS(X$12))/SIN($E18)*X$9)</f>
        <v>55.3702277183034</v>
      </c>
      <c r="DK18" s="0" t="n">
        <f aca="false">IF(Y$9=0,0,(SIN(Y$12)*COS($E18)+SIN($E18)*COS(Y$12))/SIN($E18)*Y$9)</f>
        <v>57.397522245625</v>
      </c>
      <c r="DL18" s="0" t="n">
        <f aca="false">IF(Z$9=0,0,(SIN(Z$12)*COS($E18)+SIN($E18)*COS(Z$12))/SIN($E18)*Z$9)</f>
        <v>59.3972489637911</v>
      </c>
      <c r="DM18" s="0" t="n">
        <f aca="false">IF(AA$9=0,0,(SIN(AA$12)*COS($E18)+SIN($E18)*COS(AA$12))/SIN($E18)*AA$9)</f>
        <v>61.3688823377633</v>
      </c>
      <c r="DN18" s="0" t="n">
        <f aca="false">IF(AB$9=0,0,(SIN(AB$12)*COS($E18)+SIN($E18)*COS(AB$12))/SIN($E18)*AB$9)</f>
        <v>63.2975361881798</v>
      </c>
      <c r="DO18" s="0" t="n">
        <f aca="false">IF(AC$9=0,0,(SIN(AC$12)*COS($E18)+SIN($E18)*COS(AC$12))/SIN($E18)*AC$9)</f>
        <v>65.1961414571256</v>
      </c>
      <c r="DP18" s="0" t="n">
        <f aca="false">IF(AD$9=0,0,(SIN(AD$12)*COS($E18)+SIN($E18)*COS(AD$12))/SIN($E18)*AD$9)</f>
        <v>67.0642213695423</v>
      </c>
      <c r="DQ18" s="0" t="n">
        <f aca="false">IF(AE$9=0,0,(SIN(AE$12)*COS($E18)+SIN($E18)*COS(AE$12))/SIN($E18)*AE$9)</f>
        <v>68.9013116976525</v>
      </c>
      <c r="DR18" s="0" t="n">
        <f aca="false">IF(AF$9=0,0,(SIN(AF$12)*COS($E18)+SIN($E18)*COS(AF$12))/SIN($E18)*AF$9)</f>
        <v>70.7069608704414</v>
      </c>
      <c r="DS18" s="0" t="n">
        <f aca="false">IF(AG$9=0,0,(SIN(AG$12)*COS($E18)+SIN($E18)*COS(AG$12))/SIN($E18)*AG$9)</f>
        <v>72.4840647583675</v>
      </c>
      <c r="DT18" s="0" t="n">
        <f aca="false">IF(AH$9=0,0,(SIN(AH$12)*COS($E18)+SIN($E18)*COS(AH$12))/SIN($E18)*AH$9)</f>
        <v>74.2290409519029</v>
      </c>
      <c r="DU18" s="0" t="n">
        <f aca="false">IF(AI$9=0,0,(SIN(AI$12)*COS($E18)+SIN($E18)*COS(AI$12))/SIN($E18)*AI$9)</f>
        <v>75.9414733300008</v>
      </c>
      <c r="DV18" s="0" t="n">
        <f aca="false">IF(AJ$9=0,0,(SIN(AJ$12)*COS($E18)+SIN($E18)*COS(AJ$12))/SIN($E18)*AJ$9)</f>
        <v>77.6209587104427</v>
      </c>
      <c r="DW18" s="0" t="n">
        <f aca="false">IF(AK$9=0,0,(SIN(AK$12)*COS($E18)+SIN($E18)*COS(AK$12))/SIN($E18)*AK$9)</f>
        <v>79.2671069365732</v>
      </c>
      <c r="DX18" s="0" t="n">
        <f aca="false">IF(AL$9=0,0,(SIN(AL$12)*COS($E18)+SIN($E18)*COS(AL$12))/SIN($E18)*AL$9)</f>
        <v>80.5996532386939</v>
      </c>
      <c r="DY18" s="0" t="n">
        <f aca="false">IF(AM$9=0,0,(SIN(AM$12)*COS($E18)+SIN($E18)*COS(AM$12))/SIN($E18)*AM$9)</f>
        <v>81.885702430656</v>
      </c>
      <c r="DZ18" s="0" t="n">
        <f aca="false">IF(AN$9=0,0,(SIN(AN$12)*COS($E18)+SIN($E18)*COS(AN$12))/SIN($E18)*AN$9)</f>
        <v>83.1251653480259</v>
      </c>
      <c r="EA18" s="0" t="n">
        <f aca="false">IF(AO$9=0,0,(SIN(AO$12)*COS($E18)+SIN($E18)*COS(AO$12))/SIN($E18)*AO$9)</f>
        <v>84.3179736096976</v>
      </c>
      <c r="EB18" s="0" t="n">
        <f aca="false">IF(AP$9=0,0,(SIN(AP$12)*COS($E18)+SIN($E18)*COS(AP$12))/SIN($E18)*AP$9)</f>
        <v>85.4640795445454</v>
      </c>
      <c r="EC18" s="0" t="n">
        <f aca="false">IF(AQ$9=0,0,(SIN(AQ$12)*COS($E18)+SIN($E18)*COS(AQ$12))/SIN($E18)*AQ$9)</f>
        <v>86.5564096249764</v>
      </c>
      <c r="ED18" s="0" t="n">
        <f aca="false">IF(AR$9=0,0,(SIN(AR$12)*COS($E18)+SIN($E18)*COS(AR$12))/SIN($E18)*AR$9)</f>
        <v>87.6017422221572</v>
      </c>
      <c r="EE18" s="0" t="n">
        <f aca="false">IF(AS$9=0,0,(SIN(AS$12)*COS($E18)+SIN($E18)*COS(AS$12))/SIN($E18)*AS$9)</f>
        <v>88.6000978310309</v>
      </c>
      <c r="EF18" s="0" t="n">
        <f aca="false">IF(AT$9=0,0,(SIN(AT$12)*COS($E18)+SIN($E18)*COS(AT$12))/SIN($E18)*AT$9)</f>
        <v>89.5515174375235</v>
      </c>
      <c r="EG18" s="0" t="n">
        <f aca="false">IF(AU$9=0,0,(SIN(AU$12)*COS($E18)+SIN($E18)*COS(AU$12))/SIN($E18)*AU$9)</f>
        <v>90.4560624009404</v>
      </c>
      <c r="EH18" s="0" t="n">
        <f aca="false">IF(AV$9=0,0,(SIN(AV$12)*COS($E18)+SIN($E18)*COS(AV$12))/SIN($E18)*AV$9)</f>
        <v>91.2936233560249</v>
      </c>
      <c r="EI18" s="0" t="n">
        <f aca="false">IF(AW$9=0,0,(SIN(AW$12)*COS($E18)+SIN($E18)*COS(AW$12))/SIN($E18)*AW$9)</f>
        <v>92.0838645758658</v>
      </c>
      <c r="EJ18" s="0" t="n">
        <f aca="false">IF(AX$9=0,0,(SIN(AX$12)*COS($E18)+SIN($E18)*COS(AX$12))/SIN($E18)*AX$9)</f>
        <v>92.8269264923036</v>
      </c>
      <c r="EK18" s="0" t="n">
        <f aca="false">IF(AY$9=0,0,(SIN(AY$12)*COS($E18)+SIN($E18)*COS(AY$12))/SIN($E18)*AY$9)</f>
        <v>93.5229697355336</v>
      </c>
      <c r="EL18" s="0" t="n">
        <f aca="false">IF(AZ$9=0,0,(SIN(AZ$12)*COS($E18)+SIN($E18)*COS(AZ$12))/SIN($E18)*AZ$9)</f>
        <v>94.1721749672997</v>
      </c>
      <c r="EM18" s="0" t="n">
        <f aca="false">IF(BA$9=0,0,(SIN(BA$12)*COS($E18)+SIN($E18)*COS(BA$12))/SIN($E18)*BA$9)</f>
        <v>94.7487654685732</v>
      </c>
      <c r="EN18" s="0" t="n">
        <f aca="false">IF(BB$9=0,0,(SIN(BB$12)*COS($E18)+SIN($E18)*COS(BB$12))/SIN($E18)*BB$9)</f>
        <v>95.2782633125678</v>
      </c>
      <c r="EO18" s="0" t="n">
        <f aca="false">IF(BC$9=0,0,(SIN(BC$12)*COS($E18)+SIN($E18)*COS(BC$12))/SIN($E18)*BC$9)</f>
        <v>95.7609322242189</v>
      </c>
      <c r="EP18" s="0" t="n">
        <f aca="false">IF(BD$9=0,0,(SIN(BD$12)*COS($E18)+SIN($E18)*COS(BD$12))/SIN($E18)*BD$9)</f>
        <v>96.1970556169644</v>
      </c>
      <c r="EQ18" s="0" t="n">
        <f aca="false">IF(BE$9=0,0,(SIN(BE$12)*COS($E18)+SIN($E18)*COS(BE$12))/SIN($E18)*BE$9)</f>
        <v>96.5869363752986</v>
      </c>
      <c r="ER18" s="0" t="n">
        <f aca="false">IF(BF$9=0,0,(SIN(BF$12)*COS($E18)+SIN($E18)*COS(BF$12))/SIN($E18)*BF$9)</f>
        <v>96.9523151688472</v>
      </c>
      <c r="ES18" s="0" t="n">
        <f aca="false">IF(BG$9=0,0,(SIN(BG$12)*COS($E18)+SIN($E18)*COS(BG$12))/SIN($E18)*BG$9)</f>
        <v>97.2725752370923</v>
      </c>
      <c r="ET18" s="0" t="n">
        <f aca="false">IF(BH$9=0,0,(SIN(BH$12)*COS($E18)+SIN($E18)*COS(BH$12))/SIN($E18)*BH$9)</f>
        <v>97.5480567147795</v>
      </c>
      <c r="EU18" s="0" t="n">
        <f aca="false">IF(BI$9=0,0,(SIN(BI$12)*COS($E18)+SIN($E18)*COS(BI$12))/SIN($E18)*BI$9)</f>
        <v>97.7791179910029</v>
      </c>
      <c r="EV18" s="0" t="n">
        <f aca="false">IF(BJ$9=0,0,(SIN(BJ$12)*COS($E18)+SIN($E18)*COS(BJ$12))/SIN($E18)*BJ$9)</f>
        <v>97.9661354653064</v>
      </c>
      <c r="EW18" s="0" t="n">
        <f aca="false">IF(BK$9=0,0,(SIN(BK$12)*COS($E18)+SIN($E18)*COS(BK$12))/SIN($E18)*BK$9)</f>
        <v>98.1299610324754</v>
      </c>
      <c r="EX18" s="0" t="n">
        <f aca="false">IF(BL$9=0,0,(SIN(BL$12)*COS($E18)+SIN($E18)*COS(BL$12))/SIN($E18)*BL$9)</f>
        <v>98.2509062253927</v>
      </c>
      <c r="EY18" s="0" t="n">
        <f aca="false">IF(BM$9=0,0,(SIN(BM$12)*COS($E18)+SIN($E18)*COS(BM$12))/SIN($E18)*BM$9)</f>
        <v>98.3293810853749</v>
      </c>
      <c r="EZ18" s="0" t="n">
        <f aca="false">IF(BN$9=0,0,(SIN(BN$12)*COS($E18)+SIN($E18)*COS(BN$12))/SIN($E18)*BN$9)</f>
        <v>98.3658124110762</v>
      </c>
      <c r="FA18" s="0" t="n">
        <f aca="false">IF(BO$9=0,0,(SIN(BO$12)*COS($E18)+SIN($E18)*COS(BO$12))/SIN($E18)*BO$9)</f>
        <v>98.3606434911905</v>
      </c>
      <c r="FB18" s="0" t="n">
        <f aca="false">IF(BP$9=0,0,(SIN(BP$12)*COS($E18)+SIN($E18)*COS(BP$12))/SIN($E18)*BP$9)</f>
        <v>98.2046986935193</v>
      </c>
      <c r="FC18" s="0" t="n">
        <f aca="false">IF(BQ$9=0,0,(SIN(BQ$12)*COS($E18)+SIN($E18)*COS(BQ$12))/SIN($E18)*BQ$9)</f>
        <v>98.0065758687991</v>
      </c>
      <c r="FD18" s="0" t="n">
        <f aca="false">IF(BR$9=0,0,(SIN(BR$12)*COS($E18)+SIN($E18)*COS(BR$12))/SIN($E18)*BR$9)</f>
        <v>97.7668669902178</v>
      </c>
      <c r="FE18" s="0" t="n">
        <f aca="false">IF(BS$9=0,0,(SIN(BS$12)*COS($E18)+SIN($E18)*COS(BS$12))/SIN($E18)*BS$9)</f>
        <v>97.4861802722521</v>
      </c>
      <c r="FF18" s="0" t="n">
        <f aca="false">IF(BT$9=0,0,(SIN(BT$12)*COS($E18)+SIN($E18)*COS(BT$12))/SIN($E18)*BT$9)</f>
        <v>97.1651398223717</v>
      </c>
      <c r="FG18" s="0" t="n">
        <f aca="false">IF(BU$9=0,0,(SIN(BU$12)*COS($E18)+SIN($E18)*COS(BU$12))/SIN($E18)*BU$9)</f>
        <v>96.6858174896366</v>
      </c>
      <c r="FH18" s="0" t="n">
        <f aca="false">IF(BV$9=0,0,(SIN(BV$12)*COS($E18)+SIN($E18)*COS(BV$12))/SIN($E18)*BV$9)</f>
        <v>96.1662067204311</v>
      </c>
      <c r="FI18" s="0" t="n">
        <f aca="false">IF(BW$9=0,0,(SIN(BW$12)*COS($E18)+SIN($E18)*COS(BW$12))/SIN($E18)*BW$9)</f>
        <v>95.6070860657577</v>
      </c>
      <c r="FJ18" s="0" t="n">
        <f aca="false">IF(BX$9=0,0,(SIN(BX$12)*COS($E18)+SIN($E18)*COS(BX$12))/SIN($E18)*BX$9)</f>
        <v>95.0092492238263</v>
      </c>
      <c r="FK18" s="0" t="n">
        <f aca="false">IF(BY$9=0,0,(SIN(BY$12)*COS($E18)+SIN($E18)*COS(BY$12))/SIN($E18)*BY$9)</f>
        <v>94.3735046083979</v>
      </c>
      <c r="FL18" s="0" t="n">
        <f aca="false">IF(BZ$9=0,0,(SIN(BZ$12)*COS($E18)+SIN($E18)*COS(BZ$12))/SIN($E18)*BZ$9)</f>
        <v>93.2129507899558</v>
      </c>
      <c r="FM18" s="0" t="n">
        <f aca="false">IF(CA$9=0,0,(SIN(CA$12)*COS($E18)+SIN($E18)*COS(CA$12))/SIN($E18)*CA$9)</f>
        <v>92.0126784386502</v>
      </c>
      <c r="FN18" s="0" t="n">
        <f aca="false">IF(CB$9=0,0,(SIN(CB$12)*COS($E18)+SIN($E18)*COS(CB$12))/SIN($E18)*CB$9)</f>
        <v>90.7739847541444</v>
      </c>
      <c r="FO18" s="0" t="n">
        <f aca="false">IF(CC$9=0,0,(SIN(CC$12)*COS($E18)+SIN($E18)*COS(CC$12))/SIN($E18)*CC$9)</f>
        <v>89.4981818055362</v>
      </c>
      <c r="FP18" s="0" t="n">
        <f aca="false">IF(CD$9=0,0,(SIN(CD$12)*COS($E18)+SIN($E18)*COS(CD$12))/SIN($E18)*CD$9)</f>
        <v>88.1865958469543</v>
      </c>
      <c r="FQ18" s="0" t="n">
        <f aca="false">IF(CE$9=0,0,(SIN(CE$12)*COS($E18)+SIN($E18)*COS(CE$12))/SIN($E18)*CE$9)</f>
        <v>86.6103966057101</v>
      </c>
      <c r="FR18" s="0" t="n">
        <f aca="false">IF(CF$9=0,0,(SIN(CF$12)*COS($E18)+SIN($E18)*COS(CF$12))/SIN($E18)*CF$9)</f>
        <v>85.0001903102899</v>
      </c>
      <c r="FS18" s="0" t="n">
        <f aca="false">IF(CG$9=0,0,(SIN(CG$12)*COS($E18)+SIN($E18)*COS(CG$12))/SIN($E18)*CG$9)</f>
        <v>83.3575523677456</v>
      </c>
      <c r="FT18" s="0" t="n">
        <f aca="false">IF(CH$9=0,0,(SIN(CH$12)*COS($E18)+SIN($E18)*COS(CH$12))/SIN($E18)*CH$9)</f>
        <v>81.6840700561993</v>
      </c>
      <c r="FU18" s="0" t="n">
        <f aca="false">IF(CI$9=0,0,(SIN(CI$12)*COS($E18)+SIN($E18)*COS(CI$12))/SIN($E18)*CI$9)</f>
        <v>79.9813417102578</v>
      </c>
      <c r="FV18" s="0" t="n">
        <f aca="false">IF(CJ$9=0,0,(SIN(CJ$12)*COS($E18)+SIN($E18)*COS(CJ$12))/SIN($E18)*CJ$9)</f>
        <v>77.9779153300802</v>
      </c>
      <c r="FW18" s="0" t="n">
        <f aca="false">IF(CK$9=0,0,(SIN(CK$12)*COS($E18)+SIN($E18)*COS(CK$12))/SIN($E18)*CK$9)</f>
        <v>75.9482198193818</v>
      </c>
      <c r="FX18" s="0" t="n">
        <f aca="false">IF(CL$9=0,0,(SIN(CL$12)*COS($E18)+SIN($E18)*COS(CL$12))/SIN($E18)*CL$9)</f>
        <v>73.8941314024867</v>
      </c>
      <c r="FY18" s="0" t="n">
        <f aca="false">IF(CM$9=0,0,(SIN(CM$12)*COS($E18)+SIN($E18)*COS(CM$12))/SIN($E18)*CM$9)</f>
        <v>71.8175341173377</v>
      </c>
      <c r="FZ18" s="0" t="n">
        <f aca="false">IF(CN$9=0,0,(SIN(CN$12)*COS($E18)+SIN($E18)*COS(CN$12))/SIN($E18)*CN$9)</f>
        <v>69.7203188582975</v>
      </c>
      <c r="GA18" s="0" t="n">
        <f aca="false">IF(CO$9=0,0,(SIN(CO$12)*COS($E18)+SIN($E18)*COS(CO$12))/SIN($E18)*CO$9)</f>
        <v>0</v>
      </c>
      <c r="GB18" s="0" t="n">
        <f aca="false">IF(CP$9=0,0,(SIN(CP$12)*COS($E18)+SIN($E18)*COS(CP$12))/SIN($E18)*CP$9)</f>
        <v>0</v>
      </c>
      <c r="GC18" s="0" t="n">
        <f aca="false">IF(CQ$9=0,0,(SIN(CQ$12)*COS($E18)+SIN($E18)*COS(CQ$12))/SIN($E18)*CQ$9)</f>
        <v>0</v>
      </c>
    </row>
    <row r="19" customFormat="false" ht="12.8" hidden="true" customHeight="false" outlineLevel="0" collapsed="false">
      <c r="A19" s="0" t="n">
        <f aca="false">MAX($F19:$CQ19)</f>
        <v>13.514399817361</v>
      </c>
      <c r="B19" s="91" t="n">
        <f aca="false">IF(ISNA(INDEX(vmg!$B$6:$B$151,MATCH($C19,vmg!$F$6:$F$151,0))),IF(ISNA(INDEX(vmg!$B$6:$B$151,MATCH($C19,vmg!$D$6:$D$151,0))),0,INDEX(vmg!$B$6:$B$151,MATCH($C19,vmg!$D$6:$D$151,0))),INDEX(vmg!$B$6:$B$151,MATCH($C19,vmg!$F$6:$F$151,0)))</f>
        <v>12.78024</v>
      </c>
      <c r="C19" s="2" t="n">
        <f aca="false">MOD(Best +D19,360)</f>
        <v>348</v>
      </c>
      <c r="D19" s="2" t="n">
        <f aca="false">D18+1</f>
        <v>7</v>
      </c>
      <c r="E19" s="1" t="n">
        <f aca="false">D19*PI()/180</f>
        <v>0.122173047639603</v>
      </c>
      <c r="F19" s="13" t="n">
        <f aca="false">IF(OR(F109=0,CR19=0),0,F109*CR19/(F109+CR19))</f>
        <v>13.514399817361</v>
      </c>
      <c r="G19" s="13" t="n">
        <f aca="false">IF(OR(G109=0,CS19=0),0,G109*CS19/(G109+CS19))</f>
        <v>13.4890660360255</v>
      </c>
      <c r="H19" s="13" t="n">
        <f aca="false">IF(OR(H109=0,CT19=0),0,H109*CT19/(H109+CT19))</f>
        <v>13.4557515030138</v>
      </c>
      <c r="I19" s="13" t="n">
        <f aca="false">IF(OR(I109=0,CU19=0),0,I109*CU19/(I109+CU19))</f>
        <v>13.425612880996</v>
      </c>
      <c r="J19" s="13" t="n">
        <f aca="false">IF(OR(J109=0,CV19=0),0,J109*CV19/(J109+CV19))</f>
        <v>13.3978096879773</v>
      </c>
      <c r="K19" s="13" t="n">
        <f aca="false">IF(OR(K109=0,CW19=0),0,K109*CW19/(K109+CW19))</f>
        <v>13.3717819236296</v>
      </c>
      <c r="L19" s="13" t="n">
        <f aca="false">IF(OR(L109=0,CX19=0),0,L109*CX19/(L109+CX19))</f>
        <v>13.347141569467</v>
      </c>
      <c r="M19" s="13" t="n">
        <f aca="false">IF(OR(M109=0,CY19=0),0,M109*CY19/(M109+CY19))</f>
        <v>13.3216949864638</v>
      </c>
      <c r="N19" s="13" t="n">
        <f aca="false">IF(OR(N109=0,CZ19=0),0,N109*CZ19/(N109+CZ19))</f>
        <v>13.2974587728197</v>
      </c>
      <c r="O19" s="13" t="n">
        <f aca="false">IF(OR(O109=0,DA19=0),0,O109*DA19/(O109+DA19))</f>
        <v>13.2742191500412</v>
      </c>
      <c r="P19" s="13" t="n">
        <f aca="false">IF(OR(P109=0,DB19=0),0,P109*DB19/(P109+DB19))</f>
        <v>13.2518120747765</v>
      </c>
      <c r="Q19" s="13" t="n">
        <f aca="false">IF(OR(Q109=0,DC19=0),0,Q109*DC19/(Q109+DC19))</f>
        <v>13.2301093550803</v>
      </c>
      <c r="R19" s="13" t="n">
        <f aca="false">IF(OR(R109=0,DD19=0),0,R109*DD19/(R109+DD19))</f>
        <v>13.1731041549743</v>
      </c>
      <c r="S19" s="13" t="n">
        <f aca="false">IF(OR(S109=0,DE19=0),0,S109*DE19/(S109+DE19))</f>
        <v>13.1206807029213</v>
      </c>
      <c r="T19" s="13" t="n">
        <f aca="false">IF(OR(T109=0,DF19=0),0,T109*DF19/(T109+DF19))</f>
        <v>13.07214345485</v>
      </c>
      <c r="U19" s="13" t="n">
        <f aca="false">IF(OR(U109=0,DG19=0),0,U109*DG19/(U109+DG19))</f>
        <v>13.0269292493523</v>
      </c>
      <c r="V19" s="13" t="n">
        <f aca="false">IF(OR(V109=0,DH19=0),0,V109*DH19/(V109+DH19))</f>
        <v>12.9845771491517</v>
      </c>
      <c r="W19" s="13" t="n">
        <f aca="false">IF(OR(W109=0,DI19=0),0,W109*DI19/(W109+DI19))</f>
        <v>12.9446370650367</v>
      </c>
      <c r="X19" s="13" t="n">
        <f aca="false">IF(OR(X109=0,DJ19=0),0,X109*DJ19/(X109+DJ19))</f>
        <v>12.906865715161</v>
      </c>
      <c r="Y19" s="13" t="n">
        <f aca="false">IF(OR(Y109=0,DK19=0),0,Y109*DK19/(Y109+DK19))</f>
        <v>12.8709952457991</v>
      </c>
      <c r="Z19" s="13" t="n">
        <f aca="false">IF(OR(Z109=0,DL19=0),0,Z109*DL19/(Z109+DL19))</f>
        <v>12.8367987375193</v>
      </c>
      <c r="AA19" s="13" t="n">
        <f aca="false">IF(OR(AA109=0,DM19=0),0,AA109*DM19/(AA109+DM19))</f>
        <v>12.804082604784</v>
      </c>
      <c r="AB19" s="13" t="n">
        <f aca="false">IF(OR(AB109=0,DN19=0),0,AB109*DN19/(AB109+DN19))</f>
        <v>12.7720200975222</v>
      </c>
      <c r="AC19" s="13" t="n">
        <f aca="false">IF(OR(AC109=0,DO19=0),0,AC109*DO19/(AC109+DO19))</f>
        <v>12.7411680700391</v>
      </c>
      <c r="AD19" s="13" t="n">
        <f aca="false">IF(OR(AD109=0,DP19=0),0,AD109*DP19/(AD109+DP19))</f>
        <v>12.7113973860566</v>
      </c>
      <c r="AE19" s="13" t="n">
        <f aca="false">IF(OR(AE109=0,DQ19=0),0,AE109*DQ19/(AE109+DQ19))</f>
        <v>12.6825952870668</v>
      </c>
      <c r="AF19" s="13" t="n">
        <f aca="false">IF(OR(AF109=0,DR19=0),0,AF109*DR19/(AF109+DR19))</f>
        <v>12.6546628200545</v>
      </c>
      <c r="AG19" s="13" t="n">
        <f aca="false">IF(OR(AG109=0,DS19=0),0,AG109*DS19/(AG109+DS19))</f>
        <v>12.6276276643812</v>
      </c>
      <c r="AH19" s="13" t="n">
        <f aca="false">IF(OR(AH109=0,DT19=0),0,AH109*DT19/(AH109+DT19))</f>
        <v>12.6012920741928</v>
      </c>
      <c r="AI19" s="13" t="n">
        <f aca="false">IF(OR(AI109=0,DU19=0),0,AI109*DU19/(AI109+DU19))</f>
        <v>12.5755878423446</v>
      </c>
      <c r="AJ19" s="13" t="n">
        <f aca="false">IF(OR(AJ109=0,DV19=0),0,AJ109*DV19/(AJ109+DV19))</f>
        <v>12.5504540411696</v>
      </c>
      <c r="AK19" s="13" t="n">
        <f aca="false">IF(OR(AK109=0,DW19=0),0,AK109*DW19/(AK109+DW19))</f>
        <v>12.5258360296064</v>
      </c>
      <c r="AL19" s="13" t="n">
        <f aca="false">IF(OR(AL109=0,DX19=0),0,AL109*DX19/(AL109+DX19))</f>
        <v>12.4940354640829</v>
      </c>
      <c r="AM19" s="13" t="n">
        <f aca="false">IF(OR(AM109=0,DY19=0),0,AM109*DY19/(AM109+DY19))</f>
        <v>12.4629124922621</v>
      </c>
      <c r="AN19" s="13" t="n">
        <f aca="false">IF(OR(AN109=0,DZ19=0),0,AN109*DZ19/(AN109+DZ19))</f>
        <v>12.4324014991963</v>
      </c>
      <c r="AO19" s="13" t="n">
        <f aca="false">IF(OR(AO109=0,EA19=0),0,AO109*EA19/(AO109+EA19))</f>
        <v>12.4024428984371</v>
      </c>
      <c r="AP19" s="13" t="n">
        <f aca="false">IF(OR(AP109=0,EB19=0),0,AP109*EB19/(AP109+EB19))</f>
        <v>12.372982388</v>
      </c>
      <c r="AQ19" s="13" t="n">
        <f aca="false">IF(OR(AQ109=0,EC19=0),0,AQ109*EC19/(AQ109+EC19))</f>
        <v>12.3438062844558</v>
      </c>
      <c r="AR19" s="13" t="n">
        <f aca="false">IF(OR(AR109=0,ED19=0),0,AR109*ED19/(AR109+ED19))</f>
        <v>12.3150362253961</v>
      </c>
      <c r="AS19" s="13" t="n">
        <f aca="false">IF(OR(AS109=0,EE19=0),0,AS109*EE19/(AS109+EE19))</f>
        <v>12.2866298621719</v>
      </c>
      <c r="AT19" s="13" t="n">
        <f aca="false">IF(OR(AT109=0,EF19=0),0,AT109*EF19/(AT109+EF19))</f>
        <v>12.2585480776578</v>
      </c>
      <c r="AU19" s="13" t="n">
        <f aca="false">IF(OR(AU109=0,EG19=0),0,AU109*EG19/(AU109+EG19))</f>
        <v>12.2307546208871</v>
      </c>
      <c r="AV19" s="13" t="n">
        <f aca="false">IF(OR(AV109=0,EH19=0),0,AV109*EH19/(AV109+EH19))</f>
        <v>12.2028017231424</v>
      </c>
      <c r="AW19" s="13" t="n">
        <f aca="false">IF(OR(AW109=0,EI19=0),0,AW109*EI19/(AW109+EI19))</f>
        <v>12.1750769637887</v>
      </c>
      <c r="AX19" s="13" t="n">
        <f aca="false">IF(OR(AX109=0,EJ19=0),0,AX109*EJ19/(AX109+EJ19))</f>
        <v>12.1475501019597</v>
      </c>
      <c r="AY19" s="13" t="n">
        <f aca="false">IF(OR(AY109=0,EK19=0),0,AY109*EK19/(AY109+EK19))</f>
        <v>12.1201927427114</v>
      </c>
      <c r="AZ19" s="13" t="n">
        <f aca="false">IF(OR(AZ109=0,EL19=0),0,AZ109*EL19/(AZ109+EL19))</f>
        <v>12.0929781375652</v>
      </c>
      <c r="BA19" s="13" t="n">
        <f aca="false">IF(OR(BA109=0,EM19=0),0,BA109*EM19/(BA109+EM19))</f>
        <v>12.0653963011946</v>
      </c>
      <c r="BB19" s="13" t="n">
        <f aca="false">IF(OR(BB109=0,EN19=0),0,BB109*EN19/(BB109+EN19))</f>
        <v>12.0379104534839</v>
      </c>
      <c r="BC19" s="13" t="n">
        <f aca="false">IF(OR(BC109=0,EO19=0),0,BC109*EO19/(BC109+EO19))</f>
        <v>12.0104969744515</v>
      </c>
      <c r="BD19" s="13" t="n">
        <f aca="false">IF(OR(BD109=0,EP19=0),0,BD109*EP19/(BD109+EP19))</f>
        <v>11.9831333172334</v>
      </c>
      <c r="BE19" s="13" t="n">
        <f aca="false">IF(OR(BE109=0,EQ19=0),0,BE109*EQ19/(BE109+EQ19))</f>
        <v>11.9557978890933</v>
      </c>
      <c r="BF19" s="13" t="n">
        <f aca="false">IF(OR(BF109=0,ER19=0),0,BF109*ER19/(BF109+ER19))</f>
        <v>11.9288440262839</v>
      </c>
      <c r="BG19" s="13" t="n">
        <f aca="false">IF(OR(BG109=0,ES19=0),0,BG109*ES19/(BG109+ES19))</f>
        <v>11.9018777847056</v>
      </c>
      <c r="BH19" s="13" t="n">
        <f aca="false">IF(OR(BH109=0,ET19=0),0,BH109*ET19/(BH109+ET19))</f>
        <v>11.8748803934078</v>
      </c>
      <c r="BI19" s="13" t="n">
        <f aca="false">IF(OR(BI109=0,EU19=0),0,BI109*EU19/(BI109+EU19))</f>
        <v>11.8478336478158</v>
      </c>
      <c r="BJ19" s="13" t="n">
        <f aca="false">IF(OR(BJ109=0,EV19=0),0,BJ109*EV19/(BJ109+EV19))</f>
        <v>11.820719837674</v>
      </c>
      <c r="BK19" s="13" t="n">
        <f aca="false">IF(OR(BK109=0,EW19=0),0,BK109*EW19/(BK109+EW19))</f>
        <v>11.7938632864091</v>
      </c>
      <c r="BL19" s="13" t="n">
        <f aca="false">IF(OR(BL109=0,EX19=0),0,BL109*EX19/(BL109+EX19))</f>
        <v>11.7669069925395</v>
      </c>
      <c r="BM19" s="13" t="n">
        <f aca="false">IF(OR(BM109=0,EY19=0),0,BM109*EY19/(BM109+EY19))</f>
        <v>11.7398348252476</v>
      </c>
      <c r="BN19" s="13" t="n">
        <f aca="false">IF(OR(BN109=0,EZ19=0),0,BN109*EZ19/(BN109+EZ19))</f>
        <v>11.7126309062442</v>
      </c>
      <c r="BO19" s="13" t="n">
        <f aca="false">IF(OR(BO109=0,FA19=0),0,BO109*FA19/(BO109+FA19))</f>
        <v>11.6852795619645</v>
      </c>
      <c r="BP19" s="13" t="n">
        <f aca="false">IF(OR(BP109=0,FB19=0),0,BP109*FB19/(BP109+FB19))</f>
        <v>11.6559786317709</v>
      </c>
      <c r="BQ19" s="13" t="n">
        <f aca="false">IF(OR(BQ109=0,FC19=0),0,BQ109*FC19/(BQ109+FC19))</f>
        <v>11.6264806754863</v>
      </c>
      <c r="BR19" s="13" t="n">
        <f aca="false">IF(OR(BR109=0,FD19=0),0,BR109*FD19/(BR109+FD19))</f>
        <v>11.5967678538885</v>
      </c>
      <c r="BS19" s="13" t="n">
        <f aca="false">IF(OR(BS109=0,FE19=0),0,BS109*FE19/(BS109+FE19))</f>
        <v>11.5668223486677</v>
      </c>
      <c r="BT19" s="13" t="n">
        <f aca="false">IF(OR(BT109=0,FF19=0),0,BT109*FF19/(BT109+FF19))</f>
        <v>11.5366263182877</v>
      </c>
      <c r="BU19" s="13" t="n">
        <f aca="false">IF(OR(BU109=0,FG19=0),0,BU109*FG19/(BU109+FG19))</f>
        <v>11.5042168936313</v>
      </c>
      <c r="BV19" s="13" t="n">
        <f aca="false">IF(OR(BV109=0,FH19=0),0,BV109*FH19/(BV109+FH19))</f>
        <v>11.4714838853402</v>
      </c>
      <c r="BW19" s="13" t="n">
        <f aca="false">IF(OR(BW109=0,FI19=0),0,BW109*FI19/(BW109+FI19))</f>
        <v>11.4384058960912</v>
      </c>
      <c r="BX19" s="13" t="n">
        <f aca="false">IF(OR(BX109=0,FJ19=0),0,BX109*FJ19/(BX109+FJ19))</f>
        <v>11.4049612502617</v>
      </c>
      <c r="BY19" s="13" t="n">
        <f aca="false">IF(OR(BY109=0,FK19=0),0,BY109*FK19/(BY109+FK19))</f>
        <v>11.3711279447401</v>
      </c>
      <c r="BZ19" s="13" t="n">
        <f aca="false">IF(OR(BZ109=0,FL19=0),0,BZ109*FL19/(BZ109+FL19))</f>
        <v>11.3285517571642</v>
      </c>
      <c r="CA19" s="13" t="n">
        <f aca="false">IF(OR(CA109=0,FM19=0),0,CA109*FM19/(CA109+FM19))</f>
        <v>11.2852470319462</v>
      </c>
      <c r="CB19" s="13" t="n">
        <f aca="false">IF(OR(CB109=0,FN19=0),0,CB109*FN19/(CB109+FN19))</f>
        <v>11.2411675656897</v>
      </c>
      <c r="CC19" s="13" t="n">
        <f aca="false">IF(OR(CC109=0,FO19=0),0,CC109*FO19/(CC109+FO19))</f>
        <v>11.1962652456012</v>
      </c>
      <c r="CD19" s="13" t="n">
        <f aca="false">IF(OR(CD109=0,FP19=0),0,CD109*FP19/(CD109+FP19))</f>
        <v>11.1504898703734</v>
      </c>
      <c r="CE19" s="13" t="n">
        <f aca="false">IF(OR(CE109=0,FQ19=0),0,CE109*FQ19/(CE109+FQ19))</f>
        <v>11.0994003888816</v>
      </c>
      <c r="CF19" s="13" t="n">
        <f aca="false">IF(OR(CF109=0,FR19=0),0,CF109*FR19/(CF109+FR19))</f>
        <v>11.047080784277</v>
      </c>
      <c r="CG19" s="13" t="n">
        <f aca="false">IF(OR(CG109=0,FS19=0),0,CG109*FS19/(CG109+FS19))</f>
        <v>10.9934512860671</v>
      </c>
      <c r="CH19" s="13" t="n">
        <f aca="false">IF(OR(CH109=0,FT19=0),0,CH109*FT19/(CH109+FT19))</f>
        <v>10.9384271744582</v>
      </c>
      <c r="CI19" s="13" t="n">
        <f aca="false">IF(OR(CI109=0,FU19=0),0,CI109*FU19/(CI109+FU19))</f>
        <v>10.8819182986722</v>
      </c>
      <c r="CJ19" s="13" t="n">
        <f aca="false">IF(OR(CJ109=0,FV19=0),0,CJ109*FV19/(CJ109+FV19))</f>
        <v>10.8177222794652</v>
      </c>
      <c r="CK19" s="13" t="n">
        <f aca="false">IF(OR(CK109=0,FW19=0),0,CK109*FW19/(CK109+FW19))</f>
        <v>10.7513678576096</v>
      </c>
      <c r="CL19" s="13" t="n">
        <f aca="false">IF(OR(CL109=0,FX19=0),0,CL109*FX19/(CL109+FX19))</f>
        <v>10.6826949254268</v>
      </c>
      <c r="CM19" s="13" t="n">
        <f aca="false">IF(OR(CM109=0,FY19=0),0,CM109*FY19/(CM109+FY19))</f>
        <v>10.611529489353</v>
      </c>
      <c r="CN19" s="13" t="n">
        <f aca="false">IF(OR(CN109=0,FZ19=0),0,CN109*FZ19/(CN109+FZ19))</f>
        <v>10.5376820149976</v>
      </c>
      <c r="CO19" s="13" t="n">
        <f aca="false">IF(OR(CO109=0,GA19=0),0,CO109*GA19/(CO109+GA19))</f>
        <v>0</v>
      </c>
      <c r="CP19" s="13" t="n">
        <f aca="false">IF(OR(CP109=0,GB19=0),0,CP109*GB19/(CP109+GB19))</f>
        <v>0</v>
      </c>
      <c r="CQ19" s="13" t="n">
        <f aca="false">IF(OR(CQ109=0,GC19=0),0,CQ109*GC19/(CQ109+GC19))</f>
        <v>0</v>
      </c>
      <c r="CR19" s="0" t="n">
        <f aca="false">IF(F$9=0,0,(SIN(F$12)*COS($E19)+SIN($E19)*COS(F$12))/SIN($E19)*F$9)</f>
        <v>13.5144</v>
      </c>
      <c r="CS19" s="0" t="n">
        <f aca="false">IF(G$9=0,0,(SIN(G$12)*COS($E19)+SIN($E19)*COS(G$12))/SIN($E19)*G$9)</f>
        <v>15.5467709016155</v>
      </c>
      <c r="CT19" s="0" t="n">
        <f aca="false">IF(H$9=0,0,(SIN(H$12)*COS($E19)+SIN($E19)*COS(H$12))/SIN($E19)*H$9)</f>
        <v>17.5865787406504</v>
      </c>
      <c r="CU19" s="0" t="n">
        <f aca="false">IF(I$9=0,0,(SIN(I$12)*COS($E19)+SIN($E19)*COS(I$12))/SIN($E19)*I$9)</f>
        <v>19.6456179497768</v>
      </c>
      <c r="CV19" s="0" t="n">
        <f aca="false">IF(J$9=0,0,(SIN(J$12)*COS($E19)+SIN($E19)*COS(J$12))/SIN($E19)*J$9)</f>
        <v>21.7231896137366</v>
      </c>
      <c r="CW19" s="0" t="n">
        <f aca="false">IF(K$9=0,0,(SIN(K$12)*COS($E19)+SIN($E19)*COS(K$12))/SIN($E19)*K$9)</f>
        <v>23.818581704082</v>
      </c>
      <c r="CX19" s="0" t="n">
        <f aca="false">IF(L$9=0,0,(SIN(L$12)*COS($E19)+SIN($E19)*COS(L$12))/SIN($E19)*L$9)</f>
        <v>25.9310693201854</v>
      </c>
      <c r="CY19" s="0" t="n">
        <f aca="false">IF(M$9=0,0,(SIN(M$12)*COS($E19)+SIN($E19)*COS(M$12))/SIN($E19)*M$9)</f>
        <v>28.0514187413792</v>
      </c>
      <c r="CZ19" s="0" t="n">
        <f aca="false">IF(N$9=0,0,(SIN(N$12)*COS($E19)+SIN($E19)*COS(N$12))/SIN($E19)*N$9)</f>
        <v>30.1861894238893</v>
      </c>
      <c r="DA19" s="0" t="n">
        <f aca="false">IF(O$9=0,0,(SIN(O$12)*COS($E19)+SIN($E19)*COS(O$12))/SIN($E19)*O$9)</f>
        <v>32.3346276644274</v>
      </c>
      <c r="DB19" s="0" t="n">
        <f aca="false">IF(P$9=0,0,(SIN(P$12)*COS($E19)+SIN($E19)*COS(P$12))/SIN($E19)*P$9)</f>
        <v>34.495968632276</v>
      </c>
      <c r="DC19" s="0" t="n">
        <f aca="false">IF(Q$9=0,0,(SIN(Q$12)*COS($E19)+SIN($E19)*COS(Q$12))/SIN($E19)*Q$9)</f>
        <v>36.6694366358913</v>
      </c>
      <c r="DD19" s="0" t="n">
        <f aca="false">IF(R$9=0,0,(SIN(R$12)*COS($E19)+SIN($E19)*COS(R$12))/SIN($E19)*R$9)</f>
        <v>38.5452117769919</v>
      </c>
      <c r="DE19" s="0" t="n">
        <f aca="false">IF(S$9=0,0,(SIN(S$12)*COS($E19)+SIN($E19)*COS(S$12))/SIN($E19)*S$9)</f>
        <v>40.4002981888518</v>
      </c>
      <c r="DF19" s="0" t="n">
        <f aca="false">IF(T$9=0,0,(SIN(T$12)*COS($E19)+SIN($E19)*COS(T$12))/SIN($E19)*T$9)</f>
        <v>42.234185925449</v>
      </c>
      <c r="DG19" s="0" t="n">
        <f aca="false">IF(U$9=0,0,(SIN(U$12)*COS($E19)+SIN($E19)*COS(U$12))/SIN($E19)*U$9)</f>
        <v>44.04637420678</v>
      </c>
      <c r="DH19" s="0" t="n">
        <f aca="false">IF(V$9=0,0,(SIN(V$12)*COS($E19)+SIN($E19)*COS(V$12))/SIN($E19)*V$9)</f>
        <v>45.8363715537842</v>
      </c>
      <c r="DI19" s="0" t="n">
        <f aca="false">IF(W$9=0,0,(SIN(W$12)*COS($E19)+SIN($E19)*COS(W$12))/SIN($E19)*W$9)</f>
        <v>47.6027614248766</v>
      </c>
      <c r="DJ19" s="0" t="n">
        <f aca="false">IF(X$9=0,0,(SIN(X$12)*COS($E19)+SIN($E19)*COS(X$12))/SIN($E19)*X$9)</f>
        <v>49.3459328503556</v>
      </c>
      <c r="DK19" s="0" t="n">
        <f aca="false">IF(Y$9=0,0,(SIN(Y$12)*COS($E19)+SIN($E19)*COS(Y$12))/SIN($E19)*Y$9)</f>
        <v>51.0654239141448</v>
      </c>
      <c r="DL19" s="0" t="n">
        <f aca="false">IF(Z$9=0,0,(SIN(Z$12)*COS($E19)+SIN($E19)*COS(Z$12))/SIN($E19)*Z$9)</f>
        <v>52.7607825480382</v>
      </c>
      <c r="DM19" s="0" t="n">
        <f aca="false">IF(AA$9=0,0,(SIN(AA$12)*COS($E19)+SIN($E19)*COS(AA$12))/SIN($E19)*AA$9)</f>
        <v>54.4315666475634</v>
      </c>
      <c r="DN19" s="0" t="n">
        <f aca="false">IF(AB$9=0,0,(SIN(AB$12)*COS($E19)+SIN($E19)*COS(AB$12))/SIN($E19)*AB$9)</f>
        <v>56.0646142328908</v>
      </c>
      <c r="DO19" s="0" t="n">
        <f aca="false">IF(AC$9=0,0,(SIN(AC$12)*COS($E19)+SIN($E19)*COS(AC$12))/SIN($E19)*AC$9)</f>
        <v>57.6714356836614</v>
      </c>
      <c r="DP19" s="0" t="n">
        <f aca="false">IF(AD$9=0,0,(SIN(AD$12)*COS($E19)+SIN($E19)*COS(AD$12))/SIN($E19)*AD$9)</f>
        <v>59.2516314408234</v>
      </c>
      <c r="DQ19" s="0" t="n">
        <f aca="false">IF(AE$9=0,0,(SIN(AE$12)*COS($E19)+SIN($E19)*COS(AE$12))/SIN($E19)*AE$9)</f>
        <v>60.8048128150509</v>
      </c>
      <c r="DR19" s="0" t="n">
        <f aca="false">IF(AF$9=0,0,(SIN(AF$12)*COS($E19)+SIN($E19)*COS(AF$12))/SIN($E19)*AF$9)</f>
        <v>62.3306020769186</v>
      </c>
      <c r="DS19" s="0" t="n">
        <f aca="false">IF(AG$9=0,0,(SIN(AG$12)*COS($E19)+SIN($E19)*COS(AG$12))/SIN($E19)*AG$9)</f>
        <v>63.8315691588612</v>
      </c>
      <c r="DT19" s="0" t="n">
        <f aca="false">IF(AH$9=0,0,(SIN(AH$12)*COS($E19)+SIN($E19)*COS(AH$12))/SIN($E19)*AH$9)</f>
        <v>65.304572960115</v>
      </c>
      <c r="DU19" s="0" t="n">
        <f aca="false">IF(AI$9=0,0,(SIN(AI$12)*COS($E19)+SIN($E19)*COS(AI$12))/SIN($E19)*AI$9)</f>
        <v>66.7492663776281</v>
      </c>
      <c r="DV19" s="0" t="n">
        <f aca="false">IF(AJ$9=0,0,(SIN(AJ$12)*COS($E19)+SIN($E19)*COS(AJ$12))/SIN($E19)*AJ$9)</f>
        <v>68.1653134961634</v>
      </c>
      <c r="DW19" s="0" t="n">
        <f aca="false">IF(AK$9=0,0,(SIN(AK$12)*COS($E19)+SIN($E19)*COS(AK$12))/SIN($E19)*AK$9)</f>
        <v>69.5523896588958</v>
      </c>
      <c r="DX19" s="0" t="n">
        <f aca="false">IF(AL$9=0,0,(SIN(AL$12)*COS($E19)+SIN($E19)*COS(AL$12))/SIN($E19)*AL$9)</f>
        <v>70.6647932831863</v>
      </c>
      <c r="DY19" s="0" t="n">
        <f aca="false">IF(AM$9=0,0,(SIN(AM$12)*COS($E19)+SIN($E19)*COS(AM$12))/SIN($E19)*AM$9)</f>
        <v>71.7371082429034</v>
      </c>
      <c r="DZ19" s="0" t="n">
        <f aca="false">IF(AN$9=0,0,(SIN(AN$12)*COS($E19)+SIN($E19)*COS(AN$12))/SIN($E19)*AN$9)</f>
        <v>72.7692730796112</v>
      </c>
      <c r="EA19" s="0" t="n">
        <f aca="false">IF(AO$9=0,0,(SIN(AO$12)*COS($E19)+SIN($E19)*COS(AO$12))/SIN($E19)*AO$9)</f>
        <v>73.7612441388315</v>
      </c>
      <c r="EB19" s="0" t="n">
        <f aca="false">IF(AP$9=0,0,(SIN(AP$12)*COS($E19)+SIN($E19)*COS(AP$12))/SIN($E19)*AP$9)</f>
        <v>74.7129955008671</v>
      </c>
      <c r="EC19" s="0" t="n">
        <f aca="false">IF(AQ$9=0,0,(SIN(AQ$12)*COS($E19)+SIN($E19)*COS(AQ$12))/SIN($E19)*AQ$9)</f>
        <v>75.6183628769626</v>
      </c>
      <c r="ED19" s="0" t="n">
        <f aca="false">IF(AR$9=0,0,(SIN(AR$12)*COS($E19)+SIN($E19)*COS(AR$12))/SIN($E19)*AR$9)</f>
        <v>76.4832909744091</v>
      </c>
      <c r="EE19" s="0" t="n">
        <f aca="false">IF(AS$9=0,0,(SIN(AS$12)*COS($E19)+SIN($E19)*COS(AS$12))/SIN($E19)*AS$9)</f>
        <v>77.3078123186597</v>
      </c>
      <c r="EF19" s="0" t="n">
        <f aca="false">IF(AT$9=0,0,(SIN(AT$12)*COS($E19)+SIN($E19)*COS(AT$12))/SIN($E19)*AT$9)</f>
        <v>78.0919769550847</v>
      </c>
      <c r="EG19" s="0" t="n">
        <f aca="false">IF(AU$9=0,0,(SIN(AU$12)*COS($E19)+SIN($E19)*COS(AU$12))/SIN($E19)*AU$9)</f>
        <v>78.8358523419774</v>
      </c>
      <c r="EH19" s="0" t="n">
        <f aca="false">IF(AV$9=0,0,(SIN(AV$12)*COS($E19)+SIN($E19)*COS(AV$12))/SIN($E19)*AV$9)</f>
        <v>79.5219357520367</v>
      </c>
      <c r="EI19" s="0" t="n">
        <f aca="false">IF(AW$9=0,0,(SIN(AW$12)*COS($E19)+SIN($E19)*COS(AW$12))/SIN($E19)*AW$9)</f>
        <v>80.1673883184345</v>
      </c>
      <c r="EJ19" s="0" t="n">
        <f aca="false">IF(AX$9=0,0,(SIN(AX$12)*COS($E19)+SIN($E19)*COS(AX$12))/SIN($E19)*AX$9)</f>
        <v>80.7723453412917</v>
      </c>
      <c r="EK19" s="0" t="n">
        <f aca="false">IF(AY$9=0,0,(SIN(AY$12)*COS($E19)+SIN($E19)*COS(AY$12))/SIN($E19)*AY$9)</f>
        <v>81.3369593529025</v>
      </c>
      <c r="EL19" s="0" t="n">
        <f aca="false">IF(AZ$9=0,0,(SIN(AZ$12)*COS($E19)+SIN($E19)*COS(AZ$12))/SIN($E19)*AZ$9)</f>
        <v>81.8613999686766</v>
      </c>
      <c r="EM19" s="0" t="n">
        <f aca="false">IF(BA$9=0,0,(SIN(BA$12)*COS($E19)+SIN($E19)*COS(BA$12))/SIN($E19)*BA$9)</f>
        <v>82.3232831841081</v>
      </c>
      <c r="EN19" s="0" t="n">
        <f aca="false">IF(BB$9=0,0,(SIN(BB$12)*COS($E19)+SIN($E19)*COS(BB$12))/SIN($E19)*BB$9)</f>
        <v>82.7448173443389</v>
      </c>
      <c r="EO19" s="0" t="n">
        <f aca="false">IF(BC$9=0,0,(SIN(BC$12)*COS($E19)+SIN($E19)*COS(BC$12))/SIN($E19)*BC$9)</f>
        <v>83.1262432375475</v>
      </c>
      <c r="EP19" s="0" t="n">
        <f aca="false">IF(BD$9=0,0,(SIN(BD$12)*COS($E19)+SIN($E19)*COS(BD$12))/SIN($E19)*BD$9)</f>
        <v>83.4678184089976</v>
      </c>
      <c r="EQ19" s="0" t="n">
        <f aca="false">IF(BE$9=0,0,(SIN(BE$12)*COS($E19)+SIN($E19)*COS(BE$12))/SIN($E19)*BE$9)</f>
        <v>83.7698169687446</v>
      </c>
      <c r="ER19" s="0" t="n">
        <f aca="false">IF(BF$9=0,0,(SIN(BF$12)*COS($E19)+SIN($E19)*COS(BF$12))/SIN($E19)*BF$9)</f>
        <v>84.0510978172192</v>
      </c>
      <c r="ES19" s="0" t="n">
        <f aca="false">IF(BG$9=0,0,(SIN(BG$12)*COS($E19)+SIN($E19)*COS(BG$12))/SIN($E19)*BG$9)</f>
        <v>84.2937829455252</v>
      </c>
      <c r="ET19" s="0" t="n">
        <f aca="false">IF(BH$9=0,0,(SIN(BH$12)*COS($E19)+SIN($E19)*COS(BH$12))/SIN($E19)*BH$9)</f>
        <v>84.4981777971573</v>
      </c>
      <c r="EU19" s="0" t="n">
        <f aca="false">IF(BI$9=0,0,(SIN(BI$12)*COS($E19)+SIN($E19)*COS(BI$12))/SIN($E19)*BI$9)</f>
        <v>84.6646033214164</v>
      </c>
      <c r="EV19" s="0" t="n">
        <f aca="false">IF(BJ$9=0,0,(SIN(BJ$12)*COS($E19)+SIN($E19)*COS(BJ$12))/SIN($E19)*BJ$9)</f>
        <v>84.7933957589156</v>
      </c>
      <c r="EW19" s="0" t="n">
        <f aca="false">IF(BK$9=0,0,(SIN(BK$12)*COS($E19)+SIN($E19)*COS(BK$12))/SIN($E19)*BK$9)</f>
        <v>84.9026065717241</v>
      </c>
      <c r="EX19" s="0" t="n">
        <f aca="false">IF(BL$9=0,0,(SIN(BL$12)*COS($E19)+SIN($E19)*COS(BL$12))/SIN($E19)*BL$9)</f>
        <v>84.9751977056246</v>
      </c>
      <c r="EY19" s="0" t="n">
        <f aca="false">IF(BM$9=0,0,(SIN(BM$12)*COS($E19)+SIN($E19)*COS(BM$12))/SIN($E19)*BM$9)</f>
        <v>85.0115336206635</v>
      </c>
      <c r="EZ19" s="0" t="n">
        <f aca="false">IF(BN$9=0,0,(SIN(BN$12)*COS($E19)+SIN($E19)*COS(BN$12))/SIN($E19)*BN$9)</f>
        <v>85.011992979671</v>
      </c>
      <c r="FA19" s="0" t="n">
        <f aca="false">IF(BO$9=0,0,(SIN(BO$12)*COS($E19)+SIN($E19)*COS(BO$12))/SIN($E19)*BO$9)</f>
        <v>84.9769684141981</v>
      </c>
      <c r="FB19" s="0" t="n">
        <f aca="false">IF(BP$9=0,0,(SIN(BP$12)*COS($E19)+SIN($E19)*COS(BP$12))/SIN($E19)*BP$9)</f>
        <v>84.812182472688</v>
      </c>
      <c r="FC19" s="0" t="n">
        <f aca="false">IF(BQ$9=0,0,(SIN(BQ$12)*COS($E19)+SIN($E19)*COS(BQ$12))/SIN($E19)*BQ$9)</f>
        <v>84.6114990153209</v>
      </c>
      <c r="FD19" s="0" t="n">
        <f aca="false">IF(BR$9=0,0,(SIN(BR$12)*COS($E19)+SIN($E19)*COS(BR$12))/SIN($E19)*BR$9)</f>
        <v>84.3754382154932</v>
      </c>
      <c r="FE19" s="0" t="n">
        <f aca="false">IF(BS$9=0,0,(SIN(BS$12)*COS($E19)+SIN($E19)*COS(BS$12))/SIN($E19)*BS$9)</f>
        <v>84.1045339483125</v>
      </c>
      <c r="FF19" s="0" t="n">
        <f aca="false">IF(BT$9=0,0,(SIN(BT$12)*COS($E19)+SIN($E19)*COS(BT$12))/SIN($E19)*BT$9)</f>
        <v>83.7993334872526</v>
      </c>
      <c r="FG19" s="0" t="n">
        <f aca="false">IF(BU$9=0,0,(SIN(BU$12)*COS($E19)+SIN($E19)*COS(BU$12))/SIN($E19)*BU$9)</f>
        <v>83.3581733614744</v>
      </c>
      <c r="FH19" s="0" t="n">
        <f aca="false">IF(BV$9=0,0,(SIN(BV$12)*COS($E19)+SIN($E19)*COS(BV$12))/SIN($E19)*BV$9)</f>
        <v>82.8828585470446</v>
      </c>
      <c r="FI19" s="0" t="n">
        <f aca="false">IF(BW$9=0,0,(SIN(BW$12)*COS($E19)+SIN($E19)*COS(BW$12))/SIN($E19)*BW$9)</f>
        <v>82.3740685122351</v>
      </c>
      <c r="FJ19" s="0" t="n">
        <f aca="false">IF(BX$9=0,0,(SIN(BX$12)*COS($E19)+SIN($E19)*COS(BX$12))/SIN($E19)*BX$9)</f>
        <v>81.8324954286134</v>
      </c>
      <c r="FK19" s="0" t="n">
        <f aca="false">IF(BY$9=0,0,(SIN(BY$12)*COS($E19)+SIN($E19)*COS(BY$12))/SIN($E19)*BY$9)</f>
        <v>81.2588437965681</v>
      </c>
      <c r="FL19" s="0" t="n">
        <f aca="false">IF(BZ$9=0,0,(SIN(BZ$12)*COS($E19)+SIN($E19)*COS(BZ$12))/SIN($E19)*BZ$9)</f>
        <v>80.2340164580214</v>
      </c>
      <c r="FM19" s="0" t="n">
        <f aca="false">IF(CA$9=0,0,(SIN(CA$12)*COS($E19)+SIN($E19)*COS(CA$12))/SIN($E19)*CA$9)</f>
        <v>79.1758345626398</v>
      </c>
      <c r="FN19" s="0" t="n">
        <f aca="false">IF(CB$9=0,0,(SIN(CB$12)*COS($E19)+SIN($E19)*COS(CB$12))/SIN($E19)*CB$9)</f>
        <v>78.0854221874614</v>
      </c>
      <c r="FO19" s="0" t="n">
        <f aca="false">IF(CC$9=0,0,(SIN(CC$12)*COS($E19)+SIN($E19)*COS(CC$12))/SIN($E19)*CC$9)</f>
        <v>76.9639156984639</v>
      </c>
      <c r="FP19" s="0" t="n">
        <f aca="false">IF(CD$9=0,0,(SIN(CD$12)*COS($E19)+SIN($E19)*COS(CD$12))/SIN($E19)*CD$9)</f>
        <v>75.8124631594444</v>
      </c>
      <c r="FQ19" s="0" t="n">
        <f aca="false">IF(CE$9=0,0,(SIN(CE$12)*COS($E19)+SIN($E19)*COS(CE$12))/SIN($E19)*CE$9)</f>
        <v>74.4344118007758</v>
      </c>
      <c r="FR19" s="0" t="n">
        <f aca="false">IF(CF$9=0,0,(SIN(CF$12)*COS($E19)+SIN($E19)*COS(CF$12))/SIN($E19)*CF$9)</f>
        <v>73.028077781635</v>
      </c>
      <c r="FS19" s="0" t="n">
        <f aca="false">IF(CG$9=0,0,(SIN(CG$12)*COS($E19)+SIN($E19)*COS(CG$12))/SIN($E19)*CG$9)</f>
        <v>71.5948217417739</v>
      </c>
      <c r="FT19" s="0" t="n">
        <f aca="false">IF(CH$9=0,0,(SIN(CH$12)*COS($E19)+SIN($E19)*COS(CH$12))/SIN($E19)*CH$9)</f>
        <v>70.136013946301</v>
      </c>
      <c r="FU19" s="0" t="n">
        <f aca="false">IF(CI$9=0,0,(SIN(CI$12)*COS($E19)+SIN($E19)*COS(CI$12))/SIN($E19)*CI$9)</f>
        <v>68.6530335838757</v>
      </c>
      <c r="FV19" s="0" t="n">
        <f aca="false">IF(CJ$9=0,0,(SIN(CJ$12)*COS($E19)+SIN($E19)*COS(CJ$12))/SIN($E19)*CJ$9)</f>
        <v>66.9129544159641</v>
      </c>
      <c r="FW19" s="0" t="n">
        <f aca="false">IF(CK$9=0,0,(SIN(CK$12)*COS($E19)+SIN($E19)*COS(CK$12))/SIN($E19)*CK$9)</f>
        <v>65.1514136217512</v>
      </c>
      <c r="FX19" s="0" t="n">
        <f aca="false">IF(CL$9=0,0,(SIN(CL$12)*COS($E19)+SIN($E19)*COS(CL$12))/SIN($E19)*CL$9)</f>
        <v>63.3700270758132</v>
      </c>
      <c r="FY19" s="0" t="n">
        <f aca="false">IF(CM$9=0,0,(SIN(CM$12)*COS($E19)+SIN($E19)*COS(CM$12))/SIN($E19)*CM$9)</f>
        <v>61.5704166979346</v>
      </c>
      <c r="FZ19" s="0" t="n">
        <f aca="false">IF(CN$9=0,0,(SIN(CN$12)*COS($E19)+SIN($E19)*COS(CN$12))/SIN($E19)*CN$9)</f>
        <v>59.7542096302927</v>
      </c>
      <c r="GA19" s="0" t="n">
        <f aca="false">IF(CO$9=0,0,(SIN(CO$12)*COS($E19)+SIN($E19)*COS(CO$12))/SIN($E19)*CO$9)</f>
        <v>0</v>
      </c>
      <c r="GB19" s="0" t="n">
        <f aca="false">IF(CP$9=0,0,(SIN(CP$12)*COS($E19)+SIN($E19)*COS(CP$12))/SIN($E19)*CP$9)</f>
        <v>0</v>
      </c>
      <c r="GC19" s="0" t="n">
        <f aca="false">IF(CQ$9=0,0,(SIN(CQ$12)*COS($E19)+SIN($E19)*COS(CQ$12))/SIN($E19)*CQ$9)</f>
        <v>0</v>
      </c>
    </row>
    <row r="20" customFormat="false" ht="12.8" hidden="true" customHeight="false" outlineLevel="0" collapsed="false">
      <c r="A20" s="0" t="n">
        <f aca="false">MAX($F20:$CQ20)</f>
        <v>13.514399817361</v>
      </c>
      <c r="B20" s="91" t="n">
        <f aca="false">IF(ISNA(INDEX(vmg!$B$6:$B$151,MATCH($C20,vmg!$F$6:$F$151,0))),IF(ISNA(INDEX(vmg!$B$6:$B$151,MATCH($C20,vmg!$D$6:$D$151,0))),0,INDEX(vmg!$B$6:$B$151,MATCH($C20,vmg!$D$6:$D$151,0))),INDEX(vmg!$B$6:$B$151,MATCH($C20,vmg!$F$6:$F$151,0)))</f>
        <v>12.67012</v>
      </c>
      <c r="C20" s="2" t="n">
        <f aca="false">MOD(Best +D20,360)</f>
        <v>349</v>
      </c>
      <c r="D20" s="2" t="n">
        <f aca="false">D19+1</f>
        <v>8</v>
      </c>
      <c r="E20" s="1" t="n">
        <f aca="false">D20*PI()/180</f>
        <v>0.139626340159546</v>
      </c>
      <c r="F20" s="13" t="n">
        <f aca="false">IF(OR(F110=0,CR20=0),0,F110*CR20/(F110+CR20))</f>
        <v>13.514399817361</v>
      </c>
      <c r="G20" s="13" t="n">
        <f aca="false">IF(OR(G110=0,CS20=0),0,G110*CS20/(G110+CS20))</f>
        <v>13.4852775320459</v>
      </c>
      <c r="H20" s="13" t="n">
        <f aca="false">IF(OR(H110=0,CT20=0),0,H110*CT20/(H110+CT20))</f>
        <v>13.4480063984201</v>
      </c>
      <c r="I20" s="13" t="n">
        <f aca="false">IF(OR(I110=0,CU20=0),0,I110*CU20/(I110+CU20))</f>
        <v>13.4139130407764</v>
      </c>
      <c r="J20" s="13" t="n">
        <f aca="false">IF(OR(J110=0,CV20=0),0,J110*CV20/(J110+CV20))</f>
        <v>13.3822300455358</v>
      </c>
      <c r="K20" s="13" t="n">
        <f aca="false">IF(OR(K110=0,CW20=0),0,K110*CW20/(K110+CW20))</f>
        <v>13.3524264405938</v>
      </c>
      <c r="L20" s="13" t="n">
        <f aca="false">IF(OR(L110=0,CX20=0),0,L110*CX20/(L110+CX20))</f>
        <v>13.3241226423631</v>
      </c>
      <c r="M20" s="13" t="n">
        <f aca="false">IF(OR(M110=0,CY20=0),0,M110*CY20/(M110+CY20))</f>
        <v>13.2950027814609</v>
      </c>
      <c r="N20" s="13" t="n">
        <f aca="false">IF(OR(N110=0,CZ20=0),0,N110*CZ20/(N110+CZ20))</f>
        <v>13.2672030865547</v>
      </c>
      <c r="O20" s="13" t="n">
        <f aca="false">IF(OR(O110=0,DA20=0),0,O110*DA20/(O110+DA20))</f>
        <v>13.2405048076163</v>
      </c>
      <c r="P20" s="13" t="n">
        <f aca="false">IF(OR(P110=0,DB20=0),0,P110*DB20/(P110+DB20))</f>
        <v>13.2147372274291</v>
      </c>
      <c r="Q20" s="13" t="n">
        <f aca="false">IF(OR(Q110=0,DC20=0),0,Q110*DC20/(Q110+DC20))</f>
        <v>13.1897649425137</v>
      </c>
      <c r="R20" s="13" t="n">
        <f aca="false">IF(OR(R110=0,DD20=0),0,R110*DD20/(R110+DD20))</f>
        <v>13.1267139175213</v>
      </c>
      <c r="S20" s="13" t="n">
        <f aca="false">IF(OR(S110=0,DE20=0),0,S110*DE20/(S110+DE20))</f>
        <v>13.0685053832824</v>
      </c>
      <c r="T20" s="13" t="n">
        <f aca="false">IF(OR(T110=0,DF20=0),0,T110*DF20/(T110+DF20))</f>
        <v>13.0144316142106</v>
      </c>
      <c r="U20" s="13" t="n">
        <f aca="false">IF(OR(U110=0,DG20=0),0,U110*DG20/(U110+DG20))</f>
        <v>12.9639147234894</v>
      </c>
      <c r="V20" s="13" t="n">
        <f aca="false">IF(OR(V110=0,DH20=0),0,V110*DH20/(V110+DH20))</f>
        <v>12.9164780965149</v>
      </c>
      <c r="W20" s="13" t="n">
        <f aca="false">IF(OR(W110=0,DI20=0),0,W110*DI20/(W110+DI20))</f>
        <v>12.8716499536994</v>
      </c>
      <c r="X20" s="13" t="n">
        <f aca="false">IF(OR(X110=0,DJ20=0),0,X110*DJ20/(X110+DJ20))</f>
        <v>12.8291781429958</v>
      </c>
      <c r="Y20" s="13" t="n">
        <f aca="false">IF(OR(Y110=0,DK20=0),0,Y110*DK20/(Y110+DK20))</f>
        <v>12.7887803880879</v>
      </c>
      <c r="Z20" s="13" t="n">
        <f aca="false">IF(OR(Z110=0,DL20=0),0,Z110*DL20/(Z110+DL20))</f>
        <v>12.7502162761312</v>
      </c>
      <c r="AA20" s="13" t="n">
        <f aca="false">IF(OR(AA110=0,DM20=0),0,AA110*DM20/(AA110+DM20))</f>
        <v>12.7132797026238</v>
      </c>
      <c r="AB20" s="13" t="n">
        <f aca="false">IF(OR(AB110=0,DN20=0),0,AB110*DN20/(AB110+DN20))</f>
        <v>12.6770723256407</v>
      </c>
      <c r="AC20" s="13" t="n">
        <f aca="false">IF(OR(AC110=0,DO20=0),0,AC110*DO20/(AC110+DO20))</f>
        <v>12.6422032682242</v>
      </c>
      <c r="AD20" s="13" t="n">
        <f aca="false">IF(OR(AD110=0,DP20=0),0,AD110*DP20/(AD110+DP20))</f>
        <v>12.6085334158873</v>
      </c>
      <c r="AE20" s="13" t="n">
        <f aca="false">IF(OR(AE110=0,DQ20=0),0,AE110*DQ20/(AE110+DQ20))</f>
        <v>12.5759408579663</v>
      </c>
      <c r="AF20" s="13" t="n">
        <f aca="false">IF(OR(AF110=0,DR20=0),0,AF110*DR20/(AF110+DR20))</f>
        <v>12.5443182492877</v>
      </c>
      <c r="AG20" s="13" t="n">
        <f aca="false">IF(OR(AG110=0,DS20=0),0,AG110*DS20/(AG110+DS20))</f>
        <v>12.5136963005439</v>
      </c>
      <c r="AH20" s="13" t="n">
        <f aca="false">IF(OR(AH110=0,DT20=0),0,AH110*DT20/(AH110+DT20))</f>
        <v>12.4838590363984</v>
      </c>
      <c r="AI20" s="13" t="n">
        <f aca="false">IF(OR(AI110=0,DU20=0),0,AI110*DU20/(AI110+DU20))</f>
        <v>12.4547317927956</v>
      </c>
      <c r="AJ20" s="13" t="n">
        <f aca="false">IF(OR(AJ110=0,DV20=0),0,AJ110*DV20/(AJ110+DV20))</f>
        <v>12.4262477035023</v>
      </c>
      <c r="AK20" s="13" t="n">
        <f aca="false">IF(OR(AK110=0,DW20=0),0,AK110*DW20/(AK110+DW20))</f>
        <v>12.3983466583058</v>
      </c>
      <c r="AL20" s="13" t="n">
        <f aca="false">IF(OR(AL110=0,DX20=0),0,AL110*DX20/(AL110+DX20))</f>
        <v>12.3626006536248</v>
      </c>
      <c r="AM20" s="13" t="n">
        <f aca="false">IF(OR(AM110=0,DY20=0),0,AM110*DY20/(AM110+DY20))</f>
        <v>12.3276119980182</v>
      </c>
      <c r="AN20" s="13" t="n">
        <f aca="false">IF(OR(AN110=0,DZ20=0),0,AN110*DZ20/(AN110+DZ20))</f>
        <v>12.2933089795298</v>
      </c>
      <c r="AO20" s="13" t="n">
        <f aca="false">IF(OR(AO110=0,EA20=0),0,AO110*EA20/(AO110+EA20))</f>
        <v>12.2596263690397</v>
      </c>
      <c r="AP20" s="13" t="n">
        <f aca="false">IF(OR(AP110=0,EB20=0),0,AP110*EB20/(AP110+EB20))</f>
        <v>12.2265046334421</v>
      </c>
      <c r="AQ20" s="13" t="n">
        <f aca="false">IF(OR(AQ110=0,EC20=0),0,AQ110*EC20/(AQ110+EC20))</f>
        <v>12.1937096870893</v>
      </c>
      <c r="AR20" s="13" t="n">
        <f aca="false">IF(OR(AR110=0,ED20=0),0,AR110*ED20/(AR110+ED20))</f>
        <v>12.1613745044503</v>
      </c>
      <c r="AS20" s="13" t="n">
        <f aca="false">IF(OR(AS110=0,EE20=0),0,AS110*EE20/(AS110+EE20))</f>
        <v>12.1294524937286</v>
      </c>
      <c r="AT20" s="13" t="n">
        <f aca="false">IF(OR(AT110=0,EF20=0),0,AT110*EF20/(AT110+EF20))</f>
        <v>12.0979005758418</v>
      </c>
      <c r="AU20" s="13" t="n">
        <f aca="false">IF(OR(AU110=0,EG20=0),0,AU110*EG20/(AU110+EG20))</f>
        <v>12.0666787935557</v>
      </c>
      <c r="AV20" s="13" t="n">
        <f aca="false">IF(OR(AV110=0,EH20=0),0,AV110*EH20/(AV110+EH20))</f>
        <v>12.0352968098753</v>
      </c>
      <c r="AW20" s="13" t="n">
        <f aca="false">IF(OR(AW110=0,EI20=0),0,AW110*EI20/(AW110+EI20))</f>
        <v>12.0041786003329</v>
      </c>
      <c r="AX20" s="13" t="n">
        <f aca="false">IF(OR(AX110=0,EJ20=0),0,AX110*EJ20/(AX110+EJ20))</f>
        <v>11.9732907926819</v>
      </c>
      <c r="AY20" s="13" t="n">
        <f aca="false">IF(OR(AY110=0,EK20=0),0,AY110*EK20/(AY110+EK20))</f>
        <v>11.9426020405727</v>
      </c>
      <c r="AZ20" s="13" t="n">
        <f aca="false">IF(OR(AZ110=0,EL20=0),0,AZ110*EL20/(AZ110+EL20))</f>
        <v>11.9120828084205</v>
      </c>
      <c r="BA20" s="13" t="n">
        <f aca="false">IF(OR(BA110=0,EM20=0),0,BA110*EM20/(BA110+EM20))</f>
        <v>11.8811750651425</v>
      </c>
      <c r="BB20" s="13" t="n">
        <f aca="false">IF(OR(BB110=0,EN20=0),0,BB110*EN20/(BB110+EN20))</f>
        <v>11.850385351746</v>
      </c>
      <c r="BC20" s="13" t="n">
        <f aca="false">IF(OR(BC110=0,EO20=0),0,BC110*EO20/(BC110+EO20))</f>
        <v>11.8196876122905</v>
      </c>
      <c r="BD20" s="13" t="n">
        <f aca="false">IF(OR(BD110=0,EP20=0),0,BD110*EP20/(BD110+EP20))</f>
        <v>11.7890569817943</v>
      </c>
      <c r="BE20" s="13" t="n">
        <f aca="false">IF(OR(BE110=0,EQ20=0),0,BE110*EQ20/(BE110+EQ20))</f>
        <v>11.7584696572821</v>
      </c>
      <c r="BF20" s="13" t="n">
        <f aca="false">IF(OR(BF110=0,ER20=0),0,BF110*ER20/(BF110+ER20))</f>
        <v>11.7283115105173</v>
      </c>
      <c r="BG20" s="13" t="n">
        <f aca="false">IF(OR(BG110=0,ES20=0),0,BG110*ES20/(BG110+ES20))</f>
        <v>11.6981517616473</v>
      </c>
      <c r="BH20" s="13" t="n">
        <f aca="false">IF(OR(BH110=0,ET20=0),0,BH110*ET20/(BH110+ET20))</f>
        <v>11.6679697421229</v>
      </c>
      <c r="BI20" s="13" t="n">
        <f aca="false">IF(OR(BI110=0,EU20=0),0,BI110*EU20/(BI110+EU20))</f>
        <v>11.6377454241732</v>
      </c>
      <c r="BJ20" s="13" t="n">
        <f aca="false">IF(OR(BJ110=0,EV20=0),0,BJ110*EV20/(BJ110+EV20))</f>
        <v>11.6074593425461</v>
      </c>
      <c r="BK20" s="13" t="n">
        <f aca="false">IF(OR(BK110=0,EW20=0),0,BK110*EW20/(BK110+EW20))</f>
        <v>11.5774653292717</v>
      </c>
      <c r="BL20" s="13" t="n">
        <f aca="false">IF(OR(BL110=0,EX20=0),0,BL110*EX20/(BL110+EX20))</f>
        <v>11.5473734903691</v>
      </c>
      <c r="BM20" s="13" t="n">
        <f aca="false">IF(OR(BM110=0,EY20=0),0,BM110*EY20/(BM110+EY20))</f>
        <v>11.5171661437695</v>
      </c>
      <c r="BN20" s="13" t="n">
        <f aca="false">IF(OR(BN110=0,EZ20=0),0,BN110*EZ20/(BN110+EZ20))</f>
        <v>11.4868259069599</v>
      </c>
      <c r="BO20" s="13" t="n">
        <f aca="false">IF(OR(BO110=0,FA20=0),0,BO110*FA20/(BO110+FA20))</f>
        <v>11.4563356452162</v>
      </c>
      <c r="BP20" s="13" t="n">
        <f aca="false">IF(OR(BP110=0,FB20=0),0,BP110*FB20/(BP110+FB20))</f>
        <v>11.4237313089157</v>
      </c>
      <c r="BQ20" s="13" t="n">
        <f aca="false">IF(OR(BQ110=0,FC20=0),0,BQ110*FC20/(BQ110+FC20))</f>
        <v>11.3909241197931</v>
      </c>
      <c r="BR20" s="13" t="n">
        <f aca="false">IF(OR(BR110=0,FD20=0),0,BR110*FD20/(BR110+FD20))</f>
        <v>11.3578947378032</v>
      </c>
      <c r="BS20" s="13" t="n">
        <f aca="false">IF(OR(BS110=0,FE20=0),0,BS110*FE20/(BS110+FE20))</f>
        <v>11.3246238780148</v>
      </c>
      <c r="BT20" s="13" t="n">
        <f aca="false">IF(OR(BT110=0,FF20=0),0,BT110*FF20/(BT110+FF20))</f>
        <v>11.2910922636626</v>
      </c>
      <c r="BU20" s="13" t="n">
        <f aca="false">IF(OR(BU110=0,FG20=0),0,BU110*FG20/(BU110+FG20))</f>
        <v>11.255164815317</v>
      </c>
      <c r="BV20" s="13" t="n">
        <f aca="false">IF(OR(BV110=0,FH20=0),0,BV110*FH20/(BV110+FH20))</f>
        <v>11.2188992577884</v>
      </c>
      <c r="BW20" s="13" t="n">
        <f aca="false">IF(OR(BW110=0,FI20=0),0,BW110*FI20/(BW110+FI20))</f>
        <v>11.1822726788722</v>
      </c>
      <c r="BX20" s="13" t="n">
        <f aca="false">IF(OR(BX110=0,FJ20=0),0,BX110*FJ20/(BX110+FJ20))</f>
        <v>11.1452619135212</v>
      </c>
      <c r="BY20" s="13" t="n">
        <f aca="false">IF(OR(BY110=0,FK20=0),0,BY110*FK20/(BY110+FK20))</f>
        <v>11.1078434930243</v>
      </c>
      <c r="BZ20" s="13" t="n">
        <f aca="false">IF(OR(BZ110=0,FL20=0),0,BZ110*FL20/(BZ110+FL20))</f>
        <v>11.060951505328</v>
      </c>
      <c r="CA20" s="13" t="n">
        <f aca="false">IF(OR(CA110=0,FM20=0),0,CA110*FM20/(CA110+FM20))</f>
        <v>11.0132946067212</v>
      </c>
      <c r="CB20" s="13" t="n">
        <f aca="false">IF(OR(CB110=0,FN20=0),0,CB110*FN20/(CB110+FN20))</f>
        <v>10.9648242843917</v>
      </c>
      <c r="CC20" s="13" t="n">
        <f aca="false">IF(OR(CC110=0,FO20=0),0,CC110*FO20/(CC110+FO20))</f>
        <v>10.915490135929</v>
      </c>
      <c r="CD20" s="13" t="n">
        <f aca="false">IF(OR(CD110=0,FP20=0),0,CD110*FP20/(CD110+FP20))</f>
        <v>10.8652396921051</v>
      </c>
      <c r="CE20" s="13" t="n">
        <f aca="false">IF(OR(CE110=0,FQ20=0),0,CE110*FQ20/(CE110+FQ20))</f>
        <v>10.8092728937458</v>
      </c>
      <c r="CF20" s="13" t="n">
        <f aca="false">IF(OR(CF110=0,FR20=0),0,CF110*FR20/(CF110+FR20))</f>
        <v>10.7520159738917</v>
      </c>
      <c r="CG20" s="13" t="n">
        <f aca="false">IF(OR(CG110=0,FS20=0),0,CG110*FS20/(CG110+FS20))</f>
        <v>10.6933863014046</v>
      </c>
      <c r="CH20" s="13" t="n">
        <f aca="false">IF(OR(CH110=0,FT20=0),0,CH110*FT20/(CH110+FT20))</f>
        <v>10.6332963350647</v>
      </c>
      <c r="CI20" s="13" t="n">
        <f aca="false">IF(OR(CI110=0,FU20=0),0,CI110*FU20/(CI110+FU20))</f>
        <v>10.5716531558466</v>
      </c>
      <c r="CJ20" s="13" t="n">
        <f aca="false">IF(OR(CJ110=0,FV20=0),0,CJ110*FV20/(CJ110+FV20))</f>
        <v>10.5017866464168</v>
      </c>
      <c r="CK20" s="13" t="n">
        <f aca="false">IF(OR(CK110=0,FW20=0),0,CK110*FW20/(CK110+FW20))</f>
        <v>10.4296669075365</v>
      </c>
      <c r="CL20" s="13" t="n">
        <f aca="false">IF(OR(CL110=0,FX20=0),0,CL110*FX20/(CL110+FX20))</f>
        <v>10.3551302955564</v>
      </c>
      <c r="CM20" s="13" t="n">
        <f aca="false">IF(OR(CM110=0,FY20=0),0,CM110*FY20/(CM110+FY20))</f>
        <v>10.2779994823017</v>
      </c>
      <c r="CN20" s="13" t="n">
        <f aca="false">IF(OR(CN110=0,FZ20=0),0,CN110*FZ20/(CN110+FZ20))</f>
        <v>10.1980818707123</v>
      </c>
      <c r="CO20" s="13" t="n">
        <f aca="false">IF(OR(CO110=0,GA20=0),0,CO110*GA20/(CO110+GA20))</f>
        <v>0</v>
      </c>
      <c r="CP20" s="13" t="n">
        <f aca="false">IF(OR(CP110=0,GB20=0),0,CP110*GB20/(CP110+GB20))</f>
        <v>0</v>
      </c>
      <c r="CQ20" s="13" t="n">
        <f aca="false">IF(OR(CQ110=0,GC20=0),0,CQ110*GC20/(CQ110+GC20))</f>
        <v>0</v>
      </c>
      <c r="CR20" s="0" t="n">
        <f aca="false">IF(F$9=0,0,(SIN(F$12)*COS($E20)+SIN($E20)*COS(F$12))/SIN($E20)*F$9)</f>
        <v>13.5144</v>
      </c>
      <c r="CS20" s="0" t="n">
        <f aca="false">IF(G$9=0,0,(SIN(G$12)*COS($E20)+SIN($E20)*COS(G$12))/SIN($E20)*G$9)</f>
        <v>15.3022926519097</v>
      </c>
      <c r="CT20" s="0" t="n">
        <f aca="false">IF(H$9=0,0,(SIN(H$12)*COS($E20)+SIN($E20)*COS(H$12))/SIN($E20)*H$9)</f>
        <v>17.0945753476279</v>
      </c>
      <c r="CU20" s="0" t="n">
        <f aca="false">IF(I$9=0,0,(SIN(I$12)*COS($E20)+SIN($E20)*COS(I$12))/SIN($E20)*I$9)</f>
        <v>18.9031193446523</v>
      </c>
      <c r="CV20" s="0" t="n">
        <f aca="false">IF(J$9=0,0,(SIN(J$12)*COS($E20)+SIN($E20)*COS(J$12))/SIN($E20)*J$9)</f>
        <v>20.7273044076254</v>
      </c>
      <c r="CW20" s="0" t="n">
        <f aca="false">IF(K$9=0,0,(SIN(K$12)*COS($E20)+SIN($E20)*COS(K$12))/SIN($E20)*K$9)</f>
        <v>22.5664990183841</v>
      </c>
      <c r="CX20" s="0" t="n">
        <f aca="false">IF(L$9=0,0,(SIN(L$12)*COS($E20)+SIN($E20)*COS(L$12))/SIN($E20)*L$9)</f>
        <v>24.4200605914327</v>
      </c>
      <c r="CY20" s="0" t="n">
        <f aca="false">IF(M$9=0,0,(SIN(M$12)*COS($E20)+SIN($E20)*COS(M$12))/SIN($E20)*M$9)</f>
        <v>26.2793762147686</v>
      </c>
      <c r="CZ20" s="0" t="n">
        <f aca="false">IF(N$9=0,0,(SIN(N$12)*COS($E20)+SIN($E20)*COS(N$12))/SIN($E20)*N$9)</f>
        <v>28.1507068866214</v>
      </c>
      <c r="DA20" s="0" t="n">
        <f aca="false">IF(O$9=0,0,(SIN(O$12)*COS($E20)+SIN($E20)*COS(O$12))/SIN($E20)*O$9)</f>
        <v>30.033385911701</v>
      </c>
      <c r="DB20" s="0" t="n">
        <f aca="false">IF(P$9=0,0,(SIN(P$12)*COS($E20)+SIN($E20)*COS(P$12))/SIN($E20)*P$9)</f>
        <v>31.9267370690589</v>
      </c>
      <c r="DC20" s="0" t="n">
        <f aca="false">IF(Q$9=0,0,(SIN(Q$12)*COS($E20)+SIN($E20)*COS(Q$12))/SIN($E20)*Q$9)</f>
        <v>33.8300748493677</v>
      </c>
      <c r="DD20" s="0" t="n">
        <f aca="false">IF(R$9=0,0,(SIN(R$12)*COS($E20)+SIN($E20)*COS(R$12))/SIN($E20)*R$9)</f>
        <v>35.4584192285767</v>
      </c>
      <c r="DE20" s="0" t="n">
        <f aca="false">IF(S$9=0,0,(SIN(S$12)*COS($E20)+SIN($E20)*COS(S$12))/SIN($E20)*S$9)</f>
        <v>37.0681758863638</v>
      </c>
      <c r="DF20" s="0" t="n">
        <f aca="false">IF(T$9=0,0,(SIN(T$12)*COS($E20)+SIN($E20)*COS(T$12))/SIN($E20)*T$9)</f>
        <v>38.6589051238285</v>
      </c>
      <c r="DG20" s="0" t="n">
        <f aca="false">IF(U$9=0,0,(SIN(U$12)*COS($E20)+SIN($E20)*COS(U$12))/SIN($E20)*U$9)</f>
        <v>40.2301753944961</v>
      </c>
      <c r="DH20" s="0" t="n">
        <f aca="false">IF(V$9=0,0,(SIN(V$12)*COS($E20)+SIN($E20)*COS(V$12))/SIN($E20)*V$9)</f>
        <v>41.7815634196253</v>
      </c>
      <c r="DI20" s="0" t="n">
        <f aca="false">IF(W$9=0,0,(SIN(W$12)*COS($E20)+SIN($E20)*COS(W$12))/SIN($E20)*W$9)</f>
        <v>43.3118040417752</v>
      </c>
      <c r="DJ20" s="0" t="n">
        <f aca="false">IF(X$9=0,0,(SIN(X$12)*COS($E20)+SIN($E20)*COS(X$12))/SIN($E20)*X$9)</f>
        <v>44.8212777232238</v>
      </c>
      <c r="DK20" s="0" t="n">
        <f aca="false">IF(Y$9=0,0,(SIN(Y$12)*COS($E20)+SIN($E20)*COS(Y$12))/SIN($E20)*Y$9)</f>
        <v>46.30958745377</v>
      </c>
      <c r="DL20" s="0" t="n">
        <f aca="false">IF(Z$9=0,0,(SIN(Z$12)*COS($E20)+SIN($E20)*COS(Z$12))/SIN($E20)*Z$9)</f>
        <v>47.7763449578669</v>
      </c>
      <c r="DM20" s="0" t="n">
        <f aca="false">IF(AA$9=0,0,(SIN(AA$12)*COS($E20)+SIN($E20)*COS(AA$12))/SIN($E20)*AA$9)</f>
        <v>49.2211707930711</v>
      </c>
      <c r="DN20" s="0" t="n">
        <f aca="false">IF(AB$9=0,0,(SIN(AB$12)*COS($E20)+SIN($E20)*COS(AB$12))/SIN($E20)*AB$9)</f>
        <v>50.6321979706551</v>
      </c>
      <c r="DO20" s="0" t="n">
        <f aca="false">IF(AC$9=0,0,(SIN(AC$12)*COS($E20)+SIN($E20)*COS(AC$12))/SIN($E20)*AC$9)</f>
        <v>52.0198699312596</v>
      </c>
      <c r="DP20" s="0" t="n">
        <f aca="false">IF(AD$9=0,0,(SIN(AD$12)*COS($E20)+SIN($E20)*COS(AD$12))/SIN($E20)*AD$9)</f>
        <v>53.3838451103049</v>
      </c>
      <c r="DQ20" s="0" t="n">
        <f aca="false">IF(AE$9=0,0,(SIN(AE$12)*COS($E20)+SIN($E20)*COS(AE$12))/SIN($E20)*AE$9)</f>
        <v>54.7237915529792</v>
      </c>
      <c r="DR20" s="0" t="n">
        <f aca="false">IF(AF$9=0,0,(SIN(AF$12)*COS($E20)+SIN($E20)*COS(AF$12))/SIN($E20)*AF$9)</f>
        <v>56.0393869899121</v>
      </c>
      <c r="DS20" s="0" t="n">
        <f aca="false">IF(AG$9=0,0,(SIN(AG$12)*COS($E20)+SIN($E20)*COS(AG$12))/SIN($E20)*AG$9)</f>
        <v>57.3329565519174</v>
      </c>
      <c r="DT20" s="0" t="n">
        <f aca="false">IF(AH$9=0,0,(SIN(AH$12)*COS($E20)+SIN($E20)*COS(AH$12))/SIN($E20)*AH$9)</f>
        <v>58.6016905911245</v>
      </c>
      <c r="DU20" s="0" t="n">
        <f aca="false">IF(AI$9=0,0,(SIN(AI$12)*COS($E20)+SIN($E20)*COS(AI$12))/SIN($E20)*AI$9)</f>
        <v>59.8452938416891</v>
      </c>
      <c r="DV20" s="0" t="n">
        <f aca="false">IF(AJ$9=0,0,(SIN(AJ$12)*COS($E20)+SIN($E20)*COS(AJ$12))/SIN($E20)*AJ$9)</f>
        <v>61.0634809104516</v>
      </c>
      <c r="DW20" s="0" t="n">
        <f aca="false">IF(AK$9=0,0,(SIN(AK$12)*COS($E20)+SIN($E20)*COS(AK$12))/SIN($E20)*AK$9)</f>
        <v>62.2559763354136</v>
      </c>
      <c r="DX20" s="0" t="n">
        <f aca="false">IF(AL$9=0,0,(SIN(AL$12)*COS($E20)+SIN($E20)*COS(AL$12))/SIN($E20)*AL$9)</f>
        <v>63.2030378378827</v>
      </c>
      <c r="DY20" s="0" t="n">
        <f aca="false">IF(AM$9=0,0,(SIN(AM$12)*COS($E20)+SIN($E20)*COS(AM$12))/SIN($E20)*AM$9)</f>
        <v>64.1148238542181</v>
      </c>
      <c r="DZ20" s="0" t="n">
        <f aca="false">IF(AN$9=0,0,(SIN(AN$12)*COS($E20)+SIN($E20)*COS(AN$12))/SIN($E20)*AN$9)</f>
        <v>64.9912937350726</v>
      </c>
      <c r="EA20" s="0" t="n">
        <f aca="false">IF(AO$9=0,0,(SIN(AO$12)*COS($E20)+SIN($E20)*COS(AO$12))/SIN($E20)*AO$9)</f>
        <v>65.8324223973469</v>
      </c>
      <c r="EB20" s="0" t="n">
        <f aca="false">IF(AP$9=0,0,(SIN(AP$12)*COS($E20)+SIN($E20)*COS(AP$12))/SIN($E20)*AP$9)</f>
        <v>66.6382002581459</v>
      </c>
      <c r="EC20" s="0" t="n">
        <f aca="false">IF(AQ$9=0,0,(SIN(AQ$12)*COS($E20)+SIN($E20)*COS(AQ$12))/SIN($E20)*AQ$9)</f>
        <v>67.4031459289138</v>
      </c>
      <c r="ED20" s="0" t="n">
        <f aca="false">IF(AR$9=0,0,(SIN(AR$12)*COS($E20)+SIN($E20)*COS(AR$12))/SIN($E20)*AR$9)</f>
        <v>68.1325779786779</v>
      </c>
      <c r="EE20" s="0" t="n">
        <f aca="false">IF(AS$9=0,0,(SIN(AS$12)*COS($E20)+SIN($E20)*COS(AS$12))/SIN($E20)*AS$9)</f>
        <v>68.8265379686225</v>
      </c>
      <c r="EF20" s="0" t="n">
        <f aca="false">IF(AT$9=0,0,(SIN(AT$12)*COS($E20)+SIN($E20)*COS(AT$12))/SIN($E20)*AT$9)</f>
        <v>69.4850827483765</v>
      </c>
      <c r="EG20" s="0" t="n">
        <f aca="false">IF(AU$9=0,0,(SIN(AU$12)*COS($E20)+SIN($E20)*COS(AU$12))/SIN($E20)*AU$9)</f>
        <v>70.1082843569883</v>
      </c>
      <c r="EH20" s="0" t="n">
        <f aca="false">IF(AV$9=0,0,(SIN(AV$12)*COS($E20)+SIN($E20)*COS(AV$12))/SIN($E20)*AV$9)</f>
        <v>70.680597829525</v>
      </c>
      <c r="EI20" s="0" t="n">
        <f aca="false">IF(AW$9=0,0,(SIN(AW$12)*COS($E20)+SIN($E20)*COS(AW$12))/SIN($E20)*AW$9)</f>
        <v>71.2173042708556</v>
      </c>
      <c r="EJ20" s="0" t="n">
        <f aca="false">IF(AX$9=0,0,(SIN(AX$12)*COS($E20)+SIN($E20)*COS(AX$12))/SIN($E20)*AX$9)</f>
        <v>71.7185351268303</v>
      </c>
      <c r="EK20" s="0" t="n">
        <f aca="false">IF(AY$9=0,0,(SIN(AY$12)*COS($E20)+SIN($E20)*COS(AY$12))/SIN($E20)*AY$9)</f>
        <v>72.1844368476691</v>
      </c>
      <c r="EL20" s="0" t="n">
        <f aca="false">IF(AZ$9=0,0,(SIN(AZ$12)*COS($E20)+SIN($E20)*COS(AZ$12))/SIN($E20)*AZ$9)</f>
        <v>72.6151707522335</v>
      </c>
      <c r="EM20" s="0" t="n">
        <f aca="false">IF(BA$9=0,0,(SIN(BA$12)*COS($E20)+SIN($E20)*COS(BA$12))/SIN($E20)*BA$9)</f>
        <v>72.9909009953455</v>
      </c>
      <c r="EN20" s="0" t="n">
        <f aca="false">IF(BB$9=0,0,(SIN(BB$12)*COS($E20)+SIN($E20)*COS(BB$12))/SIN($E20)*BB$9)</f>
        <v>73.3313470870147</v>
      </c>
      <c r="EO20" s="0" t="n">
        <f aca="false">IF(BC$9=0,0,(SIN(BC$12)*COS($E20)+SIN($E20)*COS(BC$12))/SIN($E20)*BC$9)</f>
        <v>73.6367325883562</v>
      </c>
      <c r="EP20" s="0" t="n">
        <f aca="false">IF(BD$9=0,0,(SIN(BD$12)*COS($E20)+SIN($E20)*COS(BD$12))/SIN($E20)*BD$9)</f>
        <v>73.9072956158754</v>
      </c>
      <c r="EQ20" s="0" t="n">
        <f aca="false">IF(BE$9=0,0,(SIN(BE$12)*COS($E20)+SIN($E20)*COS(BE$12))/SIN($E20)*BE$9)</f>
        <v>74.1432886680672</v>
      </c>
      <c r="ER20" s="0" t="n">
        <f aca="false">IF(BF$9=0,0,(SIN(BF$12)*COS($E20)+SIN($E20)*COS(BF$12))/SIN($E20)*BF$9)</f>
        <v>74.3614062407225</v>
      </c>
      <c r="ES20" s="0" t="n">
        <f aca="false">IF(BG$9=0,0,(SIN(BG$12)*COS($E20)+SIN($E20)*COS(BG$12))/SIN($E20)*BG$9)</f>
        <v>74.5458273136616</v>
      </c>
      <c r="ET20" s="0" t="n">
        <f aca="false">IF(BH$9=0,0,(SIN(BH$12)*COS($E20)+SIN($E20)*COS(BH$12))/SIN($E20)*BH$9)</f>
        <v>74.6968312748906</v>
      </c>
      <c r="EU20" s="0" t="n">
        <f aca="false">IF(BI$9=0,0,(SIN(BI$12)*COS($E20)+SIN($E20)*COS(BI$12))/SIN($E20)*BI$9)</f>
        <v>74.8147109538795</v>
      </c>
      <c r="EV20" s="0" t="n">
        <f aca="false">IF(BJ$9=0,0,(SIN(BJ$12)*COS($E20)+SIN($E20)*COS(BJ$12))/SIN($E20)*BJ$9)</f>
        <v>74.8997724291535</v>
      </c>
      <c r="EW20" s="0" t="n">
        <f aca="false">IF(BK$9=0,0,(SIN(BK$12)*COS($E20)+SIN($E20)*COS(BK$12))/SIN($E20)*BK$9)</f>
        <v>74.9679638473687</v>
      </c>
      <c r="EX20" s="0" t="n">
        <f aca="false">IF(BL$9=0,0,(SIN(BL$12)*COS($E20)+SIN($E20)*COS(BL$12))/SIN($E20)*BL$9)</f>
        <v>75.0042377946368</v>
      </c>
      <c r="EY20" s="0" t="n">
        <f aca="false">IF(BM$9=0,0,(SIN(BM$12)*COS($E20)+SIN($E20)*COS(BM$12))/SIN($E20)*BM$9)</f>
        <v>75.0089244963705</v>
      </c>
      <c r="EZ20" s="0" t="n">
        <f aca="false">IF(BN$9=0,0,(SIN(BN$12)*COS($E20)+SIN($E20)*COS(BN$12))/SIN($E20)*BN$9)</f>
        <v>74.9823664621224</v>
      </c>
      <c r="FA20" s="0" t="n">
        <f aca="false">IF(BO$9=0,0,(SIN(BO$12)*COS($E20)+SIN($E20)*COS(BO$12))/SIN($E20)*BO$9)</f>
        <v>74.9249182764848</v>
      </c>
      <c r="FB20" s="0" t="n">
        <f aca="false">IF(BP$9=0,0,(SIN(BP$12)*COS($E20)+SIN($E20)*COS(BP$12))/SIN($E20)*BP$9)</f>
        <v>74.753492034711</v>
      </c>
      <c r="FC20" s="0" t="n">
        <f aca="false">IF(BQ$9=0,0,(SIN(BQ$12)*COS($E20)+SIN($E20)*COS(BQ$12))/SIN($E20)*BQ$9)</f>
        <v>74.5508853680905</v>
      </c>
      <c r="FD20" s="0" t="n">
        <f aca="false">IF(BR$9=0,0,(SIN(BR$12)*COS($E20)+SIN($E20)*COS(BR$12))/SIN($E20)*BR$9)</f>
        <v>74.3175645234938</v>
      </c>
      <c r="FE20" s="0" t="n">
        <f aca="false">IF(BS$9=0,0,(SIN(BS$12)*COS($E20)+SIN($E20)*COS(BS$12))/SIN($E20)*BS$9)</f>
        <v>74.0540075421068</v>
      </c>
      <c r="FF20" s="0" t="n">
        <f aca="false">IF(BT$9=0,0,(SIN(BT$12)*COS($E20)+SIN($E20)*COS(BT$12))/SIN($E20)*BT$9)</f>
        <v>73.7607039898473</v>
      </c>
      <c r="FG20" s="0" t="n">
        <f aca="false">IF(BU$9=0,0,(SIN(BU$12)*COS($E20)+SIN($E20)*COS(BU$12))/SIN($E20)*BU$9)</f>
        <v>73.3482062767092</v>
      </c>
      <c r="FH20" s="0" t="n">
        <f aca="false">IF(BV$9=0,0,(SIN(BV$12)*COS($E20)+SIN($E20)*COS(BV$12))/SIN($E20)*BV$9)</f>
        <v>72.9061607366559</v>
      </c>
      <c r="FI20" s="0" t="n">
        <f aca="false">IF(BW$9=0,0,(SIN(BW$12)*COS($E20)+SIN($E20)*COS(BW$12))/SIN($E20)*BW$9)</f>
        <v>72.4351724200907</v>
      </c>
      <c r="FJ20" s="0" t="n">
        <f aca="false">IF(BX$9=0,0,(SIN(BX$12)*COS($E20)+SIN($E20)*COS(BX$12))/SIN($E20)*BX$9)</f>
        <v>71.9358572451684</v>
      </c>
      <c r="FK20" s="0" t="n">
        <f aca="false">IF(BY$9=0,0,(SIN(BY$12)*COS($E20)+SIN($E20)*COS(BY$12))/SIN($E20)*BY$9)</f>
        <v>71.4088416662681</v>
      </c>
      <c r="FL20" s="0" t="n">
        <f aca="false">IF(BZ$9=0,0,(SIN(BZ$12)*COS($E20)+SIN($E20)*COS(BZ$12))/SIN($E20)*BZ$9)</f>
        <v>70.4859541441827</v>
      </c>
      <c r="FM20" s="0" t="n">
        <f aca="false">IF(CA$9=0,0,(SIN(CA$12)*COS($E20)+SIN($E20)*COS(CA$12))/SIN($E20)*CA$9)</f>
        <v>69.534491844041</v>
      </c>
      <c r="FN20" s="0" t="n">
        <f aca="false">IF(CB$9=0,0,(SIN(CB$12)*COS($E20)+SIN($E20)*COS(CB$12))/SIN($E20)*CB$9)</f>
        <v>68.5554488160164</v>
      </c>
      <c r="FO20" s="0" t="n">
        <f aca="false">IF(CC$9=0,0,(SIN(CC$12)*COS($E20)+SIN($E20)*COS(CC$12))/SIN($E20)*CC$9)</f>
        <v>67.549829461095</v>
      </c>
      <c r="FP20" s="0" t="n">
        <f aca="false">IF(CD$9=0,0,(SIN(CD$12)*COS($E20)+SIN($E20)*COS(CD$12))/SIN($E20)*CD$9)</f>
        <v>66.5186480100169</v>
      </c>
      <c r="FQ20" s="0" t="n">
        <f aca="false">IF(CE$9=0,0,(SIN(CE$12)*COS($E20)+SIN($E20)*COS(CE$12))/SIN($E20)*CE$9)</f>
        <v>65.2894191861808</v>
      </c>
      <c r="FR20" s="0" t="n">
        <f aca="false">IF(CF$9=0,0,(SIN(CF$12)*COS($E20)+SIN($E20)*COS(CF$12))/SIN($E20)*CF$9)</f>
        <v>64.0362071108304</v>
      </c>
      <c r="FS20" s="0" t="n">
        <f aca="false">IF(CG$9=0,0,(SIN(CG$12)*COS($E20)+SIN($E20)*COS(CG$12))/SIN($E20)*CG$9)</f>
        <v>62.7602111188706</v>
      </c>
      <c r="FT20" s="0" t="n">
        <f aca="false">IF(CH$9=0,0,(SIN(CH$12)*COS($E20)+SIN($E20)*COS(CH$12))/SIN($E20)*CH$9)</f>
        <v>61.4626384838782</v>
      </c>
      <c r="FU20" s="0" t="n">
        <f aca="false">IF(CI$9=0,0,(SIN(CI$12)*COS($E20)+SIN($E20)*COS(CI$12))/SIN($E20)*CI$9)</f>
        <v>60.1447038010036</v>
      </c>
      <c r="FV20" s="0" t="n">
        <f aca="false">IF(CJ$9=0,0,(SIN(CJ$12)*COS($E20)+SIN($E20)*COS(CJ$12))/SIN($E20)*CJ$9)</f>
        <v>58.6024162983929</v>
      </c>
      <c r="FW20" s="0" t="n">
        <f aca="false">IF(CK$9=0,0,(SIN(CK$12)*COS($E20)+SIN($E20)*COS(CK$12))/SIN($E20)*CK$9)</f>
        <v>57.0422779320834</v>
      </c>
      <c r="FX20" s="0" t="n">
        <f aca="false">IF(CL$9=0,0,(SIN(CL$12)*COS($E20)+SIN($E20)*COS(CL$12))/SIN($E20)*CL$9)</f>
        <v>55.4657090362857</v>
      </c>
      <c r="FY20" s="0" t="n">
        <f aca="false">IF(CM$9=0,0,(SIN(CM$12)*COS($E20)+SIN($E20)*COS(CM$12))/SIN($E20)*CM$9)</f>
        <v>53.8741346622216</v>
      </c>
      <c r="FZ20" s="0" t="n">
        <f aca="false">IF(CN$9=0,0,(SIN(CN$12)*COS($E20)+SIN($E20)*COS(CN$12))/SIN($E20)*CN$9)</f>
        <v>52.2689838562414</v>
      </c>
      <c r="GA20" s="0" t="n">
        <f aca="false">IF(CO$9=0,0,(SIN(CO$12)*COS($E20)+SIN($E20)*COS(CO$12))/SIN($E20)*CO$9)</f>
        <v>0</v>
      </c>
      <c r="GB20" s="0" t="n">
        <f aca="false">IF(CP$9=0,0,(SIN(CP$12)*COS($E20)+SIN($E20)*COS(CP$12))/SIN($E20)*CP$9)</f>
        <v>0</v>
      </c>
      <c r="GC20" s="0" t="n">
        <f aca="false">IF(CQ$9=0,0,(SIN(CQ$12)*COS($E20)+SIN($E20)*COS(CQ$12))/SIN($E20)*CQ$9)</f>
        <v>0</v>
      </c>
    </row>
    <row r="21" customFormat="false" ht="12.8" hidden="true" customHeight="false" outlineLevel="0" collapsed="false">
      <c r="A21" s="0" t="n">
        <f aca="false">MAX($F21:$CQ21)</f>
        <v>13.514399817361</v>
      </c>
      <c r="B21" s="91" t="n">
        <f aca="false">IF(ISNA(INDEX(vmg!$B$6:$B$151,MATCH($C21,vmg!$F$6:$F$151,0))),IF(ISNA(INDEX(vmg!$B$6:$B$151,MATCH($C21,vmg!$D$6:$D$151,0))),0,INDEX(vmg!$B$6:$B$151,MATCH($C21,vmg!$D$6:$D$151,0))),INDEX(vmg!$B$6:$B$151,MATCH($C21,vmg!$F$6:$F$151,0)))</f>
        <v>12.56</v>
      </c>
      <c r="C21" s="2" t="n">
        <f aca="false">MOD(Best +D21,360)</f>
        <v>350</v>
      </c>
      <c r="D21" s="2" t="n">
        <f aca="false">D20+1</f>
        <v>9</v>
      </c>
      <c r="E21" s="1" t="n">
        <f aca="false">D21*PI()/180</f>
        <v>0.15707963267949</v>
      </c>
      <c r="F21" s="13" t="n">
        <f aca="false">IF(OR(F111=0,CR21=0),0,F111*CR21/(F111+CR21))</f>
        <v>13.514399817361</v>
      </c>
      <c r="G21" s="13" t="n">
        <f aca="false">IF(OR(G111=0,CS21=0),0,G111*CS21/(G111+CS21))</f>
        <v>13.4815856804973</v>
      </c>
      <c r="H21" s="13" t="n">
        <f aca="false">IF(OR(H111=0,CT21=0),0,H111*CT21/(H111+CT21))</f>
        <v>13.4404747725125</v>
      </c>
      <c r="I21" s="13" t="n">
        <f aca="false">IF(OR(I111=0,CU21=0),0,I111*CU21/(I111+CU21))</f>
        <v>13.4025304662966</v>
      </c>
      <c r="J21" s="13" t="n">
        <f aca="false">IF(OR(J111=0,CV21=0),0,J111*CV21/(J111+CV21))</f>
        <v>13.3670502819691</v>
      </c>
      <c r="K21" s="13" t="n">
        <f aca="false">IF(OR(K111=0,CW21=0),0,K111*CW21/(K111+CW21))</f>
        <v>13.3335327265591</v>
      </c>
      <c r="L21" s="13" t="n">
        <f aca="false">IF(OR(L111=0,CX21=0),0,L111*CX21/(L111+CX21))</f>
        <v>13.3016097124473</v>
      </c>
      <c r="M21" s="13" t="n">
        <f aca="false">IF(OR(M111=0,CY21=0),0,M111*CY21/(M111+CY21))</f>
        <v>13.2688631495241</v>
      </c>
      <c r="N21" s="13" t="n">
        <f aca="false">IF(OR(N111=0,CZ21=0),0,N111*CZ21/(N111+CZ21))</f>
        <v>13.2375334574542</v>
      </c>
      <c r="O21" s="13" t="n">
        <f aca="false">IF(OR(O111=0,DA21=0),0,O111*DA21/(O111+DA21))</f>
        <v>13.2073996535906</v>
      </c>
      <c r="P21" s="13" t="n">
        <f aca="false">IF(OR(P111=0,DB21=0),0,P111*DB21/(P111+DB21))</f>
        <v>13.1782866899878</v>
      </c>
      <c r="Q21" s="13" t="n">
        <f aca="false">IF(OR(Q111=0,DC21=0),0,Q111*DC21/(Q111+DC21))</f>
        <v>13.1500538823825</v>
      </c>
      <c r="R21" s="13" t="n">
        <f aca="false">IF(OR(R111=0,DD21=0),0,R111*DD21/(R111+DD21))</f>
        <v>13.0812802838132</v>
      </c>
      <c r="S21" s="13" t="n">
        <f aca="false">IF(OR(S111=0,DE21=0),0,S111*DE21/(S111+DE21))</f>
        <v>13.0175688526674</v>
      </c>
      <c r="T21" s="13" t="n">
        <f aca="false">IF(OR(T111=0,DF21=0),0,T111*DF21/(T111+DF21))</f>
        <v>12.9582057697158</v>
      </c>
      <c r="U21" s="13" t="n">
        <f aca="false">IF(OR(U111=0,DG21=0),0,U111*DG21/(U111+DG21))</f>
        <v>12.9026037069164</v>
      </c>
      <c r="V21" s="13" t="n">
        <f aca="false">IF(OR(V111=0,DH21=0),0,V111*DH21/(V111+DH21))</f>
        <v>12.8502748980655</v>
      </c>
      <c r="W21" s="13" t="n">
        <f aca="false">IF(OR(W111=0,DI21=0),0,W111*DI21/(W111+DI21))</f>
        <v>12.8007303270636</v>
      </c>
      <c r="X21" s="13" t="n">
        <f aca="false">IF(OR(X111=0,DJ21=0),0,X111*DJ21/(X111+DJ21))</f>
        <v>12.7537115760704</v>
      </c>
      <c r="Y21" s="13" t="n">
        <f aca="false">IF(OR(Y111=0,DK21=0),0,Y111*DK21/(Y111+DK21))</f>
        <v>12.7089247116895</v>
      </c>
      <c r="Z21" s="13" t="n">
        <f aca="false">IF(OR(Z111=0,DL21=0),0,Z111*DL21/(Z111+DL21))</f>
        <v>12.6661181681094</v>
      </c>
      <c r="AA21" s="13" t="n">
        <f aca="false">IF(OR(AA111=0,DM21=0),0,AA111*DM21/(AA111+DM21))</f>
        <v>12.6250753047592</v>
      </c>
      <c r="AB21" s="13" t="n">
        <f aca="false">IF(OR(AB111=0,DN21=0),0,AB111*DN21/(AB111+DN21))</f>
        <v>12.5848335844591</v>
      </c>
      <c r="AC21" s="13" t="n">
        <f aca="false">IF(OR(AC111=0,DO21=0),0,AC111*DO21/(AC111+DO21))</f>
        <v>12.5460497496442</v>
      </c>
      <c r="AD21" s="13" t="n">
        <f aca="false">IF(OR(AD111=0,DP21=0),0,AD111*DP21/(AD111+DP21))</f>
        <v>12.5085759717961</v>
      </c>
      <c r="AE21" s="13" t="n">
        <f aca="false">IF(OR(AE111=0,DQ21=0),0,AE111*DQ21/(AE111+DQ21))</f>
        <v>12.4722822693552</v>
      </c>
      <c r="AF21" s="13" t="n">
        <f aca="false">IF(OR(AF111=0,DR21=0),0,AF111*DR21/(AF111+DR21))</f>
        <v>12.4370538323613</v>
      </c>
      <c r="AG21" s="13" t="n">
        <f aca="false">IF(OR(AG111=0,DS21=0),0,AG111*DS21/(AG111+DS21))</f>
        <v>12.402924213346</v>
      </c>
      <c r="AH21" s="13" t="n">
        <f aca="false">IF(OR(AH111=0,DT21=0),0,AH111*DT21/(AH111+DT21))</f>
        <v>12.3696609316491</v>
      </c>
      <c r="AI21" s="13" t="n">
        <f aca="false">IF(OR(AI111=0,DU21=0),0,AI111*DU21/(AI111+DU21))</f>
        <v>12.3371834562781</v>
      </c>
      <c r="AJ21" s="13" t="n">
        <f aca="false">IF(OR(AJ111=0,DV21=0),0,AJ111*DV21/(AJ111+DV21))</f>
        <v>12.3054194943288</v>
      </c>
      <c r="AK21" s="13" t="n">
        <f aca="false">IF(OR(AK111=0,DW21=0),0,AK111*DW21/(AK111+DW21))</f>
        <v>12.2743039119472</v>
      </c>
      <c r="AL21" s="13" t="n">
        <f aca="false">IF(OR(AL111=0,DX21=0),0,AL111*DX21/(AL111+DX21))</f>
        <v>12.2347450834442</v>
      </c>
      <c r="AM21" s="13" t="n">
        <f aca="false">IF(OR(AM111=0,DY21=0),0,AM111*DY21/(AM111+DY21))</f>
        <v>12.1960201135009</v>
      </c>
      <c r="AN21" s="13" t="n">
        <f aca="false">IF(OR(AN111=0,DZ21=0),0,AN111*DZ21/(AN111+DZ21))</f>
        <v>12.1580517393635</v>
      </c>
      <c r="AO21" s="13" t="n">
        <f aca="false">IF(OR(AO111=0,EA21=0),0,AO111*EA21/(AO111+EA21))</f>
        <v>12.1207695760448</v>
      </c>
      <c r="AP21" s="13" t="n">
        <f aca="false">IF(OR(AP111=0,EB21=0),0,AP111*EB21/(AP111+EB21))</f>
        <v>12.0841092948917</v>
      </c>
      <c r="AQ21" s="13" t="n">
        <f aca="false">IF(OR(AQ111=0,EC21=0),0,AQ111*EC21/(AQ111+EC21))</f>
        <v>12.0478182232754</v>
      </c>
      <c r="AR21" s="13" t="n">
        <f aca="false">IF(OR(AR111=0,ED21=0),0,AR111*ED21/(AR111+ED21))</f>
        <v>12.0120395815439</v>
      </c>
      <c r="AS21" s="13" t="n">
        <f aca="false">IF(OR(AS111=0,EE21=0),0,AS111*EE21/(AS111+EE21))</f>
        <v>11.9767228585493</v>
      </c>
      <c r="AT21" s="13" t="n">
        <f aca="false">IF(OR(AT111=0,EF21=0),0,AT111*EF21/(AT111+EF21))</f>
        <v>11.9418213080196</v>
      </c>
      <c r="AU21" s="13" t="n">
        <f aca="false">IF(OR(AU111=0,EG21=0),0,AU111*EG21/(AU111+EG21))</f>
        <v>11.9072915360351</v>
      </c>
      <c r="AV21" s="13" t="n">
        <f aca="false">IF(OR(AV111=0,EH21=0),0,AV111*EH21/(AV111+EH21))</f>
        <v>11.8726045325008</v>
      </c>
      <c r="AW21" s="13" t="n">
        <f aca="false">IF(OR(AW111=0,EI21=0),0,AW111*EI21/(AW111+EI21))</f>
        <v>11.8382172309295</v>
      </c>
      <c r="AX21" s="13" t="n">
        <f aca="false">IF(OR(AX111=0,EJ21=0),0,AX111*EJ21/(AX111+EJ21))</f>
        <v>11.8040933481478</v>
      </c>
      <c r="AY21" s="13" t="n">
        <f aca="false">IF(OR(AY111=0,EK21=0),0,AY111*EK21/(AY111+EK21))</f>
        <v>11.7701987922111</v>
      </c>
      <c r="AZ21" s="13" t="n">
        <f aca="false">IF(OR(AZ111=0,EL21=0),0,AZ111*EL21/(AZ111+EL21))</f>
        <v>11.7365014335837</v>
      </c>
      <c r="BA21" s="13" t="n">
        <f aca="false">IF(OR(BA111=0,EM21=0),0,BA111*EM21/(BA111+EM21))</f>
        <v>11.7023997248293</v>
      </c>
      <c r="BB21" s="13" t="n">
        <f aca="false">IF(OR(BB111=0,EN21=0),0,BB111*EN21/(BB111+EN21))</f>
        <v>11.6684393655644</v>
      </c>
      <c r="BC21" s="13" t="n">
        <f aca="false">IF(OR(BC111=0,EO21=0),0,BC111*EO21/(BC111+EO21))</f>
        <v>11.6345920372761</v>
      </c>
      <c r="BD21" s="13" t="n">
        <f aca="false">IF(OR(BD111=0,EP21=0),0,BD111*EP21/(BD111+EP21))</f>
        <v>11.600830723263</v>
      </c>
      <c r="BE21" s="13" t="n">
        <f aca="false">IF(OR(BE111=0,EQ21=0),0,BE111*EQ21/(BE111+EQ21))</f>
        <v>11.5671295708555</v>
      </c>
      <c r="BF21" s="13" t="n">
        <f aca="false">IF(OR(BF111=0,ER21=0),0,BF111*ER21/(BF111+ER21))</f>
        <v>11.5339037179971</v>
      </c>
      <c r="BG21" s="13" t="n">
        <f aca="false">IF(OR(BG111=0,ES21=0),0,BG111*ES21/(BG111+ES21))</f>
        <v>11.5006890949981</v>
      </c>
      <c r="BH21" s="13" t="n">
        <f aca="false">IF(OR(BH111=0,ET21=0),0,BH111*ET21/(BH111+ET21))</f>
        <v>11.4674632782557</v>
      </c>
      <c r="BI21" s="13" t="n">
        <f aca="false">IF(OR(BI111=0,EU21=0),0,BI111*EU21/(BI111+EU21))</f>
        <v>11.4342045570699</v>
      </c>
      <c r="BJ21" s="13" t="n">
        <f aca="false">IF(OR(BJ111=0,EV21=0),0,BJ111*EV21/(BJ111+EV21))</f>
        <v>11.4008918498523</v>
      </c>
      <c r="BK21" s="13" t="n">
        <f aca="false">IF(OR(BK111=0,EW21=0),0,BK111*EW21/(BK111+EW21))</f>
        <v>11.3679054375348</v>
      </c>
      <c r="BL21" s="13" t="n">
        <f aca="false">IF(OR(BL111=0,EX21=0),0,BL111*EX21/(BL111+EX21))</f>
        <v>11.3348258246026</v>
      </c>
      <c r="BM21" s="13" t="n">
        <f aca="false">IF(OR(BM111=0,EY21=0),0,BM111*EY21/(BM111+EY21))</f>
        <v>11.3016339096281</v>
      </c>
      <c r="BN21" s="13" t="n">
        <f aca="false">IF(OR(BN111=0,EZ21=0),0,BN111*EZ21/(BN111+EZ21))</f>
        <v>11.2683109383401</v>
      </c>
      <c r="BO21" s="13" t="n">
        <f aca="false">IF(OR(BO111=0,FA21=0),0,BO111*FA21/(BO111+FA21))</f>
        <v>11.2348384483427</v>
      </c>
      <c r="BP21" s="13" t="n">
        <f aca="false">IF(OR(BP111=0,FB21=0),0,BP111*FB21/(BP111+FB21))</f>
        <v>11.1991077555829</v>
      </c>
      <c r="BQ21" s="13" t="n">
        <f aca="false">IF(OR(BQ111=0,FC21=0),0,BQ111*FC21/(BQ111+FC21))</f>
        <v>11.163172112514</v>
      </c>
      <c r="BR21" s="13" t="n">
        <f aca="false">IF(OR(BR111=0,FD21=0),0,BR111*FD21/(BR111+FD21))</f>
        <v>11.1270108483081</v>
      </c>
      <c r="BS21" s="13" t="n">
        <f aca="false">IF(OR(BS111=0,FE21=0),0,BS111*FE21/(BS111+FE21))</f>
        <v>11.0906033847856</v>
      </c>
      <c r="BT21" s="13" t="n">
        <f aca="false">IF(OR(BT111=0,FF21=0),0,BT111*FF21/(BT111+FF21))</f>
        <v>11.0539291871222</v>
      </c>
      <c r="BU21" s="13" t="n">
        <f aca="false">IF(OR(BU111=0,FG21=0),0,BU111*FG21/(BU111+FG21))</f>
        <v>11.0147002871872</v>
      </c>
      <c r="BV21" s="13" t="n">
        <f aca="false">IF(OR(BV111=0,FH21=0),0,BV111*FH21/(BV111+FH21))</f>
        <v>10.9751239511515</v>
      </c>
      <c r="BW21" s="13" t="n">
        <f aca="false">IF(OR(BW111=0,FI21=0),0,BW111*FI21/(BW111+FI21))</f>
        <v>10.9351759856148</v>
      </c>
      <c r="BX21" s="13" t="n">
        <f aca="false">IF(OR(BX111=0,FJ21=0),0,BX111*FJ21/(BX111+FJ21))</f>
        <v>10.8948319771238</v>
      </c>
      <c r="BY21" s="13" t="n">
        <f aca="false">IF(OR(BY111=0,FK21=0),0,BY111*FK21/(BY111+FK21))</f>
        <v>10.8540672403134</v>
      </c>
      <c r="BZ21" s="13" t="n">
        <f aca="false">IF(OR(BZ111=0,FL21=0),0,BZ111*FL21/(BZ111+FL21))</f>
        <v>10.8031889140869</v>
      </c>
      <c r="CA21" s="13" t="n">
        <f aca="false">IF(OR(CA111=0,FM21=0),0,CA111*FM21/(CA111+FM21))</f>
        <v>10.7515198748585</v>
      </c>
      <c r="CB21" s="13" t="n">
        <f aca="false">IF(OR(CB111=0,FN21=0),0,CB111*FN21/(CB111+FN21))</f>
        <v>10.6990098882606</v>
      </c>
      <c r="CC21" s="13" t="n">
        <f aca="false">IF(OR(CC111=0,FO21=0),0,CC111*FO21/(CC111+FO21))</f>
        <v>10.645606881365</v>
      </c>
      <c r="CD21" s="13" t="n">
        <f aca="false">IF(OR(CD111=0,FP21=0),0,CD111*FP21/(CD111+FP21))</f>
        <v>10.5912567697284</v>
      </c>
      <c r="CE21" s="13" t="n">
        <f aca="false">IF(OR(CE111=0,FQ21=0),0,CE111*FQ21/(CE111+FQ21))</f>
        <v>10.5308473689481</v>
      </c>
      <c r="CF21" s="13" t="n">
        <f aca="false">IF(OR(CF111=0,FR21=0),0,CF111*FR21/(CF111+FR21))</f>
        <v>10.46910504488</v>
      </c>
      <c r="CG21" s="13" t="n">
        <f aca="false">IF(OR(CG111=0,FS21=0),0,CG111*FS21/(CG111+FS21))</f>
        <v>10.4059453757664</v>
      </c>
      <c r="CH21" s="13" t="n">
        <f aca="false">IF(OR(CH111=0,FT21=0),0,CH111*FT21/(CH111+FT21))</f>
        <v>10.3412791410344</v>
      </c>
      <c r="CI21" s="13" t="n">
        <f aca="false">IF(OR(CI111=0,FU21=0),0,CI111*FU21/(CI111+FU21))</f>
        <v>10.2750118734072</v>
      </c>
      <c r="CJ21" s="13" t="n">
        <f aca="false">IF(OR(CJ111=0,FV21=0),0,CJ111*FV21/(CJ111+FV21))</f>
        <v>10.2000738907944</v>
      </c>
      <c r="CK21" s="13" t="n">
        <f aca="false">IF(OR(CK111=0,FW21=0),0,CK111*FW21/(CK111+FW21))</f>
        <v>10.1228174849647</v>
      </c>
      <c r="CL21" s="13" t="n">
        <f aca="false">IF(OR(CL111=0,FX21=0),0,CL111*FX21/(CL111+FX21))</f>
        <v>10.0430776407561</v>
      </c>
      <c r="CM21" s="13" t="n">
        <f aca="false">IF(OR(CM111=0,FY21=0),0,CM111*FY21/(CM111+FY21))</f>
        <v>9.96067604028875</v>
      </c>
      <c r="CN21" s="13" t="n">
        <f aca="false">IF(OR(CN111=0,FZ21=0),0,CN111*FZ21/(CN111+FZ21))</f>
        <v>9.87541956586659</v>
      </c>
      <c r="CO21" s="13" t="n">
        <f aca="false">IF(OR(CO111=0,GA21=0),0,CO111*GA21/(CO111+GA21))</f>
        <v>0</v>
      </c>
      <c r="CP21" s="13" t="n">
        <f aca="false">IF(OR(CP111=0,GB21=0),0,CP111*GB21/(CP111+GB21))</f>
        <v>0</v>
      </c>
      <c r="CQ21" s="13" t="n">
        <f aca="false">IF(OR(CQ111=0,GC21=0),0,CQ111*GC21/(CQ111+GC21))</f>
        <v>0</v>
      </c>
      <c r="CR21" s="0" t="n">
        <f aca="false">IF(F$9=0,0,(SIN(F$12)*COS($E21)+SIN($E21)*COS(F$12))/SIN($E21)*F$9)</f>
        <v>13.5144</v>
      </c>
      <c r="CS21" s="0" t="n">
        <f aca="false">IF(G$9=0,0,(SIN(G$12)*COS($E21)+SIN($E21)*COS(G$12))/SIN($E21)*G$9)</f>
        <v>15.1118333195571</v>
      </c>
      <c r="CT21" s="0" t="n">
        <f aca="false">IF(H$9=0,0,(SIN(H$12)*COS($E21)+SIN($E21)*COS(H$12))/SIN($E21)*H$9)</f>
        <v>16.7112830185025</v>
      </c>
      <c r="CU21" s="0" t="n">
        <f aca="false">IF(I$9=0,0,(SIN(I$12)*COS($E21)+SIN($E21)*COS(I$12))/SIN($E21)*I$9)</f>
        <v>18.324680204259</v>
      </c>
      <c r="CV21" s="0" t="n">
        <f aca="false">IF(J$9=0,0,(SIN(J$12)*COS($E21)+SIN($E21)*COS(J$12))/SIN($E21)*J$9)</f>
        <v>19.9514659365796</v>
      </c>
      <c r="CW21" s="0" t="n">
        <f aca="false">IF(K$9=0,0,(SIN(K$12)*COS($E21)+SIN($E21)*COS(K$12))/SIN($E21)*K$9)</f>
        <v>21.5910714183618</v>
      </c>
      <c r="CX21" s="0" t="n">
        <f aca="false">IF(L$9=0,0,(SIN(L$12)*COS($E21)+SIN($E21)*COS(L$12))/SIN($E21)*L$9)</f>
        <v>23.2429181912258</v>
      </c>
      <c r="CY21" s="0" t="n">
        <f aca="false">IF(M$9=0,0,(SIN(M$12)*COS($E21)+SIN($E21)*COS(M$12))/SIN($E21)*M$9)</f>
        <v>24.8988769804821</v>
      </c>
      <c r="CZ21" s="0" t="n">
        <f aca="false">IF(N$9=0,0,(SIN(N$12)*COS($E21)+SIN($E21)*COS(N$12))/SIN($E21)*N$9)</f>
        <v>26.5649762724265</v>
      </c>
      <c r="DA21" s="0" t="n">
        <f aca="false">IF(O$9=0,0,(SIN(O$12)*COS($E21)+SIN($E21)*COS(O$12))/SIN($E21)*O$9)</f>
        <v>28.2406171548342</v>
      </c>
      <c r="DB21" s="0" t="n">
        <f aca="false">IF(P$9=0,0,(SIN(P$12)*COS($E21)+SIN($E21)*COS(P$12))/SIN($E21)*P$9)</f>
        <v>29.9251924376726</v>
      </c>
      <c r="DC21" s="0" t="n">
        <f aca="false">IF(Q$9=0,0,(SIN(Q$12)*COS($E21)+SIN($E21)*COS(Q$12))/SIN($E21)*Q$9)</f>
        <v>31.6180868675356</v>
      </c>
      <c r="DD21" s="0" t="n">
        <f aca="false">IF(R$9=0,0,(SIN(R$12)*COS($E21)+SIN($E21)*COS(R$12))/SIN($E21)*R$9)</f>
        <v>33.0536717772619</v>
      </c>
      <c r="DE21" s="0" t="n">
        <f aca="false">IF(S$9=0,0,(SIN(S$12)*COS($E21)+SIN($E21)*COS(S$12))/SIN($E21)*S$9)</f>
        <v>34.472305743263</v>
      </c>
      <c r="DF21" s="0" t="n">
        <f aca="false">IF(T$9=0,0,(SIN(T$12)*COS($E21)+SIN($E21)*COS(T$12))/SIN($E21)*T$9)</f>
        <v>35.8736037922423</v>
      </c>
      <c r="DG21" s="0" t="n">
        <f aca="false">IF(U$9=0,0,(SIN(U$12)*COS($E21)+SIN($E21)*COS(U$12))/SIN($E21)*U$9)</f>
        <v>37.2571883136954</v>
      </c>
      <c r="DH21" s="0" t="n">
        <f aca="false">IF(V$9=0,0,(SIN(V$12)*COS($E21)+SIN($E21)*COS(V$12))/SIN($E21)*V$9)</f>
        <v>38.6226891599361</v>
      </c>
      <c r="DI21" s="0" t="n">
        <f aca="false">IF(W$9=0,0,(SIN(W$12)*COS($E21)+SIN($E21)*COS(W$12))/SIN($E21)*W$9)</f>
        <v>39.9689591084443</v>
      </c>
      <c r="DJ21" s="0" t="n">
        <f aca="false">IF(X$9=0,0,(SIN(X$12)*COS($E21)+SIN($E21)*COS(X$12))/SIN($E21)*X$9)</f>
        <v>41.2963719466322</v>
      </c>
      <c r="DK21" s="0" t="n">
        <f aca="false">IF(Y$9=0,0,(SIN(Y$12)*COS($E21)+SIN($E21)*COS(Y$12))/SIN($E21)*Y$9)</f>
        <v>42.6045812288367</v>
      </c>
      <c r="DL21" s="0" t="n">
        <f aca="false">IF(Z$9=0,0,(SIN(Z$12)*COS($E21)+SIN($E21)*COS(Z$12))/SIN($E21)*Z$9)</f>
        <v>43.8932483768038</v>
      </c>
      <c r="DM21" s="0" t="n">
        <f aca="false">IF(AA$9=0,0,(SIN(AA$12)*COS($E21)+SIN($E21)*COS(AA$12))/SIN($E21)*AA$9)</f>
        <v>45.1620427645729</v>
      </c>
      <c r="DN21" s="0" t="n">
        <f aca="false">IF(AB$9=0,0,(SIN(AB$12)*COS($E21)+SIN($E21)*COS(AB$12))/SIN($E21)*AB$9)</f>
        <v>46.4001062585642</v>
      </c>
      <c r="DO21" s="0" t="n">
        <f aca="false">IF(AC$9=0,0,(SIN(AC$12)*COS($E21)+SIN($E21)*COS(AC$12))/SIN($E21)*AC$9)</f>
        <v>47.6170511069096</v>
      </c>
      <c r="DP21" s="0" t="n">
        <f aca="false">IF(AD$9=0,0,(SIN(AD$12)*COS($E21)+SIN($E21)*COS(AD$12))/SIN($E21)*AD$9)</f>
        <v>48.8125809252795</v>
      </c>
      <c r="DQ21" s="0" t="n">
        <f aca="false">IF(AE$9=0,0,(SIN(AE$12)*COS($E21)+SIN($E21)*COS(AE$12))/SIN($E21)*AE$9)</f>
        <v>49.9864079575491</v>
      </c>
      <c r="DR21" s="0" t="n">
        <f aca="false">IF(AF$9=0,0,(SIN(AF$12)*COS($E21)+SIN($E21)*COS(AF$12))/SIN($E21)*AF$9)</f>
        <v>51.1382531401758</v>
      </c>
      <c r="DS21" s="0" t="n">
        <f aca="false">IF(AG$9=0,0,(SIN(AG$12)*COS($E21)+SIN($E21)*COS(AG$12))/SIN($E21)*AG$9)</f>
        <v>52.2702508927201</v>
      </c>
      <c r="DT21" s="0" t="n">
        <f aca="false">IF(AH$9=0,0,(SIN(AH$12)*COS($E21)+SIN($E21)*COS(AH$12))/SIN($E21)*AH$9)</f>
        <v>53.3798497837246</v>
      </c>
      <c r="DU21" s="0" t="n">
        <f aca="false">IF(AI$9=0,0,(SIN(AI$12)*COS($E21)+SIN($E21)*COS(AI$12))/SIN($E21)*AI$9)</f>
        <v>54.4667949308147</v>
      </c>
      <c r="DV21" s="0" t="n">
        <f aca="false">IF(AJ$9=0,0,(SIN(AJ$12)*COS($E21)+SIN($E21)*COS(AJ$12))/SIN($E21)*AJ$9)</f>
        <v>55.5308402997559</v>
      </c>
      <c r="DW21" s="0" t="n">
        <f aca="false">IF(AK$9=0,0,(SIN(AK$12)*COS($E21)+SIN($E21)*COS(AK$12))/SIN($E21)*AK$9)</f>
        <v>56.5717487534885</v>
      </c>
      <c r="DX21" s="0" t="n">
        <f aca="false">IF(AL$9=0,0,(SIN(AL$12)*COS($E21)+SIN($E21)*COS(AL$12))/SIN($E21)*AL$9)</f>
        <v>57.3900014552984</v>
      </c>
      <c r="DY21" s="0" t="n">
        <f aca="false">IF(AM$9=0,0,(SIN(AM$12)*COS($E21)+SIN($E21)*COS(AM$12))/SIN($E21)*AM$9)</f>
        <v>58.1767283491289</v>
      </c>
      <c r="DZ21" s="0" t="n">
        <f aca="false">IF(AN$9=0,0,(SIN(AN$12)*COS($E21)+SIN($E21)*COS(AN$12))/SIN($E21)*AN$9)</f>
        <v>58.93190499683</v>
      </c>
      <c r="EA21" s="0" t="n">
        <f aca="false">IF(AO$9=0,0,(SIN(AO$12)*COS($E21)+SIN($E21)*COS(AO$12))/SIN($E21)*AO$9)</f>
        <v>59.6555207832254</v>
      </c>
      <c r="EB21" s="0" t="n">
        <f aca="false">IF(AP$9=0,0,(SIN(AP$12)*COS($E21)+SIN($E21)*COS(AP$12))/SIN($E21)*AP$9)</f>
        <v>60.3475788525087</v>
      </c>
      <c r="EC21" s="0" t="n">
        <f aca="false">IF(AQ$9=0,0,(SIN(AQ$12)*COS($E21)+SIN($E21)*COS(AQ$12))/SIN($E21)*AQ$9)</f>
        <v>61.0031298254795</v>
      </c>
      <c r="ED21" s="0" t="n">
        <f aca="false">IF(AR$9=0,0,(SIN(AR$12)*COS($E21)+SIN($E21)*COS(AR$12))/SIN($E21)*AR$9)</f>
        <v>61.6270044818597</v>
      </c>
      <c r="EE21" s="0" t="n">
        <f aca="false">IF(AS$9=0,0,(SIN(AS$12)*COS($E21)+SIN($E21)*COS(AS$12))/SIN($E21)*AS$9)</f>
        <v>62.2192514220664</v>
      </c>
      <c r="EF21" s="0" t="n">
        <f aca="false">IF(AT$9=0,0,(SIN(AT$12)*COS($E21)+SIN($E21)*COS(AT$12))/SIN($E21)*AT$9)</f>
        <v>62.7799327965458</v>
      </c>
      <c r="EG21" s="0" t="n">
        <f aca="false">IF(AU$9=0,0,(SIN(AU$12)*COS($E21)+SIN($E21)*COS(AU$12))/SIN($E21)*AU$9)</f>
        <v>63.3091242129565</v>
      </c>
      <c r="EH21" s="0" t="n">
        <f aca="false">IF(AV$9=0,0,(SIN(AV$12)*COS($E21)+SIN($E21)*COS(AV$12))/SIN($E21)*AV$9)</f>
        <v>63.7928058895424</v>
      </c>
      <c r="EI21" s="0" t="n">
        <f aca="false">IF(AW$9=0,0,(SIN(AW$12)*COS($E21)+SIN($E21)*COS(AW$12))/SIN($E21)*AW$9)</f>
        <v>64.2447943062587</v>
      </c>
      <c r="EJ21" s="0" t="n">
        <f aca="false">IF(AX$9=0,0,(SIN(AX$12)*COS($E21)+SIN($E21)*COS(AX$12))/SIN($E21)*AX$9)</f>
        <v>64.6652179063091</v>
      </c>
      <c r="EK21" s="0" t="n">
        <f aca="false">IF(AY$9=0,0,(SIN(AY$12)*COS($E21)+SIN($E21)*COS(AY$12))/SIN($E21)*AY$9)</f>
        <v>65.0542184017095</v>
      </c>
      <c r="EL21" s="0" t="n">
        <f aca="false">IF(AZ$9=0,0,(SIN(AZ$12)*COS($E21)+SIN($E21)*COS(AZ$12))/SIN($E21)*AZ$9)</f>
        <v>65.4119506479447</v>
      </c>
      <c r="EM21" s="0" t="n">
        <f aca="false">IF(BA$9=0,0,(SIN(BA$12)*COS($E21)+SIN($E21)*COS(BA$12))/SIN($E21)*BA$9)</f>
        <v>65.7205639282677</v>
      </c>
      <c r="EN21" s="0" t="n">
        <f aca="false">IF(BB$9=0,0,(SIN(BB$12)*COS($E21)+SIN($E21)*COS(BB$12))/SIN($E21)*BB$9)</f>
        <v>65.9978388404209</v>
      </c>
      <c r="EO21" s="0" t="n">
        <f aca="false">IF(BC$9=0,0,(SIN(BC$12)*COS($E21)+SIN($E21)*COS(BC$12))/SIN($E21)*BC$9)</f>
        <v>66.2439855248767</v>
      </c>
      <c r="EP21" s="0" t="n">
        <f aca="false">IF(BD$9=0,0,(SIN(BD$12)*COS($E21)+SIN($E21)*COS(BD$12))/SIN($E21)*BD$9)</f>
        <v>66.4592269622818</v>
      </c>
      <c r="EQ21" s="0" t="n">
        <f aca="false">IF(BE$9=0,0,(SIN(BE$12)*COS($E21)+SIN($E21)*COS(BE$12))/SIN($E21)*BE$9)</f>
        <v>66.6437988147731</v>
      </c>
      <c r="ER21" s="0" t="n">
        <f aca="false">IF(BF$9=0,0,(SIN(BF$12)*COS($E21)+SIN($E21)*COS(BF$12))/SIN($E21)*BF$9)</f>
        <v>66.8127094115269</v>
      </c>
      <c r="ES21" s="0" t="n">
        <f aca="false">IF(BG$9=0,0,(SIN(BG$12)*COS($E21)+SIN($E21)*COS(BG$12))/SIN($E21)*BG$9)</f>
        <v>66.951740217239</v>
      </c>
      <c r="ET21" s="0" t="n">
        <f aca="false">IF(BH$9=0,0,(SIN(BH$12)*COS($E21)+SIN($E21)*COS(BH$12))/SIN($E21)*BH$9)</f>
        <v>67.0611503215415</v>
      </c>
      <c r="EU21" s="0" t="n">
        <f aca="false">IF(BI$9=0,0,(SIN(BI$12)*COS($E21)+SIN($E21)*COS(BI$12))/SIN($E21)*BI$9)</f>
        <v>67.141210647317</v>
      </c>
      <c r="EV21" s="0" t="n">
        <f aca="false">IF(BJ$9=0,0,(SIN(BJ$12)*COS($E21)+SIN($E21)*COS(BJ$12))/SIN($E21)*BJ$9)</f>
        <v>67.1922037754944</v>
      </c>
      <c r="EW21" s="0" t="n">
        <f aca="false">IF(BK$9=0,0,(SIN(BK$12)*COS($E21)+SIN($E21)*COS(BK$12))/SIN($E21)*BK$9)</f>
        <v>67.2284392773156</v>
      </c>
      <c r="EX21" s="0" t="n">
        <f aca="false">IF(BL$9=0,0,(SIN(BL$12)*COS($E21)+SIN($E21)*COS(BL$12))/SIN($E21)*BL$9)</f>
        <v>67.2364205354498</v>
      </c>
      <c r="EY21" s="0" t="n">
        <f aca="false">IF(BM$9=0,0,(SIN(BM$12)*COS($E21)+SIN($E21)*COS(BM$12))/SIN($E21)*BM$9)</f>
        <v>67.216451105021</v>
      </c>
      <c r="EZ21" s="0" t="n">
        <f aca="false">IF(BN$9=0,0,(SIN(BN$12)*COS($E21)+SIN($E21)*COS(BN$12))/SIN($E21)*BN$9)</f>
        <v>67.1688453305852</v>
      </c>
      <c r="FA21" s="0" t="n">
        <f aca="false">IF(BO$9=0,0,(SIN(BO$12)*COS($E21)+SIN($E21)*COS(BO$12))/SIN($E21)*BO$9)</f>
        <v>67.0939281564766</v>
      </c>
      <c r="FB21" s="0" t="n">
        <f aca="false">IF(BP$9=0,0,(SIN(BP$12)*COS($E21)+SIN($E21)*COS(BP$12))/SIN($E21)*BP$9)</f>
        <v>66.9173288281139</v>
      </c>
      <c r="FC21" s="0" t="n">
        <f aca="false">IF(BQ$9=0,0,(SIN(BQ$12)*COS($E21)+SIN($E21)*COS(BQ$12))/SIN($E21)*BQ$9)</f>
        <v>66.713223896716</v>
      </c>
      <c r="FD21" s="0" t="n">
        <f aca="false">IF(BR$9=0,0,(SIN(BR$12)*COS($E21)+SIN($E21)*COS(BR$12))/SIN($E21)*BR$9)</f>
        <v>66.4820375980129</v>
      </c>
      <c r="FE21" s="0" t="n">
        <f aca="false">IF(BS$9=0,0,(SIN(BS$12)*COS($E21)+SIN($E21)*COS(BS$12))/SIN($E21)*BS$9)</f>
        <v>66.2242044761044</v>
      </c>
      <c r="FF21" s="0" t="n">
        <f aca="false">IF(BT$9=0,0,(SIN(BT$12)*COS($E21)+SIN($E21)*COS(BT$12))/SIN($E21)*BT$9)</f>
        <v>65.9401691401787</v>
      </c>
      <c r="FG21" s="0" t="n">
        <f aca="false">IF(BU$9=0,0,(SIN(BU$12)*COS($E21)+SIN($E21)*COS(BU$12))/SIN($E21)*BU$9)</f>
        <v>65.5500007098361</v>
      </c>
      <c r="FH21" s="0" t="n">
        <f aca="false">IF(BV$9=0,0,(SIN(BV$12)*COS($E21)+SIN($E21)*COS(BV$12))/SIN($E21)*BV$9)</f>
        <v>65.133873400927</v>
      </c>
      <c r="FI21" s="0" t="n">
        <f aca="false">IF(BW$9=0,0,(SIN(BW$12)*COS($E21)+SIN($E21)*COS(BW$12))/SIN($E21)*BW$9)</f>
        <v>64.6923342890549</v>
      </c>
      <c r="FJ21" s="0" t="n">
        <f aca="false">IF(BX$9=0,0,(SIN(BX$12)*COS($E21)+SIN($E21)*COS(BX$12))/SIN($E21)*BX$9)</f>
        <v>64.225939887605</v>
      </c>
      <c r="FK21" s="0" t="n">
        <f aca="false">IF(BY$9=0,0,(SIN(BY$12)*COS($E21)+SIN($E21)*COS(BY$12))/SIN($E21)*BY$9)</f>
        <v>63.7352558496751</v>
      </c>
      <c r="FL21" s="0" t="n">
        <f aca="false">IF(BZ$9=0,0,(SIN(BZ$12)*COS($E21)+SIN($E21)*COS(BZ$12))/SIN($E21)*BZ$9)</f>
        <v>62.8917839377992</v>
      </c>
      <c r="FM21" s="0" t="n">
        <f aca="false">IF(CA$9=0,0,(SIN(CA$12)*COS($E21)+SIN($E21)*COS(CA$12))/SIN($E21)*CA$9)</f>
        <v>62.0234609062132</v>
      </c>
      <c r="FN21" s="0" t="n">
        <f aca="false">IF(CB$9=0,0,(SIN(CB$12)*COS($E21)+SIN($E21)*COS(CB$12))/SIN($E21)*CB$9)</f>
        <v>61.1311795084318</v>
      </c>
      <c r="FO21" s="0" t="n">
        <f aca="false">IF(CC$9=0,0,(SIN(CC$12)*COS($E21)+SIN($E21)*COS(CC$12))/SIN($E21)*CC$9)</f>
        <v>60.2158413388957</v>
      </c>
      <c r="FP21" s="0" t="n">
        <f aca="false">IF(CD$9=0,0,(SIN(CD$12)*COS($E21)+SIN($E21)*COS(CD$12))/SIN($E21)*CD$9)</f>
        <v>59.278356366495</v>
      </c>
      <c r="FQ21" s="0" t="n">
        <f aca="false">IF(CE$9=0,0,(SIN(CE$12)*COS($E21)+SIN($E21)*COS(CE$12))/SIN($E21)*CE$9)</f>
        <v>58.1650668569223</v>
      </c>
      <c r="FR21" s="0" t="n">
        <f aca="false">IF(CF$9=0,0,(SIN(CF$12)*COS($E21)+SIN($E21)*COS(CF$12))/SIN($E21)*CF$9)</f>
        <v>57.031143524918</v>
      </c>
      <c r="FS21" s="0" t="n">
        <f aca="false">IF(CG$9=0,0,(SIN(CG$12)*COS($E21)+SIN($E21)*COS(CG$12))/SIN($E21)*CG$9)</f>
        <v>55.8776600418011</v>
      </c>
      <c r="FT21" s="0" t="n">
        <f aca="false">IF(CH$9=0,0,(SIN(CH$12)*COS($E21)+SIN($E21)*COS(CH$12))/SIN($E21)*CH$9)</f>
        <v>54.7056967035615</v>
      </c>
      <c r="FU21" s="0" t="n">
        <f aca="false">IF(CI$9=0,0,(SIN(CI$12)*COS($E21)+SIN($E21)*COS(CI$12))/SIN($E21)*CI$9)</f>
        <v>53.5163398797508</v>
      </c>
      <c r="FV21" s="0" t="n">
        <f aca="false">IF(CJ$9=0,0,(SIN(CJ$12)*COS($E21)+SIN($E21)*COS(CJ$12))/SIN($E21)*CJ$9)</f>
        <v>52.1281408024436</v>
      </c>
      <c r="FW21" s="0" t="n">
        <f aca="false">IF(CK$9=0,0,(SIN(CK$12)*COS($E21)+SIN($E21)*COS(CK$12))/SIN($E21)*CK$9)</f>
        <v>50.7249038046559</v>
      </c>
      <c r="FX21" s="0" t="n">
        <f aca="false">IF(CL$9=0,0,(SIN(CL$12)*COS($E21)+SIN($E21)*COS(CL$12))/SIN($E21)*CL$9)</f>
        <v>49.3078968860347</v>
      </c>
      <c r="FY21" s="0" t="n">
        <f aca="false">IF(CM$9=0,0,(SIN(CM$12)*COS($E21)+SIN($E21)*COS(CM$12))/SIN($E21)*CM$9)</f>
        <v>47.8783917285145</v>
      </c>
      <c r="FZ21" s="0" t="n">
        <f aca="false">IF(CN$9=0,0,(SIN(CN$12)*COS($E21)+SIN($E21)*COS(CN$12))/SIN($E21)*CN$9)</f>
        <v>46.4376630530643</v>
      </c>
      <c r="GA21" s="0" t="n">
        <f aca="false">IF(CO$9=0,0,(SIN(CO$12)*COS($E21)+SIN($E21)*COS(CO$12))/SIN($E21)*CO$9)</f>
        <v>0</v>
      </c>
      <c r="GB21" s="0" t="n">
        <f aca="false">IF(CP$9=0,0,(SIN(CP$12)*COS($E21)+SIN($E21)*COS(CP$12))/SIN($E21)*CP$9)</f>
        <v>0</v>
      </c>
      <c r="GC21" s="0" t="n">
        <f aca="false">IF(CQ$9=0,0,(SIN(CQ$12)*COS($E21)+SIN($E21)*COS(CQ$12))/SIN($E21)*CQ$9)</f>
        <v>0</v>
      </c>
    </row>
    <row r="22" customFormat="false" ht="12.8" hidden="true" customHeight="false" outlineLevel="0" collapsed="false">
      <c r="A22" s="0" t="n">
        <f aca="false">MAX($F22:$CQ22)</f>
        <v>13.514399817361</v>
      </c>
      <c r="B22" s="91" t="n">
        <f aca="false">IF(ISNA(INDEX(vmg!$B$6:$B$151,MATCH($C22,vmg!$F$6:$F$151,0))),IF(ISNA(INDEX(vmg!$B$6:$B$151,MATCH($C22,vmg!$D$6:$D$151,0))),0,INDEX(vmg!$B$6:$B$151,MATCH($C22,vmg!$D$6:$D$151,0))),INDEX(vmg!$B$6:$B$151,MATCH($C22,vmg!$F$6:$F$151,0)))</f>
        <v>12.42468</v>
      </c>
      <c r="C22" s="2" t="n">
        <f aca="false">MOD(Best +D22,360)</f>
        <v>351</v>
      </c>
      <c r="D22" s="2" t="n">
        <f aca="false">D21+1</f>
        <v>10</v>
      </c>
      <c r="E22" s="1" t="n">
        <f aca="false">D22*PI()/180</f>
        <v>0.174532925199433</v>
      </c>
      <c r="F22" s="13" t="n">
        <f aca="false">IF(OR(F112=0,CR22=0),0,F112*CR22/(F112+CR22))</f>
        <v>13.514399817361</v>
      </c>
      <c r="G22" s="13" t="n">
        <f aca="false">IF(OR(G112=0,CS22=0),0,G112*CS22/(G112+CS22))</f>
        <v>13.4752478077874</v>
      </c>
      <c r="H22" s="13" t="n">
        <f aca="false">IF(OR(H112=0,CT22=0),0,H112*CT22/(H112+CT22))</f>
        <v>13.4281526698607</v>
      </c>
      <c r="I22" s="13" t="n">
        <f aca="false">IF(OR(I112=0,CU22=0),0,I112*CU22/(I112+CU22))</f>
        <v>13.3845743968927</v>
      </c>
      <c r="J22" s="13" t="n">
        <f aca="false">IF(OR(J112=0,CV22=0),0,J112*CV22/(J112+CV22))</f>
        <v>13.3437864654312</v>
      </c>
      <c r="K22" s="13" t="n">
        <f aca="false">IF(OR(K112=0,CW22=0),0,K112*CW22/(K112+CW22))</f>
        <v>13.3052568652273</v>
      </c>
      <c r="L22" s="13" t="n">
        <f aca="false">IF(OR(L112=0,CX22=0),0,L112*CX22/(L112+CX22))</f>
        <v>13.2685865952475</v>
      </c>
      <c r="M22" s="13" t="n">
        <f aca="false">IF(OR(M112=0,CY22=0),0,M112*CY22/(M112+CY22))</f>
        <v>13.23124182421</v>
      </c>
      <c r="N22" s="13" t="n">
        <f aca="false">IF(OR(N112=0,CZ22=0),0,N112*CZ22/(N112+CZ22))</f>
        <v>13.1955246194802</v>
      </c>
      <c r="O22" s="13" t="n">
        <f aca="false">IF(OR(O112=0,DA22=0),0,O112*DA22/(O112+DA22))</f>
        <v>13.1611933853089</v>
      </c>
      <c r="P22" s="13" t="n">
        <f aca="false">IF(OR(P112=0,DB22=0),0,P112*DB22/(P112+DB22))</f>
        <v>13.1280543532837</v>
      </c>
      <c r="Q22" s="13" t="n">
        <f aca="false">IF(OR(Q112=0,DC22=0),0,Q112*DC22/(Q112+DC22))</f>
        <v>13.0959500777268</v>
      </c>
      <c r="R22" s="13" t="n">
        <f aca="false">IF(OR(R112=0,DD22=0),0,R112*DD22/(R112+DD22))</f>
        <v>13.0212806766124</v>
      </c>
      <c r="S22" s="13" t="n">
        <f aca="false">IF(OR(S112=0,DE22=0),0,S112*DE22/(S112+DE22))</f>
        <v>12.9519123540542</v>
      </c>
      <c r="T22" s="13" t="n">
        <f aca="false">IF(OR(T112=0,DF22=0),0,T112*DF22/(T112+DF22))</f>
        <v>12.8871219893811</v>
      </c>
      <c r="U22" s="13" t="n">
        <f aca="false">IF(OR(U112=0,DG22=0),0,U112*DG22/(U112+DG22))</f>
        <v>12.8263105626016</v>
      </c>
      <c r="V22" s="13" t="n">
        <f aca="false">IF(OR(V112=0,DH22=0),0,V112*DH22/(V112+DH22))</f>
        <v>12.7689775261497</v>
      </c>
      <c r="W22" s="13" t="n">
        <f aca="false">IF(OR(W112=0,DI22=0),0,W112*DI22/(W112+DI22))</f>
        <v>12.7146161690417</v>
      </c>
      <c r="X22" s="13" t="n">
        <f aca="false">IF(OR(X112=0,DJ22=0),0,X112*DJ22/(X112+DJ22))</f>
        <v>12.6629600552291</v>
      </c>
      <c r="Y22" s="13" t="n">
        <f aca="false">IF(OR(Y112=0,DK22=0),0,Y112*DK22/(Y112+DK22))</f>
        <v>12.6137028483613</v>
      </c>
      <c r="Z22" s="13" t="n">
        <f aca="false">IF(OR(Z112=0,DL22=0),0,Z112*DL22/(Z112+DL22))</f>
        <v>12.566581217649</v>
      </c>
      <c r="AA22" s="13" t="n">
        <f aca="false">IF(OR(AA112=0,DM22=0),0,AA112*DM22/(AA112+DM22))</f>
        <v>12.5213674710115</v>
      </c>
      <c r="AB22" s="13" t="n">
        <f aca="false">IF(OR(AB112=0,DN22=0),0,AB112*DN22/(AB112+DN22))</f>
        <v>12.4770419010246</v>
      </c>
      <c r="AC22" s="13" t="n">
        <f aca="false">IF(OR(AC112=0,DO22=0),0,AC112*DO22/(AC112+DO22))</f>
        <v>12.4343006214134</v>
      </c>
      <c r="AD22" s="13" t="n">
        <f aca="false">IF(OR(AD112=0,DP22=0),0,AD112*DP22/(AD112+DP22))</f>
        <v>12.3929867826064</v>
      </c>
      <c r="AE22" s="13" t="n">
        <f aca="false">IF(OR(AE112=0,DQ22=0),0,AE112*DQ22/(AE112+DQ22))</f>
        <v>12.3529620551859</v>
      </c>
      <c r="AF22" s="13" t="n">
        <f aca="false">IF(OR(AF112=0,DR22=0),0,AF112*DR22/(AF112+DR22))</f>
        <v>12.314103912108</v>
      </c>
      <c r="AG22" s="13" t="n">
        <f aca="false">IF(OR(AG112=0,DS22=0),0,AG112*DS22/(AG112+DS22))</f>
        <v>12.2764471914749</v>
      </c>
      <c r="AH22" s="13" t="n">
        <f aca="false">IF(OR(AH112=0,DT22=0),0,AH112*DT22/(AH112+DT22))</f>
        <v>12.2397440736558</v>
      </c>
      <c r="AI22" s="13" t="n">
        <f aca="false">IF(OR(AI112=0,DU22=0),0,AI112*DU22/(AI112+DU22))</f>
        <v>12.2039079578826</v>
      </c>
      <c r="AJ22" s="13" t="n">
        <f aca="false">IF(OR(AJ112=0,DV22=0),0,AJ112*DV22/(AJ112+DV22))</f>
        <v>12.1688609365393</v>
      </c>
      <c r="AK22" s="13" t="n">
        <f aca="false">IF(OR(AK112=0,DW22=0),0,AK112*DW22/(AK112+DW22))</f>
        <v>12.1345326775521</v>
      </c>
      <c r="AL22" s="13" t="n">
        <f aca="false">IF(OR(AL112=0,DX22=0),0,AL112*DX22/(AL112+DX22))</f>
        <v>12.0912573688764</v>
      </c>
      <c r="AM22" s="13" t="n">
        <f aca="false">IF(OR(AM112=0,DY22=0),0,AM112*DY22/(AM112+DY22))</f>
        <v>12.048894722567</v>
      </c>
      <c r="AN22" s="13" t="n">
        <f aca="false">IF(OR(AN112=0,DZ22=0),0,AN112*DZ22/(AN112+DZ22))</f>
        <v>12.0073620454092</v>
      </c>
      <c r="AO22" s="13" t="n">
        <f aca="false">IF(OR(AO112=0,EA22=0),0,AO112*EA22/(AO112+EA22))</f>
        <v>11.9665839045633</v>
      </c>
      <c r="AP22" s="13" t="n">
        <f aca="false">IF(OR(AP112=0,EB22=0),0,AP112*EB22/(AP112+EB22))</f>
        <v>11.9264912735838</v>
      </c>
      <c r="AQ22" s="13" t="n">
        <f aca="false">IF(OR(AQ112=0,EC22=0),0,AQ112*EC22/(AQ112+EC22))</f>
        <v>11.8868149349501</v>
      </c>
      <c r="AR22" s="13" t="n">
        <f aca="false">IF(OR(AR112=0,ED22=0),0,AR112*ED22/(AR112+ED22))</f>
        <v>11.8477064587243</v>
      </c>
      <c r="AS22" s="13" t="n">
        <f aca="false">IF(OR(AS112=0,EE22=0),0,AS112*EE22/(AS112+EE22))</f>
        <v>11.809111495508</v>
      </c>
      <c r="AT22" s="13" t="n">
        <f aca="false">IF(OR(AT112=0,EF22=0),0,AT112*EF22/(AT112+EF22))</f>
        <v>11.7709797082078</v>
      </c>
      <c r="AU22" s="13" t="n">
        <f aca="false">IF(OR(AU112=0,EG22=0),0,AU112*EG22/(AU112+EG22))</f>
        <v>11.7332643388892</v>
      </c>
      <c r="AV22" s="13" t="n">
        <f aca="false">IF(OR(AV112=0,EH22=0),0,AV112*EH22/(AV112+EH22))</f>
        <v>11.6954027803436</v>
      </c>
      <c r="AW22" s="13" t="n">
        <f aca="false">IF(OR(AW112=0,EI22=0),0,AW112*EI22/(AW112+EI22))</f>
        <v>11.6578799560251</v>
      </c>
      <c r="AX22" s="13" t="n">
        <f aca="false">IF(OR(AX112=0,EJ22=0),0,AX112*EJ22/(AX112+EJ22))</f>
        <v>11.6206567476505</v>
      </c>
      <c r="AY22" s="13" t="n">
        <f aca="false">IF(OR(AY112=0,EK22=0),0,AY112*EK22/(AY112+EK22))</f>
        <v>11.5836963923418</v>
      </c>
      <c r="AZ22" s="13" t="n">
        <f aca="false">IF(OR(AZ112=0,EL22=0),0,AZ112*EL22/(AZ112+EL22))</f>
        <v>11.5469642407033</v>
      </c>
      <c r="BA22" s="13" t="n">
        <f aca="false">IF(OR(BA112=0,EM22=0),0,BA112*EM22/(BA112+EM22))</f>
        <v>11.5098212517793</v>
      </c>
      <c r="BB22" s="13" t="n">
        <f aca="false">IF(OR(BB112=0,EN22=0),0,BB112*EN22/(BB112+EN22))</f>
        <v>11.4728464141652</v>
      </c>
      <c r="BC22" s="13" t="n">
        <f aca="false">IF(OR(BC112=0,EO22=0),0,BC112*EO22/(BC112+EO22))</f>
        <v>11.4360092317926</v>
      </c>
      <c r="BD22" s="13" t="n">
        <f aca="false">IF(OR(BD112=0,EP22=0),0,BD112*EP22/(BD112+EP22))</f>
        <v>11.3992806221872</v>
      </c>
      <c r="BE22" s="13" t="n">
        <f aca="false">IF(OR(BE112=0,EQ22=0),0,BE112*EQ22/(BE112+EQ22))</f>
        <v>11.3626327702441</v>
      </c>
      <c r="BF22" s="13" t="n">
        <f aca="false">IF(OR(BF112=0,ER22=0),0,BF112*ER22/(BF112+ER22))</f>
        <v>11.3265055097533</v>
      </c>
      <c r="BG22" s="13" t="n">
        <f aca="false">IF(OR(BG112=0,ES22=0),0,BG112*ES22/(BG112+ES22))</f>
        <v>11.2904062026083</v>
      </c>
      <c r="BH22" s="13" t="n">
        <f aca="false">IF(OR(BH112=0,ET22=0),0,BH112*ET22/(BH112+ET22))</f>
        <v>11.2543107562778</v>
      </c>
      <c r="BI22" s="13" t="n">
        <f aca="false">IF(OR(BI112=0,EU22=0),0,BI112*EU22/(BI112+EU22))</f>
        <v>11.2181958658911</v>
      </c>
      <c r="BJ22" s="13" t="n">
        <f aca="false">IF(OR(BJ112=0,EV22=0),0,BJ112*EV22/(BJ112+EV22))</f>
        <v>11.1820389251507</v>
      </c>
      <c r="BK22" s="13" t="n">
        <f aca="false">IF(OR(BK112=0,EW22=0),0,BK112*EW22/(BK112+EW22))</f>
        <v>11.1462424425409</v>
      </c>
      <c r="BL22" s="13" t="n">
        <f aca="false">IF(OR(BL112=0,EX22=0),0,BL112*EX22/(BL112+EX22))</f>
        <v>11.1103616914587</v>
      </c>
      <c r="BM22" s="13" t="n">
        <f aca="false">IF(OR(BM112=0,EY22=0),0,BM112*EY22/(BM112+EY22))</f>
        <v>11.0743762465229</v>
      </c>
      <c r="BN22" s="13" t="n">
        <f aca="false">IF(OR(BN112=0,EZ22=0),0,BN112*EZ22/(BN112+EZ22))</f>
        <v>11.0382660808298</v>
      </c>
      <c r="BO22" s="13" t="n">
        <f aca="false">IF(OR(BO112=0,FA22=0),0,BO112*FA22/(BO112+FA22))</f>
        <v>11.0020115073422</v>
      </c>
      <c r="BP22" s="13" t="n">
        <f aca="false">IF(OR(BP112=0,FB22=0),0,BP112*FB22/(BP112+FB22))</f>
        <v>10.9633822066031</v>
      </c>
      <c r="BQ22" s="13" t="n">
        <f aca="false">IF(OR(BQ112=0,FC22=0),0,BQ112*FC22/(BQ112+FC22))</f>
        <v>10.9245510495579</v>
      </c>
      <c r="BR22" s="13" t="n">
        <f aca="false">IF(OR(BR112=0,FD22=0),0,BR112*FD22/(BR112+FD22))</f>
        <v>10.8854961845287</v>
      </c>
      <c r="BS22" s="13" t="n">
        <f aca="false">IF(OR(BS112=0,FE22=0),0,BS112*FE22/(BS112+FE22))</f>
        <v>10.8461958951926</v>
      </c>
      <c r="BT22" s="13" t="n">
        <f aca="false">IF(OR(BT112=0,FF22=0),0,BT112*FF22/(BT112+FF22))</f>
        <v>10.8066285492213</v>
      </c>
      <c r="BU22" s="13" t="n">
        <f aca="false">IF(OR(BU112=0,FG22=0),0,BU112*FG22/(BU112+FG22))</f>
        <v>10.7643787291829</v>
      </c>
      <c r="BV22" s="13" t="n">
        <f aca="false">IF(OR(BV112=0,FH22=0),0,BV112*FH22/(BV112+FH22))</f>
        <v>10.7217787662304</v>
      </c>
      <c r="BW22" s="13" t="n">
        <f aca="false">IF(OR(BW112=0,FI22=0),0,BW112*FI22/(BW112+FI22))</f>
        <v>10.6788034095821</v>
      </c>
      <c r="BX22" s="13" t="n">
        <f aca="false">IF(OR(BX112=0,FJ22=0),0,BX112*FJ22/(BX112+FJ22))</f>
        <v>10.6354272292536</v>
      </c>
      <c r="BY22" s="13" t="n">
        <f aca="false">IF(OR(BY112=0,FK22=0),0,BY112*FK22/(BY112+FK22))</f>
        <v>10.5916245635793</v>
      </c>
      <c r="BZ22" s="13" t="n">
        <f aca="false">IF(OR(BZ112=0,FL22=0),0,BZ112*FL22/(BZ112+FL22))</f>
        <v>10.5371856332107</v>
      </c>
      <c r="CA22" s="13" t="n">
        <f aca="false">IF(OR(CA112=0,FM22=0),0,CA112*FM22/(CA112+FM22))</f>
        <v>10.4819425112842</v>
      </c>
      <c r="CB22" s="13" t="n">
        <f aca="false">IF(OR(CB112=0,FN22=0),0,CB112*FN22/(CB112+FN22))</f>
        <v>10.4258438317643</v>
      </c>
      <c r="CC22" s="13" t="n">
        <f aca="false">IF(OR(CC112=0,FO22=0),0,CC112*FO22/(CC112+FO22))</f>
        <v>10.3688364699333</v>
      </c>
      <c r="CD22" s="13" t="n">
        <f aca="false">IF(OR(CD112=0,FP22=0),0,CD112*FP22/(CD112+FP22))</f>
        <v>10.3108653755388</v>
      </c>
      <c r="CE22" s="13" t="n">
        <f aca="false">IF(OR(CE112=0,FQ22=0),0,CE112*FQ22/(CE112+FQ22))</f>
        <v>10.2465655356232</v>
      </c>
      <c r="CF22" s="13" t="n">
        <f aca="false">IF(OR(CF112=0,FR22=0),0,CF112*FR22/(CF112+FR22))</f>
        <v>10.1809091794512</v>
      </c>
      <c r="CG22" s="13" t="n">
        <f aca="false">IF(OR(CG112=0,FS22=0),0,CG112*FS22/(CG112+FS22))</f>
        <v>10.1138111477931</v>
      </c>
      <c r="CH22" s="13" t="n">
        <f aca="false">IF(OR(CH112=0,FT22=0),0,CH112*FT22/(CH112+FT22))</f>
        <v>10.0451816568575</v>
      </c>
      <c r="CI22" s="13" t="n">
        <f aca="false">IF(OR(CI112=0,FU22=0),0,CI112*FU22/(CI112+FU22))</f>
        <v>9.97492587453321</v>
      </c>
      <c r="CJ22" s="13" t="n">
        <f aca="false">IF(OR(CJ112=0,FV22=0),0,CJ112*FV22/(CJ112+FV22))</f>
        <v>9.89565824573405</v>
      </c>
      <c r="CK22" s="13" t="n">
        <f aca="false">IF(OR(CK112=0,FW22=0),0,CK112*FW22/(CK112+FW22))</f>
        <v>9.8140388262088</v>
      </c>
      <c r="CL22" s="13" t="n">
        <f aca="false">IF(OR(CL112=0,FX22=0),0,CL112*FX22/(CL112+FX22))</f>
        <v>9.72990328447602</v>
      </c>
      <c r="CM22" s="13" t="n">
        <f aca="false">IF(OR(CM112=0,FY22=0),0,CM112*FY22/(CM112+FY22))</f>
        <v>9.64307451672806</v>
      </c>
      <c r="CN22" s="13" t="n">
        <f aca="false">IF(OR(CN112=0,FZ22=0),0,CN112*FZ22/(CN112+FZ22))</f>
        <v>9.55336124781967</v>
      </c>
      <c r="CO22" s="13" t="n">
        <f aca="false">IF(OR(CO112=0,GA22=0),0,CO112*GA22/(CO112+GA22))</f>
        <v>0</v>
      </c>
      <c r="CP22" s="13" t="n">
        <f aca="false">IF(OR(CP112=0,GB22=0),0,CP112*GB22/(CP112+GB22))</f>
        <v>0</v>
      </c>
      <c r="CQ22" s="13" t="n">
        <f aca="false">IF(OR(CQ112=0,GC22=0),0,CQ112*GC22/(CQ112+GC22))</f>
        <v>0</v>
      </c>
      <c r="CR22" s="0" t="n">
        <f aca="false">IF(F$9=0,0,(SIN(F$12)*COS($E22)+SIN($E22)*COS(F$12))/SIN($E22)*F$9)</f>
        <v>13.5144</v>
      </c>
      <c r="CS22" s="0" t="n">
        <f aca="false">IF(G$9=0,0,(SIN(G$12)*COS($E22)+SIN($E22)*COS(G$12))/SIN($E22)*G$9)</f>
        <v>14.959186650606</v>
      </c>
      <c r="CT22" s="0" t="n">
        <f aca="false">IF(H$9=0,0,(SIN(H$12)*COS($E22)+SIN($E22)*COS(H$12))/SIN($E22)*H$9)</f>
        <v>16.4040872694005</v>
      </c>
      <c r="CU22" s="0" t="n">
        <f aca="false">IF(I$9=0,0,(SIN(I$12)*COS($E22)+SIN($E22)*COS(I$12))/SIN($E22)*I$9)</f>
        <v>17.8610809314834</v>
      </c>
      <c r="CV22" s="0" t="n">
        <f aca="false">IF(J$9=0,0,(SIN(J$12)*COS($E22)+SIN($E22)*COS(J$12))/SIN($E22)*J$9)</f>
        <v>19.3296578225511</v>
      </c>
      <c r="CW22" s="0" t="n">
        <f aca="false">IF(K$9=0,0,(SIN(K$12)*COS($E22)+SIN($E22)*COS(K$12))/SIN($E22)*K$9)</f>
        <v>20.8092994142955</v>
      </c>
      <c r="CX22" s="0" t="n">
        <f aca="false">IF(L$9=0,0,(SIN(L$12)*COS($E22)+SIN($E22)*COS(L$12))/SIN($E22)*L$9)</f>
        <v>22.2994786440363</v>
      </c>
      <c r="CY22" s="0" t="n">
        <f aca="false">IF(M$9=0,0,(SIN(M$12)*COS($E22)+SIN($E22)*COS(M$12))/SIN($E22)*M$9)</f>
        <v>23.7924538559208</v>
      </c>
      <c r="CZ22" s="0" t="n">
        <f aca="false">IF(N$9=0,0,(SIN(N$12)*COS($E22)+SIN($E22)*COS(N$12))/SIN($E22)*N$9)</f>
        <v>25.2940671858474</v>
      </c>
      <c r="DA22" s="0" t="n">
        <f aca="false">IF(O$9=0,0,(SIN(O$12)*COS($E22)+SIN($E22)*COS(O$12))/SIN($E22)*O$9)</f>
        <v>26.8037740474102</v>
      </c>
      <c r="DB22" s="0" t="n">
        <f aca="false">IF(P$9=0,0,(SIN(P$12)*COS($E22)+SIN($E22)*COS(P$12))/SIN($E22)*P$9)</f>
        <v>28.3210225765048</v>
      </c>
      <c r="DC22" s="0" t="n">
        <f aca="false">IF(Q$9=0,0,(SIN(Q$12)*COS($E22)+SIN($E22)*COS(Q$12))/SIN($E22)*Q$9)</f>
        <v>29.8452538274537</v>
      </c>
      <c r="DD22" s="0" t="n">
        <f aca="false">IF(R$9=0,0,(SIN(R$12)*COS($E22)+SIN($E22)*COS(R$12))/SIN($E22)*R$9)</f>
        <v>31.1263485866482</v>
      </c>
      <c r="DE22" s="0" t="n">
        <f aca="false">IF(S$9=0,0,(SIN(S$12)*COS($E22)+SIN($E22)*COS(S$12))/SIN($E22)*S$9)</f>
        <v>32.3918042237025</v>
      </c>
      <c r="DF22" s="0" t="n">
        <f aca="false">IF(T$9=0,0,(SIN(T$12)*COS($E22)+SIN($E22)*COS(T$12))/SIN($E22)*T$9)</f>
        <v>33.6412796260276</v>
      </c>
      <c r="DG22" s="0" t="n">
        <f aca="false">IF(U$9=0,0,(SIN(U$12)*COS($E22)+SIN($E22)*COS(U$12))/SIN($E22)*U$9)</f>
        <v>34.8744404109628</v>
      </c>
      <c r="DH22" s="0" t="n">
        <f aca="false">IF(V$9=0,0,(SIN(V$12)*COS($E22)+SIN($E22)*COS(V$12))/SIN($E22)*V$9)</f>
        <v>36.0909590135531</v>
      </c>
      <c r="DI22" s="0" t="n">
        <f aca="false">IF(W$9=0,0,(SIN(W$12)*COS($E22)+SIN($E22)*COS(W$12))/SIN($E22)*W$9)</f>
        <v>37.2897827321012</v>
      </c>
      <c r="DJ22" s="0" t="n">
        <f aca="false">IF(X$9=0,0,(SIN(X$12)*COS($E22)+SIN($E22)*COS(X$12))/SIN($E22)*X$9)</f>
        <v>38.4712800043417</v>
      </c>
      <c r="DK22" s="0" t="n">
        <f aca="false">IF(Y$9=0,0,(SIN(Y$12)*COS($E22)+SIN($E22)*COS(Y$12))/SIN($E22)*Y$9)</f>
        <v>39.6351449103669</v>
      </c>
      <c r="DL22" s="0" t="n">
        <f aca="false">IF(Z$9=0,0,(SIN(Z$12)*COS($E22)+SIN($E22)*COS(Z$12))/SIN($E22)*Z$9)</f>
        <v>40.7810787026106</v>
      </c>
      <c r="DM22" s="0" t="n">
        <f aca="false">IF(AA$9=0,0,(SIN(AA$12)*COS($E22)+SIN($E22)*COS(AA$12))/SIN($E22)*AA$9)</f>
        <v>41.9087898798606</v>
      </c>
      <c r="DN22" s="0" t="n">
        <f aca="false">IF(AB$9=0,0,(SIN(AB$12)*COS($E22)+SIN($E22)*COS(AB$12))/SIN($E22)*AB$9)</f>
        <v>43.0082288715824</v>
      </c>
      <c r="DO22" s="0" t="n">
        <f aca="false">IF(AC$9=0,0,(SIN(AC$12)*COS($E22)+SIN($E22)*COS(AC$12))/SIN($E22)*AC$9)</f>
        <v>44.0883417534178</v>
      </c>
      <c r="DP22" s="0" t="n">
        <f aca="false">IF(AD$9=0,0,(SIN(AD$12)*COS($E22)+SIN($E22)*COS(AD$12))/SIN($E22)*AD$9)</f>
        <v>45.1488683514688</v>
      </c>
      <c r="DQ22" s="0" t="n">
        <f aca="false">IF(AE$9=0,0,(SIN(AE$12)*COS($E22)+SIN($E22)*COS(AE$12))/SIN($E22)*AE$9)</f>
        <v>46.1895563333534</v>
      </c>
      <c r="DR22" s="0" t="n">
        <f aca="false">IF(AF$9=0,0,(SIN(AF$12)*COS($E22)+SIN($E22)*COS(AF$12))/SIN($E22)*AF$9)</f>
        <v>47.2101612635282</v>
      </c>
      <c r="DS22" s="0" t="n">
        <f aca="false">IF(AG$9=0,0,(SIN(AG$12)*COS($E22)+SIN($E22)*COS(AG$12))/SIN($E22)*AG$9)</f>
        <v>48.2126647129792</v>
      </c>
      <c r="DT22" s="0" t="n">
        <f aca="false">IF(AH$9=0,0,(SIN(AH$12)*COS($E22)+SIN($E22)*COS(AH$12))/SIN($E22)*AH$9)</f>
        <v>49.1947222019106</v>
      </c>
      <c r="DU22" s="0" t="n">
        <f aca="false">IF(AI$9=0,0,(SIN(AI$12)*COS($E22)+SIN($E22)*COS(AI$12))/SIN($E22)*AI$9)</f>
        <v>50.1561112139234</v>
      </c>
      <c r="DV22" s="0" t="n">
        <f aca="false">IF(AJ$9=0,0,(SIN(AJ$12)*COS($E22)+SIN($E22)*COS(AJ$12))/SIN($E22)*AJ$9)</f>
        <v>51.0966172596215</v>
      </c>
      <c r="DW22" s="0" t="n">
        <f aca="false">IF(AK$9=0,0,(SIN(AK$12)*COS($E22)+SIN($E22)*COS(AK$12))/SIN($E22)*AK$9)</f>
        <v>52.0160339180781</v>
      </c>
      <c r="DX22" s="0" t="n">
        <f aca="false">IF(AL$9=0,0,(SIN(AL$12)*COS($E22)+SIN($E22)*COS(AL$12))/SIN($E22)*AL$9)</f>
        <v>52.7310507526331</v>
      </c>
      <c r="DY22" s="0" t="n">
        <f aca="false">IF(AM$9=0,0,(SIN(AM$12)*COS($E22)+SIN($E22)*COS(AM$12))/SIN($E22)*AM$9)</f>
        <v>53.4175470185573</v>
      </c>
      <c r="DZ22" s="0" t="n">
        <f aca="false">IF(AN$9=0,0,(SIN(AN$12)*COS($E22)+SIN($E22)*COS(AN$12))/SIN($E22)*AN$9)</f>
        <v>54.0755112704232</v>
      </c>
      <c r="EA22" s="0" t="n">
        <f aca="false">IF(AO$9=0,0,(SIN(AO$12)*COS($E22)+SIN($E22)*COS(AO$12))/SIN($E22)*AO$9)</f>
        <v>54.7049444886019</v>
      </c>
      <c r="EB22" s="0" t="n">
        <f aca="false">IF(AP$9=0,0,(SIN(AP$12)*COS($E22)+SIN($E22)*COS(AP$12))/SIN($E22)*AP$9)</f>
        <v>55.3058600176154</v>
      </c>
      <c r="EC22" s="0" t="n">
        <f aca="false">IF(AQ$9=0,0,(SIN(AQ$12)*COS($E22)+SIN($E22)*COS(AQ$12))/SIN($E22)*AQ$9)</f>
        <v>55.8737348656447</v>
      </c>
      <c r="ED22" s="0" t="n">
        <f aca="false">IF(AR$9=0,0,(SIN(AR$12)*COS($E22)+SIN($E22)*COS(AR$12))/SIN($E22)*AR$9)</f>
        <v>56.4130088658943</v>
      </c>
      <c r="EE22" s="0" t="n">
        <f aca="false">IF(AS$9=0,0,(SIN(AS$12)*COS($E22)+SIN($E22)*COS(AS$12))/SIN($E22)*AS$9)</f>
        <v>56.9237362604869</v>
      </c>
      <c r="EF22" s="0" t="n">
        <f aca="false">IF(AT$9=0,0,(SIN(AT$12)*COS($E22)+SIN($E22)*COS(AT$12))/SIN($E22)*AT$9)</f>
        <v>57.4059834482932</v>
      </c>
      <c r="EG22" s="0" t="n">
        <f aca="false">IF(AU$9=0,0,(SIN(AU$12)*COS($E22)+SIN($E22)*COS(AU$12))/SIN($E22)*AU$9)</f>
        <v>57.8598288970913</v>
      </c>
      <c r="EH22" s="0" t="n">
        <f aca="false">IF(AV$9=0,0,(SIN(AV$12)*COS($E22)+SIN($E22)*COS(AV$12))/SIN($E22)*AV$9)</f>
        <v>58.2724752075026</v>
      </c>
      <c r="EI22" s="0" t="n">
        <f aca="false">IF(AW$9=0,0,(SIN(AW$12)*COS($E22)+SIN($E22)*COS(AW$12))/SIN($E22)*AW$9)</f>
        <v>58.6565650124903</v>
      </c>
      <c r="EJ22" s="0" t="n">
        <f aca="false">IF(AX$9=0,0,(SIN(AX$12)*COS($E22)+SIN($E22)*COS(AX$12))/SIN($E22)*AX$9)</f>
        <v>59.0122243487391</v>
      </c>
      <c r="EK22" s="0" t="n">
        <f aca="false">IF(AY$9=0,0,(SIN(AY$12)*COS($E22)+SIN($E22)*COS(AY$12))/SIN($E22)*AY$9)</f>
        <v>59.3395911307561</v>
      </c>
      <c r="EL22" s="0" t="n">
        <f aca="false">IF(AZ$9=0,0,(SIN(AZ$12)*COS($E22)+SIN($E22)*COS(AZ$12))/SIN($E22)*AZ$9)</f>
        <v>59.6388150338493</v>
      </c>
      <c r="EM22" s="0" t="n">
        <f aca="false">IF(BA$9=0,0,(SIN(BA$12)*COS($E22)+SIN($E22)*COS(BA$12))/SIN($E22)*BA$9)</f>
        <v>59.8936363541078</v>
      </c>
      <c r="EN22" s="0" t="n">
        <f aca="false">IF(BB$9=0,0,(SIN(BB$12)*COS($E22)+SIN($E22)*COS(BB$12))/SIN($E22)*BB$9)</f>
        <v>60.1202817171192</v>
      </c>
      <c r="EO22" s="0" t="n">
        <f aca="false">IF(BC$9=0,0,(SIN(BC$12)*COS($E22)+SIN($E22)*COS(BC$12))/SIN($E22)*BC$9)</f>
        <v>60.3189505071684</v>
      </c>
      <c r="EP22" s="0" t="n">
        <f aca="false">IF(BD$9=0,0,(SIN(BD$12)*COS($E22)+SIN($E22)*COS(BD$12))/SIN($E22)*BD$9)</f>
        <v>60.4898535740265</v>
      </c>
      <c r="EQ22" s="0" t="n">
        <f aca="false">IF(BE$9=0,0,(SIN(BE$12)*COS($E22)+SIN($E22)*COS(BE$12))/SIN($E22)*BE$9)</f>
        <v>60.6332130860628</v>
      </c>
      <c r="ER22" s="0" t="n">
        <f aca="false">IF(BF$9=0,0,(SIN(BF$12)*COS($E22)+SIN($E22)*COS(BF$12))/SIN($E22)*BF$9)</f>
        <v>60.7626859673329</v>
      </c>
      <c r="ES22" s="0" t="n">
        <f aca="false">IF(BG$9=0,0,(SIN(BG$12)*COS($E22)+SIN($E22)*COS(BG$12))/SIN($E22)*BG$9)</f>
        <v>60.8653380195891</v>
      </c>
      <c r="ET22" s="0" t="n">
        <f aca="false">IF(BH$9=0,0,(SIN(BH$12)*COS($E22)+SIN($E22)*COS(BH$12))/SIN($E22)*BH$9)</f>
        <v>60.9414120640084</v>
      </c>
      <c r="EU22" s="0" t="n">
        <f aca="false">IF(BI$9=0,0,(SIN(BI$12)*COS($E22)+SIN($E22)*COS(BI$12))/SIN($E22)*BI$9)</f>
        <v>60.9911614660889</v>
      </c>
      <c r="EV22" s="0" t="n">
        <f aca="false">IF(BJ$9=0,0,(SIN(BJ$12)*COS($E22)+SIN($E22)*COS(BJ$12))/SIN($E22)*BJ$9)</f>
        <v>61.0148499742367</v>
      </c>
      <c r="EW22" s="0" t="n">
        <f aca="false">IF(BK$9=0,0,(SIN(BK$12)*COS($E22)+SIN($E22)*COS(BK$12))/SIN($E22)*BK$9)</f>
        <v>61.0254738972996</v>
      </c>
      <c r="EX22" s="0" t="n">
        <f aca="false">IF(BL$9=0,0,(SIN(BL$12)*COS($E22)+SIN($E22)*COS(BL$12))/SIN($E22)*BL$9)</f>
        <v>61.0107795285762</v>
      </c>
      <c r="EY22" s="0" t="n">
        <f aca="false">IF(BM$9=0,0,(SIN(BM$12)*COS($E22)+SIN($E22)*COS(BM$12))/SIN($E22)*BM$9)</f>
        <v>60.9710490478627</v>
      </c>
      <c r="EZ22" s="0" t="n">
        <f aca="false">IF(BN$9=0,0,(SIN(BN$12)*COS($E22)+SIN($E22)*COS(BN$12))/SIN($E22)*BN$9)</f>
        <v>60.9065742264292</v>
      </c>
      <c r="FA22" s="0" t="n">
        <f aca="false">IF(BO$9=0,0,(SIN(BO$12)*COS($E22)+SIN($E22)*COS(BO$12))/SIN($E22)*BO$9)</f>
        <v>60.8176562529526</v>
      </c>
      <c r="FB22" s="0" t="n">
        <f aca="false">IF(BP$9=0,0,(SIN(BP$12)*COS($E22)+SIN($E22)*COS(BP$12))/SIN($E22)*BP$9)</f>
        <v>60.6369108718538</v>
      </c>
      <c r="FC22" s="0" t="n">
        <f aca="false">IF(BQ$9=0,0,(SIN(BQ$12)*COS($E22)+SIN($E22)*COS(BQ$12))/SIN($E22)*BQ$9)</f>
        <v>60.4316051322591</v>
      </c>
      <c r="FD22" s="0" t="n">
        <f aca="false">IF(BR$9=0,0,(SIN(BR$12)*COS($E22)+SIN($E22)*COS(BR$12))/SIN($E22)*BR$9)</f>
        <v>60.2021295993994</v>
      </c>
      <c r="FE22" s="0" t="n">
        <f aca="false">IF(BS$9=0,0,(SIN(BS$12)*COS($E22)+SIN($E22)*COS(BS$12))/SIN($E22)*BS$9)</f>
        <v>59.9488839559419</v>
      </c>
      <c r="FF22" s="0" t="n">
        <f aca="false">IF(BT$9=0,0,(SIN(BT$12)*COS($E22)+SIN($E22)*COS(BT$12))/SIN($E22)*BT$9)</f>
        <v>59.6722767797866</v>
      </c>
      <c r="FG22" s="0" t="n">
        <f aca="false">IF(BU$9=0,0,(SIN(BU$12)*COS($E22)+SIN($E22)*COS(BU$12))/SIN($E22)*BU$9)</f>
        <v>59.3000045091999</v>
      </c>
      <c r="FH22" s="0" t="n">
        <f aca="false">IF(BV$9=0,0,(SIN(BV$12)*COS($E22)+SIN($E22)*COS(BV$12))/SIN($E22)*BV$9)</f>
        <v>58.9046497799297</v>
      </c>
      <c r="FI22" s="0" t="n">
        <f aca="false">IF(BW$9=0,0,(SIN(BW$12)*COS($E22)+SIN($E22)*COS(BW$12))/SIN($E22)*BW$9)</f>
        <v>58.4867132027517</v>
      </c>
      <c r="FJ22" s="0" t="n">
        <f aca="false">IF(BX$9=0,0,(SIN(BX$12)*COS($E22)+SIN($E22)*COS(BX$12))/SIN($E22)*BX$9)</f>
        <v>58.0467036801512</v>
      </c>
      <c r="FK22" s="0" t="n">
        <f aca="false">IF(BY$9=0,0,(SIN(BY$12)*COS($E22)+SIN($E22)*COS(BY$12))/SIN($E22)*BY$9)</f>
        <v>57.5851381350696</v>
      </c>
      <c r="FL22" s="0" t="n">
        <f aca="false">IF(BZ$9=0,0,(SIN(BZ$12)*COS($E22)+SIN($E22)*COS(BZ$12))/SIN($E22)*BZ$9)</f>
        <v>56.805315130346</v>
      </c>
      <c r="FM22" s="0" t="n">
        <f aca="false">IF(CA$9=0,0,(SIN(CA$12)*COS($E22)+SIN($E22)*COS(CA$12))/SIN($E22)*CA$9)</f>
        <v>56.0036253912708</v>
      </c>
      <c r="FN22" s="0" t="n">
        <f aca="false">IF(CB$9=0,0,(SIN(CB$12)*COS($E22)+SIN($E22)*COS(CB$12))/SIN($E22)*CB$9)</f>
        <v>55.1808804855363</v>
      </c>
      <c r="FO22" s="0" t="n">
        <f aca="false">IF(CC$9=0,0,(SIN(CC$12)*COS($E22)+SIN($E22)*COS(CC$12))/SIN($E22)*CC$9)</f>
        <v>54.337899611638</v>
      </c>
      <c r="FP22" s="0" t="n">
        <f aca="false">IF(CD$9=0,0,(SIN(CD$12)*COS($E22)+SIN($E22)*COS(CD$12))/SIN($E22)*CD$9)</f>
        <v>53.4755091761439</v>
      </c>
      <c r="FQ22" s="0" t="n">
        <f aca="false">IF(CE$9=0,0,(SIN(CE$12)*COS($E22)+SIN($E22)*COS(CE$12))/SIN($E22)*CE$9)</f>
        <v>52.4551410787392</v>
      </c>
      <c r="FR22" s="0" t="n">
        <f aca="false">IF(CF$9=0,0,(SIN(CF$12)*COS($E22)+SIN($E22)*COS(CF$12))/SIN($E22)*CF$9)</f>
        <v>51.4168236122509</v>
      </c>
      <c r="FS22" s="0" t="n">
        <f aca="false">IF(CG$9=0,0,(SIN(CG$12)*COS($E22)+SIN($E22)*COS(CG$12))/SIN($E22)*CG$9)</f>
        <v>50.361529732913</v>
      </c>
      <c r="FT22" s="0" t="n">
        <f aca="false">IF(CH$9=0,0,(SIN(CH$12)*COS($E22)+SIN($E22)*COS(CH$12))/SIN($E22)*CH$9)</f>
        <v>49.2902379685037</v>
      </c>
      <c r="FU22" s="0" t="n">
        <f aca="false">IF(CI$9=0,0,(SIN(CI$12)*COS($E22)+SIN($E22)*COS(CI$12))/SIN($E22)*CI$9)</f>
        <v>48.2039319201238</v>
      </c>
      <c r="FV22" s="0" t="n">
        <f aca="false">IF(CJ$9=0,0,(SIN(CJ$12)*COS($E22)+SIN($E22)*COS(CJ$12))/SIN($E22)*CJ$9)</f>
        <v>46.939229468348</v>
      </c>
      <c r="FW22" s="0" t="n">
        <f aca="false">IF(CK$9=0,0,(SIN(CK$12)*COS($E22)+SIN($E22)*COS(CK$12))/SIN($E22)*CK$9)</f>
        <v>45.6617435742889</v>
      </c>
      <c r="FX22" s="0" t="n">
        <f aca="false">IF(CL$9=0,0,(SIN(CL$12)*COS($E22)+SIN($E22)*COS(CL$12))/SIN($E22)*CL$9)</f>
        <v>44.3726201466281</v>
      </c>
      <c r="FY22" s="0" t="n">
        <f aca="false">IF(CM$9=0,0,(SIN(CM$12)*COS($E22)+SIN($E22)*COS(CM$12))/SIN($E22)*CM$9)</f>
        <v>43.0730079470394</v>
      </c>
      <c r="FZ22" s="0" t="n">
        <f aca="false">IF(CN$9=0,0,(SIN(CN$12)*COS($E22)+SIN($E22)*COS(CN$12))/SIN($E22)*CN$9)</f>
        <v>41.7640580099543</v>
      </c>
      <c r="GA22" s="0" t="n">
        <f aca="false">IF(CO$9=0,0,(SIN(CO$12)*COS($E22)+SIN($E22)*COS(CO$12))/SIN($E22)*CO$9)</f>
        <v>0</v>
      </c>
      <c r="GB22" s="0" t="n">
        <f aca="false">IF(CP$9=0,0,(SIN(CP$12)*COS($E22)+SIN($E22)*COS(CP$12))/SIN($E22)*CP$9)</f>
        <v>0</v>
      </c>
      <c r="GC22" s="0" t="n">
        <f aca="false">IF(CQ$9=0,0,(SIN(CQ$12)*COS($E22)+SIN($E22)*COS(CQ$12))/SIN($E22)*CQ$9)</f>
        <v>0</v>
      </c>
    </row>
    <row r="23" customFormat="false" ht="12.8" hidden="true" customHeight="false" outlineLevel="0" collapsed="false">
      <c r="A23" s="0" t="n">
        <f aca="false">MAX($F23:$CQ23)</f>
        <v>13.514399817361</v>
      </c>
      <c r="B23" s="91" t="n">
        <f aca="false">IF(ISNA(INDEX(vmg!$B$6:$B$151,MATCH($C23,vmg!$F$6:$F$151,0))),IF(ISNA(INDEX(vmg!$B$6:$B$151,MATCH($C23,vmg!$D$6:$D$151,0))),0,INDEX(vmg!$B$6:$B$151,MATCH($C23,vmg!$D$6:$D$151,0))),INDEX(vmg!$B$6:$B$151,MATCH($C23,vmg!$F$6:$F$151,0)))</f>
        <v>12.28936</v>
      </c>
      <c r="C23" s="2" t="n">
        <f aca="false">MOD(Best +D23,360)</f>
        <v>352</v>
      </c>
      <c r="D23" s="2" t="n">
        <f aca="false">D22+1</f>
        <v>11</v>
      </c>
      <c r="E23" s="1" t="n">
        <f aca="false">D23*PI()/180</f>
        <v>0.191986217719376</v>
      </c>
      <c r="F23" s="13" t="n">
        <f aca="false">IF(OR(F113=0,CR23=0),0,F113*CR23/(F113+CR23))</f>
        <v>13.514399817361</v>
      </c>
      <c r="G23" s="13" t="n">
        <f aca="false">IF(OR(G113=0,CS23=0),0,G113*CS23/(G113+CS23))</f>
        <v>13.4692947669606</v>
      </c>
      <c r="H23" s="13" t="n">
        <f aca="false">IF(OR(H113=0,CT23=0),0,H113*CT23/(H113+CT23))</f>
        <v>13.4165004118854</v>
      </c>
      <c r="I23" s="13" t="n">
        <f aca="false">IF(OR(I113=0,CU23=0),0,I113*CU23/(I113+CU23))</f>
        <v>13.3674949098876</v>
      </c>
      <c r="J23" s="13" t="n">
        <f aca="false">IF(OR(J113=0,CV23=0),0,J113*CV23/(J113+CV23))</f>
        <v>13.3215462167049</v>
      </c>
      <c r="K23" s="13" t="n">
        <f aca="false">IF(OR(K113=0,CW23=0),0,K113*CW23/(K113+CW23))</f>
        <v>13.2781065138844</v>
      </c>
      <c r="L23" s="13" t="n">
        <f aca="false">IF(OR(L113=0,CX23=0),0,L113*CX23/(L113+CX23))</f>
        <v>13.2367572045848</v>
      </c>
      <c r="M23" s="13" t="n">
        <f aca="false">IF(OR(M113=0,CY23=0),0,M113*CY23/(M113+CY23))</f>
        <v>13.1948686048899</v>
      </c>
      <c r="N23" s="13" t="n">
        <f aca="false">IF(OR(N113=0,CZ23=0),0,N113*CZ23/(N113+CZ23))</f>
        <v>13.1547987594784</v>
      </c>
      <c r="O23" s="13" t="n">
        <f aca="false">IF(OR(O113=0,DA23=0),0,O113*DA23/(O113+DA23))</f>
        <v>13.1162902597668</v>
      </c>
      <c r="P23" s="13" t="n">
        <f aca="false">IF(OR(P113=0,DB23=0),0,P113*DB23/(P113+DB23))</f>
        <v>13.0791343440575</v>
      </c>
      <c r="Q23" s="13" t="n">
        <f aca="false">IF(OR(Q113=0,DC23=0),0,Q113*DC23/(Q113+DC23))</f>
        <v>13.0431596955063</v>
      </c>
      <c r="R23" s="13" t="n">
        <f aca="false">IF(OR(R113=0,DD23=0),0,R113*DD23/(R113+DD23))</f>
        <v>12.9628318201658</v>
      </c>
      <c r="S23" s="13" t="n">
        <f aca="false">IF(OR(S113=0,DE23=0),0,S113*DE23/(S113+DE23))</f>
        <v>12.8880178437981</v>
      </c>
      <c r="T23" s="13" t="n">
        <f aca="false">IF(OR(T113=0,DF23=0),0,T113*DF23/(T113+DF23))</f>
        <v>12.8179887361809</v>
      </c>
      <c r="U23" s="13" t="n">
        <f aca="false">IF(OR(U113=0,DG23=0),0,U113*DG23/(U113+DG23))</f>
        <v>12.7521368640034</v>
      </c>
      <c r="V23" s="13" t="n">
        <f aca="false">IF(OR(V113=0,DH23=0),0,V113*DH23/(V113+DH23))</f>
        <v>12.6899516303357</v>
      </c>
      <c r="W23" s="13" t="n">
        <f aca="false">IF(OR(W113=0,DI23=0),0,W113*DI23/(W113+DI23))</f>
        <v>12.6309115070581</v>
      </c>
      <c r="X23" s="13" t="n">
        <f aca="false">IF(OR(X113=0,DJ23=0),0,X113*DJ23/(X113+DJ23))</f>
        <v>12.5747436000731</v>
      </c>
      <c r="Y23" s="13" t="n">
        <f aca="false">IF(OR(Y113=0,DK23=0),0,Y113*DK23/(Y113+DK23))</f>
        <v>12.5211309706058</v>
      </c>
      <c r="Z23" s="13" t="n">
        <f aca="false">IF(OR(Z113=0,DL23=0),0,Z113*DL23/(Z113+DL23))</f>
        <v>12.4698000760355</v>
      </c>
      <c r="AA23" s="13" t="n">
        <f aca="false">IF(OR(AA113=0,DM23=0),0,AA113*DM23/(AA113+DM23))</f>
        <v>12.4205135111663</v>
      </c>
      <c r="AB23" s="13" t="n">
        <f aca="false">IF(OR(AB113=0,DN23=0),0,AB113*DN23/(AB113+DN23))</f>
        <v>12.3722003014502</v>
      </c>
      <c r="AC23" s="13" t="n">
        <f aca="false">IF(OR(AC113=0,DO23=0),0,AC113*DO23/(AC113+DO23))</f>
        <v>12.3255919242117</v>
      </c>
      <c r="AD23" s="13" t="n">
        <f aca="false">IF(OR(AD113=0,DP23=0),0,AD113*DP23/(AD113+DP23))</f>
        <v>12.2805233939109</v>
      </c>
      <c r="AE23" s="13" t="n">
        <f aca="false">IF(OR(AE113=0,DQ23=0),0,AE113*DQ23/(AE113+DQ23))</f>
        <v>12.2368487991645</v>
      </c>
      <c r="AF23" s="13" t="n">
        <f aca="false">IF(OR(AF113=0,DR23=0),0,AF113*DR23/(AF113+DR23))</f>
        <v>12.1944385597915</v>
      </c>
      <c r="AG23" s="13" t="n">
        <f aca="false">IF(OR(AG113=0,DS23=0),0,AG113*DS23/(AG113+DS23))</f>
        <v>12.1533285351752</v>
      </c>
      <c r="AH23" s="13" t="n">
        <f aca="false">IF(OR(AH113=0,DT23=0),0,AH113*DT23/(AH113+DT23))</f>
        <v>12.1132569450066</v>
      </c>
      <c r="AI23" s="13" t="n">
        <f aca="false">IF(OR(AI113=0,DU23=0),0,AI113*DU23/(AI113+DU23))</f>
        <v>12.0741315533238</v>
      </c>
      <c r="AJ23" s="13" t="n">
        <f aca="false">IF(OR(AJ113=0,DV23=0),0,AJ113*DV23/(AJ113+DV23))</f>
        <v>12.0358692178237</v>
      </c>
      <c r="AK23" s="13" t="n">
        <f aca="false">IF(OR(AK113=0,DW23=0),0,AK113*DW23/(AK113+DW23))</f>
        <v>11.9983947413732</v>
      </c>
      <c r="AL23" s="13" t="n">
        <f aca="false">IF(OR(AL113=0,DX23=0),0,AL113*DX23/(AL113+DX23))</f>
        <v>11.9515252854754</v>
      </c>
      <c r="AM23" s="13" t="n">
        <f aca="false">IF(OR(AM113=0,DY23=0),0,AM113*DY23/(AM113+DY23))</f>
        <v>11.905645028827</v>
      </c>
      <c r="AN23" s="13" t="n">
        <f aca="false">IF(OR(AN113=0,DZ23=0),0,AN113*DZ23/(AN113+DZ23))</f>
        <v>11.8606662478419</v>
      </c>
      <c r="AO23" s="13" t="n">
        <f aca="false">IF(OR(AO113=0,EA23=0),0,AO113*EA23/(AO113+EA23))</f>
        <v>11.8165088209727</v>
      </c>
      <c r="AP23" s="13" t="n">
        <f aca="false">IF(OR(AP113=0,EB23=0),0,AP113*EB23/(AP113+EB23))</f>
        <v>11.7730993475162</v>
      </c>
      <c r="AQ23" s="13" t="n">
        <f aca="false">IF(OR(AQ113=0,EC23=0),0,AQ113*EC23/(AQ113+EC23))</f>
        <v>11.7301535989418</v>
      </c>
      <c r="AR23" s="13" t="n">
        <f aca="false">IF(OR(AR113=0,ED23=0),0,AR113*ED23/(AR113+ED23))</f>
        <v>11.6878305038509</v>
      </c>
      <c r="AS23" s="13" t="n">
        <f aca="false">IF(OR(AS113=0,EE23=0),0,AS113*EE23/(AS113+EE23))</f>
        <v>11.6460721193894</v>
      </c>
      <c r="AT23" s="13" t="n">
        <f aca="false">IF(OR(AT113=0,EF23=0),0,AT113*EF23/(AT113+EF23))</f>
        <v>11.6048247416684</v>
      </c>
      <c r="AU23" s="13" t="n">
        <f aca="false">IF(OR(AU113=0,EG23=0),0,AU113*EG23/(AU113+EG23))</f>
        <v>11.5640384546275</v>
      </c>
      <c r="AV23" s="13" t="n">
        <f aca="false">IF(OR(AV113=0,EH23=0),0,AV113*EH23/(AV113+EH23))</f>
        <v>11.523120433659</v>
      </c>
      <c r="AW23" s="13" t="n">
        <f aca="false">IF(OR(AW113=0,EI23=0),0,AW113*EI23/(AW113+EI23))</f>
        <v>11.4825805631636</v>
      </c>
      <c r="AX23" s="13" t="n">
        <f aca="false">IF(OR(AX113=0,EJ23=0),0,AX113*EJ23/(AX113+EJ23))</f>
        <v>11.4423770599798</v>
      </c>
      <c r="AY23" s="13" t="n">
        <f aca="false">IF(OR(AY113=0,EK23=0),0,AY113*EK23/(AY113+EK23))</f>
        <v>11.4024706497317</v>
      </c>
      <c r="AZ23" s="13" t="n">
        <f aca="false">IF(OR(AZ113=0,EL23=0),0,AZ113*EL23/(AZ113+EL23))</f>
        <v>11.3628243132072</v>
      </c>
      <c r="BA23" s="13" t="n">
        <f aca="false">IF(OR(BA113=0,EM23=0),0,BA113*EM23/(BA113+EM23))</f>
        <v>11.3227654590952</v>
      </c>
      <c r="BB23" s="13" t="n">
        <f aca="false">IF(OR(BB113=0,EN23=0),0,BB113*EN23/(BB113+EN23))</f>
        <v>11.2829027063167</v>
      </c>
      <c r="BC23" s="13" t="n">
        <f aca="false">IF(OR(BC113=0,EO23=0),0,BC113*EO23/(BC113+EO23))</f>
        <v>11.243203516412</v>
      </c>
      <c r="BD23" s="13" t="n">
        <f aca="false">IF(OR(BD113=0,EP23=0),0,BD113*EP23/(BD113+EP23))</f>
        <v>11.2036368709429</v>
      </c>
      <c r="BE23" s="13" t="n">
        <f aca="false">IF(OR(BE113=0,EQ23=0),0,BE113*EQ23/(BE113+EQ23))</f>
        <v>11.1641731176368</v>
      </c>
      <c r="BF23" s="13" t="n">
        <f aca="false">IF(OR(BF113=0,ER23=0),0,BF113*ER23/(BF113+ER23))</f>
        <v>11.1252739207046</v>
      </c>
      <c r="BG23" s="13" t="n">
        <f aca="false">IF(OR(BG113=0,ES23=0),0,BG113*ES23/(BG113+ES23))</f>
        <v>11.0864211564177</v>
      </c>
      <c r="BH23" s="13" t="n">
        <f aca="false">IF(OR(BH113=0,ET23=0),0,BH113*ET23/(BH113+ET23))</f>
        <v>11.0475891744739</v>
      </c>
      <c r="BI23" s="13" t="n">
        <f aca="false">IF(OR(BI113=0,EU23=0),0,BI113*EU23/(BI113+EU23))</f>
        <v>11.0087531850357</v>
      </c>
      <c r="BJ23" s="13" t="n">
        <f aca="false">IF(OR(BJ113=0,EV23=0),0,BJ113*EV23/(BJ113+EV23))</f>
        <v>10.9698891648285</v>
      </c>
      <c r="BK23" s="13" t="n">
        <f aca="false">IF(OR(BK113=0,EW23=0),0,BK113*EW23/(BK113+EW23))</f>
        <v>10.931419180433</v>
      </c>
      <c r="BL23" s="13" t="n">
        <f aca="false">IF(OR(BL113=0,EX23=0),0,BL113*EX23/(BL113+EX23))</f>
        <v>10.8928761245447</v>
      </c>
      <c r="BM23" s="13" t="n">
        <f aca="false">IF(OR(BM113=0,EY23=0),0,BM113*EY23/(BM113+EY23))</f>
        <v>10.8542383496359</v>
      </c>
      <c r="BN23" s="13" t="n">
        <f aca="false">IF(OR(BN113=0,EZ23=0),0,BN113*EZ23/(BN113+EZ23))</f>
        <v>10.8154846580765</v>
      </c>
      <c r="BO23" s="13" t="n">
        <f aca="false">IF(OR(BO113=0,FA23=0),0,BO113*FA23/(BO113+FA23))</f>
        <v>10.7765942405078</v>
      </c>
      <c r="BP23" s="13" t="n">
        <f aca="false">IF(OR(BP113=0,FB23=0),0,BP113*FB23/(BP113+FB23))</f>
        <v>10.7352300191445</v>
      </c>
      <c r="BQ23" s="13" t="n">
        <f aca="false">IF(OR(BQ113=0,FC23=0),0,BQ113*FC23/(BQ113+FC23))</f>
        <v>10.6936700711744</v>
      </c>
      <c r="BR23" s="13" t="n">
        <f aca="false">IF(OR(BR113=0,FD23=0),0,BR113*FD23/(BR113+FD23))</f>
        <v>10.6518914916559</v>
      </c>
      <c r="BS23" s="13" t="n">
        <f aca="false">IF(OR(BS113=0,FE23=0),0,BS113*FE23/(BS113+FE23))</f>
        <v>10.6098715555613</v>
      </c>
      <c r="BT23" s="13" t="n">
        <f aca="false">IF(OR(BT113=0,FF23=0),0,BT113*FF23/(BT113+FF23))</f>
        <v>10.5675876646476</v>
      </c>
      <c r="BU23" s="13" t="n">
        <f aca="false">IF(OR(BU113=0,FG23=0),0,BU113*FG23/(BU113+FG23))</f>
        <v>10.5225134518009</v>
      </c>
      <c r="BV23" s="13" t="n">
        <f aca="false">IF(OR(BV113=0,FH23=0),0,BV113*FH23/(BV113+FH23))</f>
        <v>10.4770905100562</v>
      </c>
      <c r="BW23" s="13" t="n">
        <f aca="false">IF(OR(BW113=0,FI23=0),0,BW113*FI23/(BW113+FI23))</f>
        <v>10.4312927004641</v>
      </c>
      <c r="BX23" s="13" t="n">
        <f aca="false">IF(OR(BX113=0,FJ23=0),0,BX113*FJ23/(BX113+FJ23))</f>
        <v>10.3850937498957</v>
      </c>
      <c r="BY23" s="13" t="n">
        <f aca="false">IF(OR(BY113=0,FK23=0),0,BY113*FK23/(BY113+FK23))</f>
        <v>10.3384671982711</v>
      </c>
      <c r="BZ23" s="13" t="n">
        <f aca="false">IF(OR(BZ113=0,FL23=0),0,BZ113*FL23/(BZ113+FL23))</f>
        <v>10.2807578407289</v>
      </c>
      <c r="CA23" s="13" t="n">
        <f aca="false">IF(OR(CA113=0,FM23=0),0,CA113*FM23/(CA113+FM23))</f>
        <v>10.222238829547</v>
      </c>
      <c r="CB23" s="13" t="n">
        <f aca="false">IF(OR(CB113=0,FN23=0),0,CB113*FN23/(CB113+FN23))</f>
        <v>10.1628580676248</v>
      </c>
      <c r="CC23" s="13" t="n">
        <f aca="false">IF(OR(CC113=0,FO23=0),0,CC113*FO23/(CC113+FO23))</f>
        <v>10.102561796139</v>
      </c>
      <c r="CD23" s="13" t="n">
        <f aca="false">IF(OR(CD113=0,FP23=0),0,CD113*FP23/(CD113+FP23))</f>
        <v>10.0412944348306</v>
      </c>
      <c r="CE23" s="13" t="n">
        <f aca="false">IF(OR(CE113=0,FQ23=0),0,CE113*FQ23/(CE113+FQ23))</f>
        <v>9.97347676026621</v>
      </c>
      <c r="CF23" s="13" t="n">
        <f aca="false">IF(OR(CF113=0,FR23=0),0,CF113*FR23/(CF113+FR23))</f>
        <v>9.90429156343086</v>
      </c>
      <c r="CG23" s="13" t="n">
        <f aca="false">IF(OR(CG113=0,FS23=0),0,CG113*FS23/(CG113+FS23))</f>
        <v>9.83365363350737</v>
      </c>
      <c r="CH23" s="13" t="n">
        <f aca="false">IF(OR(CH113=0,FT23=0),0,CH113*FT23/(CH113+FT23))</f>
        <v>9.76147334575862</v>
      </c>
      <c r="CI23" s="13" t="n">
        <f aca="false">IF(OR(CI113=0,FU23=0),0,CI113*FU23/(CI113+FU23))</f>
        <v>9.68765626391906</v>
      </c>
      <c r="CJ23" s="13" t="n">
        <f aca="false">IF(OR(CJ113=0,FV23=0),0,CJ113*FV23/(CJ113+FV23))</f>
        <v>9.60455546279774</v>
      </c>
      <c r="CK23" s="13" t="n">
        <f aca="false">IF(OR(CK113=0,FW23=0),0,CK113*FW23/(CK113+FW23))</f>
        <v>9.51909022942912</v>
      </c>
      <c r="CL23" s="13" t="n">
        <f aca="false">IF(OR(CL113=0,FX23=0),0,CL113*FX23/(CL113+FX23))</f>
        <v>9.43109819638238</v>
      </c>
      <c r="CM23" s="13" t="n">
        <f aca="false">IF(OR(CM113=0,FY23=0),0,CM113*FY23/(CM113+FY23))</f>
        <v>9.34040483352919</v>
      </c>
      <c r="CN23" s="13" t="n">
        <f aca="false">IF(OR(CN113=0,FZ23=0),0,CN113*FZ23/(CN113+FZ23))</f>
        <v>9.2468221505434</v>
      </c>
      <c r="CO23" s="13" t="n">
        <f aca="false">IF(OR(CO113=0,GA23=0),0,CO113*GA23/(CO113+GA23))</f>
        <v>0</v>
      </c>
      <c r="CP23" s="13" t="n">
        <f aca="false">IF(OR(CP113=0,GB23=0),0,CP113*GB23/(CP113+GB23))</f>
        <v>0</v>
      </c>
      <c r="CQ23" s="13" t="n">
        <f aca="false">IF(OR(CQ113=0,GC23=0),0,CQ113*GC23/(CQ113+GC23))</f>
        <v>0</v>
      </c>
      <c r="CR23" s="0" t="n">
        <f aca="false">IF(F$9=0,0,(SIN(F$12)*COS($E23)+SIN($E23)*COS(F$12))/SIN($E23)*F$9)</f>
        <v>13.5144</v>
      </c>
      <c r="CS23" s="0" t="n">
        <f aca="false">IF(G$9=0,0,(SIN(G$12)*COS($E23)+SIN($E23)*COS(G$12))/SIN($E23)*G$9)</f>
        <v>14.834039510921</v>
      </c>
      <c r="CT23" s="0" t="n">
        <f aca="false">IF(H$9=0,0,(SIN(H$12)*COS($E23)+SIN($E23)*COS(H$12))/SIN($E23)*H$9)</f>
        <v>16.152233301098</v>
      </c>
      <c r="CU23" s="0" t="n">
        <f aca="false">IF(I$9=0,0,(SIN(I$12)*COS($E23)+SIN($E23)*COS(I$12))/SIN($E23)*I$9)</f>
        <v>17.4809997718578</v>
      </c>
      <c r="CV23" s="0" t="n">
        <f aca="false">IF(J$9=0,0,(SIN(J$12)*COS($E23)+SIN($E23)*COS(J$12))/SIN($E23)*J$9)</f>
        <v>18.8198693847274</v>
      </c>
      <c r="CW23" s="0" t="n">
        <f aca="false">IF(K$9=0,0,(SIN(K$12)*COS($E23)+SIN($E23)*COS(K$12))/SIN($E23)*K$9)</f>
        <v>20.168364824193</v>
      </c>
      <c r="CX23" s="0" t="n">
        <f aca="false">IF(L$9=0,0,(SIN(L$12)*COS($E23)+SIN($E23)*COS(L$12))/SIN($E23)*L$9)</f>
        <v>21.5260011642606</v>
      </c>
      <c r="CY23" s="0" t="n">
        <f aca="false">IF(M$9=0,0,(SIN(M$12)*COS($E23)+SIN($E23)*COS(M$12))/SIN($E23)*M$9)</f>
        <v>22.8853545377921</v>
      </c>
      <c r="CZ23" s="0" t="n">
        <f aca="false">IF(N$9=0,0,(SIN(N$12)*COS($E23)+SIN($E23)*COS(N$12))/SIN($E23)*N$9)</f>
        <v>24.2521143015956</v>
      </c>
      <c r="DA23" s="0" t="n">
        <f aca="false">IF(O$9=0,0,(SIN(O$12)*COS($E23)+SIN($E23)*COS(O$12))/SIN($E23)*O$9)</f>
        <v>25.6257804082055</v>
      </c>
      <c r="DB23" s="0" t="n">
        <f aca="false">IF(P$9=0,0,(SIN(P$12)*COS($E23)+SIN($E23)*COS(P$12))/SIN($E23)*P$9)</f>
        <v>27.0058463523954</v>
      </c>
      <c r="DC23" s="0" t="n">
        <f aca="false">IF(Q$9=0,0,(SIN(Q$12)*COS($E23)+SIN($E23)*COS(Q$12))/SIN($E23)*Q$9)</f>
        <v>28.3917993522935</v>
      </c>
      <c r="DD23" s="0" t="n">
        <f aca="false">IF(R$9=0,0,(SIN(R$12)*COS($E23)+SIN($E23)*COS(R$12))/SIN($E23)*R$9)</f>
        <v>29.5462355962292</v>
      </c>
      <c r="DE23" s="0" t="n">
        <f aca="false">IF(S$9=0,0,(SIN(S$12)*COS($E23)+SIN($E23)*COS(S$12))/SIN($E23)*S$9)</f>
        <v>30.6861082129585</v>
      </c>
      <c r="DF23" s="0" t="n">
        <f aca="false">IF(T$9=0,0,(SIN(T$12)*COS($E23)+SIN($E23)*COS(T$12))/SIN($E23)*T$9)</f>
        <v>31.8111120490271</v>
      </c>
      <c r="DG23" s="0" t="n">
        <f aca="false">IF(U$9=0,0,(SIN(U$12)*COS($E23)+SIN($E23)*COS(U$12))/SIN($E23)*U$9)</f>
        <v>32.9209481620563</v>
      </c>
      <c r="DH23" s="0" t="n">
        <f aca="false">IF(V$9=0,0,(SIN(V$12)*COS($E23)+SIN($E23)*COS(V$12))/SIN($E23)*V$9)</f>
        <v>34.0153238984785</v>
      </c>
      <c r="DI23" s="0" t="n">
        <f aca="false">IF(W$9=0,0,(SIN(W$12)*COS($E23)+SIN($E23)*COS(W$12))/SIN($E23)*W$9)</f>
        <v>35.0932640493495</v>
      </c>
      <c r="DJ23" s="0" t="n">
        <f aca="false">IF(X$9=0,0,(SIN(X$12)*COS($E23)+SIN($E23)*COS(X$12))/SIN($E23)*X$9)</f>
        <v>36.1551326664788</v>
      </c>
      <c r="DK23" s="0" t="n">
        <f aca="false">IF(Y$9=0,0,(SIN(Y$12)*COS($E23)+SIN($E23)*COS(Y$12))/SIN($E23)*Y$9)</f>
        <v>37.2006570549376</v>
      </c>
      <c r="DL23" s="0" t="n">
        <f aca="false">IF(Z$9=0,0,(SIN(Z$12)*COS($E23)+SIN($E23)*COS(Z$12))/SIN($E23)*Z$9)</f>
        <v>38.2295711222888</v>
      </c>
      <c r="DM23" s="0" t="n">
        <f aca="false">IF(AA$9=0,0,(SIN(AA$12)*COS($E23)+SIN($E23)*COS(AA$12))/SIN($E23)*AA$9)</f>
        <v>39.2416154436855</v>
      </c>
      <c r="DN23" s="0" t="n">
        <f aca="false">IF(AB$9=0,0,(SIN(AB$12)*COS($E23)+SIN($E23)*COS(AB$12))/SIN($E23)*AB$9)</f>
        <v>40.227403347778</v>
      </c>
      <c r="DO23" s="0" t="n">
        <f aca="false">IF(AC$9=0,0,(SIN(AC$12)*COS($E23)+SIN($E23)*COS(AC$12))/SIN($E23)*AC$9)</f>
        <v>41.1953347497039</v>
      </c>
      <c r="DP23" s="0" t="n">
        <f aca="false">IF(AD$9=0,0,(SIN(AD$12)*COS($E23)+SIN($E23)*COS(AD$12))/SIN($E23)*AD$9)</f>
        <v>42.1451791626325</v>
      </c>
      <c r="DQ23" s="0" t="n">
        <f aca="false">IF(AE$9=0,0,(SIN(AE$12)*COS($E23)+SIN($E23)*COS(AE$12))/SIN($E23)*AE$9)</f>
        <v>43.0767132962835</v>
      </c>
      <c r="DR23" s="0" t="n">
        <f aca="false">IF(AF$9=0,0,(SIN(AF$12)*COS($E23)+SIN($E23)*COS(AF$12))/SIN($E23)*AF$9)</f>
        <v>43.9897211048261</v>
      </c>
      <c r="DS23" s="0" t="n">
        <f aca="false">IF(AG$9=0,0,(SIN(AG$12)*COS($E23)+SIN($E23)*COS(AG$12))/SIN($E23)*AG$9)</f>
        <v>44.8860588465745</v>
      </c>
      <c r="DT23" s="0" t="n">
        <f aca="false">IF(AH$9=0,0,(SIN(AH$12)*COS($E23)+SIN($E23)*COS(AH$12))/SIN($E23)*AH$9)</f>
        <v>45.7635517107384</v>
      </c>
      <c r="DU23" s="0" t="n">
        <f aca="false">IF(AI$9=0,0,(SIN(AI$12)*COS($E23)+SIN($E23)*COS(AI$12))/SIN($E23)*AI$9)</f>
        <v>46.6220037161151</v>
      </c>
      <c r="DV23" s="0" t="n">
        <f aca="false">IF(AJ$9=0,0,(SIN(AJ$12)*COS($E23)+SIN($E23)*COS(AJ$12))/SIN($E23)*AJ$9)</f>
        <v>47.4612262352958</v>
      </c>
      <c r="DW23" s="0" t="n">
        <f aca="false">IF(AK$9=0,0,(SIN(AK$12)*COS($E23)+SIN($E23)*COS(AK$12))/SIN($E23)*AK$9)</f>
        <v>48.2810380299289</v>
      </c>
      <c r="DX23" s="0" t="n">
        <f aca="false">IF(AL$9=0,0,(SIN(AL$12)*COS($E23)+SIN($E23)*COS(AL$12))/SIN($E23)*AL$9)</f>
        <v>48.9114170955196</v>
      </c>
      <c r="DY23" s="0" t="n">
        <f aca="false">IF(AM$9=0,0,(SIN(AM$12)*COS($E23)+SIN($E23)*COS(AM$12))/SIN($E23)*AM$9)</f>
        <v>49.5157394333948</v>
      </c>
      <c r="DZ23" s="0" t="n">
        <f aca="false">IF(AN$9=0,0,(SIN(AN$12)*COS($E23)+SIN($E23)*COS(AN$12))/SIN($E23)*AN$9)</f>
        <v>50.0940042501909</v>
      </c>
      <c r="EA23" s="0" t="n">
        <f aca="false">IF(AO$9=0,0,(SIN(AO$12)*COS($E23)+SIN($E23)*COS(AO$12))/SIN($E23)*AO$9)</f>
        <v>50.6462220328708</v>
      </c>
      <c r="EB23" s="0" t="n">
        <f aca="false">IF(AP$9=0,0,(SIN(AP$12)*COS($E23)+SIN($E23)*COS(AP$12))/SIN($E23)*AP$9)</f>
        <v>51.1724144886803</v>
      </c>
      <c r="EC23" s="0" t="n">
        <f aca="false">IF(AQ$9=0,0,(SIN(AQ$12)*COS($E23)+SIN($E23)*COS(AQ$12))/SIN($E23)*AQ$9)</f>
        <v>51.6684081988473</v>
      </c>
      <c r="ED23" s="0" t="n">
        <f aca="false">IF(AR$9=0,0,(SIN(AR$12)*COS($E23)+SIN($E23)*COS(AR$12))/SIN($E23)*AR$9)</f>
        <v>52.1383224796679</v>
      </c>
      <c r="EE23" s="0" t="n">
        <f aca="false">IF(AS$9=0,0,(SIN(AS$12)*COS($E23)+SIN($E23)*COS(AS$12))/SIN($E23)*AS$9)</f>
        <v>52.5822161986086</v>
      </c>
      <c r="EF23" s="0" t="n">
        <f aca="false">IF(AT$9=0,0,(SIN(AT$12)*COS($E23)+SIN($E23)*COS(AT$12))/SIN($E23)*AT$9)</f>
        <v>53.0001592376044</v>
      </c>
      <c r="EG23" s="0" t="n">
        <f aca="false">IF(AU$9=0,0,(SIN(AU$12)*COS($E23)+SIN($E23)*COS(AU$12))/SIN($E23)*AU$9)</f>
        <v>53.392232409298</v>
      </c>
      <c r="EH23" s="0" t="n">
        <f aca="false">IF(AV$9=0,0,(SIN(AV$12)*COS($E23)+SIN($E23)*COS(AV$12))/SIN($E23)*AV$9)</f>
        <v>53.7466404826464</v>
      </c>
      <c r="EI23" s="0" t="n">
        <f aca="false">IF(AW$9=0,0,(SIN(AW$12)*COS($E23)+SIN($E23)*COS(AW$12))/SIN($E23)*AW$9)</f>
        <v>54.0750637139395</v>
      </c>
      <c r="EJ23" s="0" t="n">
        <f aca="false">IF(AX$9=0,0,(SIN(AX$12)*COS($E23)+SIN($E23)*COS(AX$12))/SIN($E23)*AX$9)</f>
        <v>54.3776261668809</v>
      </c>
      <c r="EK23" s="0" t="n">
        <f aca="false">IF(AY$9=0,0,(SIN(AY$12)*COS($E23)+SIN($E23)*COS(AY$12))/SIN($E23)*AY$9)</f>
        <v>54.6544626425957</v>
      </c>
      <c r="EL23" s="0" t="n">
        <f aca="false">IF(AZ$9=0,0,(SIN(AZ$12)*COS($E23)+SIN($E23)*COS(AZ$12))/SIN($E23)*AZ$9)</f>
        <v>54.9057185694322</v>
      </c>
      <c r="EM23" s="0" t="n">
        <f aca="false">IF(BA$9=0,0,(SIN(BA$12)*COS($E23)+SIN($E23)*COS(BA$12))/SIN($E23)*BA$9)</f>
        <v>55.1164386329362</v>
      </c>
      <c r="EN23" s="0" t="n">
        <f aca="false">IF(BB$9=0,0,(SIN(BB$12)*COS($E23)+SIN($E23)*COS(BB$12))/SIN($E23)*BB$9)</f>
        <v>55.3015754369847</v>
      </c>
      <c r="EO23" s="0" t="n">
        <f aca="false">IF(BC$9=0,0,(SIN(BC$12)*COS($E23)+SIN($E23)*COS(BC$12))/SIN($E23)*BC$9)</f>
        <v>55.4613195474187</v>
      </c>
      <c r="EP23" s="0" t="n">
        <f aca="false">IF(BD$9=0,0,(SIN(BD$12)*COS($E23)+SIN($E23)*COS(BD$12))/SIN($E23)*BD$9)</f>
        <v>55.5958718685293</v>
      </c>
      <c r="EQ23" s="0" t="n">
        <f aca="false">IF(BE$9=0,0,(SIN(BE$12)*COS($E23)+SIN($E23)*COS(BE$12))/SIN($E23)*BE$9)</f>
        <v>55.7054435058407</v>
      </c>
      <c r="ER23" s="0" t="n">
        <f aca="false">IF(BF$9=0,0,(SIN(BF$12)*COS($E23)+SIN($E23)*COS(BF$12))/SIN($E23)*BF$9)</f>
        <v>55.8025834359734</v>
      </c>
      <c r="ES23" s="0" t="n">
        <f aca="false">IF(BG$9=0,0,(SIN(BG$12)*COS($E23)+SIN($E23)*COS(BG$12))/SIN($E23)*BG$9)</f>
        <v>55.8754104224646</v>
      </c>
      <c r="ET23" s="0" t="n">
        <f aca="false">IF(BH$9=0,0,(SIN(BH$12)*COS($E23)+SIN($E23)*COS(BH$12))/SIN($E23)*BH$9)</f>
        <v>55.9241539488225</v>
      </c>
      <c r="EU23" s="0" t="n">
        <f aca="false">IF(BI$9=0,0,(SIN(BI$12)*COS($E23)+SIN($E23)*COS(BI$12))/SIN($E23)*BI$9)</f>
        <v>55.9490529861509</v>
      </c>
      <c r="EV23" s="0" t="n">
        <f aca="false">IF(BJ$9=0,0,(SIN(BJ$12)*COS($E23)+SIN($E23)*COS(BJ$12))/SIN($E23)*BJ$9)</f>
        <v>55.9503558430404</v>
      </c>
      <c r="EW23" s="0" t="n">
        <f aca="false">IF(BK$9=0,0,(SIN(BK$12)*COS($E23)+SIN($E23)*COS(BK$12))/SIN($E23)*BK$9)</f>
        <v>55.9399821521596</v>
      </c>
      <c r="EX23" s="0" t="n">
        <f aca="false">IF(BL$9=0,0,(SIN(BL$12)*COS($E23)+SIN($E23)*COS(BL$12))/SIN($E23)*BL$9)</f>
        <v>55.9066972051989</v>
      </c>
      <c r="EY23" s="0" t="n">
        <f aca="false">IF(BM$9=0,0,(SIN(BM$12)*COS($E23)+SIN($E23)*COS(BM$12))/SIN($E23)*BM$9)</f>
        <v>55.8507656574245</v>
      </c>
      <c r="EZ23" s="0" t="n">
        <f aca="false">IF(BN$9=0,0,(SIN(BN$12)*COS($E23)+SIN($E23)*COS(BN$12))/SIN($E23)*BN$9)</f>
        <v>55.7724607734323</v>
      </c>
      <c r="FA23" s="0" t="n">
        <f aca="false">IF(BO$9=0,0,(SIN(BO$12)*COS($E23)+SIN($E23)*COS(BO$12))/SIN($E23)*BO$9)</f>
        <v>55.6720642658595</v>
      </c>
      <c r="FB23" s="0" t="n">
        <f aca="false">IF(BP$9=0,0,(SIN(BP$12)*COS($E23)+SIN($E23)*COS(BP$12))/SIN($E23)*BP$9)</f>
        <v>55.4879197497226</v>
      </c>
      <c r="FC23" s="0" t="n">
        <f aca="false">IF(BQ$9=0,0,(SIN(BQ$12)*COS($E23)+SIN($E23)*COS(BQ$12))/SIN($E23)*BQ$9)</f>
        <v>55.2816295293515</v>
      </c>
      <c r="FD23" s="0" t="n">
        <f aca="false">IF(BR$9=0,0,(SIN(BR$12)*COS($E23)+SIN($E23)*COS(BR$12))/SIN($E23)*BR$9)</f>
        <v>55.0535565652702</v>
      </c>
      <c r="FE23" s="0" t="n">
        <f aca="false">IF(BS$9=0,0,(SIN(BS$12)*COS($E23)+SIN($E23)*COS(BS$12))/SIN($E23)*BS$9)</f>
        <v>54.8040719590527</v>
      </c>
      <c r="FF23" s="0" t="n">
        <f aca="false">IF(BT$9=0,0,(SIN(BT$12)*COS($E23)+SIN($E23)*COS(BT$12))/SIN($E23)*BT$9)</f>
        <v>54.5335547484026</v>
      </c>
      <c r="FG23" s="0" t="n">
        <f aca="false">IF(BU$9=0,0,(SIN(BU$12)*COS($E23)+SIN($E23)*COS(BU$12))/SIN($E23)*BU$9)</f>
        <v>54.1759546172094</v>
      </c>
      <c r="FH23" s="0" t="n">
        <f aca="false">IF(BV$9=0,0,(SIN(BV$12)*COS($E23)+SIN($E23)*COS(BV$12))/SIN($E23)*BV$9)</f>
        <v>53.7976302558047</v>
      </c>
      <c r="FI23" s="0" t="n">
        <f aca="false">IF(BW$9=0,0,(SIN(BW$12)*COS($E23)+SIN($E23)*COS(BW$12))/SIN($E23)*BW$9)</f>
        <v>53.3990441808458</v>
      </c>
      <c r="FJ23" s="0" t="n">
        <f aca="false">IF(BX$9=0,0,(SIN(BX$12)*COS($E23)+SIN($E23)*COS(BX$12))/SIN($E23)*BX$9)</f>
        <v>52.9806662610941</v>
      </c>
      <c r="FK23" s="0" t="n">
        <f aca="false">IF(BY$9=0,0,(SIN(BY$12)*COS($E23)+SIN($E23)*COS(BY$12))/SIN($E23)*BY$9)</f>
        <v>52.5429734681461</v>
      </c>
      <c r="FL23" s="0" t="n">
        <f aca="false">IF(BZ$9=0,0,(SIN(BZ$12)*COS($E23)+SIN($E23)*COS(BZ$12))/SIN($E23)*BZ$9)</f>
        <v>51.8153329232753</v>
      </c>
      <c r="FM23" s="0" t="n">
        <f aca="false">IF(CA$9=0,0,(SIN(CA$12)*COS($E23)+SIN($E23)*COS(CA$12))/SIN($E23)*CA$9)</f>
        <v>51.068272387856</v>
      </c>
      <c r="FN23" s="0" t="n">
        <f aca="false">IF(CB$9=0,0,(SIN(CB$12)*COS($E23)+SIN($E23)*COS(CB$12))/SIN($E23)*CB$9)</f>
        <v>50.3025368695073</v>
      </c>
      <c r="FO23" s="0" t="n">
        <f aca="false">IF(CC$9=0,0,(SIN(CC$12)*COS($E23)+SIN($E23)*COS(CC$12))/SIN($E23)*CC$9)</f>
        <v>49.5188780145345</v>
      </c>
      <c r="FP23" s="0" t="n">
        <f aca="false">IF(CD$9=0,0,(SIN(CD$12)*COS($E23)+SIN($E23)*COS(CD$12))/SIN($E23)*CD$9)</f>
        <v>48.7180537210623</v>
      </c>
      <c r="FQ23" s="0" t="n">
        <f aca="false">IF(CE$9=0,0,(SIN(CE$12)*COS($E23)+SIN($E23)*COS(CE$12))/SIN($E23)*CE$9)</f>
        <v>47.7738671022855</v>
      </c>
      <c r="FR23" s="0" t="n">
        <f aca="false">IF(CF$9=0,0,(SIN(CF$12)*COS($E23)+SIN($E23)*COS(CF$12))/SIN($E23)*CF$9)</f>
        <v>46.8139319594249</v>
      </c>
      <c r="FS23" s="0" t="n">
        <f aca="false">IF(CG$9=0,0,(SIN(CG$12)*COS($E23)+SIN($E23)*COS(CG$12))/SIN($E23)*CG$9)</f>
        <v>45.8391386776054</v>
      </c>
      <c r="FT23" s="0" t="n">
        <f aca="false">IF(CH$9=0,0,(SIN(CH$12)*COS($E23)+SIN($E23)*COS(CH$12))/SIN($E23)*CH$9)</f>
        <v>44.8503823500911</v>
      </c>
      <c r="FU23" s="0" t="n">
        <f aca="false">IF(CI$9=0,0,(SIN(CI$12)*COS($E23)+SIN($E23)*COS(CI$12))/SIN($E23)*CI$9)</f>
        <v>43.8485623234247</v>
      </c>
      <c r="FV23" s="0" t="n">
        <f aca="false">IF(CJ$9=0,0,(SIN(CJ$12)*COS($E23)+SIN($E23)*COS(CJ$12))/SIN($E23)*CJ$9)</f>
        <v>42.685108392512</v>
      </c>
      <c r="FW23" s="0" t="n">
        <f aca="false">IF(CK$9=0,0,(SIN(CK$12)*COS($E23)+SIN($E23)*COS(CK$12))/SIN($E23)*CK$9)</f>
        <v>41.5107193498418</v>
      </c>
      <c r="FX23" s="0" t="n">
        <f aca="false">IF(CL$9=0,0,(SIN(CL$12)*COS($E23)+SIN($E23)*COS(CL$12))/SIN($E23)*CL$9)</f>
        <v>40.3264410080031</v>
      </c>
      <c r="FY23" s="0" t="n">
        <f aca="false">IF(CM$9=0,0,(SIN(CM$12)*COS($E23)+SIN($E23)*COS(CM$12))/SIN($E23)*CM$9)</f>
        <v>39.1333213526805</v>
      </c>
      <c r="FZ23" s="0" t="n">
        <f aca="false">IF(CN$9=0,0,(SIN(CN$12)*COS($E23)+SIN($E23)*COS(CN$12))/SIN($E23)*CN$9)</f>
        <v>37.9324100140856</v>
      </c>
      <c r="GA23" s="0" t="n">
        <f aca="false">IF(CO$9=0,0,(SIN(CO$12)*COS($E23)+SIN($E23)*COS(CO$12))/SIN($E23)*CO$9)</f>
        <v>0</v>
      </c>
      <c r="GB23" s="0" t="n">
        <f aca="false">IF(CP$9=0,0,(SIN(CP$12)*COS($E23)+SIN($E23)*COS(CP$12))/SIN($E23)*CP$9)</f>
        <v>0</v>
      </c>
      <c r="GC23" s="0" t="n">
        <f aca="false">IF(CQ$9=0,0,(SIN(CQ$12)*COS($E23)+SIN($E23)*COS(CQ$12))/SIN($E23)*CQ$9)</f>
        <v>0</v>
      </c>
    </row>
    <row r="24" customFormat="false" ht="12.8" hidden="true" customHeight="false" outlineLevel="0" collapsed="false">
      <c r="A24" s="0" t="n">
        <f aca="false">MAX($F24:$CQ24)</f>
        <v>13.514399817361</v>
      </c>
      <c r="B24" s="91" t="n">
        <f aca="false">IF(ISNA(INDEX(vmg!$B$6:$B$151,MATCH($C24,vmg!$F$6:$F$151,0))),IF(ISNA(INDEX(vmg!$B$6:$B$151,MATCH($C24,vmg!$D$6:$D$151,0))),0,INDEX(vmg!$B$6:$B$151,MATCH($C24,vmg!$D$6:$D$151,0))),INDEX(vmg!$B$6:$B$151,MATCH($C24,vmg!$F$6:$F$151,0)))</f>
        <v>12.15404</v>
      </c>
      <c r="C24" s="2" t="n">
        <f aca="false">MOD(Best +D24,360)</f>
        <v>353</v>
      </c>
      <c r="D24" s="2" t="n">
        <f aca="false">D23+1</f>
        <v>12</v>
      </c>
      <c r="E24" s="1" t="n">
        <f aca="false">D24*PI()/180</f>
        <v>0.20943951023932</v>
      </c>
      <c r="F24" s="13" t="n">
        <f aca="false">IF(OR(F114=0,CR24=0),0,F114*CR24/(F114+CR24))</f>
        <v>13.514399817361</v>
      </c>
      <c r="G24" s="13" t="n">
        <f aca="false">IF(OR(G114=0,CS24=0),0,G114*CS24/(G114+CS24))</f>
        <v>13.4636232315679</v>
      </c>
      <c r="H24" s="13" t="n">
        <f aca="false">IF(OR(H114=0,CT24=0),0,H114*CT24/(H114+CT24))</f>
        <v>13.405348166697</v>
      </c>
      <c r="I24" s="13" t="n">
        <f aca="false">IF(OR(I114=0,CU24=0),0,I114*CU24/(I114+CU24))</f>
        <v>13.3510808326192</v>
      </c>
      <c r="J24" s="13" t="n">
        <f aca="false">IF(OR(J114=0,CV24=0),0,J114*CV24/(J114+CV24))</f>
        <v>13.3000940102421</v>
      </c>
      <c r="K24" s="13" t="n">
        <f aca="false">IF(OR(K114=0,CW24=0),0,K114*CW24/(K114+CW24))</f>
        <v>13.2518331953848</v>
      </c>
      <c r="L24" s="13" t="n">
        <f aca="false">IF(OR(L114=0,CX24=0),0,L114*CX24/(L114+CX24))</f>
        <v>13.2058677260869</v>
      </c>
      <c r="M24" s="13" t="n">
        <f aca="false">IF(OR(M114=0,CY24=0),0,M114*CY24/(M114+CY24))</f>
        <v>13.1594875821583</v>
      </c>
      <c r="N24" s="13" t="n">
        <f aca="false">IF(OR(N114=0,CZ24=0),0,N114*CZ24/(N114+CZ24))</f>
        <v>13.1151014841526</v>
      </c>
      <c r="O24" s="13" t="n">
        <f aca="false">IF(OR(O114=0,DA24=0),0,O114*DA24/(O114+DA24))</f>
        <v>13.0724397984121</v>
      </c>
      <c r="P24" s="13" t="n">
        <f aca="false">IF(OR(P114=0,DB24=0),0,P114*DB24/(P114+DB24))</f>
        <v>13.0312816495214</v>
      </c>
      <c r="Q24" s="13" t="n">
        <f aca="false">IF(OR(Q114=0,DC24=0),0,Q114*DC24/(Q114+DC24))</f>
        <v>12.9914441474737</v>
      </c>
      <c r="R24" s="13" t="n">
        <f aca="false">IF(OR(R114=0,DD24=0),0,R114*DD24/(R114+DD24))</f>
        <v>12.9056708471158</v>
      </c>
      <c r="S24" s="13" t="n">
        <f aca="false">IF(OR(S114=0,DE24=0),0,S114*DE24/(S114+DE24))</f>
        <v>12.8256032550654</v>
      </c>
      <c r="T24" s="13" t="n">
        <f aca="false">IF(OR(T114=0,DF24=0),0,T114*DF24/(T114+DF24))</f>
        <v>12.7505088547031</v>
      </c>
      <c r="U24" s="13" t="n">
        <f aca="false">IF(OR(U114=0,DG24=0),0,U114*DG24/(U114+DG24))</f>
        <v>12.679773686566</v>
      </c>
      <c r="V24" s="13" t="n">
        <f aca="false">IF(OR(V114=0,DH24=0),0,V114*DH24/(V114+DH24))</f>
        <v>12.6128791934437</v>
      </c>
      <c r="W24" s="13" t="n">
        <f aca="false">IF(OR(W114=0,DI24=0),0,W114*DI24/(W114+DI24))</f>
        <v>12.5492913318112</v>
      </c>
      <c r="X24" s="13" t="n">
        <f aca="false">IF(OR(X114=0,DJ24=0),0,X114*DJ24/(X114+DJ24))</f>
        <v>12.4887319489698</v>
      </c>
      <c r="Y24" s="13" t="n">
        <f aca="false">IF(OR(Y114=0,DK24=0),0,Y114*DK24/(Y114+DK24))</f>
        <v>12.4308749616219</v>
      </c>
      <c r="Z24" s="13" t="n">
        <f aca="false">IF(OR(Z114=0,DL24=0),0,Z114*DL24/(Z114+DL24))</f>
        <v>12.3754378904779</v>
      </c>
      <c r="AA24" s="13" t="n">
        <f aca="false">IF(OR(AA114=0,DM24=0),0,AA114*DM24/(AA114+DM24))</f>
        <v>12.3221747296878</v>
      </c>
      <c r="AB24" s="13" t="n">
        <f aca="false">IF(OR(AB114=0,DN24=0),0,AB114*DN24/(AB114+DN24))</f>
        <v>12.2699684671702</v>
      </c>
      <c r="AC24" s="13" t="n">
        <f aca="false">IF(OR(AC114=0,DO24=0),0,AC114*DO24/(AC114+DO24))</f>
        <v>12.2195823166628</v>
      </c>
      <c r="AD24" s="13" t="n">
        <f aca="false">IF(OR(AD114=0,DP24=0),0,AD114*DP24/(AD114+DP24))</f>
        <v>12.1708439134524</v>
      </c>
      <c r="AE24" s="13" t="n">
        <f aca="false">IF(OR(AE114=0,DQ24=0),0,AE114*DQ24/(AE114+DQ24))</f>
        <v>12.1236004247433</v>
      </c>
      <c r="AF24" s="13" t="n">
        <f aca="false">IF(OR(AF114=0,DR24=0),0,AF114*DR24/(AF114+DR24))</f>
        <v>12.0777157944815</v>
      </c>
      <c r="AG24" s="13" t="n">
        <f aca="false">IF(OR(AG114=0,DS24=0),0,AG114*DS24/(AG114+DS24))</f>
        <v>12.0332266483321</v>
      </c>
      <c r="AH24" s="13" t="n">
        <f aca="false">IF(OR(AH114=0,DT24=0),0,AH114*DT24/(AH114+DT24))</f>
        <v>11.9898584785352</v>
      </c>
      <c r="AI24" s="13" t="n">
        <f aca="false">IF(OR(AI114=0,DU24=0),0,AI114*DU24/(AI114+DU24))</f>
        <v>11.9475138002613</v>
      </c>
      <c r="AJ24" s="13" t="n">
        <f aca="false">IF(OR(AJ114=0,DV24=0),0,AJ114*DV24/(AJ114+DV24))</f>
        <v>11.9061045765547</v>
      </c>
      <c r="AK24" s="13" t="n">
        <f aca="false">IF(OR(AK114=0,DW24=0),0,AK114*DW24/(AK114+DW24))</f>
        <v>11.8655510451865</v>
      </c>
      <c r="AL24" s="13" t="n">
        <f aca="false">IF(OR(AL114=0,DX24=0),0,AL114*DX24/(AL114+DX24))</f>
        <v>11.8152052819943</v>
      </c>
      <c r="AM24" s="13" t="n">
        <f aca="false">IF(OR(AM114=0,DY24=0),0,AM114*DY24/(AM114+DY24))</f>
        <v>11.7659231705152</v>
      </c>
      <c r="AN24" s="13" t="n">
        <f aca="false">IF(OR(AN114=0,DZ24=0),0,AN114*DZ24/(AN114+DZ24))</f>
        <v>11.7176123103814</v>
      </c>
      <c r="AO24" s="13" t="n">
        <f aca="false">IF(OR(AO114=0,EA24=0),0,AO114*EA24/(AO114+EA24))</f>
        <v>11.6701882100341</v>
      </c>
      <c r="AP24" s="13" t="n">
        <f aca="false">IF(OR(AP114=0,EB24=0),0,AP114*EB24/(AP114+EB24))</f>
        <v>11.6235733826974</v>
      </c>
      <c r="AQ24" s="13" t="n">
        <f aca="false">IF(OR(AQ114=0,EC24=0),0,AQ114*EC24/(AQ114+EC24))</f>
        <v>11.5774699804839</v>
      </c>
      <c r="AR24" s="13" t="n">
        <f aca="false">IF(OR(AR114=0,ED24=0),0,AR114*ED24/(AR114+ED24))</f>
        <v>11.5320433850957</v>
      </c>
      <c r="AS24" s="13" t="n">
        <f aca="false">IF(OR(AS114=0,EE24=0),0,AS114*EE24/(AS114+EE24))</f>
        <v>11.487232280266</v>
      </c>
      <c r="AT24" s="13" t="n">
        <f aca="false">IF(OR(AT114=0,EF24=0),0,AT114*EF24/(AT114+EF24))</f>
        <v>11.442979797215</v>
      </c>
      <c r="AU24" s="13" t="n">
        <f aca="false">IF(OR(AU114=0,EG24=0),0,AU114*EG24/(AU114+EG24))</f>
        <v>11.3992330477458</v>
      </c>
      <c r="AV24" s="13" t="n">
        <f aca="false">IF(OR(AV114=0,EH24=0),0,AV114*EH24/(AV114+EH24))</f>
        <v>11.3553720684212</v>
      </c>
      <c r="AW24" s="13" t="n">
        <f aca="false">IF(OR(AW114=0,EI24=0),0,AW114*EI24/(AW114+EI24))</f>
        <v>11.3119289439735</v>
      </c>
      <c r="AX24" s="13" t="n">
        <f aca="false">IF(OR(AX114=0,EJ24=0),0,AX114*EJ24/(AX114+EJ24))</f>
        <v>11.2688593806431</v>
      </c>
      <c r="AY24" s="13" t="n">
        <f aca="false">IF(OR(AY114=0,EK24=0),0,AY114*EK24/(AY114+EK24))</f>
        <v>11.2261217371938</v>
      </c>
      <c r="AZ24" s="13" t="n">
        <f aca="false">IF(OR(AZ114=0,EL24=0),0,AZ114*EL24/(AZ114+EL24))</f>
        <v>11.1836767608037</v>
      </c>
      <c r="BA24" s="13" t="n">
        <f aca="false">IF(OR(BA114=0,EM24=0),0,BA114*EM24/(BA114+EM24))</f>
        <v>11.1408219020609</v>
      </c>
      <c r="BB24" s="13" t="n">
        <f aca="false">IF(OR(BB114=0,EN24=0),0,BB114*EN24/(BB114+EN24))</f>
        <v>11.0981920754403</v>
      </c>
      <c r="BC24" s="13" t="n">
        <f aca="false">IF(OR(BC114=0,EO24=0),0,BC114*EO24/(BC114+EO24))</f>
        <v>11.0557528224915</v>
      </c>
      <c r="BD24" s="13" t="n">
        <f aca="false">IF(OR(BD114=0,EP24=0),0,BD114*EP24/(BD114+EP24))</f>
        <v>11.013471306279</v>
      </c>
      <c r="BE24" s="13" t="n">
        <f aca="false">IF(OR(BE114=0,EQ24=0),0,BE114*EQ24/(BE114+EQ24))</f>
        <v>10.9713161506057</v>
      </c>
      <c r="BF24" s="13" t="n">
        <f aca="false">IF(OR(BF114=0,ER24=0),0,BF114*ER24/(BF114+ER24))</f>
        <v>10.9297682410481</v>
      </c>
      <c r="BG24" s="13" t="n">
        <f aca="false">IF(OR(BG114=0,ES24=0),0,BG114*ES24/(BG114+ES24))</f>
        <v>10.8882867747051</v>
      </c>
      <c r="BH24" s="13" t="n">
        <f aca="false">IF(OR(BH114=0,ET24=0),0,BH114*ET24/(BH114+ET24))</f>
        <v>10.8468446437053</v>
      </c>
      <c r="BI24" s="13" t="n">
        <f aca="false">IF(OR(BI114=0,EU24=0),0,BI114*EU24/(BI114+EU24))</f>
        <v>10.8054156714824</v>
      </c>
      <c r="BJ24" s="13" t="n">
        <f aca="false">IF(OR(BJ114=0,EV24=0),0,BJ114*EV24/(BJ114+EV24))</f>
        <v>10.76397451448</v>
      </c>
      <c r="BK24" s="13" t="n">
        <f aca="false">IF(OR(BK114=0,EW24=0),0,BK114*EW24/(BK114+EW24))</f>
        <v>10.7229603699404</v>
      </c>
      <c r="BL24" s="13" t="n">
        <f aca="false">IF(OR(BL114=0,EX24=0),0,BL114*EX24/(BL114+EX24))</f>
        <v>10.6818863405612</v>
      </c>
      <c r="BM24" s="13" t="n">
        <f aca="false">IF(OR(BM114=0,EY24=0),0,BM114*EY24/(BM114+EY24))</f>
        <v>10.6407296474907</v>
      </c>
      <c r="BN24" s="13" t="n">
        <f aca="false">IF(OR(BN114=0,EZ24=0),0,BN114*EZ24/(BN114+EZ24))</f>
        <v>10.5994680130235</v>
      </c>
      <c r="BO24" s="13" t="n">
        <f aca="false">IF(OR(BO114=0,FA24=0),0,BO114*FA24/(BO114+FA24))</f>
        <v>10.5580795962313</v>
      </c>
      <c r="BP24" s="13" t="n">
        <f aca="false">IF(OR(BP114=0,FB24=0),0,BP114*FB24/(BP114+FB24))</f>
        <v>10.5141340498049</v>
      </c>
      <c r="BQ24" s="13" t="n">
        <f aca="false">IF(OR(BQ114=0,FC24=0),0,BQ114*FC24/(BQ114+FC24))</f>
        <v>10.470001570236</v>
      </c>
      <c r="BR24" s="13" t="n">
        <f aca="false">IF(OR(BR114=0,FD24=0),0,BR114*FD24/(BR114+FD24))</f>
        <v>10.4256583106443</v>
      </c>
      <c r="BS24" s="13" t="n">
        <f aca="false">IF(OR(BS114=0,FE24=0),0,BS114*FE24/(BS114+FE24))</f>
        <v>10.3810806498787</v>
      </c>
      <c r="BT24" s="13" t="n">
        <f aca="false">IF(OR(BT114=0,FF24=0),0,BT114*FF24/(BT114+FF24))</f>
        <v>10.3362451378601</v>
      </c>
      <c r="BU24" s="13" t="n">
        <f aca="false">IF(OR(BU114=0,FG24=0),0,BU114*FG24/(BU114+FG24))</f>
        <v>10.2885293656118</v>
      </c>
      <c r="BV24" s="13" t="n">
        <f aca="false">IF(OR(BV114=0,FH24=0),0,BV114*FH24/(BV114+FH24))</f>
        <v>10.240469875482</v>
      </c>
      <c r="BW24" s="13" t="n">
        <f aca="false">IF(OR(BW114=0,FI24=0),0,BW114*FI24/(BW114+FI24))</f>
        <v>10.1920397847327</v>
      </c>
      <c r="BX24" s="13" t="n">
        <f aca="false">IF(OR(BX114=0,FJ24=0),0,BX114*FJ24/(BX114+FJ24))</f>
        <v>10.143212124493</v>
      </c>
      <c r="BY24" s="13" t="n">
        <f aca="false">IF(OR(BY114=0,FK24=0),0,BY114*FK24/(BY114+FK24))</f>
        <v>10.0939597869393</v>
      </c>
      <c r="BZ24" s="13" t="n">
        <f aca="false">IF(OR(BZ114=0,FL24=0),0,BZ114*FL24/(BZ114+FL24))</f>
        <v>10.0332464484519</v>
      </c>
      <c r="CA24" s="13" t="n">
        <f aca="false">IF(OR(CA114=0,FM24=0),0,CA114*FM24/(CA114+FM24))</f>
        <v>9.97172489191009</v>
      </c>
      <c r="CB24" s="13" t="n">
        <f aca="false">IF(OR(CB114=0,FN24=0),0,CB114*FN24/(CB114+FN24))</f>
        <v>9.90934261926957</v>
      </c>
      <c r="CC24" s="13" t="n">
        <f aca="false">IF(OR(CC114=0,FO24=0),0,CC114*FO24/(CC114+FO24))</f>
        <v>9.84604558004272</v>
      </c>
      <c r="CD24" s="13" t="n">
        <f aca="false">IF(OR(CD114=0,FP24=0),0,CD114*FP24/(CD114+FP24))</f>
        <v>9.78177801936012</v>
      </c>
      <c r="CE24" s="13" t="n">
        <f aca="false">IF(OR(CE114=0,FQ24=0),0,CE114*FQ24/(CE114+FQ24))</f>
        <v>9.71078093309611</v>
      </c>
      <c r="CF24" s="13" t="n">
        <f aca="false">IF(OR(CF114=0,FR24=0),0,CF114*FR24/(CF114+FR24))</f>
        <v>9.63841599861961</v>
      </c>
      <c r="CG24" s="13" t="n">
        <f aca="false">IF(OR(CG114=0,FS24=0),0,CG114*FS24/(CG114+FS24))</f>
        <v>9.56459850090428</v>
      </c>
      <c r="CH24" s="13" t="n">
        <f aca="false">IF(OR(CH114=0,FT24=0),0,CH114*FT24/(CH114+FT24))</f>
        <v>9.48923954662502</v>
      </c>
      <c r="CI24" s="13" t="n">
        <f aca="false">IF(OR(CI114=0,FU24=0),0,CI114*FU24/(CI114+FU24))</f>
        <v>9.41224569362736</v>
      </c>
      <c r="CJ24" s="13" t="n">
        <f aca="false">IF(OR(CJ114=0,FV24=0),0,CJ114*FV24/(CJ114+FV24))</f>
        <v>9.32575668725703</v>
      </c>
      <c r="CK24" s="13" t="n">
        <f aca="false">IF(OR(CK114=0,FW24=0),0,CK114*FW24/(CK114+FW24))</f>
        <v>9.23690785081496</v>
      </c>
      <c r="CL24" s="13" t="n">
        <f aca="false">IF(OR(CL114=0,FX24=0),0,CL114*FX24/(CL114+FX24))</f>
        <v>9.14553975928424</v>
      </c>
      <c r="CM24" s="13" t="n">
        <f aca="false">IF(OR(CM114=0,FY24=0),0,CM114*FY24/(CM114+FY24))</f>
        <v>9.05148148344674</v>
      </c>
      <c r="CN24" s="13" t="n">
        <f aca="false">IF(OR(CN114=0,FZ24=0),0,CN114*FZ24/(CN114+FZ24))</f>
        <v>8.95454939390411</v>
      </c>
      <c r="CO24" s="13" t="n">
        <f aca="false">IF(OR(CO114=0,GA24=0),0,CO114*GA24/(CO114+GA24))</f>
        <v>0</v>
      </c>
      <c r="CP24" s="13" t="n">
        <f aca="false">IF(OR(CP114=0,GB24=0),0,CP114*GB24/(CP114+GB24))</f>
        <v>0</v>
      </c>
      <c r="CQ24" s="13" t="n">
        <f aca="false">IF(OR(CQ114=0,GC24=0),0,CQ114*GC24/(CQ114+GC24))</f>
        <v>0</v>
      </c>
      <c r="CR24" s="0" t="n">
        <f aca="false">IF(F$9=0,0,(SIN(F$12)*COS($E24)+SIN($E24)*COS(F$12))/SIN($E24)*F$9)</f>
        <v>13.5144</v>
      </c>
      <c r="CS24" s="0" t="n">
        <f aca="false">IF(G$9=0,0,(SIN(G$12)*COS($E24)+SIN($E24)*COS(G$12))/SIN($E24)*G$9)</f>
        <v>14.7295164191167</v>
      </c>
      <c r="CT24" s="0" t="n">
        <f aca="false">IF(H$9=0,0,(SIN(H$12)*COS($E24)+SIN($E24)*COS(H$12))/SIN($E24)*H$9)</f>
        <v>15.9418844627912</v>
      </c>
      <c r="CU24" s="0" t="n">
        <f aca="false">IF(I$9=0,0,(SIN(I$12)*COS($E24)+SIN($E24)*COS(I$12))/SIN($E24)*I$9)</f>
        <v>17.1635553776782</v>
      </c>
      <c r="CV24" s="0" t="n">
        <f aca="false">IF(J$9=0,0,(SIN(J$12)*COS($E24)+SIN($E24)*COS(J$12))/SIN($E24)*J$9)</f>
        <v>18.3940932637427</v>
      </c>
      <c r="CW24" s="0" t="n">
        <f aca="false">IF(K$9=0,0,(SIN(K$12)*COS($E24)+SIN($E24)*COS(K$12))/SIN($E24)*K$9)</f>
        <v>19.6330552264631</v>
      </c>
      <c r="CX24" s="0" t="n">
        <f aca="false">IF(L$9=0,0,(SIN(L$12)*COS($E24)+SIN($E24)*COS(L$12))/SIN($E24)*L$9)</f>
        <v>20.8799915324732</v>
      </c>
      <c r="CY24" s="0" t="n">
        <f aca="false">IF(M$9=0,0,(SIN(M$12)*COS($E24)+SIN($E24)*COS(M$12))/SIN($E24)*M$9)</f>
        <v>22.1277437322792</v>
      </c>
      <c r="CZ24" s="0" t="n">
        <f aca="false">IF(N$9=0,0,(SIN(N$12)*COS($E24)+SIN($E24)*COS(N$12))/SIN($E24)*N$9)</f>
        <v>23.3818735813481</v>
      </c>
      <c r="DA24" s="0" t="n">
        <f aca="false">IF(O$9=0,0,(SIN(O$12)*COS($E24)+SIN($E24)*COS(O$12))/SIN($E24)*O$9)</f>
        <v>24.6419182312082</v>
      </c>
      <c r="DB24" s="0" t="n">
        <f aca="false">IF(P$9=0,0,(SIN(P$12)*COS($E24)+SIN($E24)*COS(P$12))/SIN($E24)*P$9)</f>
        <v>25.9074090604412</v>
      </c>
      <c r="DC24" s="0" t="n">
        <f aca="false">IF(Q$9=0,0,(SIN(Q$12)*COS($E24)+SIN($E24)*COS(Q$12))/SIN($E24)*Q$9)</f>
        <v>27.1778718432596</v>
      </c>
      <c r="DD24" s="0" t="n">
        <f aca="false">IF(R$9=0,0,(SIN(R$12)*COS($E24)+SIN($E24)*COS(R$12))/SIN($E24)*R$9)</f>
        <v>28.2265226920875</v>
      </c>
      <c r="DE24" s="0" t="n">
        <f aca="false">IF(S$9=0,0,(SIN(S$12)*COS($E24)+SIN($E24)*COS(S$12))/SIN($E24)*S$9)</f>
        <v>29.2615081688028</v>
      </c>
      <c r="DF24" s="0" t="n">
        <f aca="false">IF(T$9=0,0,(SIN(T$12)*COS($E24)+SIN($E24)*COS(T$12))/SIN($E24)*T$9)</f>
        <v>30.2825531530783</v>
      </c>
      <c r="DG24" s="0" t="n">
        <f aca="false">IF(U$9=0,0,(SIN(U$12)*COS($E24)+SIN($E24)*COS(U$12))/SIN($E24)*U$9)</f>
        <v>31.2893883023155</v>
      </c>
      <c r="DH24" s="0" t="n">
        <f aca="false">IF(V$9=0,0,(SIN(V$12)*COS($E24)+SIN($E24)*COS(V$12))/SIN($E24)*V$9)</f>
        <v>32.2817501209937</v>
      </c>
      <c r="DI24" s="0" t="n">
        <f aca="false">IF(W$9=0,0,(SIN(W$12)*COS($E24)+SIN($E24)*COS(W$12))/SIN($E24)*W$9)</f>
        <v>33.2587281222402</v>
      </c>
      <c r="DJ24" s="0" t="n">
        <f aca="false">IF(X$9=0,0,(SIN(X$12)*COS($E24)+SIN($E24)*COS(X$12))/SIN($E24)*X$9)</f>
        <v>34.2206826947331</v>
      </c>
      <c r="DK24" s="0" t="n">
        <f aca="false">IF(Y$9=0,0,(SIN(Y$12)*COS($E24)+SIN($E24)*COS(Y$12))/SIN($E24)*Y$9)</f>
        <v>35.167368893099</v>
      </c>
      <c r="DL24" s="0" t="n">
        <f aca="false">IF(Z$9=0,0,(SIN(Z$12)*COS($E24)+SIN($E24)*COS(Z$12))/SIN($E24)*Z$9)</f>
        <v>36.0985478985172</v>
      </c>
      <c r="DM24" s="0" t="n">
        <f aca="false">IF(AA$9=0,0,(SIN(AA$12)*COS($E24)+SIN($E24)*COS(AA$12))/SIN($E24)*AA$9)</f>
        <v>37.0139870763726</v>
      </c>
      <c r="DN24" s="0" t="n">
        <f aca="false">IF(AB$9=0,0,(SIN(AB$12)*COS($E24)+SIN($E24)*COS(AB$12))/SIN($E24)*AB$9)</f>
        <v>37.9048534097777</v>
      </c>
      <c r="DO24" s="0" t="n">
        <f aca="false">IF(AC$9=0,0,(SIN(AC$12)*COS($E24)+SIN($E24)*COS(AC$12))/SIN($E24)*AC$9)</f>
        <v>38.779090659741</v>
      </c>
      <c r="DP24" s="0" t="n">
        <f aca="false">IF(AD$9=0,0,(SIN(AD$12)*COS($E24)+SIN($E24)*COS(AD$12))/SIN($E24)*AD$9)</f>
        <v>39.6364931341181</v>
      </c>
      <c r="DQ24" s="0" t="n">
        <f aca="false">IF(AE$9=0,0,(SIN(AE$12)*COS($E24)+SIN($E24)*COS(AE$12))/SIN($E24)*AE$9)</f>
        <v>40.4768617986387</v>
      </c>
      <c r="DR24" s="0" t="n">
        <f aca="false">IF(AF$9=0,0,(SIN(AF$12)*COS($E24)+SIN($E24)*COS(AF$12))/SIN($E24)*AF$9)</f>
        <v>41.3000043186054</v>
      </c>
      <c r="DS24" s="0" t="n">
        <f aca="false">IF(AG$9=0,0,(SIN(AG$12)*COS($E24)+SIN($E24)*COS(AG$12))/SIN($E24)*AG$9)</f>
        <v>42.1076722909879</v>
      </c>
      <c r="DT24" s="0" t="n">
        <f aca="false">IF(AH$9=0,0,(SIN(AH$12)*COS($E24)+SIN($E24)*COS(AH$12))/SIN($E24)*AH$9)</f>
        <v>42.8978326128217</v>
      </c>
      <c r="DU24" s="0" t="n">
        <f aca="false">IF(AI$9=0,0,(SIN(AI$12)*COS($E24)+SIN($E24)*COS(AI$12))/SIN($E24)*AI$9)</f>
        <v>43.670311465142</v>
      </c>
      <c r="DV24" s="0" t="n">
        <f aca="false">IF(AJ$9=0,0,(SIN(AJ$12)*COS($E24)+SIN($E24)*COS(AJ$12))/SIN($E24)*AJ$9)</f>
        <v>44.4249418205139</v>
      </c>
      <c r="DW24" s="0" t="n">
        <f aca="false">IF(AK$9=0,0,(SIN(AK$12)*COS($E24)+SIN($E24)*COS(AK$12))/SIN($E24)*AK$9)</f>
        <v>45.1615634731128</v>
      </c>
      <c r="DX24" s="0" t="n">
        <f aca="false">IF(AL$9=0,0,(SIN(AL$12)*COS($E24)+SIN($E24)*COS(AL$12))/SIN($E24)*AL$9)</f>
        <v>45.7212529383033</v>
      </c>
      <c r="DY24" s="0" t="n">
        <f aca="false">IF(AM$9=0,0,(SIN(AM$12)*COS($E24)+SIN($E24)*COS(AM$12))/SIN($E24)*AM$9)</f>
        <v>46.2569434796628</v>
      </c>
      <c r="DZ24" s="0" t="n">
        <f aca="false">IF(AN$9=0,0,(SIN(AN$12)*COS($E24)+SIN($E24)*COS(AN$12))/SIN($E24)*AN$9)</f>
        <v>46.7686432004484</v>
      </c>
      <c r="EA24" s="0" t="n">
        <f aca="false">IF(AO$9=0,0,(SIN(AO$12)*COS($E24)+SIN($E24)*COS(AO$12))/SIN($E24)*AO$9)</f>
        <v>47.2563705275442</v>
      </c>
      <c r="EB24" s="0" t="n">
        <f aca="false">IF(AP$9=0,0,(SIN(AP$12)*COS($E24)+SIN($E24)*COS(AP$12))/SIN($E24)*AP$9)</f>
        <v>47.7201541527558</v>
      </c>
      <c r="EC24" s="0" t="n">
        <f aca="false">IF(AQ$9=0,0,(SIN(AQ$12)*COS($E24)+SIN($E24)*COS(AQ$12))/SIN($E24)*AQ$9)</f>
        <v>48.1561126212809</v>
      </c>
      <c r="ED24" s="0" t="n">
        <f aca="false">IF(AR$9=0,0,(SIN(AR$12)*COS($E24)+SIN($E24)*COS(AR$12))/SIN($E24)*AR$9)</f>
        <v>48.5680975531796</v>
      </c>
      <c r="EE24" s="0" t="n">
        <f aca="false">IF(AS$9=0,0,(SIN(AS$12)*COS($E24)+SIN($E24)*COS(AS$12))/SIN($E24)*AS$9)</f>
        <v>48.9561716790128</v>
      </c>
      <c r="EF24" s="0" t="n">
        <f aca="false">IF(AT$9=0,0,(SIN(AT$12)*COS($E24)+SIN($E24)*COS(AT$12))/SIN($E24)*AT$9)</f>
        <v>49.3204077897765</v>
      </c>
      <c r="EG24" s="0" t="n">
        <f aca="false">IF(AU$9=0,0,(SIN(AU$12)*COS($E24)+SIN($E24)*COS(AU$12))/SIN($E24)*AU$9)</f>
        <v>49.6608886565481</v>
      </c>
      <c r="EH24" s="0" t="n">
        <f aca="false">IF(AV$9=0,0,(SIN(AV$12)*COS($E24)+SIN($E24)*COS(AV$12))/SIN($E24)*AV$9)</f>
        <v>49.9666560608859</v>
      </c>
      <c r="EI24" s="0" t="n">
        <f aca="false">IF(AW$9=0,0,(SIN(AW$12)*COS($E24)+SIN($E24)*COS(AW$12))/SIN($E24)*AW$9)</f>
        <v>50.2485864805385</v>
      </c>
      <c r="EJ24" s="0" t="n">
        <f aca="false">IF(AX$9=0,0,(SIN(AX$12)*COS($E24)+SIN($E24)*COS(AX$12))/SIN($E24)*AX$9)</f>
        <v>50.5068023313728</v>
      </c>
      <c r="EK24" s="0" t="n">
        <f aca="false">IF(AY$9=0,0,(SIN(AY$12)*COS($E24)+SIN($E24)*COS(AY$12))/SIN($E24)*AY$9)</f>
        <v>50.741435814212</v>
      </c>
      <c r="EL24" s="0" t="n">
        <f aca="false">IF(AZ$9=0,0,(SIN(AZ$12)*COS($E24)+SIN($E24)*COS(AZ$12))/SIN($E24)*AZ$9)</f>
        <v>50.9526288103369</v>
      </c>
      <c r="EM24" s="0" t="n">
        <f aca="false">IF(BA$9=0,0,(SIN(BA$12)*COS($E24)+SIN($E24)*COS(BA$12))/SIN($E24)*BA$9)</f>
        <v>51.12651543346</v>
      </c>
      <c r="EN24" s="0" t="n">
        <f aca="false">IF(BB$9=0,0,(SIN(BB$12)*COS($E24)+SIN($E24)*COS(BB$12))/SIN($E24)*BB$9)</f>
        <v>51.2769842224819</v>
      </c>
      <c r="EO24" s="0" t="n">
        <f aca="false">IF(BC$9=0,0,(SIN(BC$12)*COS($E24)+SIN($E24)*COS(BC$12))/SIN($E24)*BC$9)</f>
        <v>51.404218378065</v>
      </c>
      <c r="EP24" s="0" t="n">
        <f aca="false">IF(BD$9=0,0,(SIN(BD$12)*COS($E24)+SIN($E24)*COS(BD$12))/SIN($E24)*BD$9)</f>
        <v>51.5084104980196</v>
      </c>
      <c r="EQ24" s="0" t="n">
        <f aca="false">IF(BE$9=0,0,(SIN(BE$12)*COS($E24)+SIN($E24)*COS(BE$12))/SIN($E24)*BE$9)</f>
        <v>51.5897624481643</v>
      </c>
      <c r="ER24" s="0" t="n">
        <f aca="false">IF(BF$9=0,0,(SIN(BF$12)*COS($E24)+SIN($E24)*COS(BF$12))/SIN($E24)*BF$9)</f>
        <v>51.6598978456441</v>
      </c>
      <c r="ES24" s="0" t="n">
        <f aca="false">IF(BG$9=0,0,(SIN(BG$12)*COS($E24)+SIN($E24)*COS(BG$12))/SIN($E24)*BG$9)</f>
        <v>51.707814889368</v>
      </c>
      <c r="ET24" s="0" t="n">
        <f aca="false">IF(BH$9=0,0,(SIN(BH$12)*COS($E24)+SIN($E24)*COS(BH$12))/SIN($E24)*BH$9)</f>
        <v>51.7337319232022</v>
      </c>
      <c r="EU24" s="0" t="n">
        <f aca="false">IF(BI$9=0,0,(SIN(BI$12)*COS($E24)+SIN($E24)*COS(BI$12))/SIN($E24)*BI$9)</f>
        <v>51.737875896029</v>
      </c>
      <c r="EV24" s="0" t="n">
        <f aca="false">IF(BJ$9=0,0,(SIN(BJ$12)*COS($E24)+SIN($E24)*COS(BJ$12))/SIN($E24)*BJ$9)</f>
        <v>51.7204822210803</v>
      </c>
      <c r="EW24" s="0" t="n">
        <f aca="false">IF(BK$9=0,0,(SIN(BK$12)*COS($E24)+SIN($E24)*COS(BK$12))/SIN($E24)*BK$9)</f>
        <v>51.692571289353</v>
      </c>
      <c r="EX24" s="0" t="n">
        <f aca="false">IF(BL$9=0,0,(SIN(BL$12)*COS($E24)+SIN($E24)*COS(BL$12))/SIN($E24)*BL$9)</f>
        <v>51.6437594616288</v>
      </c>
      <c r="EY24" s="0" t="n">
        <f aca="false">IF(BM$9=0,0,(SIN(BM$12)*COS($E24)+SIN($E24)*COS(BM$12))/SIN($E24)*BM$9)</f>
        <v>51.5742967566581</v>
      </c>
      <c r="EZ24" s="0" t="n">
        <f aca="false">IF(BN$9=0,0,(SIN(BN$12)*COS($E24)+SIN($E24)*COS(BN$12))/SIN($E24)*BN$9)</f>
        <v>51.4844409822332</v>
      </c>
      <c r="FA24" s="0" t="n">
        <f aca="false">IF(BO$9=0,0,(SIN(BO$12)*COS($E24)+SIN($E24)*COS(BO$12))/SIN($E24)*BO$9)</f>
        <v>51.3744575845714</v>
      </c>
      <c r="FB24" s="0" t="n">
        <f aca="false">IF(BP$9=0,0,(SIN(BP$12)*COS($E24)+SIN($E24)*COS(BP$12))/SIN($E24)*BP$9)</f>
        <v>51.1874741053983</v>
      </c>
      <c r="FC24" s="0" t="n">
        <f aca="false">IF(BQ$9=0,0,(SIN(BQ$12)*COS($E24)+SIN($E24)*COS(BQ$12))/SIN($E24)*BQ$9)</f>
        <v>50.9803616451036</v>
      </c>
      <c r="FD24" s="0" t="n">
        <f aca="false">IF(BR$9=0,0,(SIN(BR$12)*COS($E24)+SIN($E24)*COS(BR$12))/SIN($E24)*BR$9)</f>
        <v>50.7534601087158</v>
      </c>
      <c r="FE24" s="0" t="n">
        <f aca="false">IF(BS$9=0,0,(SIN(BS$12)*COS($E24)+SIN($E24)*COS(BS$12))/SIN($E24)*BS$9)</f>
        <v>50.507116726834</v>
      </c>
      <c r="FF24" s="0" t="n">
        <f aca="false">IF(BT$9=0,0,(SIN(BT$12)*COS($E24)+SIN($E24)*COS(BT$12))/SIN($E24)*BT$9)</f>
        <v>50.2416858651422</v>
      </c>
      <c r="FG24" s="0" t="n">
        <f aca="false">IF(BU$9=0,0,(SIN(BU$12)*COS($E24)+SIN($E24)*COS(BU$12))/SIN($E24)*BU$9)</f>
        <v>49.8963399283051</v>
      </c>
      <c r="FH24" s="0" t="n">
        <f aca="false">IF(BV$9=0,0,(SIN(BV$12)*COS($E24)+SIN($E24)*COS(BV$12))/SIN($E24)*BV$9)</f>
        <v>49.5322393574589</v>
      </c>
      <c r="FI24" s="0" t="n">
        <f aca="false">IF(BW$9=0,0,(SIN(BW$12)*COS($E24)+SIN($E24)*COS(BW$12))/SIN($E24)*BW$9)</f>
        <v>49.149814852992</v>
      </c>
      <c r="FJ24" s="0" t="n">
        <f aca="false">IF(BX$9=0,0,(SIN(BX$12)*COS($E24)+SIN($E24)*COS(BX$12))/SIN($E24)*BX$9)</f>
        <v>48.7495036826373</v>
      </c>
      <c r="FK24" s="0" t="n">
        <f aca="false">IF(BY$9=0,0,(SIN(BY$12)*COS($E24)+SIN($E24)*COS(BY$12))/SIN($E24)*BY$9)</f>
        <v>48.3317494505639</v>
      </c>
      <c r="FL24" s="0" t="n">
        <f aca="false">IF(BZ$9=0,0,(SIN(BZ$12)*COS($E24)+SIN($E24)*COS(BZ$12))/SIN($E24)*BZ$9)</f>
        <v>47.647691779864</v>
      </c>
      <c r="FM24" s="0" t="n">
        <f aca="false">IF(CA$9=0,0,(SIN(CA$12)*COS($E24)+SIN($E24)*COS(CA$12))/SIN($E24)*CA$9)</f>
        <v>46.9462576429648</v>
      </c>
      <c r="FN24" s="0" t="n">
        <f aca="false">IF(CB$9=0,0,(SIN(CB$12)*COS($E24)+SIN($E24)*COS(CB$12))/SIN($E24)*CB$9)</f>
        <v>46.2281364564054</v>
      </c>
      <c r="FO24" s="0" t="n">
        <f aca="false">IF(CC$9=0,0,(SIN(CC$12)*COS($E24)+SIN($E24)*COS(CC$12))/SIN($E24)*CC$9)</f>
        <v>45.4940234467933</v>
      </c>
      <c r="FP24" s="0" t="n">
        <f aca="false">IF(CD$9=0,0,(SIN(CD$12)*COS($E24)+SIN($E24)*COS(CD$12))/SIN($E24)*CD$9)</f>
        <v>44.7446192938916</v>
      </c>
      <c r="FQ24" s="0" t="n">
        <f aca="false">IF(CE$9=0,0,(SIN(CE$12)*COS($E24)+SIN($E24)*COS(CE$12))/SIN($E24)*CE$9)</f>
        <v>43.864059568262</v>
      </c>
      <c r="FR24" s="0" t="n">
        <f aca="false">IF(CF$9=0,0,(SIN(CF$12)*COS($E24)+SIN($E24)*COS(CF$12))/SIN($E24)*CF$9)</f>
        <v>42.9695894678226</v>
      </c>
      <c r="FS24" s="0" t="n">
        <f aca="false">IF(CG$9=0,0,(SIN(CG$12)*COS($E24)+SIN($E24)*COS(CG$12))/SIN($E24)*CG$9)</f>
        <v>42.0620304141756</v>
      </c>
      <c r="FT24" s="0" t="n">
        <f aca="false">IF(CH$9=0,0,(SIN(CH$12)*COS($E24)+SIN($E24)*COS(CH$12))/SIN($E24)*CH$9)</f>
        <v>41.1422078159449</v>
      </c>
      <c r="FU24" s="0" t="n">
        <f aca="false">IF(CI$9=0,0,(SIN(CI$12)*COS($E24)+SIN($E24)*COS(CI$12))/SIN($E24)*CI$9)</f>
        <v>40.2109506501315</v>
      </c>
      <c r="FV24" s="0" t="n">
        <f aca="false">IF(CJ$9=0,0,(SIN(CJ$12)*COS($E24)+SIN($E24)*COS(CJ$12))/SIN($E24)*CJ$9)</f>
        <v>39.1320596462492</v>
      </c>
      <c r="FW24" s="0" t="n">
        <f aca="false">IF(CK$9=0,0,(SIN(CK$12)*COS($E24)+SIN($E24)*COS(CK$12))/SIN($E24)*CK$9)</f>
        <v>38.043777259229</v>
      </c>
      <c r="FX24" s="0" t="n">
        <f aca="false">IF(CL$9=0,0,(SIN(CL$12)*COS($E24)+SIN($E24)*COS(CL$12))/SIN($E24)*CL$9)</f>
        <v>36.9470657012433</v>
      </c>
      <c r="FY24" s="0" t="n">
        <f aca="false">IF(CM$9=0,0,(SIN(CM$12)*COS($E24)+SIN($E24)*COS(CM$12))/SIN($E24)*CM$9)</f>
        <v>35.8428887897086</v>
      </c>
      <c r="FZ24" s="0" t="n">
        <f aca="false">IF(CN$9=0,0,(SIN(CN$12)*COS($E24)+SIN($E24)*COS(CN$12))/SIN($E24)*CN$9)</f>
        <v>34.7322114618696</v>
      </c>
      <c r="GA24" s="0" t="n">
        <f aca="false">IF(CO$9=0,0,(SIN(CO$12)*COS($E24)+SIN($E24)*COS(CO$12))/SIN($E24)*CO$9)</f>
        <v>0</v>
      </c>
      <c r="GB24" s="0" t="n">
        <f aca="false">IF(CP$9=0,0,(SIN(CP$12)*COS($E24)+SIN($E24)*COS(CP$12))/SIN($E24)*CP$9)</f>
        <v>0</v>
      </c>
      <c r="GC24" s="0" t="n">
        <f aca="false">IF(CQ$9=0,0,(SIN(CQ$12)*COS($E24)+SIN($E24)*COS(CQ$12))/SIN($E24)*CQ$9)</f>
        <v>0</v>
      </c>
    </row>
    <row r="25" customFormat="false" ht="12.8" hidden="true" customHeight="false" outlineLevel="0" collapsed="false">
      <c r="A25" s="0" t="n">
        <f aca="false">MAX($F25:$CQ25)</f>
        <v>13.514399817361</v>
      </c>
      <c r="B25" s="91" t="n">
        <f aca="false">IF(ISNA(INDEX(vmg!$B$6:$B$151,MATCH($C25,vmg!$F$6:$F$151,0))),IF(ISNA(INDEX(vmg!$B$6:$B$151,MATCH($C25,vmg!$D$6:$D$151,0))),0,INDEX(vmg!$B$6:$B$151,MATCH($C25,vmg!$D$6:$D$151,0))),INDEX(vmg!$B$6:$B$151,MATCH($C25,vmg!$F$6:$F$151,0)))</f>
        <v>12.01872</v>
      </c>
      <c r="C25" s="2" t="n">
        <f aca="false">MOD(Best +D25,360)</f>
        <v>354</v>
      </c>
      <c r="D25" s="2" t="n">
        <f aca="false">D24+1</f>
        <v>13</v>
      </c>
      <c r="E25" s="1" t="n">
        <f aca="false">D25*PI()/180</f>
        <v>0.226892802759263</v>
      </c>
      <c r="F25" s="13" t="n">
        <f aca="false">IF(OR(F115=0,CR25=0),0,F115*CR25/(F115+CR25))</f>
        <v>13.514399817361</v>
      </c>
      <c r="G25" s="13" t="n">
        <f aca="false">IF(OR(G115=0,CS25=0),0,G115*CS25/(G115+CS25))</f>
        <v>13.4581587749633</v>
      </c>
      <c r="H25" s="13" t="n">
        <f aca="false">IF(OR(H115=0,CT25=0),0,H115*CT25/(H115+CT25))</f>
        <v>13.3945703500185</v>
      </c>
      <c r="I25" s="13" t="n">
        <f aca="false">IF(OR(I115=0,CU25=0),0,I115*CU25/(I115+CU25))</f>
        <v>13.3351724611414</v>
      </c>
      <c r="J25" s="13" t="n">
        <f aca="false">IF(OR(J115=0,CV25=0),0,J115*CV25/(J115+CV25))</f>
        <v>13.2792482205639</v>
      </c>
      <c r="K25" s="13" t="n">
        <f aca="false">IF(OR(K115=0,CW25=0),0,K115*CW25/(K115+CW25))</f>
        <v>13.2262419999907</v>
      </c>
      <c r="L25" s="13" t="n">
        <f aca="false">IF(OR(L115=0,CX25=0),0,L115*CX25/(L115+CX25))</f>
        <v>13.1757160407542</v>
      </c>
      <c r="M25" s="13" t="n">
        <f aca="false">IF(OR(M115=0,CY25=0),0,M115*CY25/(M115+CY25))</f>
        <v>13.1248922410227</v>
      </c>
      <c r="N25" s="13" t="n">
        <f aca="false">IF(OR(N115=0,CZ25=0),0,N115*CZ25/(N115+CZ25))</f>
        <v>13.076225043096</v>
      </c>
      <c r="O25" s="13" t="n">
        <f aca="false">IF(OR(O115=0,DA25=0),0,O115*DA25/(O115+DA25))</f>
        <v>13.0294352424945</v>
      </c>
      <c r="P25" s="13" t="n">
        <f aca="false">IF(OR(P115=0,DB25=0),0,P115*DB25/(P115+DB25))</f>
        <v>12.9842920499151</v>
      </c>
      <c r="Q25" s="13" t="n">
        <f aca="false">IF(OR(Q115=0,DC25=0),0,Q115*DC25/(Q115+DC25))</f>
        <v>12.9406028058366</v>
      </c>
      <c r="R25" s="13" t="n">
        <f aca="false">IF(OR(R115=0,DD25=0),0,R115*DD25/(R115+DD25))</f>
        <v>12.8495754591285</v>
      </c>
      <c r="S25" s="13" t="n">
        <f aca="false">IF(OR(S115=0,DE25=0),0,S115*DE25/(S115+DE25))</f>
        <v>12.7644287576474</v>
      </c>
      <c r="T25" s="13" t="n">
        <f aca="false">IF(OR(T115=0,DF25=0),0,T115*DF25/(T115+DF25))</f>
        <v>12.6844283925439</v>
      </c>
      <c r="U25" s="13" t="n">
        <f aca="false">IF(OR(U115=0,DG25=0),0,U115*DG25/(U115+DG25))</f>
        <v>12.6089557555977</v>
      </c>
      <c r="V25" s="13" t="n">
        <f aca="false">IF(OR(V115=0,DH25=0),0,V115*DH25/(V115+DH25))</f>
        <v>12.5374859128939</v>
      </c>
      <c r="W25" s="13" t="n">
        <f aca="false">IF(OR(W115=0,DI25=0),0,W115*DI25/(W115+DI25))</f>
        <v>12.4694741433403</v>
      </c>
      <c r="X25" s="13" t="n">
        <f aca="false">IF(OR(X115=0,DJ25=0),0,X115*DJ25/(X115+DJ25))</f>
        <v>12.4046379433682</v>
      </c>
      <c r="Y25" s="13" t="n">
        <f aca="false">IF(OR(Y115=0,DK25=0),0,Y115*DK25/(Y115+DK25))</f>
        <v>12.342643259969</v>
      </c>
      <c r="Z25" s="13" t="n">
        <f aca="false">IF(OR(Z115=0,DL25=0),0,Z115*DL25/(Z115+DL25))</f>
        <v>12.2831997193609</v>
      </c>
      <c r="AA25" s="13" t="n">
        <f aca="false">IF(OR(AA115=0,DM25=0),0,AA115*DM25/(AA115+DM25))</f>
        <v>12.2260536355488</v>
      </c>
      <c r="AB25" s="13" t="n">
        <f aca="false">IF(OR(AB115=0,DN25=0),0,AB115*DN25/(AB115+DN25))</f>
        <v>12.1700466074092</v>
      </c>
      <c r="AC25" s="13" t="n">
        <f aca="false">IF(OR(AC115=0,DO25=0),0,AC115*DO25/(AC115+DO25))</f>
        <v>12.1159702831493</v>
      </c>
      <c r="AD25" s="13" t="n">
        <f aca="false">IF(OR(AD115=0,DP25=0),0,AD115*DP25/(AD115+DP25))</f>
        <v>12.0636455629678</v>
      </c>
      <c r="AE25" s="13" t="n">
        <f aca="false">IF(OR(AE115=0,DQ25=0),0,AE115*DQ25/(AE115+DQ25))</f>
        <v>12.012913259553</v>
      </c>
      <c r="AF25" s="13" t="n">
        <f aca="false">IF(OR(AF115=0,DR25=0),0,AF115*DR25/(AF115+DR25))</f>
        <v>11.9636313402541</v>
      </c>
      <c r="AG25" s="13" t="n">
        <f aca="false">IF(OR(AG115=0,DS25=0),0,AG115*DS25/(AG115+DS25))</f>
        <v>11.9158369474849</v>
      </c>
      <c r="AH25" s="13" t="n">
        <f aca="false">IF(OR(AH115=0,DT25=0),0,AH115*DT25/(AH115+DT25))</f>
        <v>11.86924394999</v>
      </c>
      <c r="AI25" s="13" t="n">
        <f aca="false">IF(OR(AI115=0,DU25=0),0,AI115*DU25/(AI115+DU25))</f>
        <v>11.8237499553127</v>
      </c>
      <c r="AJ25" s="13" t="n">
        <f aca="false">IF(OR(AJ115=0,DV25=0),0,AJ115*DV25/(AJ115+DV25))</f>
        <v>11.7792623340424</v>
      </c>
      <c r="AK25" s="13" t="n">
        <f aca="false">IF(OR(AK115=0,DW25=0),0,AK115*DW25/(AK115+DW25))</f>
        <v>11.7356970270018</v>
      </c>
      <c r="AL25" s="13" t="n">
        <f aca="false">IF(OR(AL115=0,DX25=0),0,AL115*DX25/(AL115+DX25))</f>
        <v>11.6819883659779</v>
      </c>
      <c r="AM25" s="13" t="n">
        <f aca="false">IF(OR(AM115=0,DY25=0),0,AM115*DY25/(AM115+DY25))</f>
        <v>11.6294159013411</v>
      </c>
      <c r="AN25" s="13" t="n">
        <f aca="false">IF(OR(AN115=0,DZ25=0),0,AN115*DZ25/(AN115+DZ25))</f>
        <v>11.5778828678779</v>
      </c>
      <c r="AO25" s="13" t="n">
        <f aca="false">IF(OR(AO115=0,EA25=0),0,AO115*EA25/(AO115+EA25))</f>
        <v>11.5273006862817</v>
      </c>
      <c r="AP25" s="13" t="n">
        <f aca="false">IF(OR(AP115=0,EB25=0),0,AP115*EB25/(AP115+EB25))</f>
        <v>11.4775880398835</v>
      </c>
      <c r="AQ25" s="13" t="n">
        <f aca="false">IF(OR(AQ115=0,EC25=0),0,AQ115*EC25/(AQ115+EC25))</f>
        <v>11.4284347264865</v>
      </c>
      <c r="AR25" s="13" t="n">
        <f aca="false">IF(OR(AR115=0,ED25=0),0,AR115*ED25/(AR115+ED25))</f>
        <v>11.3800117503494</v>
      </c>
      <c r="AS25" s="13" t="n">
        <f aca="false">IF(OR(AS115=0,EE25=0),0,AS115*EE25/(AS115+EE25))</f>
        <v>11.3322546191504</v>
      </c>
      <c r="AT25" s="13" t="n">
        <f aca="false">IF(OR(AT115=0,EF25=0),0,AT115*EF25/(AT115+EF25))</f>
        <v>11.2851034807702</v>
      </c>
      <c r="AU25" s="13" t="n">
        <f aca="false">IF(OR(AU115=0,EG25=0),0,AU115*EG25/(AU115+EG25))</f>
        <v>11.2385026424982</v>
      </c>
      <c r="AV25" s="13" t="n">
        <f aca="false">IF(OR(AV115=0,EH25=0),0,AV115*EH25/(AV115+EH25))</f>
        <v>11.1918078126991</v>
      </c>
      <c r="AW25" s="13" t="n">
        <f aca="false">IF(OR(AW115=0,EI25=0),0,AW115*EI25/(AW115+EI25))</f>
        <v>11.1455707530974</v>
      </c>
      <c r="AX25" s="13" t="n">
        <f aca="false">IF(OR(AX115=0,EJ25=0),0,AX115*EJ25/(AX115+EJ25))</f>
        <v>11.0997447988658</v>
      </c>
      <c r="AY25" s="13" t="n">
        <f aca="false">IF(OR(AY115=0,EK25=0),0,AY115*EK25/(AY115+EK25))</f>
        <v>11.0542860728516</v>
      </c>
      <c r="AZ25" s="13" t="n">
        <f aca="false">IF(OR(AZ115=0,EL25=0),0,AZ115*EL25/(AZ115+EL25))</f>
        <v>11.0091532120206</v>
      </c>
      <c r="BA25" s="13" t="n">
        <f aca="false">IF(OR(BA115=0,EM25=0),0,BA115*EM25/(BA115+EM25))</f>
        <v>10.963616988639</v>
      </c>
      <c r="BB25" s="13" t="n">
        <f aca="false">IF(OR(BB115=0,EN25=0),0,BB115*EN25/(BB115+EN25))</f>
        <v>10.918335565351</v>
      </c>
      <c r="BC25" s="13" t="n">
        <f aca="false">IF(OR(BC115=0,EO25=0),0,BC115*EO25/(BC115+EO25))</f>
        <v>10.8732726743982</v>
      </c>
      <c r="BD25" s="13" t="n">
        <f aca="false">IF(OR(BD115=0,EP25=0),0,BD115*EP25/(BD115+EP25))</f>
        <v>10.828393766507</v>
      </c>
      <c r="BE25" s="13" t="n">
        <f aca="false">IF(OR(BE115=0,EQ25=0),0,BE115*EQ25/(BE115+EQ25))</f>
        <v>10.7836658438061</v>
      </c>
      <c r="BF25" s="13" t="n">
        <f aca="false">IF(OR(BF115=0,ER25=0),0,BF115*ER25/(BF115+ER25))</f>
        <v>10.7395866320545</v>
      </c>
      <c r="BG25" s="13" t="n">
        <f aca="false">IF(OR(BG115=0,ES25=0),0,BG115*ES25/(BG115+ES25))</f>
        <v>10.6955952095326</v>
      </c>
      <c r="BH25" s="13" t="n">
        <f aca="false">IF(OR(BH115=0,ET25=0),0,BH115*ET25/(BH115+ET25))</f>
        <v>10.6516631010419</v>
      </c>
      <c r="BI25" s="13" t="n">
        <f aca="false">IF(OR(BI115=0,EU25=0),0,BI115*EU25/(BI115+EU25))</f>
        <v>10.6077628315933</v>
      </c>
      <c r="BJ25" s="13" t="n">
        <f aca="false">IF(OR(BJ115=0,EV25=0),0,BJ115*EV25/(BJ115+EV25))</f>
        <v>10.5638678240831</v>
      </c>
      <c r="BK25" s="13" t="n">
        <f aca="false">IF(OR(BK115=0,EW25=0),0,BK115*EW25/(BK115+EW25))</f>
        <v>10.5204321942448</v>
      </c>
      <c r="BL25" s="13" t="n">
        <f aca="false">IF(OR(BL115=0,EX25=0),0,BL115*EX25/(BL115+EX25))</f>
        <v>10.4769516142918</v>
      </c>
      <c r="BM25" s="13" t="n">
        <f aca="false">IF(OR(BM115=0,EY25=0),0,BM115*EY25/(BM115+EY25))</f>
        <v>10.4334022550435</v>
      </c>
      <c r="BN25" s="13" t="n">
        <f aca="false">IF(OR(BN115=0,EZ25=0),0,BN115*EZ25/(BN115+EZ25))</f>
        <v>10.3897608393392</v>
      </c>
      <c r="BO25" s="13" t="n">
        <f aca="false">IF(OR(BO115=0,FA25=0),0,BO115*FA25/(BO115+FA25))</f>
        <v>10.3460045751604</v>
      </c>
      <c r="BP25" s="13" t="n">
        <f aca="false">IF(OR(BP115=0,FB25=0),0,BP115*FB25/(BP115+FB25))</f>
        <v>10.2996221000632</v>
      </c>
      <c r="BQ25" s="13" t="n">
        <f aca="false">IF(OR(BQ115=0,FC25=0),0,BQ115*FC25/(BQ115+FC25))</f>
        <v>10.2530638221873</v>
      </c>
      <c r="BR25" s="13" t="n">
        <f aca="false">IF(OR(BR115=0,FD25=0),0,BR115*FD25/(BR115+FD25))</f>
        <v>10.2063050498618</v>
      </c>
      <c r="BS25" s="13" t="n">
        <f aca="false">IF(OR(BS115=0,FE25=0),0,BS115*FE25/(BS115+FE25))</f>
        <v>10.1593213637366</v>
      </c>
      <c r="BT25" s="13" t="n">
        <f aca="false">IF(OR(BT115=0,FF25=0),0,BT115*FF25/(BT115+FF25))</f>
        <v>10.1120885607966</v>
      </c>
      <c r="BU25" s="13" t="n">
        <f aca="false">IF(OR(BU115=0,FG25=0),0,BU115*FG25/(BU115+FG25))</f>
        <v>10.0619016859882</v>
      </c>
      <c r="BV25" s="13" t="n">
        <f aca="false">IF(OR(BV115=0,FH25=0),0,BV115*FH25/(BV115+FH25))</f>
        <v>10.0113792430559</v>
      </c>
      <c r="BW25" s="13" t="n">
        <f aca="false">IF(OR(BW115=0,FI25=0),0,BW115*FI25/(BW115+FI25))</f>
        <v>9.9604937286041</v>
      </c>
      <c r="BX25" s="13" t="n">
        <f aca="false">IF(OR(BX115=0,FJ25=0),0,BX115*FJ25/(BX115+FJ25))</f>
        <v>9.9092176032496</v>
      </c>
      <c r="BY25" s="13" t="n">
        <f aca="false">IF(OR(BY115=0,FK25=0),0,BY115*FK25/(BY115+FK25))</f>
        <v>9.85752323893207</v>
      </c>
      <c r="BZ25" s="13" t="n">
        <f aca="false">IF(OR(BZ115=0,FL25=0),0,BZ115*FL25/(BZ115+FL25))</f>
        <v>9.79405114842638</v>
      </c>
      <c r="CA25" s="13" t="n">
        <f aca="false">IF(OR(CA115=0,FM25=0),0,CA115*FM25/(CA115+FM25))</f>
        <v>9.72977820702845</v>
      </c>
      <c r="CB25" s="13" t="n">
        <f aca="false">IF(OR(CB115=0,FN25=0),0,CB115*FN25/(CB115+FN25))</f>
        <v>9.66465178706217</v>
      </c>
      <c r="CC25" s="13" t="n">
        <f aca="false">IF(OR(CC115=0,FO25=0),0,CC115*FO25/(CC115+FO25))</f>
        <v>9.59861782624093</v>
      </c>
      <c r="CD25" s="13" t="n">
        <f aca="false">IF(OR(CD115=0,FP25=0),0,CD115*FP25/(CD115+FP25))</f>
        <v>9.53162068384009</v>
      </c>
      <c r="CE25" s="13" t="n">
        <f aca="false">IF(OR(CE115=0,FQ25=0),0,CE115*FQ25/(CE115+FQ25))</f>
        <v>9.45775233396489</v>
      </c>
      <c r="CF25" s="13" t="n">
        <f aca="false">IF(OR(CF115=0,FR25=0),0,CF115*FR25/(CF115+FR25))</f>
        <v>9.38252486516775</v>
      </c>
      <c r="CG25" s="13" t="n">
        <f aca="false">IF(OR(CG115=0,FS25=0),0,CG115*FS25/(CG115+FS25))</f>
        <v>9.30585449241347</v>
      </c>
      <c r="CH25" s="13" t="n">
        <f aca="false">IF(OR(CH115=0,FT25=0),0,CH115*FT25/(CH115+FT25))</f>
        <v>9.22765350417251</v>
      </c>
      <c r="CI25" s="13" t="n">
        <f aca="false">IF(OR(CI115=0,FU25=0),0,CI115*FU25/(CI115+FU25))</f>
        <v>9.14782991911604</v>
      </c>
      <c r="CJ25" s="13" t="n">
        <f aca="false">IF(OR(CJ115=0,FV25=0),0,CJ115*FV25/(CJ115+FV25))</f>
        <v>9.05835259252856</v>
      </c>
      <c r="CK25" s="13" t="n">
        <f aca="false">IF(OR(CK115=0,FW25=0),0,CK115*FW25/(CK115+FW25))</f>
        <v>8.96653436577317</v>
      </c>
      <c r="CL25" s="13" t="n">
        <f aca="false">IF(OR(CL115=0,FX25=0),0,CL115*FX25/(CL115+FX25))</f>
        <v>8.8722194942475</v>
      </c>
      <c r="CM25" s="13" t="n">
        <f aca="false">IF(OR(CM115=0,FY25=0),0,CM115*FY25/(CM115+FY25))</f>
        <v>8.77524141395687</v>
      </c>
      <c r="CN25" s="13" t="n">
        <f aca="false">IF(OR(CN115=0,FZ25=0),0,CN115*FZ25/(CN115+FZ25))</f>
        <v>8.67542164477989</v>
      </c>
      <c r="CO25" s="13" t="n">
        <f aca="false">IF(OR(CO115=0,GA25=0),0,CO115*GA25/(CO115+GA25))</f>
        <v>0</v>
      </c>
      <c r="CP25" s="13" t="n">
        <f aca="false">IF(OR(CP115=0,GB25=0),0,CP115*GB25/(CP115+GB25))</f>
        <v>0</v>
      </c>
      <c r="CQ25" s="13" t="n">
        <f aca="false">IF(OR(CQ115=0,GC25=0),0,CQ115*GC25/(CQ115+GC25))</f>
        <v>0</v>
      </c>
      <c r="CR25" s="0" t="n">
        <f aca="false">IF(F$9=0,0,(SIN(F$12)*COS($E25)+SIN($E25)*COS(F$12))/SIN($E25)*F$9)</f>
        <v>13.5144</v>
      </c>
      <c r="CS25" s="0" t="n">
        <f aca="false">IF(G$9=0,0,(SIN(G$12)*COS($E25)+SIN($E25)*COS(G$12))/SIN($E25)*G$9)</f>
        <v>14.6408573719342</v>
      </c>
      <c r="CT25" s="0" t="n">
        <f aca="false">IF(H$9=0,0,(SIN(H$12)*COS($E25)+SIN($E25)*COS(H$12))/SIN($E25)*H$9)</f>
        <v>15.7634614247974</v>
      </c>
      <c r="CU25" s="0" t="n">
        <f aca="false">IF(I$9=0,0,(SIN(I$12)*COS($E25)+SIN($E25)*COS(I$12))/SIN($E25)*I$9)</f>
        <v>16.8942912654561</v>
      </c>
      <c r="CV25" s="0" t="n">
        <f aca="false">IF(J$9=0,0,(SIN(J$12)*COS($E25)+SIN($E25)*COS(J$12))/SIN($E25)*J$9)</f>
        <v>18.0329395268226</v>
      </c>
      <c r="CW25" s="0" t="n">
        <f aca="false">IF(K$9=0,0,(SIN(K$12)*COS($E25)+SIN($E25)*COS(K$12))/SIN($E25)*K$9)</f>
        <v>19.178992511104</v>
      </c>
      <c r="CX25" s="0" t="n">
        <f aca="false">IF(L$9=0,0,(SIN(L$12)*COS($E25)+SIN($E25)*COS(L$12))/SIN($E25)*L$9)</f>
        <v>20.3320303361835</v>
      </c>
      <c r="CY25" s="0" t="n">
        <f aca="false">IF(M$9=0,0,(SIN(M$12)*COS($E25)+SIN($E25)*COS(M$12))/SIN($E25)*M$9)</f>
        <v>21.4851196863153</v>
      </c>
      <c r="CZ25" s="0" t="n">
        <f aca="false">IF(N$9=0,0,(SIN(N$12)*COS($E25)+SIN($E25)*COS(N$12))/SIN($E25)*N$9)</f>
        <v>22.6437140823828</v>
      </c>
      <c r="DA25" s="0" t="n">
        <f aca="false">IF(O$9=0,0,(SIN(O$12)*COS($E25)+SIN($E25)*COS(O$12))/SIN($E25)*O$9)</f>
        <v>23.8073822290126</v>
      </c>
      <c r="DB25" s="0" t="n">
        <f aca="false">IF(P$9=0,0,(SIN(P$12)*COS($E25)+SIN($E25)*COS(P$12))/SIN($E25)*P$9)</f>
        <v>24.9756876387601</v>
      </c>
      <c r="DC25" s="0" t="n">
        <f aca="false">IF(Q$9=0,0,(SIN(Q$12)*COS($E25)+SIN($E25)*COS(Q$12))/SIN($E25)*Q$9)</f>
        <v>26.1481887900536</v>
      </c>
      <c r="DD25" s="0" t="n">
        <f aca="false">IF(R$9=0,0,(SIN(R$12)*COS($E25)+SIN($E25)*COS(R$12))/SIN($E25)*R$9)</f>
        <v>27.1071098751118</v>
      </c>
      <c r="DE25" s="0" t="n">
        <f aca="false">IF(S$9=0,0,(SIN(S$12)*COS($E25)+SIN($E25)*COS(S$12))/SIN($E25)*S$9)</f>
        <v>28.0531275100343</v>
      </c>
      <c r="DF25" s="0" t="n">
        <f aca="false">IF(T$9=0,0,(SIN(T$12)*COS($E25)+SIN($E25)*COS(T$12))/SIN($E25)*T$9)</f>
        <v>28.9859920493281</v>
      </c>
      <c r="DG25" s="0" t="n">
        <f aca="false">IF(U$9=0,0,(SIN(U$12)*COS($E25)+SIN($E25)*COS(U$12))/SIN($E25)*U$9)</f>
        <v>29.9054592576535</v>
      </c>
      <c r="DH25" s="0" t="n">
        <f aca="false">IF(V$9=0,0,(SIN(V$12)*COS($E25)+SIN($E25)*COS(V$12))/SIN($E25)*V$9)</f>
        <v>30.8112903720594</v>
      </c>
      <c r="DI25" s="0" t="n">
        <f aca="false">IF(W$9=0,0,(SIN(W$12)*COS($E25)+SIN($E25)*COS(W$12))/SIN($E25)*W$9)</f>
        <v>31.7026298045199</v>
      </c>
      <c r="DJ25" s="0" t="n">
        <f aca="false">IF(X$9=0,0,(SIN(X$12)*COS($E25)+SIN($E25)*COS(X$12))/SIN($E25)*X$9)</f>
        <v>32.5798348365552</v>
      </c>
      <c r="DK25" s="0" t="n">
        <f aca="false">IF(Y$9=0,0,(SIN(Y$12)*COS($E25)+SIN($E25)*COS(Y$12))/SIN($E25)*Y$9)</f>
        <v>33.4426840606449</v>
      </c>
      <c r="DL25" s="0" t="n">
        <f aca="false">IF(Z$9=0,0,(SIN(Z$12)*COS($E25)+SIN($E25)*COS(Z$12))/SIN($E25)*Z$9)</f>
        <v>34.2909617921175</v>
      </c>
      <c r="DM25" s="0" t="n">
        <f aca="false">IF(AA$9=0,0,(SIN(AA$12)*COS($E25)+SIN($E25)*COS(AA$12))/SIN($E25)*AA$9)</f>
        <v>35.1244581204891</v>
      </c>
      <c r="DN25" s="0" t="n">
        <f aca="false">IF(AB$9=0,0,(SIN(AB$12)*COS($E25)+SIN($E25)*COS(AB$12))/SIN($E25)*AB$9)</f>
        <v>35.934809652151</v>
      </c>
      <c r="DO25" s="0" t="n">
        <f aca="false">IF(AC$9=0,0,(SIN(AC$12)*COS($E25)+SIN($E25)*COS(AC$12))/SIN($E25)*AC$9)</f>
        <v>36.729573227004</v>
      </c>
      <c r="DP25" s="0" t="n">
        <f aca="false">IF(AD$9=0,0,(SIN(AD$12)*COS($E25)+SIN($E25)*COS(AD$12))/SIN($E25)*AD$9)</f>
        <v>37.5085641843642</v>
      </c>
      <c r="DQ25" s="0" t="n">
        <f aca="false">IF(AE$9=0,0,(SIN(AE$12)*COS($E25)+SIN($E25)*COS(AE$12))/SIN($E25)*AE$9)</f>
        <v>38.271604064503</v>
      </c>
      <c r="DR25" s="0" t="n">
        <f aca="false">IF(AF$9=0,0,(SIN(AF$12)*COS($E25)+SIN($E25)*COS(AF$12))/SIN($E25)*AF$9)</f>
        <v>39.0185206450875</v>
      </c>
      <c r="DS25" s="0" t="n">
        <f aca="false">IF(AG$9=0,0,(SIN(AG$12)*COS($E25)+SIN($E25)*COS(AG$12))/SIN($E25)*AG$9)</f>
        <v>39.7509767467708</v>
      </c>
      <c r="DT25" s="0" t="n">
        <f aca="false">IF(AH$9=0,0,(SIN(AH$12)*COS($E25)+SIN($E25)*COS(AH$12))/SIN($E25)*AH$9)</f>
        <v>40.4670594666377</v>
      </c>
      <c r="DU25" s="0" t="n">
        <f aca="false">IF(AI$9=0,0,(SIN(AI$12)*COS($E25)+SIN($E25)*COS(AI$12))/SIN($E25)*AI$9)</f>
        <v>41.166613784277</v>
      </c>
      <c r="DV25" s="0" t="n">
        <f aca="false">IF(AJ$9=0,0,(SIN(AJ$12)*COS($E25)+SIN($E25)*COS(AJ$12))/SIN($E25)*AJ$9)</f>
        <v>41.8494909938805</v>
      </c>
      <c r="DW25" s="0" t="n">
        <f aca="false">IF(AK$9=0,0,(SIN(AK$12)*COS($E25)+SIN($E25)*COS(AK$12))/SIN($E25)*AK$9)</f>
        <v>42.5155487299285</v>
      </c>
      <c r="DX25" s="0" t="n">
        <f aca="false">IF(AL$9=0,0,(SIN(AL$12)*COS($E25)+SIN($E25)*COS(AL$12))/SIN($E25)*AL$9)</f>
        <v>43.0152775442329</v>
      </c>
      <c r="DY25" s="0" t="n">
        <f aca="false">IF(AM$9=0,0,(SIN(AM$12)*COS($E25)+SIN($E25)*COS(AM$12))/SIN($E25)*AM$9)</f>
        <v>43.4927529143756</v>
      </c>
      <c r="DZ25" s="0" t="n">
        <f aca="false">IF(AN$9=0,0,(SIN(AN$12)*COS($E25)+SIN($E25)*COS(AN$12))/SIN($E25)*AN$9)</f>
        <v>43.9479904899451</v>
      </c>
      <c r="EA25" s="0" t="n">
        <f aca="false">IF(AO$9=0,0,(SIN(AO$12)*COS($E25)+SIN($E25)*COS(AO$12))/SIN($E25)*AO$9)</f>
        <v>44.3810154326608</v>
      </c>
      <c r="EB25" s="0" t="n">
        <f aca="false">IF(AP$9=0,0,(SIN(AP$12)*COS($E25)+SIN($E25)*COS(AP$12))/SIN($E25)*AP$9)</f>
        <v>44.7918623588037</v>
      </c>
      <c r="EC25" s="0" t="n">
        <f aca="false">IF(AQ$9=0,0,(SIN(AQ$12)*COS($E25)+SIN($E25)*COS(AQ$12))/SIN($E25)*AQ$9)</f>
        <v>45.1768974645631</v>
      </c>
      <c r="ED25" s="0" t="n">
        <f aca="false">IF(AR$9=0,0,(SIN(AR$12)*COS($E25)+SIN($E25)*COS(AR$12))/SIN($E25)*AR$9)</f>
        <v>45.5397453034936</v>
      </c>
      <c r="EE25" s="0" t="n">
        <f aca="false">IF(AS$9=0,0,(SIN(AS$12)*COS($E25)+SIN($E25)*COS(AS$12))/SIN($E25)*AS$9)</f>
        <v>45.8804718829272</v>
      </c>
      <c r="EF25" s="0" t="n">
        <f aca="false">IF(AT$9=0,0,(SIN(AT$12)*COS($E25)+SIN($E25)*COS(AT$12))/SIN($E25)*AT$9)</f>
        <v>46.199152461397</v>
      </c>
      <c r="EG25" s="0" t="n">
        <f aca="false">IF(AU$9=0,0,(SIN(AU$12)*COS($E25)+SIN($E25)*COS(AU$12))/SIN($E25)*AU$9)</f>
        <v>46.4958714711724</v>
      </c>
      <c r="EH25" s="0" t="n">
        <f aca="false">IF(AV$9=0,0,(SIN(AV$12)*COS($E25)+SIN($E25)*COS(AV$12))/SIN($E25)*AV$9)</f>
        <v>46.7603806684063</v>
      </c>
      <c r="EI25" s="0" t="n">
        <f aca="false">IF(AW$9=0,0,(SIN(AW$12)*COS($E25)+SIN($E25)*COS(AW$12))/SIN($E25)*AW$9)</f>
        <v>47.0028747461967</v>
      </c>
      <c r="EJ25" s="0" t="n">
        <f aca="false">IF(AX$9=0,0,(SIN(AX$12)*COS($E25)+SIN($E25)*COS(AX$12))/SIN($E25)*AX$9)</f>
        <v>47.2234747226751</v>
      </c>
      <c r="EK25" s="0" t="n">
        <f aca="false">IF(AY$9=0,0,(SIN(AY$12)*COS($E25)+SIN($E25)*COS(AY$12))/SIN($E25)*AY$9)</f>
        <v>47.422310593025</v>
      </c>
      <c r="EL25" s="0" t="n">
        <f aca="false">IF(AZ$9=0,0,(SIN(AZ$12)*COS($E25)+SIN($E25)*COS(AZ$12))/SIN($E25)*AZ$9)</f>
        <v>47.5995212298175</v>
      </c>
      <c r="EM25" s="0" t="n">
        <f aca="false">IF(BA$9=0,0,(SIN(BA$12)*COS($E25)+SIN($E25)*COS(BA$12))/SIN($E25)*BA$9)</f>
        <v>47.742164826426</v>
      </c>
      <c r="EN25" s="0" t="n">
        <f aca="false">IF(BB$9=0,0,(SIN(BB$12)*COS($E25)+SIN($E25)*COS(BB$12))/SIN($E25)*BB$9)</f>
        <v>47.8632273557697</v>
      </c>
      <c r="EO25" s="0" t="n">
        <f aca="false">IF(BC$9=0,0,(SIN(BC$12)*COS($E25)+SIN($E25)*COS(BC$12))/SIN($E25)*BC$9)</f>
        <v>47.962885771186</v>
      </c>
      <c r="EP25" s="0" t="n">
        <f aca="false">IF(BD$9=0,0,(SIN(BD$12)*COS($E25)+SIN($E25)*COS(BD$12))/SIN($E25)*BD$9)</f>
        <v>48.0413256247248</v>
      </c>
      <c r="EQ25" s="0" t="n">
        <f aca="false">IF(BE$9=0,0,(SIN(BE$12)*COS($E25)+SIN($E25)*COS(BE$12))/SIN($E25)*BE$9)</f>
        <v>48.0987409448597</v>
      </c>
      <c r="ER25" s="0" t="n">
        <f aca="false">IF(BF$9=0,0,(SIN(BF$12)*COS($E25)+SIN($E25)*COS(BF$12))/SIN($E25)*BF$9)</f>
        <v>48.1459704361585</v>
      </c>
      <c r="ES25" s="0" t="n">
        <f aca="false">IF(BG$9=0,0,(SIN(BG$12)*COS($E25)+SIN($E25)*COS(BG$12))/SIN($E25)*BG$9)</f>
        <v>48.1727582561578</v>
      </c>
      <c r="ET25" s="0" t="n">
        <f aca="false">IF(BH$9=0,0,(SIN(BH$12)*COS($E25)+SIN($E25)*COS(BH$12))/SIN($E25)*BH$9)</f>
        <v>48.1793132998066</v>
      </c>
      <c r="EU25" s="0" t="n">
        <f aca="false">IF(BI$9=0,0,(SIN(BI$12)*COS($E25)+SIN($E25)*COS(BI$12))/SIN($E25)*BI$9)</f>
        <v>48.1658523184442</v>
      </c>
      <c r="EV25" s="0" t="n">
        <f aca="false">IF(BJ$9=0,0,(SIN(BJ$12)*COS($E25)+SIN($E25)*COS(BJ$12))/SIN($E25)*BJ$9)</f>
        <v>48.1325997871436</v>
      </c>
      <c r="EW25" s="0" t="n">
        <f aca="false">IF(BK$9=0,0,(SIN(BK$12)*COS($E25)+SIN($E25)*COS(BK$12))/SIN($E25)*BK$9)</f>
        <v>48.0898133380849</v>
      </c>
      <c r="EX25" s="0" t="n">
        <f aca="false">IF(BL$9=0,0,(SIN(BL$12)*COS($E25)+SIN($E25)*COS(BL$12))/SIN($E25)*BL$9)</f>
        <v>48.0278312297037</v>
      </c>
      <c r="EY25" s="0" t="n">
        <f aca="false">IF(BM$9=0,0,(SIN(BM$12)*COS($E25)+SIN($E25)*COS(BM$12))/SIN($E25)*BM$9)</f>
        <v>47.9468910656989</v>
      </c>
      <c r="EZ25" s="0" t="n">
        <f aca="false">IF(BN$9=0,0,(SIN(BN$12)*COS($E25)+SIN($E25)*COS(BN$12))/SIN($E25)*BN$9)</f>
        <v>47.8472375430232</v>
      </c>
      <c r="FA25" s="0" t="n">
        <f aca="false">IF(BO$9=0,0,(SIN(BO$12)*COS($E25)+SIN($E25)*COS(BO$12))/SIN($E25)*BO$9)</f>
        <v>47.7291223103186</v>
      </c>
      <c r="FB25" s="0" t="n">
        <f aca="false">IF(BP$9=0,0,(SIN(BP$12)*COS($E25)+SIN($E25)*COS(BP$12))/SIN($E25)*BP$9)</f>
        <v>47.5397307531463</v>
      </c>
      <c r="FC25" s="0" t="n">
        <f aca="false">IF(BQ$9=0,0,(SIN(BQ$12)*COS($E25)+SIN($E25)*COS(BQ$12))/SIN($E25)*BQ$9)</f>
        <v>47.3319208488044</v>
      </c>
      <c r="FD25" s="0" t="n">
        <f aca="false">IF(BR$9=0,0,(SIN(BR$12)*COS($E25)+SIN($E25)*COS(BR$12))/SIN($E25)*BR$9)</f>
        <v>47.1060129460849</v>
      </c>
      <c r="FE25" s="0" t="n">
        <f aca="false">IF(BS$9=0,0,(SIN(BS$12)*COS($E25)+SIN($E25)*COS(BS$12))/SIN($E25)*BS$9)</f>
        <v>46.8623340276417</v>
      </c>
      <c r="FF25" s="0" t="n">
        <f aca="false">IF(BT$9=0,0,(SIN(BT$12)*COS($E25)+SIN($E25)*COS(BT$12))/SIN($E25)*BT$9)</f>
        <v>46.601217531747</v>
      </c>
      <c r="FG25" s="0" t="n">
        <f aca="false">IF(BU$9=0,0,(SIN(BU$12)*COS($E25)+SIN($E25)*COS(BU$12))/SIN($E25)*BU$9)</f>
        <v>46.2662659027784</v>
      </c>
      <c r="FH25" s="0" t="n">
        <f aca="false">IF(BV$9=0,0,(SIN(BV$12)*COS($E25)+SIN($E25)*COS(BV$12))/SIN($E25)*BV$9)</f>
        <v>45.9142302995529</v>
      </c>
      <c r="FI25" s="0" t="n">
        <f aca="false">IF(BW$9=0,0,(SIN(BW$12)*COS($E25)+SIN($E25)*COS(BW$12))/SIN($E25)*BW$9)</f>
        <v>45.5455144351203</v>
      </c>
      <c r="FJ25" s="0" t="n">
        <f aca="false">IF(BX$9=0,0,(SIN(BX$12)*COS($E25)+SIN($E25)*COS(BX$12))/SIN($E25)*BX$9)</f>
        <v>45.1605279242218</v>
      </c>
      <c r="FK25" s="0" t="n">
        <f aca="false">IF(BY$9=0,0,(SIN(BY$12)*COS($E25)+SIN($E25)*COS(BY$12))/SIN($E25)*BY$9)</f>
        <v>44.7596860679576</v>
      </c>
      <c r="FL25" s="0" t="n">
        <f aca="false">IF(BZ$9=0,0,(SIN(BZ$12)*COS($E25)+SIN($E25)*COS(BZ$12))/SIN($E25)*BZ$9)</f>
        <v>44.1125964588676</v>
      </c>
      <c r="FM25" s="0" t="n">
        <f aca="false">IF(CA$9=0,0,(SIN(CA$12)*COS($E25)+SIN($E25)*COS(CA$12))/SIN($E25)*CA$9)</f>
        <v>43.4498637509956</v>
      </c>
      <c r="FN25" s="0" t="n">
        <f aca="false">IF(CB$9=0,0,(SIN(CB$12)*COS($E25)+SIN($E25)*COS(CB$12))/SIN($E25)*CB$9)</f>
        <v>42.7721302071646</v>
      </c>
      <c r="FO25" s="0" t="n">
        <f aca="false">IF(CC$9=0,0,(SIN(CC$12)*COS($E25)+SIN($E25)*COS(CC$12))/SIN($E25)*CC$9)</f>
        <v>42.0800431974124</v>
      </c>
      <c r="FP25" s="0" t="n">
        <f aca="false">IF(CD$9=0,0,(SIN(CD$12)*COS($E25)+SIN($E25)*COS(CD$12))/SIN($E25)*CD$9)</f>
        <v>41.3742548674861</v>
      </c>
      <c r="FQ25" s="0" t="n">
        <f aca="false">IF(CE$9=0,0,(SIN(CE$12)*COS($E25)+SIN($E25)*COS(CE$12))/SIN($E25)*CE$9)</f>
        <v>40.5476650314209</v>
      </c>
      <c r="FR25" s="0" t="n">
        <f aca="false">IF(CF$9=0,0,(SIN(CF$12)*COS($E25)+SIN($E25)*COS(CF$12))/SIN($E25)*CF$9)</f>
        <v>39.7087239837931</v>
      </c>
      <c r="FS25" s="0" t="n">
        <f aca="false">IF(CG$9=0,0,(SIN(CG$12)*COS($E25)+SIN($E25)*COS(CG$12))/SIN($E25)*CG$9)</f>
        <v>38.8581946496551</v>
      </c>
      <c r="FT25" s="0" t="n">
        <f aca="false">IF(CH$9=0,0,(SIN(CH$12)*COS($E25)+SIN($E25)*COS(CH$12))/SIN($E25)*CH$9)</f>
        <v>37.9968433294123</v>
      </c>
      <c r="FU25" s="0" t="n">
        <f aca="false">IF(CI$9=0,0,(SIN(CI$12)*COS($E25)+SIN($E25)*COS(CI$12))/SIN($E25)*CI$9)</f>
        <v>37.1254393108958</v>
      </c>
      <c r="FV25" s="0" t="n">
        <f aca="false">IF(CJ$9=0,0,(SIN(CJ$12)*COS($E25)+SIN($E25)*COS(CJ$12))/SIN($E25)*CJ$9)</f>
        <v>36.1182766534301</v>
      </c>
      <c r="FW25" s="0" t="n">
        <f aca="false">IF(CK$9=0,0,(SIN(CK$12)*COS($E25)+SIN($E25)*COS(CK$12))/SIN($E25)*CK$9)</f>
        <v>35.1030320412616</v>
      </c>
      <c r="FX25" s="0" t="n">
        <f aca="false">IF(CL$9=0,0,(SIN(CL$12)*COS($E25)+SIN($E25)*COS(CL$12))/SIN($E25)*CL$9)</f>
        <v>34.080596774641</v>
      </c>
      <c r="FY25" s="0" t="n">
        <f aca="false">IF(CM$9=0,0,(SIN(CM$12)*COS($E25)+SIN($E25)*COS(CM$12))/SIN($E25)*CM$9)</f>
        <v>33.051863277398</v>
      </c>
      <c r="FZ25" s="0" t="n">
        <f aca="false">IF(CN$9=0,0,(SIN(CN$12)*COS($E25)+SIN($E25)*COS(CN$12))/SIN($E25)*CN$9)</f>
        <v>32.0177246481276</v>
      </c>
      <c r="GA25" s="0" t="n">
        <f aca="false">IF(CO$9=0,0,(SIN(CO$12)*COS($E25)+SIN($E25)*COS(CO$12))/SIN($E25)*CO$9)</f>
        <v>0</v>
      </c>
      <c r="GB25" s="0" t="n">
        <f aca="false">IF(CP$9=0,0,(SIN(CP$12)*COS($E25)+SIN($E25)*COS(CP$12))/SIN($E25)*CP$9)</f>
        <v>0</v>
      </c>
      <c r="GC25" s="0" t="n">
        <f aca="false">IF(CQ$9=0,0,(SIN(CQ$12)*COS($E25)+SIN($E25)*COS(CQ$12))/SIN($E25)*CQ$9)</f>
        <v>0</v>
      </c>
    </row>
    <row r="26" customFormat="false" ht="12.8" hidden="true" customHeight="false" outlineLevel="0" collapsed="false">
      <c r="A26" s="0" t="n">
        <f aca="false">MAX($F26:$CQ26)</f>
        <v>13.514399817361</v>
      </c>
      <c r="B26" s="91" t="n">
        <f aca="false">IF(ISNA(INDEX(vmg!$B$6:$B$151,MATCH($C26,vmg!$F$6:$F$151,0))),IF(ISNA(INDEX(vmg!$B$6:$B$151,MATCH($C26,vmg!$D$6:$D$151,0))),0,INDEX(vmg!$B$6:$B$151,MATCH($C26,vmg!$D$6:$D$151,0))),INDEX(vmg!$B$6:$B$151,MATCH($C26,vmg!$F$6:$F$151,0)))</f>
        <v>11.8834</v>
      </c>
      <c r="C26" s="2" t="n">
        <f aca="false">MOD(Best +D26,360)</f>
        <v>355</v>
      </c>
      <c r="D26" s="2" t="n">
        <f aca="false">D25+1</f>
        <v>14</v>
      </c>
      <c r="E26" s="1" t="n">
        <f aca="false">D26*PI()/180</f>
        <v>0.244346095279206</v>
      </c>
      <c r="F26" s="13" t="n">
        <f aca="false">IF(OR(F116=0,CR26=0),0,F116*CR26/(F116+CR26))</f>
        <v>13.514399817361</v>
      </c>
      <c r="G26" s="13" t="n">
        <f aca="false">IF(OR(G116=0,CS26=0),0,G116*CS26/(G116+CS26))</f>
        <v>13.4528461902683</v>
      </c>
      <c r="H26" s="13" t="n">
        <f aca="false">IF(OR(H116=0,CT26=0),0,H116*CT26/(H116+CT26))</f>
        <v>13.3840716978695</v>
      </c>
      <c r="I26" s="13" t="n">
        <f aca="false">IF(OR(I116=0,CU26=0),0,I116*CU26/(I116+CU26))</f>
        <v>13.3196462732687</v>
      </c>
      <c r="J26" s="13" t="n">
        <f aca="false">IF(OR(J116=0,CV26=0),0,J116*CV26/(J116+CV26))</f>
        <v>13.2588659601869</v>
      </c>
      <c r="K26" s="13" t="n">
        <f aca="false">IF(OR(K116=0,CW26=0),0,K116*CW26/(K116+CW26))</f>
        <v>13.2011772676096</v>
      </c>
      <c r="L26" s="13" t="n">
        <f aca="false">IF(OR(L116=0,CX26=0),0,L116*CX26/(L116+CX26))</f>
        <v>13.146138557725</v>
      </c>
      <c r="M26" s="13" t="n">
        <f aca="false">IF(OR(M116=0,CY26=0),0,M116*CY26/(M116+CY26))</f>
        <v>13.0909134401267</v>
      </c>
      <c r="N26" s="13" t="n">
        <f aca="false">IF(OR(N116=0,CZ26=0),0,N116*CZ26/(N116+CZ26))</f>
        <v>13.0379974575673</v>
      </c>
      <c r="O26" s="13" t="n">
        <f aca="false">IF(OR(O116=0,DA26=0),0,O116*DA26/(O116+DA26))</f>
        <v>12.9871037730817</v>
      </c>
      <c r="P26" s="13" t="n">
        <f aca="false">IF(OR(P116=0,DB26=0),0,P116*DB26/(P116+DB26))</f>
        <v>12.9379933433314</v>
      </c>
      <c r="Q26" s="13" t="n">
        <f aca="false">IF(OR(Q116=0,DC26=0),0,Q116*DC26/(Q116+DC26))</f>
        <v>12.89046513682</v>
      </c>
      <c r="R26" s="13" t="n">
        <f aca="false">IF(OR(R116=0,DD26=0),0,R116*DD26/(R116+DD26))</f>
        <v>12.7943558051801</v>
      </c>
      <c r="S26" s="13" t="n">
        <f aca="false">IF(OR(S116=0,DE26=0),0,S116*DE26/(S116+DE26))</f>
        <v>12.7042885730036</v>
      </c>
      <c r="T26" s="13" t="n">
        <f aca="false">IF(OR(T116=0,DF26=0),0,T116*DF26/(T116+DF26))</f>
        <v>12.6195284819743</v>
      </c>
      <c r="U26" s="13" t="n">
        <f aca="false">IF(OR(U116=0,DG26=0),0,U116*DG26/(U116+DG26))</f>
        <v>12.5394534804692</v>
      </c>
      <c r="V26" s="13" t="n">
        <f aca="false">IF(OR(V116=0,DH26=0),0,V116*DH26/(V116+DH26))</f>
        <v>12.463533442358</v>
      </c>
      <c r="W26" s="13" t="n">
        <f aca="false">IF(OR(W116=0,DI26=0),0,W116*DI26/(W116+DI26))</f>
        <v>12.3912144317952</v>
      </c>
      <c r="X26" s="13" t="n">
        <f aca="false">IF(OR(X116=0,DJ26=0),0,X116*DJ26/(X116+DJ26))</f>
        <v>12.3222102658775</v>
      </c>
      <c r="Y26" s="13" t="n">
        <f aca="false">IF(OR(Y116=0,DK26=0),0,Y116*DK26/(Y116+DK26))</f>
        <v>12.2561798625102</v>
      </c>
      <c r="Z26" s="13" t="n">
        <f aca="false">IF(OR(Z116=0,DL26=0),0,Z116*DL26/(Z116+DL26))</f>
        <v>12.1928258002993</v>
      </c>
      <c r="AA26" s="13" t="n">
        <f aca="false">IF(OR(AA116=0,DM26=0),0,AA116*DM26/(AA116+DM26))</f>
        <v>12.1318874706989</v>
      </c>
      <c r="AB26" s="13" t="n">
        <f aca="false">IF(OR(AB116=0,DN26=0),0,AB116*DN26/(AB116+DN26))</f>
        <v>12.0721692292195</v>
      </c>
      <c r="AC26" s="13" t="n">
        <f aca="false">IF(OR(AC116=0,DO26=0),0,AC116*DO26/(AC116+DO26))</f>
        <v>12.0144881369813</v>
      </c>
      <c r="AD26" s="13" t="n">
        <f aca="false">IF(OR(AD116=0,DP26=0),0,AD116*DP26/(AD116+DP26))</f>
        <v>11.9586589045557</v>
      </c>
      <c r="AE26" s="13" t="n">
        <f aca="false">IF(OR(AE116=0,DQ26=0),0,AE116*DQ26/(AE116+DQ26))</f>
        <v>11.9045164741885</v>
      </c>
      <c r="AF26" s="13" t="n">
        <f aca="false">IF(OR(AF116=0,DR26=0),0,AF116*DR26/(AF116+DR26))</f>
        <v>11.8519132662224</v>
      </c>
      <c r="AG26" s="13" t="n">
        <f aca="false">IF(OR(AG116=0,DS26=0),0,AG116*DS26/(AG116+DS26))</f>
        <v>11.8008866934019</v>
      </c>
      <c r="AH26" s="13" t="n">
        <f aca="false">IF(OR(AH116=0,DT26=0),0,AH116*DT26/(AH116+DT26))</f>
        <v>11.7511399898713</v>
      </c>
      <c r="AI26" s="13" t="n">
        <f aca="false">IF(OR(AI116=0,DU26=0),0,AI116*DU26/(AI116+DU26))</f>
        <v>11.7025661551882</v>
      </c>
      <c r="AJ26" s="13" t="n">
        <f aca="false">IF(OR(AJ116=0,DV26=0),0,AJ116*DV26/(AJ116+DV26))</f>
        <v>11.6550682344108</v>
      </c>
      <c r="AK26" s="13" t="n">
        <f aca="false">IF(OR(AK116=0,DW26=0),0,AK116*DW26/(AK116+DW26))</f>
        <v>11.6085581095862</v>
      </c>
      <c r="AL26" s="13" t="n">
        <f aca="false">IF(OR(AL116=0,DX26=0),0,AL116*DX26/(AL116+DX26))</f>
        <v>11.5515956433061</v>
      </c>
      <c r="AM26" s="13" t="n">
        <f aca="false">IF(OR(AM116=0,DY26=0),0,AM116*DY26/(AM116+DY26))</f>
        <v>11.4958401787363</v>
      </c>
      <c r="AN26" s="13" t="n">
        <f aca="false">IF(OR(AN116=0,DZ26=0),0,AN116*DZ26/(AN116+DZ26))</f>
        <v>11.4411908604887</v>
      </c>
      <c r="AO26" s="13" t="n">
        <f aca="false">IF(OR(AO116=0,EA26=0),0,AO116*EA26/(AO116+EA26))</f>
        <v>11.3875552710175</v>
      </c>
      <c r="AP26" s="13" t="n">
        <f aca="false">IF(OR(AP116=0,EB26=0),0,AP116*EB26/(AP116+EB26))</f>
        <v>11.3348484910264</v>
      </c>
      <c r="AQ26" s="13" t="n">
        <f aca="false">IF(OR(AQ116=0,EC26=0),0,AQ116*EC26/(AQ116+EC26))</f>
        <v>11.2827491161338</v>
      </c>
      <c r="AR26" s="13" t="n">
        <f aca="false">IF(OR(AR116=0,ED26=0),0,AR116*ED26/(AR116+ED26))</f>
        <v>11.2314330083675</v>
      </c>
      <c r="AS26" s="13" t="n">
        <f aca="false">IF(OR(AS116=0,EE26=0),0,AS116*EE26/(AS116+EE26))</f>
        <v>11.1808326759836</v>
      </c>
      <c r="AT26" s="13" t="n">
        <f aca="false">IF(OR(AT116=0,EF26=0),0,AT116*EF26/(AT116+EF26))</f>
        <v>11.1308854464206</v>
      </c>
      <c r="AU26" s="13" t="n">
        <f aca="false">IF(OR(AU116=0,EG26=0),0,AU116*EG26/(AU116+EG26))</f>
        <v>11.0815329731923</v>
      </c>
      <c r="AV26" s="13" t="n">
        <f aca="false">IF(OR(AV116=0,EH26=0),0,AV116*EH26/(AV116+EH26))</f>
        <v>11.0321092080782</v>
      </c>
      <c r="AW26" s="13" t="n">
        <f aca="false">IF(OR(AW116=0,EI26=0),0,AW116*EI26/(AW116+EI26))</f>
        <v>10.9831832769489</v>
      </c>
      <c r="AX26" s="13" t="n">
        <f aca="false">IF(OR(AX116=0,EJ26=0),0,AX116*EJ26/(AX116+EJ26))</f>
        <v>10.9347062698533</v>
      </c>
      <c r="AY26" s="13" t="n">
        <f aca="false">IF(OR(AY116=0,EK26=0),0,AY116*EK26/(AY116+EK26))</f>
        <v>10.8866321920401</v>
      </c>
      <c r="AZ26" s="13" t="n">
        <f aca="false">IF(OR(AZ116=0,EL26=0),0,AZ116*EL26/(AZ116+EL26))</f>
        <v>10.8389176818472</v>
      </c>
      <c r="BA26" s="13" t="n">
        <f aca="false">IF(OR(BA116=0,EM26=0),0,BA116*EM26/(BA116+EM26))</f>
        <v>10.7908098340105</v>
      </c>
      <c r="BB26" s="13" t="n">
        <f aca="false">IF(OR(BB116=0,EN26=0),0,BB116*EN26/(BB116+EN26))</f>
        <v>10.742987267747</v>
      </c>
      <c r="BC26" s="13" t="n">
        <f aca="false">IF(OR(BC116=0,EO26=0),0,BC116*EO26/(BC116+EO26))</f>
        <v>10.6954120059399</v>
      </c>
      <c r="BD26" s="13" t="n">
        <f aca="false">IF(OR(BD116=0,EP26=0),0,BD116*EP26/(BD116+EP26))</f>
        <v>10.6480478827946</v>
      </c>
      <c r="BE26" s="13" t="n">
        <f aca="false">IF(OR(BE116=0,EQ26=0),0,BE116*EQ26/(BE116+EQ26))</f>
        <v>10.6008603709835</v>
      </c>
      <c r="BF26" s="13" t="n">
        <f aca="false">IF(OR(BF116=0,ER26=0),0,BF116*ER26/(BF116+ER26))</f>
        <v>10.554361858389</v>
      </c>
      <c r="BG26" s="13" t="n">
        <f aca="false">IF(OR(BG116=0,ES26=0),0,BG116*ES26/(BG116+ES26))</f>
        <v>10.5079736450971</v>
      </c>
      <c r="BH26" s="13" t="n">
        <f aca="false">IF(OR(BH116=0,ET26=0),0,BH116*ET26/(BH116+ET26))</f>
        <v>10.4616659697788</v>
      </c>
      <c r="BI26" s="13" t="n">
        <f aca="false">IF(OR(BI116=0,EU26=0),0,BI116*EU26/(BI116+EU26))</f>
        <v>10.4154101383341</v>
      </c>
      <c r="BJ26" s="13" t="n">
        <f aca="false">IF(OR(BJ116=0,EV26=0),0,BJ116*EV26/(BJ116+EV26))</f>
        <v>10.3691784178589</v>
      </c>
      <c r="BK26" s="13" t="n">
        <f aca="false">IF(OR(BK116=0,EW26=0),0,BK116*EW26/(BK116+EW26))</f>
        <v>10.3234378224015</v>
      </c>
      <c r="BL26" s="13" t="n">
        <f aca="false">IF(OR(BL116=0,EX26=0),0,BL116*EX26/(BL116+EX26))</f>
        <v>10.2776687468505</v>
      </c>
      <c r="BM26" s="13" t="n">
        <f aca="false">IF(OR(BM116=0,EY26=0),0,BM116*EY26/(BM116+EY26))</f>
        <v>10.231846383893</v>
      </c>
      <c r="BN26" s="13" t="n">
        <f aca="false">IF(OR(BN116=0,EZ26=0),0,BN116*EZ26/(BN116+EZ26))</f>
        <v>10.1859465285845</v>
      </c>
      <c r="BO26" s="13" t="n">
        <f aca="false">IF(OR(BO116=0,FA26=0),0,BO116*FA26/(BO116+FA26))</f>
        <v>10.1399455091629</v>
      </c>
      <c r="BP26" s="13" t="n">
        <f aca="false">IF(OR(BP116=0,FB26=0),0,BP116*FB26/(BP116+FB26))</f>
        <v>10.0912621019716</v>
      </c>
      <c r="BQ26" s="13" t="n">
        <f aca="false">IF(OR(BQ116=0,FC26=0),0,BQ116*FC26/(BQ116+FC26))</f>
        <v>10.0424160712451</v>
      </c>
      <c r="BR26" s="13" t="n">
        <f aca="false">IF(OR(BR116=0,FD26=0),0,BR116*FD26/(BR116+FD26))</f>
        <v>9.99338196528494</v>
      </c>
      <c r="BS26" s="13" t="n">
        <f aca="false">IF(OR(BS116=0,FE26=0),0,BS116*FE26/(BS116+FE26))</f>
        <v>9.94413465170068</v>
      </c>
      <c r="BT26" s="13" t="n">
        <f aca="false">IF(OR(BT116=0,FF26=0),0,BT116*FF26/(BT116+FF26))</f>
        <v>9.89464926025342</v>
      </c>
      <c r="BU26" s="13" t="n">
        <f aca="false">IF(OR(BU116=0,FG26=0),0,BU116*FG26/(BU116+FG26))</f>
        <v>9.84215052974246</v>
      </c>
      <c r="BV26" s="13" t="n">
        <f aca="false">IF(OR(BV116=0,FH26=0),0,BV116*FH26/(BV116+FH26))</f>
        <v>9.78932711769055</v>
      </c>
      <c r="BW26" s="13" t="n">
        <f aca="false">IF(OR(BW116=0,FI26=0),0,BW116*FI26/(BW116+FI26))</f>
        <v>9.73615100495644</v>
      </c>
      <c r="BX26" s="13" t="n">
        <f aca="false">IF(OR(BX116=0,FJ26=0),0,BX116*FJ26/(BX116+FJ26))</f>
        <v>9.68259418791401</v>
      </c>
      <c r="BY26" s="13" t="n">
        <f aca="false">IF(OR(BY116=0,FK26=0),0,BY116*FK26/(BY116+FK26))</f>
        <v>9.62862862601704</v>
      </c>
      <c r="BZ26" s="13" t="n">
        <f aca="false">IF(OR(BZ116=0,FL26=0),0,BZ116*FL26/(BZ116+FL26))</f>
        <v>9.56262399432636</v>
      </c>
      <c r="CA26" s="13" t="n">
        <f aca="false">IF(OR(CA116=0,FM26=0),0,CA116*FM26/(CA116+FM26))</f>
        <v>9.49583097411583</v>
      </c>
      <c r="CB26" s="13" t="n">
        <f aca="false">IF(OR(CB116=0,FN26=0),0,CB116*FN26/(CB116+FN26))</f>
        <v>9.42819703022139</v>
      </c>
      <c r="CC26" s="13" t="n">
        <f aca="false">IF(OR(CC116=0,FO26=0),0,CC116*FO26/(CC116+FO26))</f>
        <v>9.35966831628293</v>
      </c>
      <c r="CD26" s="13" t="n">
        <f aca="false">IF(OR(CD116=0,FP26=0),0,CD116*FP26/(CD116+FP26))</f>
        <v>9.29018953913897</v>
      </c>
      <c r="CE26" s="13" t="n">
        <f aca="false">IF(OR(CE116=0,FQ26=0),0,CE116*FQ26/(CE116+FQ26))</f>
        <v>9.2137311832129</v>
      </c>
      <c r="CF26" s="13" t="n">
        <f aca="false">IF(OR(CF116=0,FR26=0),0,CF116*FR26/(CF116+FR26))</f>
        <v>9.13593010459644</v>
      </c>
      <c r="CG26" s="13" t="n">
        <f aca="false">IF(OR(CG116=0,FS26=0),0,CG116*FS26/(CG116+FS26))</f>
        <v>9.05670378980813</v>
      </c>
      <c r="CH26" s="13" t="n">
        <f aca="false">IF(OR(CH116=0,FT26=0),0,CH116*FT26/(CH116+FT26))</f>
        <v>8.97596606009683</v>
      </c>
      <c r="CI26" s="13" t="n">
        <f aca="false">IF(OR(CI116=0,FU26=0),0,CI116*FU26/(CI116+FU26))</f>
        <v>8.89362675495949</v>
      </c>
      <c r="CJ26" s="13" t="n">
        <f aca="false">IF(OR(CJ116=0,FV26=0),0,CJ116*FV26/(CJ116+FV26))</f>
        <v>8.80152140800064</v>
      </c>
      <c r="CK26" s="13" t="n">
        <f aca="false">IF(OR(CK116=0,FW26=0),0,CK116*FW26/(CK116+FW26))</f>
        <v>8.70710596960676</v>
      </c>
      <c r="CL26" s="13" t="n">
        <f aca="false">IF(OR(CL116=0,FX26=0),0,CL116*FX26/(CL116+FX26))</f>
        <v>8.61022892207119</v>
      </c>
      <c r="CM26" s="13" t="n">
        <f aca="false">IF(OR(CM116=0,FY26=0),0,CM116*FY26/(CM116+FY26))</f>
        <v>8.51072862276288</v>
      </c>
      <c r="CN26" s="13" t="n">
        <f aca="false">IF(OR(CN116=0,FZ26=0),0,CN116*FZ26/(CN116+FZ26))</f>
        <v>8.40843230287579</v>
      </c>
      <c r="CO26" s="13" t="n">
        <f aca="false">IF(OR(CO116=0,GA26=0),0,CO116*GA26/(CO116+GA26))</f>
        <v>0</v>
      </c>
      <c r="CP26" s="13" t="n">
        <f aca="false">IF(OR(CP116=0,GB26=0),0,CP116*GB26/(CP116+GB26))</f>
        <v>0</v>
      </c>
      <c r="CQ26" s="13" t="n">
        <f aca="false">IF(OR(CQ116=0,GC26=0),0,CQ116*GC26/(CQ116+GC26))</f>
        <v>0</v>
      </c>
      <c r="CR26" s="0" t="n">
        <f aca="false">IF(F$9=0,0,(SIN(F$12)*COS($E26)+SIN($E26)*COS(F$12))/SIN($E26)*F$9)</f>
        <v>13.5144</v>
      </c>
      <c r="CS26" s="0" t="n">
        <f aca="false">IF(G$9=0,0,(SIN(G$12)*COS($E26)+SIN($E26)*COS(G$12))/SIN($E26)*G$9)</f>
        <v>14.5646623158385</v>
      </c>
      <c r="CT26" s="0" t="n">
        <f aca="false">IF(H$9=0,0,(SIN(H$12)*COS($E26)+SIN($E26)*COS(H$12))/SIN($E26)*H$9)</f>
        <v>15.6101217057191</v>
      </c>
      <c r="CU26" s="0" t="n">
        <f aca="false">IF(I$9=0,0,(SIN(I$12)*COS($E26)+SIN($E26)*COS(I$12))/SIN($E26)*I$9)</f>
        <v>16.6628812200368</v>
      </c>
      <c r="CV26" s="0" t="n">
        <f aca="false">IF(J$9=0,0,(SIN(J$12)*COS($E26)+SIN($E26)*COS(J$12))/SIN($E26)*J$9)</f>
        <v>17.722558013392</v>
      </c>
      <c r="CW26" s="0" t="n">
        <f aca="false">IF(K$9=0,0,(SIN(K$12)*COS($E26)+SIN($E26)*COS(K$12))/SIN($E26)*K$9)</f>
        <v>18.7887634801451</v>
      </c>
      <c r="CX26" s="0" t="n">
        <f aca="false">IF(L$9=0,0,(SIN(L$12)*COS($E26)+SIN($E26)*COS(L$12))/SIN($E26)*L$9)</f>
        <v>19.8611033928379</v>
      </c>
      <c r="CY26" s="0" t="n">
        <f aca="false">IF(M$9=0,0,(SIN(M$12)*COS($E26)+SIN($E26)*COS(M$12))/SIN($E26)*M$9)</f>
        <v>20.9328379194032</v>
      </c>
      <c r="CZ26" s="0" t="n">
        <f aca="false">IF(N$9=0,0,(SIN(N$12)*COS($E26)+SIN($E26)*COS(N$12))/SIN($E26)*N$9)</f>
        <v>22.0093275621274</v>
      </c>
      <c r="DA26" s="0" t="n">
        <f aca="false">IF(O$9=0,0,(SIN(O$12)*COS($E26)+SIN($E26)*COS(O$12))/SIN($E26)*O$9)</f>
        <v>23.0901681428932</v>
      </c>
      <c r="DB26" s="0" t="n">
        <f aca="false">IF(P$9=0,0,(SIN(P$12)*COS($E26)+SIN($E26)*COS(P$12))/SIN($E26)*P$9)</f>
        <v>24.1749507907264</v>
      </c>
      <c r="DC26" s="0" t="n">
        <f aca="false">IF(Q$9=0,0,(SIN(Q$12)*COS($E26)+SIN($E26)*COS(Q$12))/SIN($E26)*Q$9)</f>
        <v>25.2632620906005</v>
      </c>
      <c r="DD26" s="0" t="n">
        <f aca="false">IF(R$9=0,0,(SIN(R$12)*COS($E26)+SIN($E26)*COS(R$12))/SIN($E26)*R$9)</f>
        <v>26.1450679279635</v>
      </c>
      <c r="DE26" s="0" t="n">
        <f aca="false">IF(S$9=0,0,(SIN(S$12)*COS($E26)+SIN($E26)*COS(S$12))/SIN($E26)*S$9)</f>
        <v>27.014625123579</v>
      </c>
      <c r="DF26" s="0" t="n">
        <f aca="false">IF(T$9=0,0,(SIN(T$12)*COS($E26)+SIN($E26)*COS(T$12))/SIN($E26)*T$9)</f>
        <v>27.8717059254489</v>
      </c>
      <c r="DG26" s="0" t="n">
        <f aca="false">IF(U$9=0,0,(SIN(U$12)*COS($E26)+SIN($E26)*COS(U$12))/SIN($E26)*U$9)</f>
        <v>28.7160876758284</v>
      </c>
      <c r="DH26" s="0" t="n">
        <f aca="false">IF(V$9=0,0,(SIN(V$12)*COS($E26)+SIN($E26)*COS(V$12))/SIN($E26)*V$9)</f>
        <v>29.5475528673471</v>
      </c>
      <c r="DI26" s="0" t="n">
        <f aca="false">IF(W$9=0,0,(SIN(W$12)*COS($E26)+SIN($E26)*COS(W$12))/SIN($E26)*W$9)</f>
        <v>30.3652930929588</v>
      </c>
      <c r="DJ26" s="0" t="n">
        <f aca="false">IF(X$9=0,0,(SIN(X$12)*COS($E26)+SIN($E26)*COS(X$12))/SIN($E26)*X$9)</f>
        <v>31.1696629638407</v>
      </c>
      <c r="DK26" s="0" t="n">
        <f aca="false">IF(Y$9=0,0,(SIN(Y$12)*COS($E26)+SIN($E26)*COS(Y$12))/SIN($E26)*Y$9)</f>
        <v>31.9604613012935</v>
      </c>
      <c r="DL26" s="0" t="n">
        <f aca="false">IF(Z$9=0,0,(SIN(Z$12)*COS($E26)+SIN($E26)*COS(Z$12))/SIN($E26)*Z$9)</f>
        <v>32.7374923025177</v>
      </c>
      <c r="DM26" s="0" t="n">
        <f aca="false">IF(AA$9=0,0,(SIN(AA$12)*COS($E26)+SIN($E26)*COS(AA$12))/SIN($E26)*AA$9)</f>
        <v>33.5005655865245</v>
      </c>
      <c r="DN26" s="0" t="n">
        <f aca="false">IF(AB$9=0,0,(SIN(AB$12)*COS($E26)+SIN($E26)*COS(AB$12))/SIN($E26)*AB$9)</f>
        <v>34.2417213617428</v>
      </c>
      <c r="DO26" s="0" t="n">
        <f aca="false">IF(AC$9=0,0,(SIN(AC$12)*COS($E26)+SIN($E26)*COS(AC$12))/SIN($E26)*AC$9)</f>
        <v>34.968183941654</v>
      </c>
      <c r="DP26" s="0" t="n">
        <f aca="false">IF(AD$9=0,0,(SIN(AD$12)*COS($E26)+SIN($E26)*COS(AD$12))/SIN($E26)*AD$9)</f>
        <v>35.6797867403601</v>
      </c>
      <c r="DQ26" s="0" t="n">
        <f aca="false">IF(AE$9=0,0,(SIN(AE$12)*COS($E26)+SIN($E26)*COS(AE$12))/SIN($E26)*AE$9)</f>
        <v>36.3763689802351</v>
      </c>
      <c r="DR26" s="0" t="n">
        <f aca="false">IF(AF$9=0,0,(SIN(AF$12)*COS($E26)+SIN($E26)*COS(AF$12))/SIN($E26)*AF$9)</f>
        <v>37.0577757238457</v>
      </c>
      <c r="DS26" s="0" t="n">
        <f aca="false">IF(AG$9=0,0,(SIN(AG$12)*COS($E26)+SIN($E26)*COS(AG$12))/SIN($E26)*AG$9)</f>
        <v>37.7255934960058</v>
      </c>
      <c r="DT26" s="0" t="n">
        <f aca="false">IF(AH$9=0,0,(SIN(AH$12)*COS($E26)+SIN($E26)*COS(AH$12))/SIN($E26)*AH$9)</f>
        <v>38.3780126957169</v>
      </c>
      <c r="DU26" s="0" t="n">
        <f aca="false">IF(AI$9=0,0,(SIN(AI$12)*COS($E26)+SIN($E26)*COS(AI$12))/SIN($E26)*AI$9)</f>
        <v>39.0148944583564</v>
      </c>
      <c r="DV26" s="0" t="n">
        <f aca="false">IF(AJ$9=0,0,(SIN(AJ$12)*COS($E26)+SIN($E26)*COS(AJ$12))/SIN($E26)*AJ$9)</f>
        <v>39.6361058240262</v>
      </c>
      <c r="DW26" s="0" t="n">
        <f aca="false">IF(AK$9=0,0,(SIN(AK$12)*COS($E26)+SIN($E26)*COS(AK$12))/SIN($E26)*AK$9)</f>
        <v>40.2415197594604</v>
      </c>
      <c r="DX26" s="0" t="n">
        <f aca="false">IF(AL$9=0,0,(SIN(AL$12)*COS($E26)+SIN($E26)*COS(AL$12))/SIN($E26)*AL$9)</f>
        <v>40.6897173955831</v>
      </c>
      <c r="DY26" s="0" t="n">
        <f aca="false">IF(AM$9=0,0,(SIN(AM$12)*COS($E26)+SIN($E26)*COS(AM$12))/SIN($E26)*AM$9)</f>
        <v>41.1171616817308</v>
      </c>
      <c r="DZ26" s="0" t="n">
        <f aca="false">IF(AN$9=0,0,(SIN(AN$12)*COS($E26)+SIN($E26)*COS(AN$12))/SIN($E26)*AN$9)</f>
        <v>41.523874752935</v>
      </c>
      <c r="EA26" s="0" t="n">
        <f aca="false">IF(AO$9=0,0,(SIN(AO$12)*COS($E26)+SIN($E26)*COS(AO$12))/SIN($E26)*AO$9)</f>
        <v>41.9098875589444</v>
      </c>
      <c r="EB26" s="0" t="n">
        <f aca="false">IF(AP$9=0,0,(SIN(AP$12)*COS($E26)+SIN($E26)*COS(AP$12))/SIN($E26)*AP$9)</f>
        <v>42.275239807632</v>
      </c>
      <c r="EC26" s="0" t="n">
        <f aca="false">IF(AQ$9=0,0,(SIN(AQ$12)*COS($E26)+SIN($E26)*COS(AQ$12))/SIN($E26)*AQ$9)</f>
        <v>42.6165105305582</v>
      </c>
      <c r="ED26" s="0" t="n">
        <f aca="false">IF(AR$9=0,0,(SIN(AR$12)*COS($E26)+SIN($E26)*COS(AR$12))/SIN($E26)*AR$9)</f>
        <v>42.9371291365555</v>
      </c>
      <c r="EE26" s="0" t="n">
        <f aca="false">IF(AS$9=0,0,(SIN(AS$12)*COS($E26)+SIN($E26)*COS(AS$12))/SIN($E26)*AS$9)</f>
        <v>43.2371644490677</v>
      </c>
      <c r="EF26" s="0" t="n">
        <f aca="false">IF(AT$9=0,0,(SIN(AT$12)*COS($E26)+SIN($E26)*COS(AT$12))/SIN($E26)*AT$9)</f>
        <v>43.5166938472697</v>
      </c>
      <c r="EG26" s="0" t="n">
        <f aca="false">IF(AU$9=0,0,(SIN(AU$12)*COS($E26)+SIN($E26)*COS(AU$12))/SIN($E26)*AU$9)</f>
        <v>43.7758031910872</v>
      </c>
      <c r="EH26" s="0" t="n">
        <f aca="false">IF(AV$9=0,0,(SIN(AV$12)*COS($E26)+SIN($E26)*COS(AV$12))/SIN($E26)*AV$9)</f>
        <v>44.0048544006189</v>
      </c>
      <c r="EI26" s="0" t="n">
        <f aca="false">IF(AW$9=0,0,(SIN(AW$12)*COS($E26)+SIN($E26)*COS(AW$12))/SIN($E26)*AW$9)</f>
        <v>44.2134562319225</v>
      </c>
      <c r="EJ26" s="0" t="n">
        <f aca="false">IF(AX$9=0,0,(SIN(AX$12)*COS($E26)+SIN($E26)*COS(AX$12))/SIN($E26)*AX$9)</f>
        <v>44.4017285018924</v>
      </c>
      <c r="EK26" s="0" t="n">
        <f aca="false">IF(AY$9=0,0,(SIN(AY$12)*COS($E26)+SIN($E26)*COS(AY$12))/SIN($E26)*AY$9)</f>
        <v>44.5697993101488</v>
      </c>
      <c r="EL26" s="0" t="n">
        <f aca="false">IF(AZ$9=0,0,(SIN(AZ$12)*COS($E26)+SIN($E26)*COS(AZ$12))/SIN($E26)*AZ$9)</f>
        <v>44.7178049435279</v>
      </c>
      <c r="EM26" s="0" t="n">
        <f aca="false">IF(BA$9=0,0,(SIN(BA$12)*COS($E26)+SIN($E26)*COS(BA$12))/SIN($E26)*BA$9)</f>
        <v>44.833597764795</v>
      </c>
      <c r="EN26" s="0" t="n">
        <f aca="false">IF(BB$9=0,0,(SIN(BB$12)*COS($E26)+SIN($E26)*COS(BB$12))/SIN($E26)*BB$9)</f>
        <v>44.9293880666904</v>
      </c>
      <c r="EO26" s="0" t="n">
        <f aca="false">IF(BC$9=0,0,(SIN(BC$12)*COS($E26)+SIN($E26)*COS(BC$12))/SIN($E26)*BC$9)</f>
        <v>45.0053474334966</v>
      </c>
      <c r="EP26" s="0" t="n">
        <f aca="false">IF(BD$9=0,0,(SIN(BD$12)*COS($E26)+SIN($E26)*COS(BD$12))/SIN($E26)*BD$9)</f>
        <v>45.0616553620204</v>
      </c>
      <c r="EQ26" s="0" t="n">
        <f aca="false">IF(BE$9=0,0,(SIN(BE$12)*COS($E26)+SIN($E26)*COS(BE$12))/SIN($E26)*BE$9)</f>
        <v>45.098499145191</v>
      </c>
      <c r="ER26" s="0" t="n">
        <f aca="false">IF(BF$9=0,0,(SIN(BF$12)*COS($E26)+SIN($E26)*COS(BF$12))/SIN($E26)*BF$9)</f>
        <v>45.1260429206847</v>
      </c>
      <c r="ES26" s="0" t="n">
        <f aca="false">IF(BG$9=0,0,(SIN(BG$12)*COS($E26)+SIN($E26)*COS(BG$12))/SIN($E26)*BG$9)</f>
        <v>45.134671935259</v>
      </c>
      <c r="ET26" s="0" t="n">
        <f aca="false">IF(BH$9=0,0,(SIN(BH$12)*COS($E26)+SIN($E26)*COS(BH$12))/SIN($E26)*BH$9)</f>
        <v>45.1245869633066</v>
      </c>
      <c r="EU26" s="0" t="n">
        <f aca="false">IF(BI$9=0,0,(SIN(BI$12)*COS($E26)+SIN($E26)*COS(BI$12))/SIN($E26)*BI$9)</f>
        <v>45.0959959922293</v>
      </c>
      <c r="EV26" s="0" t="n">
        <f aca="false">IF(BJ$9=0,0,(SIN(BJ$12)*COS($E26)+SIN($E26)*COS(BJ$12))/SIN($E26)*BJ$9)</f>
        <v>45.0491140966646</v>
      </c>
      <c r="EW26" s="0" t="n">
        <f aca="false">IF(BK$9=0,0,(SIN(BK$12)*COS($E26)+SIN($E26)*COS(BK$12))/SIN($E26)*BK$9)</f>
        <v>44.9935433812109</v>
      </c>
      <c r="EX26" s="0" t="n">
        <f aca="false">IF(BL$9=0,0,(SIN(BL$12)*COS($E26)+SIN($E26)*COS(BL$12))/SIN($E26)*BL$9)</f>
        <v>44.920242515124</v>
      </c>
      <c r="EY26" s="0" t="n">
        <f aca="false">IF(BM$9=0,0,(SIN(BM$12)*COS($E26)+SIN($E26)*COS(BM$12))/SIN($E26)*BM$9)</f>
        <v>44.8294384324022</v>
      </c>
      <c r="EZ26" s="0" t="n">
        <f aca="false">IF(BN$9=0,0,(SIN(BN$12)*COS($E26)+SIN($E26)*COS(BN$12))/SIN($E26)*BN$9)</f>
        <v>44.721364562325</v>
      </c>
      <c r="FA26" s="0" t="n">
        <f aca="false">IF(BO$9=0,0,(SIN(BO$12)*COS($E26)+SIN($E26)*COS(BO$12))/SIN($E26)*BO$9)</f>
        <v>44.5962606956687</v>
      </c>
      <c r="FB26" s="0" t="n">
        <f aca="false">IF(BP$9=0,0,(SIN(BP$12)*COS($E26)+SIN($E26)*COS(BP$12))/SIN($E26)*BP$9)</f>
        <v>44.4047995963114</v>
      </c>
      <c r="FC26" s="0" t="n">
        <f aca="false">IF(BQ$9=0,0,(SIN(BQ$12)*COS($E26)+SIN($E26)*COS(BQ$12))/SIN($E26)*BQ$9)</f>
        <v>44.196390296984</v>
      </c>
      <c r="FD26" s="0" t="n">
        <f aca="false">IF(BR$9=0,0,(SIN(BR$12)*COS($E26)+SIN($E26)*COS(BR$12))/SIN($E26)*BR$9)</f>
        <v>43.9713363395246</v>
      </c>
      <c r="FE26" s="0" t="n">
        <f aca="false">IF(BS$9=0,0,(SIN(BS$12)*COS($E26)+SIN($E26)*COS(BS$12))/SIN($E26)*BS$9)</f>
        <v>43.7299473051666</v>
      </c>
      <c r="FF26" s="0" t="n">
        <f aca="false">IF(BT$9=0,0,(SIN(BT$12)*COS($E26)+SIN($E26)*COS(BT$12))/SIN($E26)*BT$9)</f>
        <v>43.4725386468178</v>
      </c>
      <c r="FG26" s="0" t="n">
        <f aca="false">IF(BU$9=0,0,(SIN(BU$12)*COS($E26)+SIN($E26)*COS(BU$12))/SIN($E26)*BU$9)</f>
        <v>43.146520058484</v>
      </c>
      <c r="FH26" s="0" t="n">
        <f aca="false">IF(BV$9=0,0,(SIN(BV$12)*COS($E26)+SIN($E26)*COS(BV$12))/SIN($E26)*BV$9)</f>
        <v>42.8048532886023</v>
      </c>
      <c r="FI26" s="0" t="n">
        <f aca="false">IF(BW$9=0,0,(SIN(BW$12)*COS($E26)+SIN($E26)*COS(BW$12))/SIN($E26)*BW$9)</f>
        <v>42.4479188568559</v>
      </c>
      <c r="FJ26" s="0" t="n">
        <f aca="false">IF(BX$9=0,0,(SIN(BX$12)*COS($E26)+SIN($E26)*COS(BX$12))/SIN($E26)*BX$9)</f>
        <v>42.0761026125464</v>
      </c>
      <c r="FK26" s="0" t="n">
        <f aca="false">IF(BY$9=0,0,(SIN(BY$12)*COS($E26)+SIN($E26)*COS(BY$12))/SIN($E26)*BY$9)</f>
        <v>41.6897955326467</v>
      </c>
      <c r="FL26" s="0" t="n">
        <f aca="false">IF(BZ$9=0,0,(SIN(BZ$12)*COS($E26)+SIN($E26)*COS(BZ$12))/SIN($E26)*BZ$9)</f>
        <v>41.0744768890435</v>
      </c>
      <c r="FM26" s="0" t="n">
        <f aca="false">IF(CA$9=0,0,(SIN(CA$12)*COS($E26)+SIN($E26)*COS(CA$12))/SIN($E26)*CA$9)</f>
        <v>40.4450048313749</v>
      </c>
      <c r="FN26" s="0" t="n">
        <f aca="false">IF(CB$9=0,0,(SIN(CB$12)*COS($E26)+SIN($E26)*COS(CB$12))/SIN($E26)*CB$9)</f>
        <v>39.8019810977783</v>
      </c>
      <c r="FO26" s="0" t="n">
        <f aca="false">IF(CC$9=0,0,(SIN(CC$12)*COS($E26)+SIN($E26)*COS(CC$12))/SIN($E26)*CC$9)</f>
        <v>39.1460119295614</v>
      </c>
      <c r="FP26" s="0" t="n">
        <f aca="false">IF(CD$9=0,0,(SIN(CD$12)*COS($E26)+SIN($E26)*COS(CD$12))/SIN($E26)*CD$9)</f>
        <v>38.4777077615326</v>
      </c>
      <c r="FQ26" s="0" t="n">
        <f aca="false">IF(CE$9=0,0,(SIN(CE$12)*COS($E26)+SIN($E26)*COS(CE$12))/SIN($E26)*CE$9)</f>
        <v>37.6975005439764</v>
      </c>
      <c r="FR26" s="0" t="n">
        <f aca="false">IF(CF$9=0,0,(SIN(CF$12)*COS($E26)+SIN($E26)*COS(CF$12))/SIN($E26)*CF$9)</f>
        <v>36.9062820856205</v>
      </c>
      <c r="FS26" s="0" t="n">
        <f aca="false">IF(CG$9=0,0,(SIN(CG$12)*COS($E26)+SIN($E26)*COS(CG$12))/SIN($E26)*CG$9)</f>
        <v>36.1047650386118</v>
      </c>
      <c r="FT26" s="0" t="n">
        <f aca="false">IF(CH$9=0,0,(SIN(CH$12)*COS($E26)+SIN($E26)*COS(CH$12))/SIN($E26)*CH$9)</f>
        <v>35.2936649047719</v>
      </c>
      <c r="FU26" s="0" t="n">
        <f aca="false">IF(CI$9=0,0,(SIN(CI$12)*COS($E26)+SIN($E26)*COS(CI$12))/SIN($E26)*CI$9)</f>
        <v>34.4736996740692</v>
      </c>
      <c r="FV26" s="0" t="n">
        <f aca="false">IF(CJ$9=0,0,(SIN(CJ$12)*COS($E26)+SIN($E26)*COS(CJ$12))/SIN($E26)*CJ$9)</f>
        <v>33.5281815475628</v>
      </c>
      <c r="FW26" s="0" t="n">
        <f aca="false">IF(CK$9=0,0,(SIN(CK$12)*COS($E26)+SIN($E26)*COS(CK$12))/SIN($E26)*CK$9)</f>
        <v>32.5757068108756</v>
      </c>
      <c r="FX26" s="0" t="n">
        <f aca="false">IF(CL$9=0,0,(SIN(CL$12)*COS($E26)+SIN($E26)*COS(CL$12))/SIN($E26)*CL$9)</f>
        <v>31.6171058213763</v>
      </c>
      <c r="FY26" s="0" t="n">
        <f aca="false">IF(CM$9=0,0,(SIN(CM$12)*COS($E26)+SIN($E26)*COS(CM$12))/SIN($E26)*CM$9)</f>
        <v>30.6532096460613</v>
      </c>
      <c r="FZ26" s="0" t="n">
        <f aca="false">IF(CN$9=0,0,(SIN(CN$12)*COS($E26)+SIN($E26)*COS(CN$12))/SIN($E26)*CN$9)</f>
        <v>29.6848496441985</v>
      </c>
      <c r="GA26" s="0" t="n">
        <f aca="false">IF(CO$9=0,0,(SIN(CO$12)*COS($E26)+SIN($E26)*COS(CO$12))/SIN($E26)*CO$9)</f>
        <v>0</v>
      </c>
      <c r="GB26" s="0" t="n">
        <f aca="false">IF(CP$9=0,0,(SIN(CP$12)*COS($E26)+SIN($E26)*COS(CP$12))/SIN($E26)*CP$9)</f>
        <v>0</v>
      </c>
      <c r="GC26" s="0" t="n">
        <f aca="false">IF(CQ$9=0,0,(SIN(CQ$12)*COS($E26)+SIN($E26)*COS(CQ$12))/SIN($E26)*CQ$9)</f>
        <v>0</v>
      </c>
    </row>
    <row r="27" customFormat="false" ht="12.8" hidden="true" customHeight="false" outlineLevel="0" collapsed="false">
      <c r="A27" s="0" t="n">
        <f aca="false">MAX($F27:$CQ27)</f>
        <v>13.514399817361</v>
      </c>
      <c r="B27" s="91" t="n">
        <f aca="false">IF(ISNA(INDEX(vmg!$B$6:$B$151,MATCH($C27,vmg!$F$6:$F$151,0))),IF(ISNA(INDEX(vmg!$B$6:$B$151,MATCH($C27,vmg!$D$6:$D$151,0))),0,INDEX(vmg!$B$6:$B$151,MATCH($C27,vmg!$D$6:$D$151,0))),INDEX(vmg!$B$6:$B$151,MATCH($C27,vmg!$F$6:$F$151,0)))</f>
        <v>11.74452</v>
      </c>
      <c r="C27" s="2" t="n">
        <f aca="false">MOD(Best +D27,360)</f>
        <v>356</v>
      </c>
      <c r="D27" s="2" t="n">
        <f aca="false">D26+1</f>
        <v>15</v>
      </c>
      <c r="E27" s="1" t="n">
        <f aca="false">D27*PI()/180</f>
        <v>0.261799387799149</v>
      </c>
      <c r="F27" s="13" t="n">
        <f aca="false">IF(OR(F117=0,CR27=0),0,F117*CR27/(F117+CR27))</f>
        <v>13.514399817361</v>
      </c>
      <c r="G27" s="13" t="n">
        <f aca="false">IF(OR(G117=0,CS27=0),0,G117*CS27/(G117+CS27))</f>
        <v>13.447348017587</v>
      </c>
      <c r="H27" s="13" t="n">
        <f aca="false">IF(OR(H117=0,CT27=0),0,H117*CT27/(H117+CT27))</f>
        <v>13.3732274295519</v>
      </c>
      <c r="I27" s="13" t="n">
        <f aca="false">IF(OR(I117=0,CU27=0),0,I117*CU27/(I117+CU27))</f>
        <v>13.3036313073705</v>
      </c>
      <c r="J27" s="13" t="n">
        <f aca="false">IF(OR(J117=0,CV27=0),0,J117*CV27/(J117+CV27))</f>
        <v>13.2378638770815</v>
      </c>
      <c r="K27" s="13" t="n">
        <f aca="false">IF(OR(K117=0,CW27=0),0,K117*CW27/(K117+CW27))</f>
        <v>13.1753711483642</v>
      </c>
      <c r="L27" s="13" t="n">
        <f aca="false">IF(OR(L117=0,CX27=0),0,L117*CX27/(L117+CX27))</f>
        <v>13.1157061103674</v>
      </c>
      <c r="M27" s="13" t="n">
        <f aca="false">IF(OR(M117=0,CY27=0),0,M117*CY27/(M117+CY27))</f>
        <v>13.0559797236471</v>
      </c>
      <c r="N27" s="13" t="n">
        <f aca="false">IF(OR(N117=0,CZ27=0),0,N117*CZ27/(N117+CZ27))</f>
        <v>12.998721495242</v>
      </c>
      <c r="O27" s="13" t="n">
        <f aca="false">IF(OR(O117=0,DA27=0),0,O117*DA27/(O117+DA27))</f>
        <v>12.9436364280524</v>
      </c>
      <c r="P27" s="13" t="n">
        <f aca="false">IF(OR(P117=0,DB27=0),0,P117*DB27/(P117+DB27))</f>
        <v>12.8904768672838</v>
      </c>
      <c r="Q27" s="13" t="n">
        <f aca="false">IF(OR(Q117=0,DC27=0),0,Q117*DC27/(Q117+DC27))</f>
        <v>12.8390331464735</v>
      </c>
      <c r="R27" s="13" t="n">
        <f aca="false">IF(OR(R117=0,DD27=0),0,R117*DD27/(R117+DD27))</f>
        <v>12.7379306725883</v>
      </c>
      <c r="S27" s="13" t="n">
        <f aca="false">IF(OR(S117=0,DE27=0),0,S117*DE27/(S117+DE27))</f>
        <v>12.6430280950186</v>
      </c>
      <c r="T27" s="13" t="n">
        <f aca="false">IF(OR(T117=0,DF27=0),0,T117*DF27/(T117+DF27))</f>
        <v>12.5535896062196</v>
      </c>
      <c r="U27" s="13" t="n">
        <f aca="false">IF(OR(U117=0,DG27=0),0,U117*DG27/(U117+DG27))</f>
        <v>12.4689897797363</v>
      </c>
      <c r="V27" s="13" t="n">
        <f aca="false">IF(OR(V117=0,DH27=0),0,V117*DH27/(V117+DH27))</f>
        <v>12.3886935190106</v>
      </c>
      <c r="W27" s="13" t="n">
        <f aca="false">IF(OR(W117=0,DI27=0),0,W117*DI27/(W117+DI27))</f>
        <v>12.3121383210716</v>
      </c>
      <c r="X27" s="13" t="n">
        <f aca="false">IF(OR(X117=0,DJ27=0),0,X117*DJ27/(X117+DJ27))</f>
        <v>12.2390343019806</v>
      </c>
      <c r="Y27" s="13" t="n">
        <f aca="false">IF(OR(Y117=0,DK27=0),0,Y117*DK27/(Y117+DK27))</f>
        <v>12.1690336989817</v>
      </c>
      <c r="Z27" s="13" t="n">
        <f aca="false">IF(OR(Z117=0,DL27=0),0,Z117*DL27/(Z117+DL27))</f>
        <v>12.1018323834508</v>
      </c>
      <c r="AA27" s="13" t="n">
        <f aca="false">IF(OR(AA117=0,DM27=0),0,AA117*DM27/(AA117+DM27))</f>
        <v>12.037163147216</v>
      </c>
      <c r="AB27" s="13" t="n">
        <f aca="false">IF(OR(AB117=0,DN27=0),0,AB117*DN27/(AB117+DN27))</f>
        <v>11.9737969362204</v>
      </c>
      <c r="AC27" s="13" t="n">
        <f aca="false">IF(OR(AC117=0,DO27=0),0,AC117*DO27/(AC117+DO27))</f>
        <v>11.9125728290581</v>
      </c>
      <c r="AD27" s="13" t="n">
        <f aca="false">IF(OR(AD117=0,DP27=0),0,AD117*DP27/(AD117+DP27))</f>
        <v>11.8532996091209</v>
      </c>
      <c r="AE27" s="13" t="n">
        <f aca="false">IF(OR(AE117=0,DQ27=0),0,AE117*DQ27/(AE117+DQ27))</f>
        <v>11.7958065860885</v>
      </c>
      <c r="AF27" s="13" t="n">
        <f aca="false">IF(OR(AF117=0,DR27=0),0,AF117*DR27/(AF117+DR27))</f>
        <v>11.7399408479947</v>
      </c>
      <c r="AG27" s="13" t="n">
        <f aca="false">IF(OR(AG117=0,DS27=0),0,AG117*DS27/(AG117+DS27))</f>
        <v>11.6857396262739</v>
      </c>
      <c r="AH27" s="13" t="n">
        <f aca="false">IF(OR(AH117=0,DT27=0),0,AH117*DT27/(AH117+DT27))</f>
        <v>11.6328963599534</v>
      </c>
      <c r="AI27" s="13" t="n">
        <f aca="false">IF(OR(AI117=0,DU27=0),0,AI117*DU27/(AI117+DU27))</f>
        <v>11.5812995948093</v>
      </c>
      <c r="AJ27" s="13" t="n">
        <f aca="false">IF(OR(AJ117=0,DV27=0),0,AJ117*DV27/(AJ117+DV27))</f>
        <v>11.5308481887284</v>
      </c>
      <c r="AK27" s="13" t="n">
        <f aca="false">IF(OR(AK117=0,DW27=0),0,AK117*DW27/(AK117+DW27))</f>
        <v>11.4814500891755</v>
      </c>
      <c r="AL27" s="13" t="n">
        <f aca="false">IF(OR(AL117=0,DX27=0),0,AL117*DX27/(AL117+DX27))</f>
        <v>11.4213352740491</v>
      </c>
      <c r="AM27" s="13" t="n">
        <f aca="false">IF(OR(AM117=0,DY27=0),0,AM117*DY27/(AM117+DY27))</f>
        <v>11.3624975263974</v>
      </c>
      <c r="AN27" s="13" t="n">
        <f aca="false">IF(OR(AN117=0,DZ27=0),0,AN117*DZ27/(AN117+DZ27))</f>
        <v>11.3048320852217</v>
      </c>
      <c r="AO27" s="13" t="n">
        <f aca="false">IF(OR(AO117=0,EA27=0),0,AO117*EA27/(AO117+EA27))</f>
        <v>11.2482428638558</v>
      </c>
      <c r="AP27" s="13" t="n">
        <f aca="false">IF(OR(AP117=0,EB27=0),0,AP117*EB27/(AP117+EB27))</f>
        <v>11.1926414957293</v>
      </c>
      <c r="AQ27" s="13" t="n">
        <f aca="false">IF(OR(AQ117=0,EC27=0),0,AQ117*EC27/(AQ117+EC27))</f>
        <v>11.137696493963</v>
      </c>
      <c r="AR27" s="13" t="n">
        <f aca="false">IF(OR(AR117=0,ED27=0),0,AR117*ED27/(AR117+ED27))</f>
        <v>11.0835877232435</v>
      </c>
      <c r="AS27" s="13" t="n">
        <f aca="false">IF(OR(AS117=0,EE27=0),0,AS117*EE27/(AS117+EE27))</f>
        <v>11.0302448166117</v>
      </c>
      <c r="AT27" s="13" t="n">
        <f aca="false">IF(OR(AT117=0,EF27=0),0,AT117*EF27/(AT117+EF27))</f>
        <v>10.9776023965675</v>
      </c>
      <c r="AU27" s="13" t="n">
        <f aca="false">IF(OR(AU117=0,EG27=0),0,AU117*EG27/(AU117+EG27))</f>
        <v>10.92559957063</v>
      </c>
      <c r="AV27" s="13" t="n">
        <f aca="false">IF(OR(AV117=0,EH27=0),0,AV117*EH27/(AV117+EH27))</f>
        <v>10.8735511483281</v>
      </c>
      <c r="AW27" s="13" t="n">
        <f aca="false">IF(OR(AW117=0,EI27=0),0,AW117*EI27/(AW117+EI27))</f>
        <v>10.8220411879651</v>
      </c>
      <c r="AX27" s="13" t="n">
        <f aca="false">IF(OR(AX117=0,EJ27=0),0,AX117*EJ27/(AX117+EJ27))</f>
        <v>10.771018627707</v>
      </c>
      <c r="AY27" s="13" t="n">
        <f aca="false">IF(OR(AY117=0,EK27=0),0,AY117*EK27/(AY117+EK27))</f>
        <v>10.7204354435622</v>
      </c>
      <c r="AZ27" s="13" t="n">
        <f aca="false">IF(OR(AZ117=0,EL27=0),0,AZ117*EL27/(AZ117+EL27))</f>
        <v>10.6702463593014</v>
      </c>
      <c r="BA27" s="13" t="n">
        <f aca="false">IF(OR(BA117=0,EM27=0),0,BA117*EM27/(BA117+EM27))</f>
        <v>10.6196778598994</v>
      </c>
      <c r="BB27" s="13" t="n">
        <f aca="false">IF(OR(BB117=0,EN27=0),0,BB117*EN27/(BB117+EN27))</f>
        <v>10.5694261110838</v>
      </c>
      <c r="BC27" s="13" t="n">
        <f aca="false">IF(OR(BC117=0,EO27=0),0,BC117*EO27/(BC117+EO27))</f>
        <v>10.5194515043968</v>
      </c>
      <c r="BD27" s="13" t="n">
        <f aca="false">IF(OR(BD117=0,EP27=0),0,BD117*EP27/(BD117+EP27))</f>
        <v>10.4697163329361</v>
      </c>
      <c r="BE27" s="13" t="n">
        <f aca="false">IF(OR(BE117=0,EQ27=0),0,BE117*EQ27/(BE117+EQ27))</f>
        <v>10.4201846130893</v>
      </c>
      <c r="BF27" s="13" t="n">
        <f aca="false">IF(OR(BF117=0,ER27=0),0,BF117*ER27/(BF117+ER27))</f>
        <v>10.371381133149</v>
      </c>
      <c r="BG27" s="13" t="n">
        <f aca="false">IF(OR(BG117=0,ES27=0),0,BG117*ES27/(BG117+ES27))</f>
        <v>10.3227118073255</v>
      </c>
      <c r="BH27" s="13" t="n">
        <f aca="false">IF(OR(BH117=0,ET27=0),0,BH117*ET27/(BH117+ET27))</f>
        <v>10.2741456536951</v>
      </c>
      <c r="BI27" s="13" t="n">
        <f aca="false">IF(OR(BI117=0,EU27=0),0,BI117*EU27/(BI117+EU27))</f>
        <v>10.225652823537</v>
      </c>
      <c r="BJ27" s="13" t="n">
        <f aca="false">IF(OR(BJ117=0,EV27=0),0,BJ117*EV27/(BJ117+EV27))</f>
        <v>10.1772044918072</v>
      </c>
      <c r="BK27" s="13" t="n">
        <f aca="false">IF(OR(BK117=0,EW27=0),0,BK117*EW27/(BK117+EW27))</f>
        <v>10.1292784838853</v>
      </c>
      <c r="BL27" s="13" t="n">
        <f aca="false">IF(OR(BL117=0,EX27=0),0,BL117*EX27/(BL117+EX27))</f>
        <v>10.0813421138786</v>
      </c>
      <c r="BM27" s="13" t="n">
        <f aca="false">IF(OR(BM117=0,EY27=0),0,BM117*EY27/(BM117+EY27))</f>
        <v>10.0333696563212</v>
      </c>
      <c r="BN27" s="13" t="n">
        <f aca="false">IF(OR(BN117=0,EZ27=0),0,BN117*EZ27/(BN117+EZ27))</f>
        <v>9.98533603836271</v>
      </c>
      <c r="BO27" s="13" t="n">
        <f aca="false">IF(OR(BO117=0,FA27=0),0,BO117*FA27/(BO117+FA27))</f>
        <v>9.93721676841155</v>
      </c>
      <c r="BP27" s="13" t="n">
        <f aca="false">IF(OR(BP117=0,FB27=0),0,BP117*FB27/(BP117+FB27))</f>
        <v>9.88637213900927</v>
      </c>
      <c r="BQ27" s="13" t="n">
        <f aca="false">IF(OR(BQ117=0,FC27=0),0,BQ117*FC27/(BQ117+FC27))</f>
        <v>9.83538015070968</v>
      </c>
      <c r="BR27" s="13" t="n">
        <f aca="false">IF(OR(BR117=0,FD27=0),0,BR117*FD27/(BR117+FD27))</f>
        <v>9.78421466472451</v>
      </c>
      <c r="BS27" s="13" t="n">
        <f aca="false">IF(OR(BS117=0,FE27=0),0,BS117*FE27/(BS117+FE27))</f>
        <v>9.73284990902832</v>
      </c>
      <c r="BT27" s="13" t="n">
        <f aca="false">IF(OR(BT117=0,FF27=0),0,BT117*FF27/(BT117+FF27))</f>
        <v>9.68126042013907</v>
      </c>
      <c r="BU27" s="13" t="n">
        <f aca="false">IF(OR(BU117=0,FG27=0),0,BU117*FG27/(BU117+FG27))</f>
        <v>9.62661304820162</v>
      </c>
      <c r="BV27" s="13" t="n">
        <f aca="false">IF(OR(BV117=0,FH27=0),0,BV117*FH27/(BV117+FH27))</f>
        <v>9.57165456936847</v>
      </c>
      <c r="BW27" s="13" t="n">
        <f aca="false">IF(OR(BW117=0,FI27=0),0,BW117*FI27/(BW117+FI27))</f>
        <v>9.51635653990428</v>
      </c>
      <c r="BX27" s="13" t="n">
        <f aca="false">IF(OR(BX117=0,FJ27=0),0,BX117*FJ27/(BX117+FJ27))</f>
        <v>9.46069058414145</v>
      </c>
      <c r="BY27" s="13" t="n">
        <f aca="false">IF(OR(BY117=0,FK27=0),0,BY117*FK27/(BY117+FK27))</f>
        <v>9.40462834236774</v>
      </c>
      <c r="BZ27" s="13" t="n">
        <f aca="false">IF(OR(BZ117=0,FL27=0),0,BZ117*FL27/(BZ117+FL27))</f>
        <v>9.33632140727152</v>
      </c>
      <c r="CA27" s="13" t="n">
        <f aca="false">IF(OR(CA117=0,FM27=0),0,CA117*FM27/(CA117+FM27))</f>
        <v>9.26724335594952</v>
      </c>
      <c r="CB27" s="13" t="n">
        <f aca="false">IF(OR(CB117=0,FN27=0),0,CB117*FN27/(CB117+FN27))</f>
        <v>9.19734193749362</v>
      </c>
      <c r="CC27" s="13" t="n">
        <f aca="false">IF(OR(CC117=0,FO27=0),0,CC117*FO27/(CC117+FO27))</f>
        <v>9.12656371686055</v>
      </c>
      <c r="CD27" s="13" t="n">
        <f aca="false">IF(OR(CD117=0,FP27=0),0,CD117*FP27/(CD117+FP27))</f>
        <v>9.05485394742961</v>
      </c>
      <c r="CE27" s="13" t="n">
        <f aca="false">IF(OR(CE117=0,FQ27=0),0,CE117*FQ27/(CE117+FQ27))</f>
        <v>8.9760890653749</v>
      </c>
      <c r="CF27" s="13" t="n">
        <f aca="false">IF(OR(CF117=0,FR27=0),0,CF117*FR27/(CF117+FR27))</f>
        <v>8.89600493448908</v>
      </c>
      <c r="CG27" s="13" t="n">
        <f aca="false">IF(OR(CG117=0,FS27=0),0,CG117*FS27/(CG117+FS27))</f>
        <v>8.81452059755566</v>
      </c>
      <c r="CH27" s="13" t="n">
        <f aca="false">IF(OR(CH117=0,FT27=0),0,CH117*FT27/(CH117+FT27))</f>
        <v>8.73155169819266</v>
      </c>
      <c r="CI27" s="13" t="n">
        <f aca="false">IF(OR(CI117=0,FU27=0),0,CI117*FU27/(CI117+FU27))</f>
        <v>8.64701019040395</v>
      </c>
      <c r="CJ27" s="13" t="n">
        <f aca="false">IF(OR(CJ117=0,FV27=0),0,CJ117*FV27/(CJ117+FV27))</f>
        <v>8.55263522601731</v>
      </c>
      <c r="CK27" s="13" t="n">
        <f aca="false">IF(OR(CK117=0,FW27=0),0,CK117*FW27/(CK117+FW27))</f>
        <v>8.45599167452314</v>
      </c>
      <c r="CL27" s="13" t="n">
        <f aca="false">IF(OR(CL117=0,FX27=0),0,CL117*FX27/(CL117+FX27))</f>
        <v>8.35693267302128</v>
      </c>
      <c r="CM27" s="13" t="n">
        <f aca="false">IF(OR(CM117=0,FY27=0),0,CM117*FY27/(CM117+FY27))</f>
        <v>8.25530192679614</v>
      </c>
      <c r="CN27" s="13" t="n">
        <f aca="false">IF(OR(CN117=0,FZ27=0),0,CN117*FZ27/(CN117+FZ27))</f>
        <v>8.15093279884043</v>
      </c>
      <c r="CO27" s="13" t="n">
        <f aca="false">IF(OR(CO117=0,GA27=0),0,CO117*GA27/(CO117+GA27))</f>
        <v>0</v>
      </c>
      <c r="CP27" s="13" t="n">
        <f aca="false">IF(OR(CP117=0,GB27=0),0,CP117*GB27/(CP117+GB27))</f>
        <v>0</v>
      </c>
      <c r="CQ27" s="13" t="n">
        <f aca="false">IF(OR(CQ117=0,GC27=0),0,CQ117*GC27/(CQ117+GC27))</f>
        <v>0</v>
      </c>
      <c r="CR27" s="0" t="n">
        <f aca="false">IF(F$9=0,0,(SIN(F$12)*COS($E27)+SIN($E27)*COS(F$12))/SIN($E27)*F$9)</f>
        <v>13.5144</v>
      </c>
      <c r="CS27" s="0" t="n">
        <f aca="false">IF(G$9=0,0,(SIN(G$12)*COS($E27)+SIN($E27)*COS(G$12))/SIN($E27)*G$9)</f>
        <v>14.4984378299328</v>
      </c>
      <c r="CT27" s="0" t="n">
        <f aca="false">IF(H$9=0,0,(SIN(H$12)*COS($E27)+SIN($E27)*COS(H$12))/SIN($E27)*H$9)</f>
        <v>15.4768473886541</v>
      </c>
      <c r="CU27" s="0" t="n">
        <f aca="false">IF(I$9=0,0,(SIN(I$12)*COS($E27)+SIN($E27)*COS(I$12))/SIN($E27)*I$9)</f>
        <v>16.4617525369361</v>
      </c>
      <c r="CV27" s="0" t="n">
        <f aca="false">IF(J$9=0,0,(SIN(J$12)*COS($E27)+SIN($E27)*COS(J$12))/SIN($E27)*J$9)</f>
        <v>17.4527917422608</v>
      </c>
      <c r="CW27" s="0" t="n">
        <f aca="false">IF(K$9=0,0,(SIN(K$12)*COS($E27)+SIN($E27)*COS(K$12))/SIN($E27)*K$9)</f>
        <v>18.449598207686</v>
      </c>
      <c r="CX27" s="0" t="n">
        <f aca="false">IF(L$9=0,0,(SIN(L$12)*COS($E27)+SIN($E27)*COS(L$12))/SIN($E27)*L$9)</f>
        <v>19.4518000033498</v>
      </c>
      <c r="CY27" s="0" t="n">
        <f aca="false">IF(M$9=0,0,(SIN(M$12)*COS($E27)+SIN($E27)*COS(M$12))/SIN($E27)*M$9)</f>
        <v>20.4528254623888</v>
      </c>
      <c r="CZ27" s="0" t="n">
        <f aca="false">IF(N$9=0,0,(SIN(N$12)*COS($E27)+SIN($E27)*COS(N$12))/SIN($E27)*N$9)</f>
        <v>21.4579542405217</v>
      </c>
      <c r="DA27" s="0" t="n">
        <f aca="false">IF(O$9=0,0,(SIN(O$12)*COS($E27)+SIN($E27)*COS(O$12))/SIN($E27)*O$9)</f>
        <v>22.4668057284352</v>
      </c>
      <c r="DB27" s="0" t="n">
        <f aca="false">IF(P$9=0,0,(SIN(P$12)*COS($E27)+SIN($E27)*COS(P$12))/SIN($E27)*P$9)</f>
        <v>23.4789950578481</v>
      </c>
      <c r="DC27" s="0" t="n">
        <f aca="false">IF(Q$9=0,0,(SIN(Q$12)*COS($E27)+SIN($E27)*COS(Q$12))/SIN($E27)*Q$9)</f>
        <v>24.4941332423731</v>
      </c>
      <c r="DD27" s="0" t="n">
        <f aca="false">IF(R$9=0,0,(SIN(R$12)*COS($E27)+SIN($E27)*COS(R$12))/SIN($E27)*R$9)</f>
        <v>25.3089148147014</v>
      </c>
      <c r="DE27" s="0" t="n">
        <f aca="false">IF(S$9=0,0,(SIN(S$12)*COS($E27)+SIN($E27)*COS(S$12))/SIN($E27)*S$9)</f>
        <v>26.1120168681502</v>
      </c>
      <c r="DF27" s="0" t="n">
        <f aca="false">IF(T$9=0,0,(SIN(T$12)*COS($E27)+SIN($E27)*COS(T$12))/SIN($E27)*T$9)</f>
        <v>26.9032306793245</v>
      </c>
      <c r="DG27" s="0" t="n">
        <f aca="false">IF(U$9=0,0,(SIN(U$12)*COS($E27)+SIN($E27)*COS(U$12))/SIN($E27)*U$9)</f>
        <v>27.6823523445193</v>
      </c>
      <c r="DH27" s="0" t="n">
        <f aca="false">IF(V$9=0,0,(SIN(V$12)*COS($E27)+SIN($E27)*COS(V$12))/SIN($E27)*V$9)</f>
        <v>28.4491828305273</v>
      </c>
      <c r="DI27" s="0" t="n">
        <f aca="false">IF(W$9=0,0,(SIN(W$12)*COS($E27)+SIN($E27)*COS(W$12))/SIN($E27)*W$9)</f>
        <v>29.2029547373743</v>
      </c>
      <c r="DJ27" s="0" t="n">
        <f aca="false">IF(X$9=0,0,(SIN(X$12)*COS($E27)+SIN($E27)*COS(X$12))/SIN($E27)*X$9)</f>
        <v>29.9440203553241</v>
      </c>
      <c r="DK27" s="0" t="n">
        <f aca="false">IF(Y$9=0,0,(SIN(Y$12)*COS($E27)+SIN($E27)*COS(Y$12))/SIN($E27)*Y$9)</f>
        <v>30.6721960874391</v>
      </c>
      <c r="DL27" s="0" t="n">
        <f aca="false">IF(Z$9=0,0,(SIN(Z$12)*COS($E27)+SIN($E27)*COS(Z$12))/SIN($E27)*Z$9)</f>
        <v>31.3873034111318</v>
      </c>
      <c r="DM27" s="0" t="n">
        <f aca="false">IF(AA$9=0,0,(SIN(AA$12)*COS($E27)+SIN($E27)*COS(AA$12))/SIN($E27)*AA$9)</f>
        <v>32.0891689193598</v>
      </c>
      <c r="DN27" s="0" t="n">
        <f aca="false">IF(AB$9=0,0,(SIN(AB$12)*COS($E27)+SIN($E27)*COS(AB$12))/SIN($E27)*AB$9)</f>
        <v>32.7701836088943</v>
      </c>
      <c r="DO27" s="0" t="n">
        <f aca="false">IF(AC$9=0,0,(SIN(AC$12)*COS($E27)+SIN($E27)*COS(AC$12))/SIN($E27)*AC$9)</f>
        <v>33.4372827798306</v>
      </c>
      <c r="DP27" s="0" t="n">
        <f aca="false">IF(AD$9=0,0,(SIN(AD$12)*COS($E27)+SIN($E27)*COS(AD$12))/SIN($E27)*AD$9)</f>
        <v>34.090315555865</v>
      </c>
      <c r="DQ27" s="0" t="n">
        <f aca="false">IF(AE$9=0,0,(SIN(AE$12)*COS($E27)+SIN($E27)*COS(AE$12))/SIN($E27)*AE$9)</f>
        <v>34.7291365276671</v>
      </c>
      <c r="DR27" s="0" t="n">
        <f aca="false">IF(AF$9=0,0,(SIN(AF$12)*COS($E27)+SIN($E27)*COS(AF$12))/SIN($E27)*AF$9)</f>
        <v>35.3536057808726</v>
      </c>
      <c r="DS27" s="0" t="n">
        <f aca="false">IF(AG$9=0,0,(SIN(AG$12)*COS($E27)+SIN($E27)*COS(AG$12))/SIN($E27)*AG$9)</f>
        <v>35.9652435282146</v>
      </c>
      <c r="DT27" s="0" t="n">
        <f aca="false">IF(AH$9=0,0,(SIN(AH$12)*COS($E27)+SIN($E27)*COS(AH$12))/SIN($E27)*AH$9)</f>
        <v>36.5623299529492</v>
      </c>
      <c r="DU27" s="0" t="n">
        <f aca="false">IF(AI$9=0,0,(SIN(AI$12)*COS($E27)+SIN($E27)*COS(AI$12))/SIN($E27)*AI$9)</f>
        <v>37.1447402321627</v>
      </c>
      <c r="DV27" s="0" t="n">
        <f aca="false">IF(AJ$9=0,0,(SIN(AJ$12)*COS($E27)+SIN($E27)*COS(AJ$12))/SIN($E27)*AJ$9)</f>
        <v>37.7123550914224</v>
      </c>
      <c r="DW27" s="0" t="n">
        <f aca="false">IF(AK$9=0,0,(SIN(AK$12)*COS($E27)+SIN($E27)*COS(AK$12))/SIN($E27)*AK$9)</f>
        <v>38.2650608234009</v>
      </c>
      <c r="DX27" s="0" t="n">
        <f aca="false">IF(AL$9=0,0,(SIN(AL$12)*COS($E27)+SIN($E27)*COS(AL$12))/SIN($E27)*AL$9)</f>
        <v>38.6684704383832</v>
      </c>
      <c r="DY27" s="0" t="n">
        <f aca="false">IF(AM$9=0,0,(SIN(AM$12)*COS($E27)+SIN($E27)*COS(AM$12))/SIN($E27)*AM$9)</f>
        <v>39.0524305014508</v>
      </c>
      <c r="DZ27" s="0" t="n">
        <f aca="false">IF(AN$9=0,0,(SIN(AN$12)*COS($E27)+SIN($E27)*COS(AN$12))/SIN($E27)*AN$9)</f>
        <v>39.4169687844196</v>
      </c>
      <c r="EA27" s="0" t="n">
        <f aca="false">IF(AO$9=0,0,(SIN(AO$12)*COS($E27)+SIN($E27)*COS(AO$12))/SIN($E27)*AO$9)</f>
        <v>39.76212126767</v>
      </c>
      <c r="EB27" s="0" t="n">
        <f aca="false">IF(AP$9=0,0,(SIN(AP$12)*COS($E27)+SIN($E27)*COS(AP$12))/SIN($E27)*AP$9)</f>
        <v>40.0879320844024</v>
      </c>
      <c r="EC27" s="0" t="n">
        <f aca="false">IF(AQ$9=0,0,(SIN(AQ$12)*COS($E27)+SIN($E27)*COS(AQ$12))/SIN($E27)*AQ$9)</f>
        <v>40.3911652507914</v>
      </c>
      <c r="ED27" s="0" t="n">
        <f aca="false">IF(AR$9=0,0,(SIN(AR$12)*COS($E27)+SIN($E27)*COS(AR$12))/SIN($E27)*AR$9)</f>
        <v>40.6750805667789</v>
      </c>
      <c r="EE27" s="0" t="n">
        <f aca="false">IF(AS$9=0,0,(SIN(AS$12)*COS($E27)+SIN($E27)*COS(AS$12))/SIN($E27)*AS$9)</f>
        <v>40.9397493034158</v>
      </c>
      <c r="EF27" s="0" t="n">
        <f aca="false">IF(AT$9=0,0,(SIN(AT$12)*COS($E27)+SIN($E27)*COS(AT$12))/SIN($E27)*AT$9)</f>
        <v>41.1852506830207</v>
      </c>
      <c r="EG27" s="0" t="n">
        <f aca="false">IF(AU$9=0,0,(SIN(AU$12)*COS($E27)+SIN($E27)*COS(AU$12))/SIN($E27)*AU$9)</f>
        <v>41.4116718063582</v>
      </c>
      <c r="EH27" s="0" t="n">
        <f aca="false">IF(AV$9=0,0,(SIN(AV$12)*COS($E27)+SIN($E27)*COS(AV$12))/SIN($E27)*AV$9)</f>
        <v>41.60990491394</v>
      </c>
      <c r="EI27" s="0" t="n">
        <f aca="false">IF(AW$9=0,0,(SIN(AW$12)*COS($E27)+SIN($E27)*COS(AW$12))/SIN($E27)*AW$9)</f>
        <v>41.7890494980837</v>
      </c>
      <c r="EJ27" s="0" t="n">
        <f aca="false">IF(AX$9=0,0,(SIN(AX$12)*COS($E27)+SIN($E27)*COS(AX$12))/SIN($E27)*AX$9)</f>
        <v>41.9492243316353</v>
      </c>
      <c r="EK27" s="0" t="n">
        <f aca="false">IF(AY$9=0,0,(SIN(AY$12)*COS($E27)+SIN($E27)*COS(AY$12))/SIN($E27)*AY$9)</f>
        <v>42.0905558666974</v>
      </c>
      <c r="EL27" s="0" t="n">
        <f aca="false">IF(AZ$9=0,0,(SIN(AZ$12)*COS($E27)+SIN($E27)*COS(AZ$12))/SIN($E27)*AZ$9)</f>
        <v>42.2131781427297</v>
      </c>
      <c r="EM27" s="0" t="n">
        <f aca="false">IF(BA$9=0,0,(SIN(BA$12)*COS($E27)+SIN($E27)*COS(BA$12))/SIN($E27)*BA$9)</f>
        <v>42.3056337701648</v>
      </c>
      <c r="EN27" s="0" t="n">
        <f aca="false">IF(BB$9=0,0,(SIN(BB$12)*COS($E27)+SIN($E27)*COS(BB$12))/SIN($E27)*BB$9)</f>
        <v>42.3794588638667</v>
      </c>
      <c r="EO27" s="0" t="n">
        <f aca="false">IF(BC$9=0,0,(SIN(BC$12)*COS($E27)+SIN($E27)*COS(BC$12))/SIN($E27)*BC$9)</f>
        <v>42.4348203416357</v>
      </c>
      <c r="EP27" s="0" t="n">
        <f aca="false">IF(BD$9=0,0,(SIN(BD$12)*COS($E27)+SIN($E27)*COS(BD$12))/SIN($E27)*BD$9)</f>
        <v>42.471892437399</v>
      </c>
      <c r="EQ27" s="0" t="n">
        <f aca="false">IF(BE$9=0,0,(SIN(BE$12)*COS($E27)+SIN($E27)*COS(BE$12))/SIN($E27)*BE$9)</f>
        <v>42.4908565899275</v>
      </c>
      <c r="ER27" s="0" t="n">
        <f aca="false">IF(BF$9=0,0,(SIN(BF$12)*COS($E27)+SIN($E27)*COS(BF$12))/SIN($E27)*BF$9)</f>
        <v>42.5012906410416</v>
      </c>
      <c r="ES27" s="0" t="n">
        <f aca="false">IF(BG$9=0,0,(SIN(BG$12)*COS($E27)+SIN($E27)*COS(BG$12))/SIN($E27)*BG$9)</f>
        <v>42.4941370364337</v>
      </c>
      <c r="ET27" s="0" t="n">
        <f aca="false">IF(BH$9=0,0,(SIN(BH$12)*COS($E27)+SIN($E27)*COS(BH$12))/SIN($E27)*BH$9)</f>
        <v>42.4695894925623</v>
      </c>
      <c r="EU27" s="0" t="n">
        <f aca="false">IF(BI$9=0,0,(SIN(BI$12)*COS($E27)+SIN($E27)*COS(BI$12))/SIN($E27)*BI$9)</f>
        <v>42.4278483797045</v>
      </c>
      <c r="EV27" s="0" t="n">
        <f aca="false">IF(BJ$9=0,0,(SIN(BJ$12)*COS($E27)+SIN($E27)*COS(BJ$12))/SIN($E27)*BJ$9)</f>
        <v>42.3691206021646</v>
      </c>
      <c r="EW27" s="0" t="n">
        <f aca="false">IF(BK$9=0,0,(SIN(BK$12)*COS($E27)+SIN($E27)*COS(BK$12))/SIN($E27)*BK$9)</f>
        <v>42.3024385165895</v>
      </c>
      <c r="EX27" s="0" t="n">
        <f aca="false">IF(BL$9=0,0,(SIN(BL$12)*COS($E27)+SIN($E27)*COS(BL$12))/SIN($E27)*BL$9)</f>
        <v>42.2193000186595</v>
      </c>
      <c r="EY27" s="0" t="n">
        <f aca="false">IF(BM$9=0,0,(SIN(BM$12)*COS($E27)+SIN($E27)*COS(BM$12))/SIN($E27)*BM$9)</f>
        <v>42.1199227688646</v>
      </c>
      <c r="EZ27" s="0" t="n">
        <f aca="false">IF(BN$9=0,0,(SIN(BN$12)*COS($E27)+SIN($E27)*COS(BN$12))/SIN($E27)*BN$9)</f>
        <v>42.0045304032524</v>
      </c>
      <c r="FA27" s="0" t="n">
        <f aca="false">IF(BO$9=0,0,(SIN(BO$12)*COS($E27)+SIN($E27)*COS(BO$12))/SIN($E27)*BO$9)</f>
        <v>41.8733524064052</v>
      </c>
      <c r="FB27" s="0" t="n">
        <f aca="false">IF(BP$9=0,0,(SIN(BP$12)*COS($E27)+SIN($E27)*COS(BP$12))/SIN($E27)*BP$9)</f>
        <v>41.6800925766015</v>
      </c>
      <c r="FC27" s="0" t="n">
        <f aca="false">IF(BQ$9=0,0,(SIN(BQ$12)*COS($E27)+SIN($E27)*COS(BQ$12))/SIN($E27)*BQ$9)</f>
        <v>41.4711623166396</v>
      </c>
      <c r="FD27" s="0" t="n">
        <f aca="false">IF(BR$9=0,0,(SIN(BR$12)*COS($E27)+SIN($E27)*COS(BR$12))/SIN($E27)*BR$9)</f>
        <v>41.2468505606922</v>
      </c>
      <c r="FE27" s="0" t="n">
        <f aca="false">IF(BS$9=0,0,(SIN(BS$12)*COS($E27)+SIN($E27)*COS(BS$12))/SIN($E27)*BS$9)</f>
        <v>41.0074517656503</v>
      </c>
      <c r="FF27" s="0" t="n">
        <f aca="false">IF(BT$9=0,0,(SIN(BT$12)*COS($E27)+SIN($E27)*COS(BT$12))/SIN($E27)*BT$9)</f>
        <v>40.7532657525475</v>
      </c>
      <c r="FG27" s="0" t="n">
        <f aca="false">IF(BU$9=0,0,(SIN(BU$12)*COS($E27)+SIN($E27)*COS(BU$12))/SIN($E27)*BU$9)</f>
        <v>40.4350112640639</v>
      </c>
      <c r="FH27" s="0" t="n">
        <f aca="false">IF(BV$9=0,0,(SIN(BV$12)*COS($E27)+SIN($E27)*COS(BV$12))/SIN($E27)*BV$9)</f>
        <v>40.1023565048404</v>
      </c>
      <c r="FI27" s="0" t="n">
        <f aca="false">IF(BW$9=0,0,(SIN(BW$12)*COS($E27)+SIN($E27)*COS(BW$12))/SIN($E27)*BW$9)</f>
        <v>39.7556618361816</v>
      </c>
      <c r="FJ27" s="0" t="n">
        <f aca="false">IF(BX$9=0,0,(SIN(BX$12)*COS($E27)+SIN($E27)*COS(BX$12))/SIN($E27)*BX$9)</f>
        <v>39.395292451797</v>
      </c>
      <c r="FK27" s="0" t="n">
        <f aca="false">IF(BY$9=0,0,(SIN(BY$12)*COS($E27)+SIN($E27)*COS(BY$12))/SIN($E27)*BY$9)</f>
        <v>39.0216181874869</v>
      </c>
      <c r="FL27" s="0" t="n">
        <f aca="false">IF(BZ$9=0,0,(SIN(BZ$12)*COS($E27)+SIN($E27)*COS(BZ$12))/SIN($E27)*BZ$9)</f>
        <v>38.4339130921097</v>
      </c>
      <c r="FM27" s="0" t="n">
        <f aca="false">IF(CA$9=0,0,(SIN(CA$12)*COS($E27)+SIN($E27)*COS(CA$12))/SIN($E27)*CA$9)</f>
        <v>37.8333493333975</v>
      </c>
      <c r="FN27" s="0" t="n">
        <f aca="false">IF(CB$9=0,0,(SIN(CB$12)*COS($E27)+SIN($E27)*COS(CB$12))/SIN($E27)*CB$9)</f>
        <v>37.2204934276948</v>
      </c>
      <c r="FO27" s="0" t="n">
        <f aca="false">IF(CC$9=0,0,(SIN(CC$12)*COS($E27)+SIN($E27)*COS(CC$12))/SIN($E27)*CC$9)</f>
        <v>36.5959158695148</v>
      </c>
      <c r="FP27" s="0" t="n">
        <f aca="false">IF(CD$9=0,0,(SIN(CD$12)*COS($E27)+SIN($E27)*COS(CD$12))/SIN($E27)*CD$9)</f>
        <v>35.9601908408484</v>
      </c>
      <c r="FQ27" s="0" t="n">
        <f aca="false">IF(CE$9=0,0,(SIN(CE$12)*COS($E27)+SIN($E27)*COS(CE$12))/SIN($E27)*CE$9)</f>
        <v>35.220296804004</v>
      </c>
      <c r="FR27" s="0" t="n">
        <f aca="false">IF(CF$9=0,0,(SIN(CF$12)*COS($E27)+SIN($E27)*COS(CF$12))/SIN($E27)*CF$9)</f>
        <v>34.4705561540854</v>
      </c>
      <c r="FS27" s="0" t="n">
        <f aca="false">IF(CG$9=0,0,(SIN(CG$12)*COS($E27)+SIN($E27)*COS(CG$12))/SIN($E27)*CG$9)</f>
        <v>33.7116378488392</v>
      </c>
      <c r="FT27" s="0" t="n">
        <f aca="false">IF(CH$9=0,0,(SIN(CH$12)*COS($E27)+SIN($E27)*COS(CH$12))/SIN($E27)*CH$9)</f>
        <v>32.9442132387958</v>
      </c>
      <c r="FU27" s="0" t="n">
        <f aca="false">IF(CI$9=0,0,(SIN(CI$12)*COS($E27)+SIN($E27)*COS(CI$12))/SIN($E27)*CI$9)</f>
        <v>32.1689557286873</v>
      </c>
      <c r="FV27" s="0" t="n">
        <f aca="false">IF(CJ$9=0,0,(SIN(CJ$12)*COS($E27)+SIN($E27)*COS(CJ$12))/SIN($E27)*CJ$9)</f>
        <v>31.2770155845444</v>
      </c>
      <c r="FW27" s="0" t="n">
        <f aca="false">IF(CK$9=0,0,(SIN(CK$12)*COS($E27)+SIN($E27)*COS(CK$12))/SIN($E27)*CK$9)</f>
        <v>30.3790969168086</v>
      </c>
      <c r="FX27" s="0" t="n">
        <f aca="false">IF(CL$9=0,0,(SIN(CL$12)*COS($E27)+SIN($E27)*COS(CL$12))/SIN($E27)*CL$9)</f>
        <v>29.4759771147003</v>
      </c>
      <c r="FY27" s="0" t="n">
        <f aca="false">IF(CM$9=0,0,(SIN(CM$12)*COS($E27)+SIN($E27)*COS(CM$12))/SIN($E27)*CM$9)</f>
        <v>28.5684339172845</v>
      </c>
      <c r="FZ27" s="0" t="n">
        <f aca="false">IF(CN$9=0,0,(SIN(CN$12)*COS($E27)+SIN($E27)*COS(CN$12))/SIN($E27)*CN$9)</f>
        <v>27.657245023455</v>
      </c>
      <c r="GA27" s="0" t="n">
        <f aca="false">IF(CO$9=0,0,(SIN(CO$12)*COS($E27)+SIN($E27)*COS(CO$12))/SIN($E27)*CO$9)</f>
        <v>0</v>
      </c>
      <c r="GB27" s="0" t="n">
        <f aca="false">IF(CP$9=0,0,(SIN(CP$12)*COS($E27)+SIN($E27)*COS(CP$12))/SIN($E27)*CP$9)</f>
        <v>0</v>
      </c>
      <c r="GC27" s="0" t="n">
        <f aca="false">IF(CQ$9=0,0,(SIN(CQ$12)*COS($E27)+SIN($E27)*COS(CQ$12))/SIN($E27)*CQ$9)</f>
        <v>0</v>
      </c>
    </row>
    <row r="28" customFormat="false" ht="12.8" hidden="true" customHeight="false" outlineLevel="0" collapsed="false">
      <c r="A28" s="0" t="n">
        <f aca="false">MAX($F28:$CQ28)</f>
        <v>13.514399817361</v>
      </c>
      <c r="B28" s="91" t="n">
        <f aca="false">IF(ISNA(INDEX(vmg!$B$6:$B$151,MATCH($C28,vmg!$F$6:$F$151,0))),IF(ISNA(INDEX(vmg!$B$6:$B$151,MATCH($C28,vmg!$D$6:$D$151,0))),0,INDEX(vmg!$B$6:$B$151,MATCH($C28,vmg!$D$6:$D$151,0))),INDEX(vmg!$B$6:$B$151,MATCH($C28,vmg!$F$6:$F$151,0)))</f>
        <v>11.60564</v>
      </c>
      <c r="C28" s="2" t="n">
        <f aca="false">MOD(Best +D28,360)</f>
        <v>357</v>
      </c>
      <c r="D28" s="2" t="n">
        <f aca="false">D27+1</f>
        <v>16</v>
      </c>
      <c r="E28" s="1" t="n">
        <f aca="false">D28*PI()/180</f>
        <v>0.279252680319093</v>
      </c>
      <c r="F28" s="13" t="n">
        <f aca="false">IF(OR(F118=0,CR28=0),0,F118*CR28/(F118+CR28))</f>
        <v>13.514399817361</v>
      </c>
      <c r="G28" s="13" t="n">
        <f aca="false">IF(OR(G118=0,CS28=0),0,G118*CS28/(G118+CS28))</f>
        <v>13.4419479380171</v>
      </c>
      <c r="H28" s="13" t="n">
        <f aca="false">IF(OR(H118=0,CT28=0),0,H118*CT28/(H118+CT28))</f>
        <v>13.3625659949543</v>
      </c>
      <c r="I28" s="13" t="n">
        <f aca="false">IF(OR(I118=0,CU28=0),0,I118*CU28/(I118+CU28))</f>
        <v>13.2878697901451</v>
      </c>
      <c r="J28" s="13" t="n">
        <f aca="false">IF(OR(J118=0,CV28=0),0,J118*CV28/(J118+CV28))</f>
        <v>13.2171726367209</v>
      </c>
      <c r="K28" s="13" t="n">
        <f aca="false">IF(OR(K118=0,CW28=0),0,K118*CW28/(K118+CW28))</f>
        <v>13.1499216206427</v>
      </c>
      <c r="L28" s="13" t="n">
        <f aca="false">IF(OR(L118=0,CX28=0),0,L118*CX28/(L118+CX28))</f>
        <v>13.0856661099013</v>
      </c>
      <c r="M28" s="13" t="n">
        <f aca="false">IF(OR(M118=0,CY28=0),0,M118*CY28/(M118+CY28))</f>
        <v>13.0214712950385</v>
      </c>
      <c r="N28" s="13" t="n">
        <f aca="false">IF(OR(N118=0,CZ28=0),0,N118*CZ28/(N118+CZ28))</f>
        <v>12.9598969699469</v>
      </c>
      <c r="O28" s="13" t="n">
        <f aca="false">IF(OR(O118=0,DA28=0),0,O118*DA28/(O118+DA28))</f>
        <v>12.900641180098</v>
      </c>
      <c r="P28" s="13" t="n">
        <f aca="false">IF(OR(P118=0,DB28=0),0,P118*DB28/(P118+DB28))</f>
        <v>12.8434487307159</v>
      </c>
      <c r="Q28" s="13" t="n">
        <f aca="false">IF(OR(Q118=0,DC28=0),0,Q118*DC28/(Q118+DC28))</f>
        <v>12.7881022522638</v>
      </c>
      <c r="R28" s="13" t="n">
        <f aca="false">IF(OR(R118=0,DD28=0),0,R118*DD28/(R118+DD28))</f>
        <v>12.6821461707714</v>
      </c>
      <c r="S28" s="13" t="n">
        <f aca="false">IF(OR(S118=0,DE28=0),0,S118*DE28/(S118+DE28))</f>
        <v>12.5825392969644</v>
      </c>
      <c r="T28" s="13" t="n">
        <f aca="false">IF(OR(T118=0,DF28=0),0,T118*DF28/(T118+DF28))</f>
        <v>12.4885454196598</v>
      </c>
      <c r="U28" s="13" t="n">
        <f aca="false">IF(OR(U118=0,DG28=0),0,U118*DG28/(U118+DG28))</f>
        <v>12.3995363189363</v>
      </c>
      <c r="V28" s="13" t="n">
        <f aca="false">IF(OR(V118=0,DH28=0),0,V118*DH28/(V118+DH28))</f>
        <v>12.3149725654558</v>
      </c>
      <c r="W28" s="13" t="n">
        <f aca="false">IF(OR(W118=0,DI28=0),0,W118*DI28/(W118+DI28))</f>
        <v>12.2342840155233</v>
      </c>
      <c r="X28" s="13" t="n">
        <f aca="false">IF(OR(X118=0,DJ28=0),0,X118*DJ28/(X118+DJ28))</f>
        <v>12.1571774183907</v>
      </c>
      <c r="Y28" s="13" t="n">
        <f aca="false">IF(OR(Y118=0,DK28=0),0,Y118*DK28/(Y118+DK28))</f>
        <v>12.0832989233845</v>
      </c>
      <c r="Z28" s="13" t="n">
        <f aca="false">IF(OR(Z118=0,DL28=0),0,Z118*DL28/(Z118+DL28))</f>
        <v>12.0123382450005</v>
      </c>
      <c r="AA28" s="13" t="n">
        <f aca="false">IF(OR(AA118=0,DM28=0),0,AA118*DM28/(AA118+DM28))</f>
        <v>11.9440220805817</v>
      </c>
      <c r="AB28" s="13" t="n">
        <f aca="false">IF(OR(AB118=0,DN28=0),0,AB118*DN28/(AB118+DN28))</f>
        <v>11.877091310844</v>
      </c>
      <c r="AC28" s="13" t="n">
        <f aca="false">IF(OR(AC118=0,DO28=0),0,AC118*DO28/(AC118+DO28))</f>
        <v>11.8124044553111</v>
      </c>
      <c r="AD28" s="13" t="n">
        <f aca="false">IF(OR(AD118=0,DP28=0),0,AD118*DP28/(AD118+DP28))</f>
        <v>11.7497647547034</v>
      </c>
      <c r="AE28" s="13" t="n">
        <f aca="false">IF(OR(AE118=0,DQ28=0),0,AE118*DQ28/(AE118+DQ28))</f>
        <v>11.6889962327561</v>
      </c>
      <c r="AF28" s="13" t="n">
        <f aca="false">IF(OR(AF118=0,DR28=0),0,AF118*DR28/(AF118+DR28))</f>
        <v>11.6299409572243</v>
      </c>
      <c r="AG28" s="13" t="n">
        <f aca="false">IF(OR(AG118=0,DS28=0),0,AG118*DS28/(AG118+DS28))</f>
        <v>11.5726357308494</v>
      </c>
      <c r="AH28" s="13" t="n">
        <f aca="false">IF(OR(AH118=0,DT28=0),0,AH118*DT28/(AH118+DT28))</f>
        <v>11.5167649947647</v>
      </c>
      <c r="AI28" s="13" t="n">
        <f aca="false">IF(OR(AI118=0,DU28=0),0,AI118*DU28/(AI118+DU28))</f>
        <v>11.4622130668893</v>
      </c>
      <c r="AJ28" s="13" t="n">
        <f aca="false">IF(OR(AJ118=0,DV28=0),0,AJ118*DV28/(AJ118+DV28))</f>
        <v>11.4088748213516</v>
      </c>
      <c r="AK28" s="13" t="n">
        <f aca="false">IF(OR(AK118=0,DW28=0),0,AK118*DW28/(AK118+DW28))</f>
        <v>11.3566544543716</v>
      </c>
      <c r="AL28" s="13" t="n">
        <f aca="false">IF(OR(AL118=0,DX28=0),0,AL118*DX28/(AL118+DX28))</f>
        <v>11.2934887275518</v>
      </c>
      <c r="AM28" s="13" t="n">
        <f aca="false">IF(OR(AM118=0,DY28=0),0,AM118*DY28/(AM118+DY28))</f>
        <v>11.2316687282331</v>
      </c>
      <c r="AN28" s="13" t="n">
        <f aca="false">IF(OR(AN118=0,DZ28=0),0,AN118*DZ28/(AN118+DZ28))</f>
        <v>11.1710859997175</v>
      </c>
      <c r="AO28" s="13" t="n">
        <f aca="false">IF(OR(AO118=0,EA28=0),0,AO118*EA28/(AO118+EA28))</f>
        <v>11.1116409783517</v>
      </c>
      <c r="AP28" s="13" t="n">
        <f aca="false">IF(OR(AP118=0,EB28=0),0,AP118*EB28/(AP118+EB28))</f>
        <v>11.0532420265343</v>
      </c>
      <c r="AQ28" s="13" t="n">
        <f aca="false">IF(OR(AQ118=0,EC28=0),0,AQ118*EC28/(AQ118+EC28))</f>
        <v>10.9955485391391</v>
      </c>
      <c r="AR28" s="13" t="n">
        <f aca="false">IF(OR(AR118=0,ED28=0),0,AR118*ED28/(AR118+ED28))</f>
        <v>10.9387437220778</v>
      </c>
      <c r="AS28" s="13" t="n">
        <f aca="false">IF(OR(AS118=0,EE28=0),0,AS118*EE28/(AS118+EE28))</f>
        <v>10.8827544725795</v>
      </c>
      <c r="AT28" s="13" t="n">
        <f aca="false">IF(OR(AT118=0,EF28=0),0,AT118*EF28/(AT118+EF28))</f>
        <v>10.8275128374131</v>
      </c>
      <c r="AU28" s="13" t="n">
        <f aca="false">IF(OR(AU118=0,EG28=0),0,AU118*EG28/(AU118+EG28))</f>
        <v>10.7729554982064</v>
      </c>
      <c r="AV28" s="13" t="n">
        <f aca="false">IF(OR(AV118=0,EH28=0),0,AV118*EH28/(AV118+EH28))</f>
        <v>10.7183802997057</v>
      </c>
      <c r="AW28" s="13" t="n">
        <f aca="false">IF(OR(AW118=0,EI28=0),0,AW118*EI28/(AW118+EI28))</f>
        <v>10.6643842611793</v>
      </c>
      <c r="AX28" s="13" t="n">
        <f aca="false">IF(OR(AX118=0,EJ28=0),0,AX118*EJ28/(AX118+EJ28))</f>
        <v>10.6109142701064</v>
      </c>
      <c r="AY28" s="13" t="n">
        <f aca="false">IF(OR(AY118=0,EK28=0),0,AY118*EK28/(AY118+EK28))</f>
        <v>10.5579203685433</v>
      </c>
      <c r="AZ28" s="13" t="n">
        <f aca="false">IF(OR(AZ118=0,EL28=0),0,AZ118*EL28/(AZ118+EL28))</f>
        <v>10.5053554557162</v>
      </c>
      <c r="BA28" s="13" t="n">
        <f aca="false">IF(OR(BA118=0,EM28=0),0,BA118*EM28/(BA118+EM28))</f>
        <v>10.4524279472436</v>
      </c>
      <c r="BB28" s="13" t="n">
        <f aca="false">IF(OR(BB118=0,EN28=0),0,BB118*EN28/(BB118+EN28))</f>
        <v>10.3998491815506</v>
      </c>
      <c r="BC28" s="13" t="n">
        <f aca="false">IF(OR(BC118=0,EO28=0),0,BC118*EO28/(BC118+EO28))</f>
        <v>10.3475779993912</v>
      </c>
      <c r="BD28" s="13" t="n">
        <f aca="false">IF(OR(BD118=0,EP28=0),0,BD118*EP28/(BD118+EP28))</f>
        <v>10.2955752299296</v>
      </c>
      <c r="BE28" s="13" t="n">
        <f aca="false">IF(OR(BE118=0,EQ28=0),0,BE118*EQ28/(BE118+EQ28))</f>
        <v>10.2438035074558</v>
      </c>
      <c r="BF28" s="13" t="n">
        <f aca="false">IF(OR(BF118=0,ER28=0),0,BF118*ER28/(BF118+ER28))</f>
        <v>10.1927981759089</v>
      </c>
      <c r="BG28" s="13" t="n">
        <f aca="false">IF(OR(BG118=0,ES28=0),0,BG118*ES28/(BG118+ES28))</f>
        <v>10.1419517412458</v>
      </c>
      <c r="BH28" s="13" t="n">
        <f aca="false">IF(OR(BH118=0,ET28=0),0,BH118*ET28/(BH118+ET28))</f>
        <v>10.0912320660006</v>
      </c>
      <c r="BI28" s="13" t="n">
        <f aca="false">IF(OR(BI118=0,EU28=0),0,BI118*EU28/(BI118+EU28))</f>
        <v>10.040608210174</v>
      </c>
      <c r="BJ28" s="13" t="n">
        <f aca="false">IF(OR(BJ118=0,EV28=0),0,BJ118*EV28/(BJ118+EV28))</f>
        <v>9.99005031844813</v>
      </c>
      <c r="BK28" s="13" t="n">
        <f aca="false">IF(OR(BK118=0,EW28=0),0,BK118*EW28/(BK118+EW28))</f>
        <v>9.94004532350591</v>
      </c>
      <c r="BL28" s="13" t="n">
        <f aca="false">IF(OR(BL118=0,EX28=0),0,BL118*EX28/(BL118+EX28))</f>
        <v>9.89004927039486</v>
      </c>
      <c r="BM28" s="13" t="n">
        <f aca="false">IF(OR(BM118=0,EY28=0),0,BM118*EY28/(BM118+EY28))</f>
        <v>9.84003557233405</v>
      </c>
      <c r="BN28" s="13" t="n">
        <f aca="false">IF(OR(BN118=0,EZ28=0),0,BN118*EZ28/(BN118+EZ28))</f>
        <v>9.78997834470275</v>
      </c>
      <c r="BO28" s="13" t="n">
        <f aca="false">IF(OR(BO118=0,FA28=0),0,BO118*FA28/(BO118+FA28))</f>
        <v>9.73985233165729</v>
      </c>
      <c r="BP28" s="13" t="n">
        <f aca="false">IF(OR(BP118=0,FB28=0),0,BP118*FB28/(BP118+FB28))</f>
        <v>9.68696867464152</v>
      </c>
      <c r="BQ28" s="13" t="n">
        <f aca="false">IF(OR(BQ118=0,FC28=0),0,BQ118*FC28/(BQ118+FC28))</f>
        <v>9.63395449427817</v>
      </c>
      <c r="BR28" s="13" t="n">
        <f aca="false">IF(OR(BR118=0,FD28=0),0,BR118*FD28/(BR118+FD28))</f>
        <v>9.58078302866126</v>
      </c>
      <c r="BS28" s="13" t="n">
        <f aca="false">IF(OR(BS118=0,FE28=0),0,BS118*FE28/(BS118+FE28))</f>
        <v>9.5274279299472</v>
      </c>
      <c r="BT28" s="13" t="n">
        <f aca="false">IF(OR(BT118=0,FF28=0),0,BT118*FF28/(BT118+FF28))</f>
        <v>9.4738632051725</v>
      </c>
      <c r="BU28" s="13" t="n">
        <f aca="false">IF(OR(BU118=0,FG28=0),0,BU118*FG28/(BU118+FG28))</f>
        <v>9.41720797708805</v>
      </c>
      <c r="BV28" s="13" t="n">
        <f aca="false">IF(OR(BV118=0,FH28=0),0,BV118*FH28/(BV118+FH28))</f>
        <v>9.36025728670652</v>
      </c>
      <c r="BW28" s="13" t="n">
        <f aca="false">IF(OR(BW118=0,FI28=0),0,BW118*FI28/(BW118+FI28))</f>
        <v>9.30298234089165</v>
      </c>
      <c r="BX28" s="13" t="n">
        <f aca="false">IF(OR(BX118=0,FJ28=0),0,BX118*FJ28/(BX118+FJ28))</f>
        <v>9.24535446739101</v>
      </c>
      <c r="BY28" s="13" t="n">
        <f aca="false">IF(OR(BY118=0,FK28=0),0,BY118*FK28/(BY118+FK28))</f>
        <v>9.18734506309351</v>
      </c>
      <c r="BZ28" s="13" t="n">
        <f aca="false">IF(OR(BZ118=0,FL28=0),0,BZ118*FL28/(BZ118+FL28))</f>
        <v>9.11693065888381</v>
      </c>
      <c r="CA28" s="13" t="n">
        <f aca="false">IF(OR(CA118=0,FM28=0),0,CA118*FM28/(CA118+FM28))</f>
        <v>9.04576613477774</v>
      </c>
      <c r="CB28" s="13" t="n">
        <f aca="false">IF(OR(CB118=0,FN28=0),0,CB118*FN28/(CB118+FN28))</f>
        <v>8.97379966906472</v>
      </c>
      <c r="CC28" s="13" t="n">
        <f aca="false">IF(OR(CC118=0,FO28=0),0,CC118*FO28/(CC118+FO28))</f>
        <v>8.90097838425111</v>
      </c>
      <c r="CD28" s="13" t="n">
        <f aca="false">IF(OR(CD118=0,FP28=0),0,CD118*FP28/(CD118+FP28))</f>
        <v>8.82724822759884</v>
      </c>
      <c r="CE28" s="13" t="n">
        <f aca="false">IF(OR(CE118=0,FQ28=0),0,CE118*FQ28/(CE118+FQ28))</f>
        <v>8.74641381681675</v>
      </c>
      <c r="CF28" s="13" t="n">
        <f aca="false">IF(OR(CF118=0,FR28=0),0,CF118*FR28/(CF118+FR28))</f>
        <v>8.6642890585401</v>
      </c>
      <c r="CG28" s="13" t="n">
        <f aca="false">IF(OR(CG118=0,FS28=0),0,CG118*FS28/(CG118+FS28))</f>
        <v>8.58079475224364</v>
      </c>
      <c r="CH28" s="13" t="n">
        <f aca="false">IF(OR(CH118=0,FT28=0),0,CH118*FT28/(CH118+FT28))</f>
        <v>8.49584856438968</v>
      </c>
      <c r="CI28" s="13" t="n">
        <f aca="false">IF(OR(CI118=0,FU28=0),0,CI118*FU28/(CI118+FU28))</f>
        <v>8.40936476295457</v>
      </c>
      <c r="CJ28" s="13" t="n">
        <f aca="false">IF(OR(CJ118=0,FV28=0),0,CJ118*FV28/(CJ118+FV28))</f>
        <v>8.31301575971748</v>
      </c>
      <c r="CK28" s="13" t="n">
        <f aca="false">IF(OR(CK118=0,FW28=0),0,CK118*FW28/(CK118+FW28))</f>
        <v>8.21444769011274</v>
      </c>
      <c r="CL28" s="13" t="n">
        <f aca="false">IF(OR(CL118=0,FX28=0),0,CL118*FX28/(CL118+FX28))</f>
        <v>8.11351861188093</v>
      </c>
      <c r="CM28" s="13" t="n">
        <f aca="false">IF(OR(CM118=0,FY28=0),0,CM118*FY28/(CM118+FY28))</f>
        <v>8.01007783209948</v>
      </c>
      <c r="CN28" s="13" t="n">
        <f aca="false">IF(OR(CN118=0,FZ28=0),0,CN118*FZ28/(CN118+FZ28))</f>
        <v>7.90396508223408</v>
      </c>
      <c r="CO28" s="13" t="n">
        <f aca="false">IF(OR(CO118=0,GA28=0),0,CO118*GA28/(CO118+GA28))</f>
        <v>0</v>
      </c>
      <c r="CP28" s="13" t="n">
        <f aca="false">IF(OR(CP118=0,GB28=0),0,CP118*GB28/(CP118+GB28))</f>
        <v>0</v>
      </c>
      <c r="CQ28" s="13" t="n">
        <f aca="false">IF(OR(CQ118=0,GC28=0),0,CQ118*GC28/(CQ118+GC28))</f>
        <v>0</v>
      </c>
      <c r="CR28" s="0" t="n">
        <f aca="false">IF(F$9=0,0,(SIN(F$12)*COS($E28)+SIN($E28)*COS(F$12))/SIN($E28)*F$9)</f>
        <v>13.5144</v>
      </c>
      <c r="CS28" s="0" t="n">
        <f aca="false">IF(G$9=0,0,(SIN(G$12)*COS($E28)+SIN($E28)*COS(G$12))/SIN($E28)*G$9)</f>
        <v>14.4403138027379</v>
      </c>
      <c r="CT28" s="0" t="n">
        <f aca="false">IF(H$9=0,0,(SIN(H$12)*COS($E28)+SIN($E28)*COS(H$12))/SIN($E28)*H$9)</f>
        <v>15.3598749437417</v>
      </c>
      <c r="CU28" s="0" t="n">
        <f aca="false">IF(I$9=0,0,(SIN(I$12)*COS($E28)+SIN($E28)*COS(I$12))/SIN($E28)*I$9)</f>
        <v>16.285225548673</v>
      </c>
      <c r="CV28" s="0" t="n">
        <f aca="false">IF(J$9=0,0,(SIN(J$12)*COS($E28)+SIN($E28)*COS(J$12))/SIN($E28)*J$9)</f>
        <v>17.2160227909425</v>
      </c>
      <c r="CW28" s="0" t="n">
        <f aca="false">IF(K$9=0,0,(SIN(K$12)*COS($E28)+SIN($E28)*COS(K$12))/SIN($E28)*K$9)</f>
        <v>18.1519190147054</v>
      </c>
      <c r="CX28" s="0" t="n">
        <f aca="false">IF(L$9=0,0,(SIN(L$12)*COS($E28)+SIN($E28)*COS(L$12))/SIN($E28)*L$9)</f>
        <v>19.0925618602946</v>
      </c>
      <c r="CY28" s="0" t="n">
        <f aca="false">IF(M$9=0,0,(SIN(M$12)*COS($E28)+SIN($E28)*COS(M$12))/SIN($E28)*M$9)</f>
        <v>20.0315272563885</v>
      </c>
      <c r="CZ28" s="0" t="n">
        <f aca="false">IF(N$9=0,0,(SIN(N$12)*COS($E28)+SIN($E28)*COS(N$12))/SIN($E28)*N$9)</f>
        <v>20.9740239011431</v>
      </c>
      <c r="DA28" s="0" t="n">
        <f aca="false">IF(O$9=0,0,(SIN(O$12)*COS($E28)+SIN($E28)*COS(O$12))/SIN($E28)*O$9)</f>
        <v>21.919691871156</v>
      </c>
      <c r="DB28" s="0" t="n">
        <f aca="false">IF(P$9=0,0,(SIN(P$12)*COS($E28)+SIN($E28)*COS(P$12))/SIN($E28)*P$9)</f>
        <v>22.8681673648733</v>
      </c>
      <c r="DC28" s="0" t="n">
        <f aca="false">IF(Q$9=0,0,(SIN(Q$12)*COS($E28)+SIN($E28)*COS(Q$12))/SIN($E28)*Q$9)</f>
        <v>23.81908283648</v>
      </c>
      <c r="DD28" s="0" t="n">
        <f aca="false">IF(R$9=0,0,(SIN(R$12)*COS($E28)+SIN($E28)*COS(R$12))/SIN($E28)*R$9)</f>
        <v>24.5750384300133</v>
      </c>
      <c r="DE28" s="0" t="n">
        <f aca="false">IF(S$9=0,0,(SIN(S$12)*COS($E28)+SIN($E28)*COS(S$12))/SIN($E28)*S$9)</f>
        <v>25.3198140134608</v>
      </c>
      <c r="DF28" s="0" t="n">
        <f aca="false">IF(T$9=0,0,(SIN(T$12)*COS($E28)+SIN($E28)*COS(T$12))/SIN($E28)*T$9)</f>
        <v>26.0532175644863</v>
      </c>
      <c r="DG28" s="0" t="n">
        <f aca="false">IF(U$9=0,0,(SIN(U$12)*COS($E28)+SIN($E28)*COS(U$12))/SIN($E28)*U$9)</f>
        <v>26.7750616394643</v>
      </c>
      <c r="DH28" s="0" t="n">
        <f aca="false">IF(V$9=0,0,(SIN(V$12)*COS($E28)+SIN($E28)*COS(V$12))/SIN($E28)*V$9)</f>
        <v>27.4851634196252</v>
      </c>
      <c r="DI28" s="0" t="n">
        <f aca="false">IF(W$9=0,0,(SIN(W$12)*COS($E28)+SIN($E28)*COS(W$12))/SIN($E28)*W$9)</f>
        <v>28.1827914961556</v>
      </c>
      <c r="DJ28" s="0" t="n">
        <f aca="false">IF(X$9=0,0,(SIN(X$12)*COS($E28)+SIN($E28)*COS(X$12))/SIN($E28)*X$9)</f>
        <v>28.8682961222963</v>
      </c>
      <c r="DK28" s="0" t="n">
        <f aca="false">IF(Y$9=0,0,(SIN(Y$12)*COS($E28)+SIN($E28)*COS(Y$12))/SIN($E28)*Y$9)</f>
        <v>29.541509132302</v>
      </c>
      <c r="DL28" s="0" t="n">
        <f aca="false">IF(Z$9=0,0,(SIN(Z$12)*COS($E28)+SIN($E28)*COS(Z$12))/SIN($E28)*Z$9)</f>
        <v>30.2022671701132</v>
      </c>
      <c r="DM28" s="0" t="n">
        <f aca="false">IF(AA$9=0,0,(SIN(AA$12)*COS($E28)+SIN($E28)*COS(AA$12))/SIN($E28)*AA$9)</f>
        <v>30.8504117264115</v>
      </c>
      <c r="DN28" s="0" t="n">
        <f aca="false">IF(AB$9=0,0,(SIN(AB$12)*COS($E28)+SIN($E28)*COS(AB$12))/SIN($E28)*AB$9)</f>
        <v>31.4786416785183</v>
      </c>
      <c r="DO28" s="0" t="n">
        <f aca="false">IF(AC$9=0,0,(SIN(AC$12)*COS($E28)+SIN($E28)*COS(AC$12))/SIN($E28)*AC$9)</f>
        <v>32.0936386647348</v>
      </c>
      <c r="DP28" s="0" t="n">
        <f aca="false">IF(AD$9=0,0,(SIN(AD$12)*COS($E28)+SIN($E28)*COS(AD$12))/SIN($E28)*AD$9)</f>
        <v>32.6952655967824</v>
      </c>
      <c r="DQ28" s="0" t="n">
        <f aca="false">IF(AE$9=0,0,(SIN(AE$12)*COS($E28)+SIN($E28)*COS(AE$12))/SIN($E28)*AE$9)</f>
        <v>33.2833905538044</v>
      </c>
      <c r="DR28" s="0" t="n">
        <f aca="false">IF(AF$9=0,0,(SIN(AF$12)*COS($E28)+SIN($E28)*COS(AF$12))/SIN($E28)*AF$9)</f>
        <v>33.8578868069112</v>
      </c>
      <c r="DS28" s="0" t="n">
        <f aca="false">IF(AG$9=0,0,(SIN(AG$12)*COS($E28)+SIN($E28)*COS(AG$12))/SIN($E28)*AG$9)</f>
        <v>34.4202163679279</v>
      </c>
      <c r="DT28" s="0" t="n">
        <f aca="false">IF(AH$9=0,0,(SIN(AH$12)*COS($E28)+SIN($E28)*COS(AH$12))/SIN($E28)*AH$9)</f>
        <v>34.9687382221185</v>
      </c>
      <c r="DU28" s="0" t="n">
        <f aca="false">IF(AI$9=0,0,(SIN(AI$12)*COS($E28)+SIN($E28)*COS(AI$12))/SIN($E28)*AI$9)</f>
        <v>35.5033398707221</v>
      </c>
      <c r="DV28" s="0" t="n">
        <f aca="false">IF(AJ$9=0,0,(SIN(AJ$12)*COS($E28)+SIN($E28)*COS(AJ$12))/SIN($E28)*AJ$9)</f>
        <v>36.0239140507901</v>
      </c>
      <c r="DW28" s="0" t="n">
        <f aca="false">IF(AK$9=0,0,(SIN(AK$12)*COS($E28)+SIN($E28)*COS(AK$12))/SIN($E28)*AK$9)</f>
        <v>36.5303587509289</v>
      </c>
      <c r="DX28" s="0" t="n">
        <f aca="false">IF(AL$9=0,0,(SIN(AL$12)*COS($E28)+SIN($E28)*COS(AL$12))/SIN($E28)*AL$9)</f>
        <v>36.894458734086</v>
      </c>
      <c r="DY28" s="0" t="n">
        <f aca="false">IF(AM$9=0,0,(SIN(AM$12)*COS($E28)+SIN($E28)*COS(AM$12))/SIN($E28)*AM$9)</f>
        <v>37.2402534851804</v>
      </c>
      <c r="DZ28" s="0" t="n">
        <f aca="false">IF(AN$9=0,0,(SIN(AN$12)*COS($E28)+SIN($E28)*COS(AN$12))/SIN($E28)*AN$9)</f>
        <v>37.5677757233313</v>
      </c>
      <c r="EA28" s="0" t="n">
        <f aca="false">IF(AO$9=0,0,(SIN(AO$12)*COS($E28)+SIN($E28)*COS(AO$12))/SIN($E28)*AO$9)</f>
        <v>37.8770658442129</v>
      </c>
      <c r="EB28" s="0" t="n">
        <f aca="false">IF(AP$9=0,0,(SIN(AP$12)*COS($E28)+SIN($E28)*COS(AP$12))/SIN($E28)*AP$9)</f>
        <v>38.1681718650553</v>
      </c>
      <c r="EC28" s="0" t="n">
        <f aca="false">IF(AQ$9=0,0,(SIN(AQ$12)*COS($E28)+SIN($E28)*COS(AQ$12))/SIN($E28)*AQ$9)</f>
        <v>38.4380201596651</v>
      </c>
      <c r="ED28" s="0" t="n">
        <f aca="false">IF(AR$9=0,0,(SIN(AR$12)*COS($E28)+SIN($E28)*COS(AR$12))/SIN($E28)*AR$9)</f>
        <v>38.6897216653453</v>
      </c>
      <c r="EE28" s="0" t="n">
        <f aca="false">IF(AS$9=0,0,(SIN(AS$12)*COS($E28)+SIN($E28)*COS(AS$12))/SIN($E28)*AS$9)</f>
        <v>38.9233498013668</v>
      </c>
      <c r="EF28" s="0" t="n">
        <f aca="false">IF(AT$9=0,0,(SIN(AT$12)*COS($E28)+SIN($E28)*COS(AT$12))/SIN($E28)*AT$9)</f>
        <v>39.1389854077417</v>
      </c>
      <c r="EG28" s="0" t="n">
        <f aca="false">IF(AU$9=0,0,(SIN(AU$12)*COS($E28)+SIN($E28)*COS(AU$12))/SIN($E28)*AU$9)</f>
        <v>39.3367166742967</v>
      </c>
      <c r="EH28" s="0" t="n">
        <f aca="false">IF(AV$9=0,0,(SIN(AV$12)*COS($E28)+SIN($E28)*COS(AV$12))/SIN($E28)*AV$9)</f>
        <v>39.5079012941277</v>
      </c>
      <c r="EI28" s="0" t="n">
        <f aca="false">IF(AW$9=0,0,(SIN(AW$12)*COS($E28)+SIN($E28)*COS(AW$12))/SIN($E28)*AW$9)</f>
        <v>39.6611917880267</v>
      </c>
      <c r="EJ28" s="0" t="n">
        <f aca="false">IF(AX$9=0,0,(SIN(AX$12)*COS($E28)+SIN($E28)*COS(AX$12))/SIN($E28)*AX$9)</f>
        <v>39.7967060124978</v>
      </c>
      <c r="EK28" s="0" t="n">
        <f aca="false">IF(AY$9=0,0,(SIN(AY$12)*COS($E28)+SIN($E28)*COS(AY$12))/SIN($E28)*AY$9)</f>
        <v>39.914568973647</v>
      </c>
      <c r="EL28" s="0" t="n">
        <f aca="false">IF(AZ$9=0,0,(SIN(AZ$12)*COS($E28)+SIN($E28)*COS(AZ$12))/SIN($E28)*AZ$9)</f>
        <v>40.014912738453</v>
      </c>
      <c r="EM28" s="0" t="n">
        <f aca="false">IF(BA$9=0,0,(SIN(BA$12)*COS($E28)+SIN($E28)*COS(BA$12))/SIN($E28)*BA$9)</f>
        <v>40.0868857351752</v>
      </c>
      <c r="EN28" s="0" t="n">
        <f aca="false">IF(BB$9=0,0,(SIN(BB$12)*COS($E28)+SIN($E28)*COS(BB$12))/SIN($E28)*BB$9)</f>
        <v>40.1414323650141</v>
      </c>
      <c r="EO28" s="0" t="n">
        <f aca="false">IF(BC$9=0,0,(SIN(BC$12)*COS($E28)+SIN($E28)*COS(BC$12))/SIN($E28)*BC$9)</f>
        <v>40.1787154500831</v>
      </c>
      <c r="EP28" s="0" t="n">
        <f aca="false">IF(BD$9=0,0,(SIN(BD$12)*COS($E28)+SIN($E28)*COS(BD$12))/SIN($E28)*BD$9)</f>
        <v>40.198904605176</v>
      </c>
      <c r="EQ28" s="0" t="n">
        <f aca="false">IF(BE$9=0,0,(SIN(BE$12)*COS($E28)+SIN($E28)*COS(BE$12))/SIN($E28)*BE$9)</f>
        <v>40.2021761309748</v>
      </c>
      <c r="ER28" s="0" t="n">
        <f aca="false">IF(BF$9=0,0,(SIN(BF$12)*COS($E28)+SIN($E28)*COS(BF$12))/SIN($E28)*BF$9)</f>
        <v>40.1975932880877</v>
      </c>
      <c r="ES28" s="0" t="n">
        <f aca="false">IF(BG$9=0,0,(SIN(BG$12)*COS($E28)+SIN($E28)*COS(BG$12))/SIN($E28)*BG$9)</f>
        <v>40.1765875655809</v>
      </c>
      <c r="ET28" s="0" t="n">
        <f aca="false">IF(BH$9=0,0,(SIN(BH$12)*COS($E28)+SIN($E28)*COS(BH$12))/SIN($E28)*BH$9)</f>
        <v>40.1393464852927</v>
      </c>
      <c r="EU28" s="0" t="n">
        <f aca="false">IF(BI$9=0,0,(SIN(BI$12)*COS($E28)+SIN($E28)*COS(BI$12))/SIN($E28)*BI$9)</f>
        <v>40.0860637320883</v>
      </c>
      <c r="EV28" s="0" t="n">
        <f aca="false">IF(BJ$9=0,0,(SIN(BJ$12)*COS($E28)+SIN($E28)*COS(BJ$12))/SIN($E28)*BJ$9)</f>
        <v>40.016939039319</v>
      </c>
      <c r="EW28" s="0" t="n">
        <f aca="false">IF(BK$9=0,0,(SIN(BK$12)*COS($E28)+SIN($E28)*COS(BK$12))/SIN($E28)*BK$9)</f>
        <v>39.9405047062138</v>
      </c>
      <c r="EX28" s="0" t="n">
        <f aca="false">IF(BL$9=0,0,(SIN(BL$12)*COS($E28)+SIN($E28)*COS(BL$12))/SIN($E28)*BL$9)</f>
        <v>39.8487318976815</v>
      </c>
      <c r="EY28" s="0" t="n">
        <f aca="false">IF(BM$9=0,0,(SIN(BM$12)*COS($E28)+SIN($E28)*COS(BM$12))/SIN($E28)*BM$9)</f>
        <v>39.7418301350227</v>
      </c>
      <c r="EZ28" s="0" t="n">
        <f aca="false">IF(BN$9=0,0,(SIN(BN$12)*COS($E28)+SIN($E28)*COS(BN$12))/SIN($E28)*BN$9)</f>
        <v>39.6200144589434</v>
      </c>
      <c r="FA28" s="0" t="n">
        <f aca="false">IF(BO$9=0,0,(SIN(BO$12)*COS($E28)+SIN($E28)*COS(BO$12))/SIN($E28)*BO$9)</f>
        <v>39.4835053084666</v>
      </c>
      <c r="FB28" s="0" t="n">
        <f aca="false">IF(BP$9=0,0,(SIN(BP$12)*COS($E28)+SIN($E28)*COS(BP$12))/SIN($E28)*BP$9)</f>
        <v>39.2886667656545</v>
      </c>
      <c r="FC28" s="0" t="n">
        <f aca="false">IF(BQ$9=0,0,(SIN(BQ$12)*COS($E28)+SIN($E28)*COS(BQ$12))/SIN($E28)*BQ$9)</f>
        <v>39.0792792680157</v>
      </c>
      <c r="FD28" s="0" t="n">
        <f aca="false">IF(BR$9=0,0,(SIN(BR$12)*COS($E28)+SIN($E28)*COS(BR$12))/SIN($E28)*BR$9)</f>
        <v>38.8556189288407</v>
      </c>
      <c r="FE28" s="0" t="n">
        <f aca="false">IF(BS$9=0,0,(SIN(BS$12)*COS($E28)+SIN($E28)*COS(BS$12))/SIN($E28)*BS$9)</f>
        <v>38.6179669306603</v>
      </c>
      <c r="FF28" s="0" t="n">
        <f aca="false">IF(BT$9=0,0,(SIN(BT$12)*COS($E28)+SIN($E28)*COS(BT$12))/SIN($E28)*BT$9)</f>
        <v>38.3666093746963</v>
      </c>
      <c r="FG28" s="0" t="n">
        <f aca="false">IF(BU$9=0,0,(SIN(BU$12)*COS($E28)+SIN($E28)*COS(BU$12))/SIN($E28)*BU$9)</f>
        <v>38.0551692954852</v>
      </c>
      <c r="FH28" s="0" t="n">
        <f aca="false">IF(BV$9=0,0,(SIN(BV$12)*COS($E28)+SIN($E28)*COS(BV$12))/SIN($E28)*BV$9)</f>
        <v>37.7304242141613</v>
      </c>
      <c r="FI28" s="0" t="n">
        <f aca="false">IF(BW$9=0,0,(SIN(BW$12)*COS($E28)+SIN($E28)*COS(BW$12))/SIN($E28)*BW$9)</f>
        <v>37.3927167993866</v>
      </c>
      <c r="FJ28" s="0" t="n">
        <f aca="false">IF(BX$9=0,0,(SIN(BX$12)*COS($E28)+SIN($E28)*COS(BX$12))/SIN($E28)*BX$9)</f>
        <v>37.0423941158329</v>
      </c>
      <c r="FK28" s="0" t="n">
        <f aca="false">IF(BY$9=0,0,(SIN(BY$12)*COS($E28)+SIN($E28)*COS(BY$12))/SIN($E28)*BY$9)</f>
        <v>36.6798074440776</v>
      </c>
      <c r="FL28" s="0" t="n">
        <f aca="false">IF(BZ$9=0,0,(SIN(BZ$12)*COS($E28)+SIN($E28)*COS(BZ$12))/SIN($E28)*BZ$9)</f>
        <v>36.1163382579126</v>
      </c>
      <c r="FM28" s="0" t="n">
        <f aca="false">IF(CA$9=0,0,(SIN(CA$12)*COS($E28)+SIN($E28)*COS(CA$12))/SIN($E28)*CA$9)</f>
        <v>35.5411467875877</v>
      </c>
      <c r="FN28" s="0" t="n">
        <f aca="false">IF(CB$9=0,0,(SIN(CB$12)*COS($E28)+SIN($E28)*COS(CB$12))/SIN($E28)*CB$9)</f>
        <v>34.9547686359201</v>
      </c>
      <c r="FO28" s="0" t="n">
        <f aca="false">IF(CC$9=0,0,(SIN(CC$12)*COS($E28)+SIN($E28)*COS(CC$12))/SIN($E28)*CC$9)</f>
        <v>34.3577429231116</v>
      </c>
      <c r="FP28" s="0" t="n">
        <f aca="false">IF(CD$9=0,0,(SIN(CD$12)*COS($E28)+SIN($E28)*COS(CD$12))/SIN($E28)*CD$9)</f>
        <v>33.750612012714</v>
      </c>
      <c r="FQ28" s="0" t="n">
        <f aca="false">IF(CE$9=0,0,(SIN(CE$12)*COS($E28)+SIN($E28)*COS(CE$12))/SIN($E28)*CE$9)</f>
        <v>33.0461001216115</v>
      </c>
      <c r="FR28" s="0" t="n">
        <f aca="false">IF(CF$9=0,0,(SIN(CF$12)*COS($E28)+SIN($E28)*COS(CF$12))/SIN($E28)*CF$9)</f>
        <v>32.3327637900146</v>
      </c>
      <c r="FS28" s="0" t="n">
        <f aca="false">IF(CG$9=0,0,(SIN(CG$12)*COS($E28)+SIN($E28)*COS(CG$12))/SIN($E28)*CG$9)</f>
        <v>31.6112336258888</v>
      </c>
      <c r="FT28" s="0" t="n">
        <f aca="false">IF(CH$9=0,0,(SIN(CH$12)*COS($E28)+SIN($E28)*COS(CH$12))/SIN($E28)*CH$9)</f>
        <v>30.8821422289792</v>
      </c>
      <c r="FU28" s="0" t="n">
        <f aca="false">IF(CI$9=0,0,(SIN(CI$12)*COS($E28)+SIN($E28)*COS(CI$12))/SIN($E28)*CI$9)</f>
        <v>30.1461238723665</v>
      </c>
      <c r="FV28" s="0" t="n">
        <f aca="false">IF(CJ$9=0,0,(SIN(CJ$12)*COS($E28)+SIN($E28)*COS(CJ$12))/SIN($E28)*CJ$9)</f>
        <v>29.3012081491963</v>
      </c>
      <c r="FW28" s="0" t="n">
        <f aca="false">IF(CK$9=0,0,(SIN(CK$12)*COS($E28)+SIN($E28)*COS(CK$12))/SIN($E28)*CK$9)</f>
        <v>28.4511723512482</v>
      </c>
      <c r="FX28" s="0" t="n">
        <f aca="false">IF(CL$9=0,0,(SIN(CL$12)*COS($E28)+SIN($E28)*COS(CL$12))/SIN($E28)*CL$9)</f>
        <v>27.5967473785615</v>
      </c>
      <c r="FY28" s="0" t="n">
        <f aca="false">IF(CM$9=0,0,(SIN(CM$12)*COS($E28)+SIN($E28)*COS(CM$12))/SIN($E28)*CM$9)</f>
        <v>26.7386641652457</v>
      </c>
      <c r="FZ28" s="0" t="n">
        <f aca="false">IF(CN$9=0,0,(SIN(CN$12)*COS($E28)+SIN($E28)*COS(CN$12))/SIN($E28)*CN$9)</f>
        <v>25.8776533134598</v>
      </c>
      <c r="GA28" s="0" t="n">
        <f aca="false">IF(CO$9=0,0,(SIN(CO$12)*COS($E28)+SIN($E28)*COS(CO$12))/SIN($E28)*CO$9)</f>
        <v>0</v>
      </c>
      <c r="GB28" s="0" t="n">
        <f aca="false">IF(CP$9=0,0,(SIN(CP$12)*COS($E28)+SIN($E28)*COS(CP$12))/SIN($E28)*CP$9)</f>
        <v>0</v>
      </c>
      <c r="GC28" s="0" t="n">
        <f aca="false">IF(CQ$9=0,0,(SIN(CQ$12)*COS($E28)+SIN($E28)*COS(CQ$12))/SIN($E28)*CQ$9)</f>
        <v>0</v>
      </c>
    </row>
    <row r="29" customFormat="false" ht="12.8" hidden="true" customHeight="false" outlineLevel="0" collapsed="false">
      <c r="A29" s="0" t="n">
        <f aca="false">MAX($F29:$CQ29)</f>
        <v>13.514399817361</v>
      </c>
      <c r="B29" s="91" t="n">
        <f aca="false">IF(ISNA(INDEX(vmg!$B$6:$B$151,MATCH($C29,vmg!$F$6:$F$151,0))),IF(ISNA(INDEX(vmg!$B$6:$B$151,MATCH($C29,vmg!$D$6:$D$151,0))),0,INDEX(vmg!$B$6:$B$151,MATCH($C29,vmg!$D$6:$D$151,0))),INDEX(vmg!$B$6:$B$151,MATCH($C29,vmg!$F$6:$F$151,0)))</f>
        <v>11.46676</v>
      </c>
      <c r="C29" s="2" t="n">
        <f aca="false">MOD(Best +D29,360)</f>
        <v>358</v>
      </c>
      <c r="D29" s="2" t="n">
        <f aca="false">D28+1</f>
        <v>17</v>
      </c>
      <c r="E29" s="1" t="n">
        <f aca="false">D29*PI()/180</f>
        <v>0.296705972839036</v>
      </c>
      <c r="F29" s="13" t="n">
        <f aca="false">IF(OR(F119=0,CR29=0),0,F119*CR29/(F119+CR29))</f>
        <v>13.514399817361</v>
      </c>
      <c r="G29" s="13" t="n">
        <f aca="false">IF(OR(G119=0,CS29=0),0,G119*CS29/(G119+CS29))</f>
        <v>13.4366155196198</v>
      </c>
      <c r="H29" s="13" t="n">
        <f aca="false">IF(OR(H119=0,CT29=0),0,H119*CT29/(H119+CT29))</f>
        <v>13.3520328008329</v>
      </c>
      <c r="I29" s="13" t="n">
        <f aca="false">IF(OR(I119=0,CU29=0),0,I119*CU29/(I119+CU29))</f>
        <v>13.2722883546628</v>
      </c>
      <c r="J29" s="13" t="n">
        <f aca="false">IF(OR(J119=0,CV29=0),0,J119*CV29/(J119+CV29))</f>
        <v>13.196704540758</v>
      </c>
      <c r="K29" s="13" t="n">
        <f aca="false">IF(OR(K119=0,CW29=0),0,K119*CW29/(K119+CW29))</f>
        <v>13.1247302376788</v>
      </c>
      <c r="L29" s="13" t="n">
        <f aca="false">IF(OR(L119=0,CX29=0),0,L119*CX29/(L119+CX29))</f>
        <v>13.0559122149451</v>
      </c>
      <c r="M29" s="13" t="n">
        <f aca="false">IF(OR(M119=0,CY29=0),0,M119*CY29/(M119+CY29))</f>
        <v>12.9872755377394</v>
      </c>
      <c r="N29" s="13" t="n">
        <f aca="false">IF(OR(N119=0,CZ29=0),0,N119*CZ29/(N119+CZ29))</f>
        <v>12.921406816677</v>
      </c>
      <c r="O29" s="13" t="n">
        <f aca="false">IF(OR(O119=0,DA29=0),0,O119*DA29/(O119+DA29))</f>
        <v>12.8579979682682</v>
      </c>
      <c r="P29" s="13" t="n">
        <f aca="false">IF(OR(P119=0,DB29=0),0,P119*DB29/(P119+DB29))</f>
        <v>12.7967870263852</v>
      </c>
      <c r="Q29" s="13" t="n">
        <f aca="false">IF(OR(Q119=0,DC29=0),0,Q119*DC29/(Q119+DC29))</f>
        <v>12.737549606826</v>
      </c>
      <c r="R29" s="13" t="n">
        <f aca="false">IF(OR(R119=0,DD29=0),0,R119*DD29/(R119+DD29))</f>
        <v>12.6268658966343</v>
      </c>
      <c r="S29" s="13" t="n">
        <f aca="false">IF(OR(S119=0,DE29=0),0,S119*DE29/(S119+DE29))</f>
        <v>12.5226741573463</v>
      </c>
      <c r="T29" s="13" t="n">
        <f aca="false">IF(OR(T119=0,DF29=0),0,T119*DF29/(T119+DF29))</f>
        <v>12.4242379682298</v>
      </c>
      <c r="U29" s="13" t="n">
        <f aca="false">IF(OR(U119=0,DG29=0),0,U119*DG29/(U119+DG29))</f>
        <v>12.3309266677264</v>
      </c>
      <c r="V29" s="13" t="n">
        <f aca="false">IF(OR(V119=0,DH29=0),0,V119*DH29/(V119+DH29))</f>
        <v>12.2421969268174</v>
      </c>
      <c r="W29" s="13" t="n">
        <f aca="false">IF(OR(W119=0,DI29=0),0,W119*DI29/(W119+DI29))</f>
        <v>12.1574716818807</v>
      </c>
      <c r="X29" s="13" t="n">
        <f aca="false">IF(OR(X119=0,DJ29=0),0,X119*DJ29/(X119+DJ29))</f>
        <v>12.0764545212983</v>
      </c>
      <c r="Y29" s="13" t="n">
        <f aca="false">IF(OR(Y119=0,DK29=0),0,Y119*DK29/(Y119+DK29))</f>
        <v>11.9987859637995</v>
      </c>
      <c r="Z29" s="13" t="n">
        <f aca="false">IF(OR(Z119=0,DL29=0),0,Z119*DL29/(Z119+DL29))</f>
        <v>11.9241500006096</v>
      </c>
      <c r="AA29" s="13" t="n">
        <f aca="false">IF(OR(AA119=0,DM29=0),0,AA119*DM29/(AA119+DM29))</f>
        <v>11.8522676392963</v>
      </c>
      <c r="AB29" s="13" t="n">
        <f aca="false">IF(OR(AB119=0,DN29=0),0,AB119*DN29/(AB119+DN29))</f>
        <v>11.7818527055303</v>
      </c>
      <c r="AC29" s="13" t="n">
        <f aca="false">IF(OR(AC119=0,DO29=0),0,AC119*DO29/(AC119+DO29))</f>
        <v>11.7137807721362</v>
      </c>
      <c r="AD29" s="13" t="n">
        <f aca="false">IF(OR(AD119=0,DP29=0),0,AD119*DP29/(AD119+DP29))</f>
        <v>11.6478498561657</v>
      </c>
      <c r="AE29" s="13" t="n">
        <f aca="false">IF(OR(AE119=0,DQ29=0),0,AE119*DQ29/(AE119+DQ29))</f>
        <v>11.5838789856265</v>
      </c>
      <c r="AF29" s="13" t="n">
        <f aca="false">IF(OR(AF119=0,DR29=0),0,AF119*DR29/(AF119+DR29))</f>
        <v>11.5217054714054</v>
      </c>
      <c r="AG29" s="13" t="n">
        <f aca="false">IF(OR(AG119=0,DS29=0),0,AG119*DS29/(AG119+DS29))</f>
        <v>11.4613654412542</v>
      </c>
      <c r="AH29" s="13" t="n">
        <f aca="false">IF(OR(AH119=0,DT29=0),0,AH119*DT29/(AH119+DT29))</f>
        <v>11.4025350542379</v>
      </c>
      <c r="AI29" s="13" t="n">
        <f aca="false">IF(OR(AI119=0,DU29=0),0,AI119*DU29/(AI119+DU29))</f>
        <v>11.3450945951524</v>
      </c>
      <c r="AJ29" s="13" t="n">
        <f aca="false">IF(OR(AJ119=0,DV29=0),0,AJ119*DV29/(AJ119+DV29))</f>
        <v>11.2889351307298</v>
      </c>
      <c r="AK29" s="13" t="n">
        <f aca="false">IF(OR(AK119=0,DW29=0),0,AK119*DW29/(AK119+DW29))</f>
        <v>11.2339572657786</v>
      </c>
      <c r="AL29" s="13" t="n">
        <f aca="false">IF(OR(AL119=0,DX29=0),0,AL119*DX29/(AL119+DX29))</f>
        <v>11.167838318071</v>
      </c>
      <c r="AM29" s="13" t="n">
        <f aca="false">IF(OR(AM119=0,DY29=0),0,AM119*DY29/(AM119+DY29))</f>
        <v>11.1031324853766</v>
      </c>
      <c r="AN29" s="13" t="n">
        <f aca="false">IF(OR(AN119=0,DZ29=0),0,AN119*DZ29/(AN119+DZ29))</f>
        <v>11.0397277987754</v>
      </c>
      <c r="AO29" s="13" t="n">
        <f aca="false">IF(OR(AO119=0,EA29=0),0,AO119*EA29/(AO119+EA29))</f>
        <v>10.9775213862343</v>
      </c>
      <c r="AP29" s="13" t="n">
        <f aca="false">IF(OR(AP119=0,EB29=0),0,AP119*EB29/(AP119+EB29))</f>
        <v>10.9164184943568</v>
      </c>
      <c r="AQ29" s="13" t="n">
        <f aca="false">IF(OR(AQ119=0,EC29=0),0,AQ119*EC29/(AQ119+EC29))</f>
        <v>10.8560702823627</v>
      </c>
      <c r="AR29" s="13" t="n">
        <f aca="false">IF(OR(AR119=0,ED29=0),0,AR119*ED29/(AR119+ED29))</f>
        <v>10.7966626825365</v>
      </c>
      <c r="AS29" s="13" t="n">
        <f aca="false">IF(OR(AS119=0,EE29=0),0,AS119*EE29/(AS119+EE29))</f>
        <v>10.7381199802165</v>
      </c>
      <c r="AT29" s="13" t="n">
        <f aca="false">IF(OR(AT119=0,EF29=0),0,AT119*EF29/(AT119+EF29))</f>
        <v>10.6803717615973</v>
      </c>
      <c r="AU29" s="13" t="n">
        <f aca="false">IF(OR(AU119=0,EG29=0),0,AU119*EG29/(AU119+EG29))</f>
        <v>10.6233523897074</v>
      </c>
      <c r="AV29" s="13" t="n">
        <f aca="false">IF(OR(AV119=0,EH29=0),0,AV119*EH29/(AV119+EH29))</f>
        <v>10.5663447479658</v>
      </c>
      <c r="AW29" s="13" t="n">
        <f aca="false">IF(OR(AW119=0,EI29=0),0,AW119*EI29/(AW119+EI29))</f>
        <v>10.5099569968946</v>
      </c>
      <c r="AX29" s="13" t="n">
        <f aca="false">IF(OR(AX119=0,EJ29=0),0,AX119*EJ29/(AX119+EJ29))</f>
        <v>10.4541340641005</v>
      </c>
      <c r="AY29" s="13" t="n">
        <f aca="false">IF(OR(AY119=0,EK29=0),0,AY119*EK29/(AY119+EK29))</f>
        <v>10.3988241433045</v>
      </c>
      <c r="AZ29" s="13" t="n">
        <f aca="false">IF(OR(AZ119=0,EL29=0),0,AZ119*EL29/(AZ119+EL29))</f>
        <v>10.3439783901498</v>
      </c>
      <c r="BA29" s="13" t="n">
        <f aca="false">IF(OR(BA119=0,EM29=0),0,BA119*EM29/(BA119+EM29))</f>
        <v>10.2887894875236</v>
      </c>
      <c r="BB29" s="13" t="n">
        <f aca="false">IF(OR(BB119=0,EN29=0),0,BB119*EN29/(BB119+EN29))</f>
        <v>10.2339817585724</v>
      </c>
      <c r="BC29" s="13" t="n">
        <f aca="false">IF(OR(BC119=0,EO29=0),0,BC119*EO29/(BC119+EO29))</f>
        <v>10.1795125656917</v>
      </c>
      <c r="BD29" s="13" t="n">
        <f aca="false">IF(OR(BD119=0,EP29=0),0,BD119*EP29/(BD119+EP29))</f>
        <v>10.1253413434869</v>
      </c>
      <c r="BE29" s="13" t="n">
        <f aca="false">IF(OR(BE119=0,EQ29=0),0,BE119*EQ29/(BE119+EQ29))</f>
        <v>10.0714294108049</v>
      </c>
      <c r="BF29" s="13" t="n">
        <f aca="false">IF(OR(BF119=0,ER29=0),0,BF119*ER29/(BF119+ER29))</f>
        <v>10.0183209705779</v>
      </c>
      <c r="BG29" s="13" t="n">
        <f aca="false">IF(OR(BG119=0,ES29=0),0,BG119*ES29/(BG119+ES29))</f>
        <v>9.96539693762005</v>
      </c>
      <c r="BH29" s="13" t="n">
        <f aca="false">IF(OR(BH119=0,ET29=0),0,BH119*ET29/(BH119+ET29))</f>
        <v>9.91262407725587</v>
      </c>
      <c r="BI29" s="13" t="n">
        <f aca="false">IF(OR(BI119=0,EU29=0),0,BI119*EU29/(BI119+EU29))</f>
        <v>9.85997041491861</v>
      </c>
      <c r="BJ29" s="13" t="n">
        <f aca="false">IF(OR(BJ119=0,EV29=0),0,BJ119*EV29/(BJ119+EV29))</f>
        <v>9.80740512030775</v>
      </c>
      <c r="BK29" s="13" t="n">
        <f aca="false">IF(OR(BK119=0,EW29=0),0,BK119*EW29/(BK119+EW29))</f>
        <v>9.75542266948141</v>
      </c>
      <c r="BL29" s="13" t="n">
        <f aca="false">IF(OR(BL119=0,EX29=0),0,BL119*EX29/(BL119+EX29))</f>
        <v>9.70346949958628</v>
      </c>
      <c r="BM29" s="13" t="n">
        <f aca="false">IF(OR(BM119=0,EY29=0),0,BM119*EY29/(BM119+EY29))</f>
        <v>9.65151821305305</v>
      </c>
      <c r="BN29" s="13" t="n">
        <f aca="false">IF(OR(BN119=0,EZ29=0),0,BN119*EZ29/(BN119+EZ29))</f>
        <v>9.59954216326343</v>
      </c>
      <c r="BO29" s="13" t="n">
        <f aca="false">IF(OR(BO119=0,FA29=0),0,BO119*FA29/(BO119+FA29))</f>
        <v>9.54751537926301</v>
      </c>
      <c r="BP29" s="13" t="n">
        <f aca="false">IF(OR(BP119=0,FB29=0),0,BP119*FB29/(BP119+FB29))</f>
        <v>9.49270838381014</v>
      </c>
      <c r="BQ29" s="13" t="n">
        <f aca="false">IF(OR(BQ119=0,FC29=0),0,BQ119*FC29/(BQ119+FC29))</f>
        <v>9.43778906859262</v>
      </c>
      <c r="BR29" s="13" t="n">
        <f aca="false">IF(OR(BR119=0,FD29=0),0,BR119*FD29/(BR119+FD29))</f>
        <v>9.38273010423222</v>
      </c>
      <c r="BS29" s="13" t="n">
        <f aca="false">IF(OR(BS119=0,FE29=0),0,BS119*FE29/(BS119+FE29))</f>
        <v>9.32750462236879</v>
      </c>
      <c r="BT29" s="13" t="n">
        <f aca="false">IF(OR(BT119=0,FF29=0),0,BT119*FF29/(BT119+FF29))</f>
        <v>9.27208615559305</v>
      </c>
      <c r="BU29" s="13" t="n">
        <f aca="false">IF(OR(BU119=0,FG29=0),0,BU119*FG29/(BU119+FG29))</f>
        <v>9.21355535394675</v>
      </c>
      <c r="BV29" s="13" t="n">
        <f aca="false">IF(OR(BV119=0,FH29=0),0,BV119*FH29/(BV119+FH29))</f>
        <v>9.15474652656432</v>
      </c>
      <c r="BW29" s="13" t="n">
        <f aca="false">IF(OR(BW119=0,FI29=0),0,BW119*FI29/(BW119+FI29))</f>
        <v>9.09563059449802</v>
      </c>
      <c r="BX29" s="13" t="n">
        <f aca="false">IF(OR(BX119=0,FJ29=0),0,BX119*FJ29/(BX119+FJ29))</f>
        <v>9.03617865238686</v>
      </c>
      <c r="BY29" s="13" t="n">
        <f aca="false">IF(OR(BY119=0,FK29=0),0,BY119*FK29/(BY119+FK29))</f>
        <v>8.97636191710559</v>
      </c>
      <c r="BZ29" s="13" t="n">
        <f aca="false">IF(OR(BZ119=0,FL29=0),0,BZ119*FL29/(BZ119+FL29))</f>
        <v>8.90402085809916</v>
      </c>
      <c r="CA29" s="13" t="n">
        <f aca="false">IF(OR(CA119=0,FM29=0),0,CA119*FM29/(CA119+FM29))</f>
        <v>8.83095384540037</v>
      </c>
      <c r="CB29" s="13" t="n">
        <f aca="false">IF(OR(CB119=0,FN29=0),0,CB119*FN29/(CB119+FN29))</f>
        <v>8.75710960245631</v>
      </c>
      <c r="CC29" s="13" t="n">
        <f aca="false">IF(OR(CC119=0,FO29=0),0,CC119*FO29/(CC119+FO29))</f>
        <v>8.6824359251493</v>
      </c>
      <c r="CD29" s="13" t="n">
        <f aca="false">IF(OR(CD119=0,FP29=0),0,CD119*FP29/(CD119+FP29))</f>
        <v>8.60687957004999</v>
      </c>
      <c r="CE29" s="13" t="n">
        <f aca="false">IF(OR(CE119=0,FQ29=0),0,CE119*FQ29/(CE119+FQ29))</f>
        <v>8.52419331748288</v>
      </c>
      <c r="CF29" s="13" t="n">
        <f aca="false">IF(OR(CF119=0,FR29=0),0,CF119*FR29/(CF119+FR29))</f>
        <v>8.44025016340068</v>
      </c>
      <c r="CG29" s="13" t="n">
        <f aca="false">IF(OR(CG119=0,FS29=0),0,CG119*FS29/(CG119+FS29))</f>
        <v>8.35497281337603</v>
      </c>
      <c r="CH29" s="13" t="n">
        <f aca="false">IF(OR(CH119=0,FT29=0),0,CH119*FT29/(CH119+FT29))</f>
        <v>8.26828110322637</v>
      </c>
      <c r="CI29" s="13" t="n">
        <f aca="false">IF(OR(CI119=0,FU29=0),0,CI119*FU29/(CI119+FU29))</f>
        <v>8.18009175730045</v>
      </c>
      <c r="CJ29" s="13" t="n">
        <f aca="false">IF(OR(CJ119=0,FV29=0),0,CJ119*FV29/(CJ119+FV29))</f>
        <v>8.08203680081756</v>
      </c>
      <c r="CK29" s="13" t="n">
        <f aca="false">IF(OR(CK119=0,FW29=0),0,CK119*FW29/(CK119+FW29))</f>
        <v>7.98181883848745</v>
      </c>
      <c r="CL29" s="13" t="n">
        <f aca="false">IF(OR(CL119=0,FX29=0),0,CL119*FX29/(CL119+FX29))</f>
        <v>7.87930101802025</v>
      </c>
      <c r="CM29" s="13" t="n">
        <f aca="false">IF(OR(CM119=0,FY29=0),0,CM119*FY29/(CM119+FY29))</f>
        <v>7.77433839950246</v>
      </c>
      <c r="CN29" s="13" t="n">
        <f aca="false">IF(OR(CN119=0,FZ29=0),0,CN119*FZ29/(CN119+FZ29))</f>
        <v>7.66677721051427</v>
      </c>
      <c r="CO29" s="13" t="n">
        <f aca="false">IF(OR(CO119=0,GA29=0),0,CO119*GA29/(CO119+GA29))</f>
        <v>0</v>
      </c>
      <c r="CP29" s="13" t="n">
        <f aca="false">IF(OR(CP119=0,GB29=0),0,CP119*GB29/(CP119+GB29))</f>
        <v>0</v>
      </c>
      <c r="CQ29" s="13" t="n">
        <f aca="false">IF(OR(CQ119=0,GC29=0),0,CQ119*GC29/(CQ119+GC29))</f>
        <v>0</v>
      </c>
      <c r="CR29" s="0" t="n">
        <f aca="false">IF(F$9=0,0,(SIN(F$12)*COS($E29)+SIN($E29)*COS(F$12))/SIN($E29)*F$9)</f>
        <v>13.5144</v>
      </c>
      <c r="CS29" s="0" t="n">
        <f aca="false">IF(G$9=0,0,(SIN(G$12)*COS($E29)+SIN($E29)*COS(G$12))/SIN($E29)*G$9)</f>
        <v>14.388860105362</v>
      </c>
      <c r="CT29" s="0" t="n">
        <f aca="false">IF(H$9=0,0,(SIN(H$12)*COS($E29)+SIN($E29)*COS(H$12))/SIN($E29)*H$9)</f>
        <v>15.2563262897286</v>
      </c>
      <c r="CU29" s="0" t="n">
        <f aca="false">IF(I$9=0,0,(SIN(I$12)*COS($E29)+SIN($E29)*COS(I$12))/SIN($E29)*I$9)</f>
        <v>16.1289568475673</v>
      </c>
      <c r="CV29" s="0" t="n">
        <f aca="false">IF(J$9=0,0,(SIN(J$12)*COS($E29)+SIN($E29)*COS(J$12))/SIN($E29)*J$9)</f>
        <v>17.0064255115197</v>
      </c>
      <c r="CW29" s="0" t="n">
        <f aca="false">IF(K$9=0,0,(SIN(K$12)*COS($E29)+SIN($E29)*COS(K$12))/SIN($E29)*K$9)</f>
        <v>17.8884015702005</v>
      </c>
      <c r="CX29" s="0" t="n">
        <f aca="false">IF(L$9=0,0,(SIN(L$12)*COS($E29)+SIN($E29)*COS(L$12))/SIN($E29)*L$9)</f>
        <v>18.7745499882563</v>
      </c>
      <c r="CY29" s="0" t="n">
        <f aca="false">IF(M$9=0,0,(SIN(M$12)*COS($E29)+SIN($E29)*COS(M$12))/SIN($E29)*M$9)</f>
        <v>19.658577351801</v>
      </c>
      <c r="CZ29" s="0" t="n">
        <f aca="false">IF(N$9=0,0,(SIN(N$12)*COS($E29)+SIN($E29)*COS(N$12))/SIN($E29)*N$9)</f>
        <v>20.5456295445385</v>
      </c>
      <c r="DA29" s="0" t="n">
        <f aca="false">IF(O$9=0,0,(SIN(O$12)*COS($E29)+SIN($E29)*COS(O$12))/SIN($E29)*O$9)</f>
        <v>21.4353649550556</v>
      </c>
      <c r="DB29" s="0" t="n">
        <f aca="false">IF(P$9=0,0,(SIN(P$12)*COS($E29)+SIN($E29)*COS(P$12))/SIN($E29)*P$9)</f>
        <v>22.3274384309026</v>
      </c>
      <c r="DC29" s="0" t="n">
        <f aca="false">IF(Q$9=0,0,(SIN(Q$12)*COS($E29)+SIN($E29)*COS(Q$12))/SIN($E29)*Q$9)</f>
        <v>23.2215014063105</v>
      </c>
      <c r="DD29" s="0" t="n">
        <f aca="false">IF(R$9=0,0,(SIN(R$12)*COS($E29)+SIN($E29)*COS(R$12))/SIN($E29)*R$9)</f>
        <v>23.9253819070321</v>
      </c>
      <c r="DE29" s="0" t="n">
        <f aca="false">IF(S$9=0,0,(SIN(S$12)*COS($E29)+SIN($E29)*COS(S$12))/SIN($E29)*S$9)</f>
        <v>24.6185245826911</v>
      </c>
      <c r="DF29" s="0" t="n">
        <f aca="false">IF(T$9=0,0,(SIN(T$12)*COS($E29)+SIN($E29)*COS(T$12))/SIN($E29)*T$9)</f>
        <v>25.3007521953916</v>
      </c>
      <c r="DG29" s="0" t="n">
        <f aca="false">IF(U$9=0,0,(SIN(U$12)*COS($E29)+SIN($E29)*COS(U$12))/SIN($E29)*U$9)</f>
        <v>25.9718918726246</v>
      </c>
      <c r="DH29" s="0" t="n">
        <f aca="false">IF(V$9=0,0,(SIN(V$12)*COS($E29)+SIN($E29)*COS(V$12))/SIN($E29)*V$9)</f>
        <v>26.6317751492842</v>
      </c>
      <c r="DI29" s="0" t="n">
        <f aca="false">IF(W$9=0,0,(SIN(W$12)*COS($E29)+SIN($E29)*COS(W$12))/SIN($E29)*W$9)</f>
        <v>27.2797024773625</v>
      </c>
      <c r="DJ29" s="0" t="n">
        <f aca="false">IF(X$9=0,0,(SIN(X$12)*COS($E29)+SIN($E29)*COS(X$12))/SIN($E29)*X$9)</f>
        <v>27.9160223068465</v>
      </c>
      <c r="DK29" s="0" t="n">
        <f aca="false">IF(Y$9=0,0,(SIN(Y$12)*COS($E29)+SIN($E29)*COS(Y$12))/SIN($E29)*Y$9)</f>
        <v>28.540580132295</v>
      </c>
      <c r="DL29" s="0" t="n">
        <f aca="false">IF(Z$9=0,0,(SIN(Z$12)*COS($E29)+SIN($E29)*COS(Z$12))/SIN($E29)*Z$9)</f>
        <v>29.1532260236618</v>
      </c>
      <c r="DM29" s="0" t="n">
        <f aca="false">IF(AA$9=0,0,(SIN(AA$12)*COS($E29)+SIN($E29)*COS(AA$12))/SIN($E29)*AA$9)</f>
        <v>29.7538146596851</v>
      </c>
      <c r="DN29" s="0" t="n">
        <f aca="false">IF(AB$9=0,0,(SIN(AB$12)*COS($E29)+SIN($E29)*COS(AB$12))/SIN($E29)*AB$9)</f>
        <v>30.3353174657777</v>
      </c>
      <c r="DO29" s="0" t="n">
        <f aca="false">IF(AC$9=0,0,(SIN(AC$12)*COS($E29)+SIN($E29)*COS(AC$12))/SIN($E29)*AC$9)</f>
        <v>30.9041915287458</v>
      </c>
      <c r="DP29" s="0" t="n">
        <f aca="false">IF(AD$9=0,0,(SIN(AD$12)*COS($E29)+SIN($E29)*COS(AD$12))/SIN($E29)*AD$9)</f>
        <v>31.4603119660182</v>
      </c>
      <c r="DQ29" s="0" t="n">
        <f aca="false">IF(AE$9=0,0,(SIN(AE$12)*COS($E29)+SIN($E29)*COS(AE$12))/SIN($E29)*AE$9)</f>
        <v>32.0035587972711</v>
      </c>
      <c r="DR29" s="0" t="n">
        <f aca="false">IF(AF$9=0,0,(SIN(AF$12)*COS($E29)+SIN($E29)*COS(AF$12))/SIN($E29)*AF$9)</f>
        <v>32.5338169659205</v>
      </c>
      <c r="DS29" s="0" t="n">
        <f aca="false">IF(AG$9=0,0,(SIN(AG$12)*COS($E29)+SIN($E29)*COS(AG$12))/SIN($E29)*AG$9)</f>
        <v>33.0524969620364</v>
      </c>
      <c r="DT29" s="0" t="n">
        <f aca="false">IF(AH$9=0,0,(SIN(AH$12)*COS($E29)+SIN($E29)*COS(AH$12))/SIN($E29)*AH$9)</f>
        <v>33.55802752955</v>
      </c>
      <c r="DU29" s="0" t="n">
        <f aca="false">IF(AI$9=0,0,(SIN(AI$12)*COS($E29)+SIN($E29)*COS(AI$12))/SIN($E29)*AI$9)</f>
        <v>34.0503070795298</v>
      </c>
      <c r="DV29" s="0" t="n">
        <f aca="false">IF(AJ$9=0,0,(SIN(AJ$12)*COS($E29)+SIN($E29)*COS(AJ$12))/SIN($E29)*AJ$9)</f>
        <v>34.5292389820698</v>
      </c>
      <c r="DW29" s="0" t="n">
        <f aca="false">IF(AK$9=0,0,(SIN(AK$12)*COS($E29)+SIN($E29)*COS(AK$12))/SIN($E29)*AK$9)</f>
        <v>34.9947315794817</v>
      </c>
      <c r="DX29" s="0" t="n">
        <f aca="false">IF(AL$9=0,0,(SIN(AL$12)*COS($E29)+SIN($E29)*COS(AL$12))/SIN($E29)*AL$9)</f>
        <v>35.3240331152926</v>
      </c>
      <c r="DY29" s="0" t="n">
        <f aca="false">IF(AM$9=0,0,(SIN(AM$12)*COS($E29)+SIN($E29)*COS(AM$12))/SIN($E29)*AM$9)</f>
        <v>35.6360424164226</v>
      </c>
      <c r="DZ29" s="0" t="n">
        <f aca="false">IF(AN$9=0,0,(SIN(AN$12)*COS($E29)+SIN($E29)*COS(AN$12))/SIN($E29)*AN$9)</f>
        <v>35.9307965815401</v>
      </c>
      <c r="EA29" s="0" t="n">
        <f aca="false">IF(AO$9=0,0,(SIN(AO$12)*COS($E29)+SIN($E29)*COS(AO$12))/SIN($E29)*AO$9)</f>
        <v>36.208339914913</v>
      </c>
      <c r="EB29" s="0" t="n">
        <f aca="false">IF(AP$9=0,0,(SIN(AP$12)*COS($E29)+SIN($E29)*COS(AP$12))/SIN($E29)*AP$9)</f>
        <v>36.4687238720684</v>
      </c>
      <c r="EC29" s="0" t="n">
        <f aca="false">IF(AQ$9=0,0,(SIN(AQ$12)*COS($E29)+SIN($E29)*COS(AQ$12))/SIN($E29)*AQ$9)</f>
        <v>36.7090185522375</v>
      </c>
      <c r="ED29" s="0" t="n">
        <f aca="false">IF(AR$9=0,0,(SIN(AR$12)*COS($E29)+SIN($E29)*COS(AR$12))/SIN($E29)*AR$9)</f>
        <v>36.9322031136027</v>
      </c>
      <c r="EE29" s="0" t="n">
        <f aca="false">IF(AS$9=0,0,(SIN(AS$12)*COS($E29)+SIN($E29)*COS(AS$12))/SIN($E29)*AS$9)</f>
        <v>37.1383528771247</v>
      </c>
      <c r="EF29" s="0" t="n">
        <f aca="false">IF(AT$9=0,0,(SIN(AT$12)*COS($E29)+SIN($E29)*COS(AT$12))/SIN($E29)*AT$9)</f>
        <v>37.3275501148622</v>
      </c>
      <c r="EG29" s="0" t="n">
        <f aca="false">IF(AU$9=0,0,(SIN(AU$12)*COS($E29)+SIN($E29)*COS(AU$12))/SIN($E29)*AU$9)</f>
        <v>37.4998839807227</v>
      </c>
      <c r="EH29" s="0" t="n">
        <f aca="false">IF(AV$9=0,0,(SIN(AV$12)*COS($E29)+SIN($E29)*COS(AV$12))/SIN($E29)*AV$9)</f>
        <v>37.6471242049159</v>
      </c>
      <c r="EI29" s="0" t="n">
        <f aca="false">IF(AW$9=0,0,(SIN(AW$12)*COS($E29)+SIN($E29)*COS(AW$12))/SIN($E29)*AW$9)</f>
        <v>37.7775276312875</v>
      </c>
      <c r="EJ29" s="0" t="n">
        <f aca="false">IF(AX$9=0,0,(SIN(AX$12)*COS($E29)+SIN($E29)*COS(AX$12))/SIN($E29)*AX$9)</f>
        <v>37.8912113051588</v>
      </c>
      <c r="EK29" s="0" t="n">
        <f aca="false">IF(AY$9=0,0,(SIN(AY$12)*COS($E29)+SIN($E29)*COS(AY$12))/SIN($E29)*AY$9)</f>
        <v>37.9882989525828</v>
      </c>
      <c r="EL29" s="0" t="n">
        <f aca="false">IF(AZ$9=0,0,(SIN(AZ$12)*COS($E29)+SIN($E29)*COS(AZ$12))/SIN($E29)*AZ$9)</f>
        <v>38.0689208944188</v>
      </c>
      <c r="EM29" s="0" t="n">
        <f aca="false">IF(BA$9=0,0,(SIN(BA$12)*COS($E29)+SIN($E29)*COS(BA$12))/SIN($E29)*BA$9)</f>
        <v>38.1227618529287</v>
      </c>
      <c r="EN29" s="0" t="n">
        <f aca="false">IF(BB$9=0,0,(SIN(BB$12)*COS($E29)+SIN($E29)*COS(BB$12))/SIN($E29)*BB$9)</f>
        <v>38.1602424208763</v>
      </c>
      <c r="EO29" s="0" t="n">
        <f aca="false">IF(BC$9=0,0,(SIN(BC$12)*COS($E29)+SIN($E29)*COS(BC$12))/SIN($E29)*BC$9)</f>
        <v>38.1815217947105</v>
      </c>
      <c r="EP29" s="0" t="n">
        <f aca="false">IF(BD$9=0,0,(SIN(BD$12)*COS($E29)+SIN($E29)*COS(BD$12))/SIN($E29)*BD$9)</f>
        <v>38.1867655001846</v>
      </c>
      <c r="EQ29" s="0" t="n">
        <f aca="false">IF(BE$9=0,0,(SIN(BE$12)*COS($E29)+SIN($E29)*COS(BE$12))/SIN($E29)*BE$9)</f>
        <v>38.1761452895407</v>
      </c>
      <c r="ER29" s="0" t="n">
        <f aca="false">IF(BF$9=0,0,(SIN(BF$12)*COS($E29)+SIN($E29)*COS(BF$12))/SIN($E29)*BF$9)</f>
        <v>38.1582688956601</v>
      </c>
      <c r="ES29" s="0" t="n">
        <f aca="false">IF(BG$9=0,0,(SIN(BG$12)*COS($E29)+SIN($E29)*COS(BG$12))/SIN($E29)*BG$9)</f>
        <v>38.1250007282269</v>
      </c>
      <c r="ET29" s="0" t="n">
        <f aca="false">IF(BH$9=0,0,(SIN(BH$12)*COS($E29)+SIN($E29)*COS(BH$12))/SIN($E29)*BH$9)</f>
        <v>38.0765228253553</v>
      </c>
      <c r="EU29" s="0" t="n">
        <f aca="false">IF(BI$9=0,0,(SIN(BI$12)*COS($E29)+SIN($E29)*COS(BI$12))/SIN($E29)*BI$9)</f>
        <v>38.0130229537185</v>
      </c>
      <c r="EV29" s="0" t="n">
        <f aca="false">IF(BJ$9=0,0,(SIN(BJ$12)*COS($E29)+SIN($E29)*COS(BJ$12))/SIN($E29)*BJ$9)</f>
        <v>37.9346944986554</v>
      </c>
      <c r="EW29" s="0" t="n">
        <f aca="false">IF(BK$9=0,0,(SIN(BK$12)*COS($E29)+SIN($E29)*COS(BK$12))/SIN($E29)*BK$9)</f>
        <v>37.849627088708</v>
      </c>
      <c r="EX29" s="0" t="n">
        <f aca="false">IF(BL$9=0,0,(SIN(BL$12)*COS($E29)+SIN($E29)*COS(BL$12))/SIN($E29)*BL$9)</f>
        <v>37.750210845503</v>
      </c>
      <c r="EY29" s="0" t="n">
        <f aca="false">IF(BM$9=0,0,(SIN(BM$12)*COS($E29)+SIN($E29)*COS(BM$12))/SIN($E29)*BM$9)</f>
        <v>37.6366480852072</v>
      </c>
      <c r="EZ29" s="0" t="n">
        <f aca="false">IF(BN$9=0,0,(SIN(BN$12)*COS($E29)+SIN($E29)*COS(BN$12))/SIN($E29)*BN$9)</f>
        <v>37.5091462395888</v>
      </c>
      <c r="FA29" s="0" t="n">
        <f aca="false">IF(BO$9=0,0,(SIN(BO$12)*COS($E29)+SIN($E29)*COS(BO$12))/SIN($E29)*BO$9)</f>
        <v>37.3679177401825</v>
      </c>
      <c r="FB29" s="0" t="n">
        <f aca="false">IF(BP$9=0,0,(SIN(BP$12)*COS($E29)+SIN($E29)*COS(BP$12))/SIN($E29)*BP$9)</f>
        <v>37.1716816579137</v>
      </c>
      <c r="FC29" s="0" t="n">
        <f aca="false">IF(BQ$9=0,0,(SIN(BQ$12)*COS($E29)+SIN($E29)*COS(BQ$12))/SIN($E29)*BQ$9)</f>
        <v>36.9618893953233</v>
      </c>
      <c r="FD29" s="0" t="n">
        <f aca="false">IF(BR$9=0,0,(SIN(BR$12)*COS($E29)+SIN($E29)*COS(BR$12))/SIN($E29)*BR$9)</f>
        <v>36.7388057161476</v>
      </c>
      <c r="FE29" s="0" t="n">
        <f aca="false">IF(BS$9=0,0,(SIN(BS$12)*COS($E29)+SIN($E29)*COS(BS$12))/SIN($E29)*BS$9)</f>
        <v>36.5027000519262</v>
      </c>
      <c r="FF29" s="0" t="n">
        <f aca="false">IF(BT$9=0,0,(SIN(BT$12)*COS($E29)+SIN($E29)*COS(BT$12))/SIN($E29)*BT$9)</f>
        <v>36.2538463585588</v>
      </c>
      <c r="FG29" s="0" t="n">
        <f aca="false">IF(BU$9=0,0,(SIN(BU$12)*COS($E29)+SIN($E29)*COS(BU$12))/SIN($E29)*BU$9)</f>
        <v>35.9484386650827</v>
      </c>
      <c r="FH29" s="0" t="n">
        <f aca="false">IF(BV$9=0,0,(SIN(BV$12)*COS($E29)+SIN($E29)*COS(BV$12))/SIN($E29)*BV$9)</f>
        <v>35.6306955447829</v>
      </c>
      <c r="FI29" s="0" t="n">
        <f aca="false">IF(BW$9=0,0,(SIN(BW$12)*COS($E29)+SIN($E29)*COS(BW$12))/SIN($E29)*BW$9)</f>
        <v>35.3009440040918</v>
      </c>
      <c r="FJ29" s="0" t="n">
        <f aca="false">IF(BX$9=0,0,(SIN(BX$12)*COS($E29)+SIN($E29)*COS(BX$12))/SIN($E29)*BX$9)</f>
        <v>34.9595150591368</v>
      </c>
      <c r="FK29" s="0" t="n">
        <f aca="false">IF(BY$9=0,0,(SIN(BY$12)*COS($E29)+SIN($E29)*COS(BY$12))/SIN($E29)*BY$9)</f>
        <v>34.6067435646753</v>
      </c>
      <c r="FL29" s="0" t="n">
        <f aca="false">IF(BZ$9=0,0,(SIN(BZ$12)*COS($E29)+SIN($E29)*COS(BZ$12))/SIN($E29)*BZ$9)</f>
        <v>34.0647289679188</v>
      </c>
      <c r="FM29" s="0" t="n">
        <f aca="false">IF(CA$9=0,0,(SIN(CA$12)*COS($E29)+SIN($E29)*COS(CA$12))/SIN($E29)*CA$9)</f>
        <v>33.5119980549816</v>
      </c>
      <c r="FN29" s="0" t="n">
        <f aca="false">IF(CB$9=0,0,(SIN(CB$12)*COS($E29)+SIN($E29)*COS(CB$12))/SIN($E29)*CB$9)</f>
        <v>32.9490590627987</v>
      </c>
      <c r="FO29" s="0" t="n">
        <f aca="false">IF(CC$9=0,0,(SIN(CC$12)*COS($E29)+SIN($E29)*COS(CC$12))/SIN($E29)*CC$9)</f>
        <v>32.3764233377854</v>
      </c>
      <c r="FP29" s="0" t="n">
        <f aca="false">IF(CD$9=0,0,(SIN(CD$12)*COS($E29)+SIN($E29)*COS(CD$12))/SIN($E29)*CD$9)</f>
        <v>31.7946050765477</v>
      </c>
      <c r="FQ29" s="0" t="n">
        <f aca="false">IF(CE$9=0,0,(SIN(CE$12)*COS($E29)+SIN($E29)*COS(CE$12))/SIN($E29)*CE$9)</f>
        <v>31.1214148661231</v>
      </c>
      <c r="FR29" s="0" t="n">
        <f aca="false">IF(CF$9=0,0,(SIN(CF$12)*COS($E29)+SIN($E29)*COS(CF$12))/SIN($E29)*CF$9)</f>
        <v>30.4403050829692</v>
      </c>
      <c r="FS29" s="0" t="n">
        <f aca="false">IF(CG$9=0,0,(SIN(CG$12)*COS($E29)+SIN($E29)*COS(CG$12))/SIN($E29)*CG$9)</f>
        <v>29.7518723863023</v>
      </c>
      <c r="FT29" s="0" t="n">
        <f aca="false">IF(CH$9=0,0,(SIN(CH$12)*COS($E29)+SIN($E29)*COS(CH$12))/SIN($E29)*CH$9)</f>
        <v>29.0567150721329</v>
      </c>
      <c r="FU29" s="0" t="n">
        <f aca="false">IF(CI$9=0,0,(SIN(CI$12)*COS($E29)+SIN($E29)*COS(CI$12))/SIN($E29)*CI$9)</f>
        <v>28.3554327726501</v>
      </c>
      <c r="FV29" s="0" t="n">
        <f aca="false">IF(CJ$9=0,0,(SIN(CJ$12)*COS($E29)+SIN($E29)*COS(CJ$12))/SIN($E29)*CJ$9)</f>
        <v>27.5521449345868</v>
      </c>
      <c r="FW29" s="0" t="n">
        <f aca="false">IF(CK$9=0,0,(SIN(CK$12)*COS($E29)+SIN($E29)*COS(CK$12))/SIN($E29)*CK$9)</f>
        <v>26.7444969547312</v>
      </c>
      <c r="FX29" s="0" t="n">
        <f aca="false">IF(CL$9=0,0,(SIN(CL$12)*COS($E29)+SIN($E29)*COS(CL$12))/SIN($E29)*CL$9)</f>
        <v>25.9331785790537</v>
      </c>
      <c r="FY29" s="0" t="n">
        <f aca="false">IF(CM$9=0,0,(SIN(CM$12)*COS($E29)+SIN($E29)*COS(CM$12))/SIN($E29)*CM$9)</f>
        <v>25.1188793080577</v>
      </c>
      <c r="FZ29" s="0" t="n">
        <f aca="false">IF(CN$9=0,0,(SIN(CN$12)*COS($E29)+SIN($E29)*COS(CN$12))/SIN($E29)*CN$9)</f>
        <v>24.3022880520023</v>
      </c>
      <c r="GA29" s="0" t="n">
        <f aca="false">IF(CO$9=0,0,(SIN(CO$12)*COS($E29)+SIN($E29)*COS(CO$12))/SIN($E29)*CO$9)</f>
        <v>0</v>
      </c>
      <c r="GB29" s="0" t="n">
        <f aca="false">IF(CP$9=0,0,(SIN(CP$12)*COS($E29)+SIN($E29)*COS(CP$12))/SIN($E29)*CP$9)</f>
        <v>0</v>
      </c>
      <c r="GC29" s="0" t="n">
        <f aca="false">IF(CQ$9=0,0,(SIN(CQ$12)*COS($E29)+SIN($E29)*COS(CQ$12))/SIN($E29)*CQ$9)</f>
        <v>0</v>
      </c>
    </row>
    <row r="30" customFormat="false" ht="12.8" hidden="true" customHeight="false" outlineLevel="0" collapsed="false">
      <c r="A30" s="0" t="n">
        <f aca="false">MAX($F30:$CQ30)</f>
        <v>13.514399817361</v>
      </c>
      <c r="B30" s="91" t="n">
        <f aca="false">IF(ISNA(INDEX(vmg!$B$6:$B$151,MATCH($C30,vmg!$F$6:$F$151,0))),IF(ISNA(INDEX(vmg!$B$6:$B$151,MATCH($C30,vmg!$D$6:$D$151,0))),0,INDEX(vmg!$B$6:$B$151,MATCH($C30,vmg!$D$6:$D$151,0))),INDEX(vmg!$B$6:$B$151,MATCH($C30,vmg!$F$6:$F$151,0)))</f>
        <v>11.32788</v>
      </c>
      <c r="C30" s="2" t="n">
        <f aca="false">MOD(Best +D30,360)</f>
        <v>359</v>
      </c>
      <c r="D30" s="2" t="n">
        <f aca="false">D29+1</f>
        <v>18</v>
      </c>
      <c r="E30" s="1" t="n">
        <f aca="false">D30*PI()/180</f>
        <v>0.314159265358979</v>
      </c>
      <c r="F30" s="13" t="n">
        <f aca="false">IF(OR(F120=0,CR30=0),0,F120*CR30/(F120+CR30))</f>
        <v>13.514399817361</v>
      </c>
      <c r="G30" s="13" t="n">
        <f aca="false">IF(OR(G120=0,CS30=0),0,G120*CS30/(G120+CS30))</f>
        <v>13.4313260524496</v>
      </c>
      <c r="H30" s="13" t="n">
        <f aca="false">IF(OR(H120=0,CT30=0),0,H120*CT30/(H120+CT30))</f>
        <v>13.3415829555664</v>
      </c>
      <c r="I30" s="13" t="n">
        <f aca="false">IF(OR(I120=0,CU30=0),0,I120*CU30/(I120+CU30))</f>
        <v>13.2568259812075</v>
      </c>
      <c r="J30" s="13" t="n">
        <f aca="false">IF(OR(J120=0,CV30=0),0,J120*CV30/(J120+CV30))</f>
        <v>13.1763858954419</v>
      </c>
      <c r="K30" s="13" t="n">
        <f aca="false">IF(OR(K120=0,CW30=0),0,K120*CW30/(K120+CW30))</f>
        <v>13.0997134979539</v>
      </c>
      <c r="L30" s="13" t="n">
        <f aca="false">IF(OR(L120=0,CX30=0),0,L120*CX30/(L120+CX30))</f>
        <v>13.0263534586642</v>
      </c>
      <c r="M30" s="13" t="n">
        <f aca="false">IF(OR(M120=0,CY30=0),0,M120*CY30/(M120+CY30))</f>
        <v>12.9532953854536</v>
      </c>
      <c r="N30" s="13" t="n">
        <f aca="false">IF(OR(N120=0,CZ30=0),0,N120*CZ30/(N120+CZ30))</f>
        <v>12.8831494334133</v>
      </c>
      <c r="O30" s="13" t="n">
        <f aca="false">IF(OR(O120=0,DA30=0),0,O120*DA30/(O120+DA30))</f>
        <v>12.8156019255707</v>
      </c>
      <c r="P30" s="13" t="n">
        <f aca="false">IF(OR(P120=0,DB30=0),0,P120*DB30/(P120+DB30))</f>
        <v>12.7503846501323</v>
      </c>
      <c r="Q30" s="13" t="n">
        <f aca="false">IF(OR(Q120=0,DC30=0),0,Q120*DC30/(Q120+DC30))</f>
        <v>12.6872666969827</v>
      </c>
      <c r="R30" s="13" t="n">
        <f aca="false">IF(OR(R120=0,DD30=0),0,R120*DD30/(R120+DD30))</f>
        <v>12.5719691584803</v>
      </c>
      <c r="S30" s="13" t="n">
        <f aca="false">IF(OR(S120=0,DE30=0),0,S120*DE30/(S120+DE30))</f>
        <v>12.4633014346574</v>
      </c>
      <c r="T30" s="13" t="n">
        <f aca="false">IF(OR(T120=0,DF30=0),0,T120*DF30/(T120+DF30))</f>
        <v>12.3605268944231</v>
      </c>
      <c r="U30" s="13" t="n">
        <f aca="false">IF(OR(U120=0,DG30=0),0,U120*DG30/(U120+DG30))</f>
        <v>12.2630126043693</v>
      </c>
      <c r="V30" s="13" t="n">
        <f aca="false">IF(OR(V120=0,DH30=0),0,V120*DH30/(V120+DH30))</f>
        <v>12.1702116037141</v>
      </c>
      <c r="W30" s="13" t="n">
        <f aca="false">IF(OR(W120=0,DI30=0),0,W120*DI30/(W120+DI30))</f>
        <v>12.0815404598281</v>
      </c>
      <c r="X30" s="13" t="n">
        <f aca="false">IF(OR(X120=0,DJ30=0),0,X120*DJ30/(X120+DJ30))</f>
        <v>11.9966997006772</v>
      </c>
      <c r="Y30" s="13" t="n">
        <f aca="false">IF(OR(Y120=0,DK30=0),0,Y120*DK30/(Y120+DK30))</f>
        <v>11.9153245579881</v>
      </c>
      <c r="Z30" s="13" t="n">
        <f aca="false">IF(OR(Z120=0,DL30=0),0,Z120*DL30/(Z120+DL30))</f>
        <v>11.8370936342753</v>
      </c>
      <c r="AA30" s="13" t="n">
        <f aca="false">IF(OR(AA120=0,DM30=0),0,AA120*DM30/(AA120+DM30))</f>
        <v>11.7617225660164</v>
      </c>
      <c r="AB30" s="13" t="n">
        <f aca="false">IF(OR(AB120=0,DN30=0),0,AB120*DN30/(AB120+DN30))</f>
        <v>11.6879008410635</v>
      </c>
      <c r="AC30" s="13" t="n">
        <f aca="false">IF(OR(AC120=0,DO30=0),0,AC120*DO30/(AC120+DO30))</f>
        <v>11.6165188643014</v>
      </c>
      <c r="AD30" s="13" t="n">
        <f aca="false">IF(OR(AD120=0,DP30=0),0,AD120*DP30/(AD120+DP30))</f>
        <v>11.5473696907183</v>
      </c>
      <c r="AE30" s="13" t="n">
        <f aca="false">IF(OR(AE120=0,DQ30=0),0,AE120*DQ30/(AE120+DQ30))</f>
        <v>11.4802675930221</v>
      </c>
      <c r="AF30" s="13" t="n">
        <f aca="false">IF(OR(AF120=0,DR30=0),0,AF120*DR30/(AF120+DR30))</f>
        <v>11.4150453454163</v>
      </c>
      <c r="AG30" s="13" t="n">
        <f aca="false">IF(OR(AG120=0,DS30=0),0,AG120*DS30/(AG120+DS30))</f>
        <v>11.3517381550556</v>
      </c>
      <c r="AH30" s="13" t="n">
        <f aca="false">IF(OR(AH120=0,DT30=0),0,AH120*DT30/(AH120+DT30))</f>
        <v>11.2900145420952</v>
      </c>
      <c r="AI30" s="13" t="n">
        <f aca="false">IF(OR(AI120=0,DU30=0),0,AI120*DU30/(AI120+DU30))</f>
        <v>11.2297509246397</v>
      </c>
      <c r="AJ30" s="13" t="n">
        <f aca="false">IF(OR(AJ120=0,DV30=0),0,AJ120*DV30/(AJ120+DV30))</f>
        <v>11.1708347136882</v>
      </c>
      <c r="AK30" s="13" t="n">
        <f aca="false">IF(OR(AK120=0,DW30=0),0,AK120*DW30/(AK120+DW30))</f>
        <v>11.1131630608773</v>
      </c>
      <c r="AL30" s="13" t="n">
        <f aca="false">IF(OR(AL120=0,DX30=0),0,AL120*DX30/(AL120+DX30))</f>
        <v>11.0441850230077</v>
      </c>
      <c r="AM30" s="13" t="n">
        <f aca="false">IF(OR(AM120=0,DY30=0),0,AM120*DY30/(AM120+DY30))</f>
        <v>10.9766863389369</v>
      </c>
      <c r="AN30" s="13" t="n">
        <f aca="false">IF(OR(AN120=0,DZ30=0),0,AN120*DZ30/(AN120+DZ30))</f>
        <v>10.9105516873079</v>
      </c>
      <c r="AO30" s="13" t="n">
        <f aca="false">IF(OR(AO120=0,EA30=0),0,AO120*EA30/(AO120+EA30))</f>
        <v>10.8456750351552</v>
      </c>
      <c r="AP30" s="13" t="n">
        <f aca="false">IF(OR(AP120=0,EB30=0),0,AP120*EB30/(AP120+EB30))</f>
        <v>10.7819586495626</v>
      </c>
      <c r="AQ30" s="13" t="n">
        <f aca="false">IF(OR(AQ120=0,EC30=0),0,AQ120*EC30/(AQ120+EC30))</f>
        <v>10.7190462632915</v>
      </c>
      <c r="AR30" s="13" t="n">
        <f aca="false">IF(OR(AR120=0,ED30=0),0,AR120*ED30/(AR120+ED30))</f>
        <v>10.6571259616787</v>
      </c>
      <c r="AS30" s="13" t="n">
        <f aca="false">IF(OR(AS120=0,EE30=0),0,AS120*EE30/(AS120+EE30))</f>
        <v>10.5961195280092</v>
      </c>
      <c r="AT30" s="13" t="n">
        <f aca="false">IF(OR(AT120=0,EF30=0),0,AT120*EF30/(AT120+EF30))</f>
        <v>10.5359541902484</v>
      </c>
      <c r="AU30" s="13" t="n">
        <f aca="false">IF(OR(AU120=0,EG30=0),0,AU120*EG30/(AU120+EG30))</f>
        <v>10.4765620884126</v>
      </c>
      <c r="AV30" s="13" t="n">
        <f aca="false">IF(OR(AV120=0,EH30=0),0,AV120*EH30/(AV120+EH30))</f>
        <v>10.4172129914262</v>
      </c>
      <c r="AW30" s="13" t="n">
        <f aca="false">IF(OR(AW120=0,EI30=0),0,AW120*EI30/(AW120+EI30))</f>
        <v>10.35852451749</v>
      </c>
      <c r="AX30" s="13" t="n">
        <f aca="false">IF(OR(AX120=0,EJ30=0),0,AX120*EJ30/(AX120+EJ30))</f>
        <v>10.3004397156507</v>
      </c>
      <c r="AY30" s="13" t="n">
        <f aca="false">IF(OR(AY120=0,EK30=0),0,AY120*EK30/(AY120+EK30))</f>
        <v>10.2429050080526</v>
      </c>
      <c r="AZ30" s="13" t="n">
        <f aca="false">IF(OR(AZ120=0,EL30=0),0,AZ120*EL30/(AZ120+EL30))</f>
        <v>10.1858698794152</v>
      </c>
      <c r="BA30" s="13" t="n">
        <f aca="false">IF(OR(BA120=0,EM30=0),0,BA120*EM30/(BA120+EM30))</f>
        <v>10.1285134329582</v>
      </c>
      <c r="BB30" s="13" t="n">
        <f aca="false">IF(OR(BB120=0,EN30=0),0,BB120*EN30/(BB120+EN30))</f>
        <v>10.0715709556678</v>
      </c>
      <c r="BC30" s="13" t="n">
        <f aca="false">IF(OR(BC120=0,EO30=0),0,BC120*EO30/(BC120+EO30))</f>
        <v>10.0149983966009</v>
      </c>
      <c r="BD30" s="13" t="n">
        <f aca="false">IF(OR(BD120=0,EP30=0),0,BD120*EP30/(BD120+EP30))</f>
        <v>9.95875385807056</v>
      </c>
      <c r="BE30" s="13" t="n">
        <f aca="false">IF(OR(BE120=0,EQ30=0),0,BE120*EQ30/(BE120+EQ30))</f>
        <v>9.90279740327878</v>
      </c>
      <c r="BF30" s="13" t="n">
        <f aca="false">IF(OR(BF120=0,ER30=0),0,BF120*ER30/(BF120+ER30))</f>
        <v>9.84768053080363</v>
      </c>
      <c r="BG30" s="13" t="n">
        <f aca="false">IF(OR(BG120=0,ES30=0),0,BG120*ES30/(BG120+ES30))</f>
        <v>9.79277423684859</v>
      </c>
      <c r="BH30" s="13" t="n">
        <f aca="false">IF(OR(BH120=0,ET30=0),0,BH120*ET30/(BH120+ET30))</f>
        <v>9.73804424176575</v>
      </c>
      <c r="BI30" s="13" t="n">
        <f aca="false">IF(OR(BI120=0,EU30=0),0,BI120*EU30/(BI120+EU30))</f>
        <v>9.6834575871322</v>
      </c>
      <c r="BJ30" s="13" t="n">
        <f aca="false">IF(OR(BJ120=0,EV30=0),0,BJ120*EV30/(BJ120+EV30))</f>
        <v>9.62898251702156</v>
      </c>
      <c r="BK30" s="13" t="n">
        <f aca="false">IF(OR(BK120=0,EW30=0),0,BK120*EW30/(BK120+EW30))</f>
        <v>9.57511961306212</v>
      </c>
      <c r="BL30" s="13" t="n">
        <f aca="false">IF(OR(BL120=0,EX30=0),0,BL120*EX30/(BL120+EX30))</f>
        <v>9.52130723010038</v>
      </c>
      <c r="BM30" s="13" t="n">
        <f aca="false">IF(OR(BM120=0,EY30=0),0,BM120*EY30/(BM120+EY30))</f>
        <v>9.46751720464421</v>
      </c>
      <c r="BN30" s="13" t="n">
        <f aca="false">IF(OR(BN120=0,EZ30=0),0,BN120*EZ30/(BN120+EZ30))</f>
        <v>9.41372217216028</v>
      </c>
      <c r="BO30" s="13" t="n">
        <f aca="false">IF(OR(BO120=0,FA30=0),0,BO120*FA30/(BO120+FA30))</f>
        <v>9.35989548998595</v>
      </c>
      <c r="BP30" s="13" t="n">
        <f aca="false">IF(OR(BP120=0,FB30=0),0,BP120*FB30/(BP120+FB30))</f>
        <v>9.30327487487168</v>
      </c>
      <c r="BQ30" s="13" t="n">
        <f aca="false">IF(OR(BQ120=0,FC30=0),0,BQ120*FC30/(BQ120+FC30))</f>
        <v>9.24656133115843</v>
      </c>
      <c r="BR30" s="13" t="n">
        <f aca="false">IF(OR(BR120=0,FD30=0),0,BR120*FD30/(BR120+FD30))</f>
        <v>9.18972701033086</v>
      </c>
      <c r="BS30" s="13" t="n">
        <f aca="false">IF(OR(BS120=0,FE30=0),0,BS120*FE30/(BS120+FE30))</f>
        <v>9.1327445713577</v>
      </c>
      <c r="BT30" s="13" t="n">
        <f aca="false">IF(OR(BT120=0,FF30=0),0,BT120*FF30/(BT120+FF30))</f>
        <v>9.07558711979967</v>
      </c>
      <c r="BU30" s="13" t="n">
        <f aca="false">IF(OR(BU120=0,FG30=0),0,BU120*FG30/(BU120+FG30))</f>
        <v>9.01530527420093</v>
      </c>
      <c r="BV30" s="13" t="n">
        <f aca="false">IF(OR(BV120=0,FH30=0),0,BV120*FH30/(BV120+FH30))</f>
        <v>8.95476438545089</v>
      </c>
      <c r="BW30" s="13" t="n">
        <f aca="false">IF(OR(BW120=0,FI30=0),0,BW120*FI30/(BW120+FI30))</f>
        <v>8.89393514237851</v>
      </c>
      <c r="BX30" s="13" t="n">
        <f aca="false">IF(OR(BX120=0,FJ30=0),0,BX120*FJ30/(BX120+FJ30))</f>
        <v>8.83278845969306</v>
      </c>
      <c r="BY30" s="13" t="n">
        <f aca="false">IF(OR(BY120=0,FK30=0),0,BY120*FK30/(BY120+FK30))</f>
        <v>8.77129542702581</v>
      </c>
      <c r="BZ30" s="13" t="n">
        <f aca="false">IF(OR(BZ120=0,FL30=0),0,BZ120*FL30/(BZ120+FL30))</f>
        <v>8.69719585720985</v>
      </c>
      <c r="CA30" s="13" t="n">
        <f aca="false">IF(OR(CA120=0,FM30=0),0,CA120*FM30/(CA120+FM30))</f>
        <v>8.62239718605164</v>
      </c>
      <c r="CB30" s="13" t="n">
        <f aca="false">IF(OR(CB120=0,FN30=0),0,CB120*FN30/(CB120+FN30))</f>
        <v>8.54684877379964</v>
      </c>
      <c r="CC30" s="13" t="n">
        <f aca="false">IF(OR(CC120=0,FO30=0),0,CC120*FO30/(CC120+FO30))</f>
        <v>8.4704991801203</v>
      </c>
      <c r="CD30" s="13" t="n">
        <f aca="false">IF(OR(CD120=0,FP30=0),0,CD120*FP30/(CD120+FP30))</f>
        <v>8.39329605974225</v>
      </c>
      <c r="CE30" s="13" t="n">
        <f aca="false">IF(OR(CE120=0,FQ30=0),0,CE120*FQ30/(CE120+FQ30))</f>
        <v>8.30895834035039</v>
      </c>
      <c r="CF30" s="13" t="n">
        <f aca="false">IF(OR(CF120=0,FR30=0),0,CF120*FR30/(CF120+FR30))</f>
        <v>8.22340094944462</v>
      </c>
      <c r="CG30" s="13" t="n">
        <f aca="false">IF(OR(CG120=0,FS30=0),0,CG120*FS30/(CG120+FS30))</f>
        <v>8.13654860630201</v>
      </c>
      <c r="CH30" s="13" t="n">
        <f aca="false">IF(OR(CH120=0,FT30=0),0,CH120*FT30/(CH120+FT30))</f>
        <v>8.04832341861945</v>
      </c>
      <c r="CI30" s="13" t="n">
        <f aca="false">IF(OR(CI120=0,FU30=0),0,CI120*FU30/(CI120+FU30))</f>
        <v>7.95864466325665</v>
      </c>
      <c r="CJ30" s="13" t="n">
        <f aca="false">IF(OR(CJ120=0,FV30=0),0,CJ120*FV30/(CJ120+FV30))</f>
        <v>7.85912744110738</v>
      </c>
      <c r="CK30" s="13" t="n">
        <f aca="false">IF(OR(CK120=0,FW30=0),0,CK120*FW30/(CK120+FW30))</f>
        <v>7.75750856287749</v>
      </c>
      <c r="CL30" s="13" t="n">
        <f aca="false">IF(OR(CL120=0,FX30=0),0,CL120*FX30/(CL120+FX30))</f>
        <v>7.65365635903045</v>
      </c>
      <c r="CM30" s="13" t="n">
        <f aca="false">IF(OR(CM120=0,FY30=0),0,CM120*FY30/(CM120+FY30))</f>
        <v>7.5474317131135</v>
      </c>
      <c r="CN30" s="13" t="n">
        <f aca="false">IF(OR(CN120=0,FZ30=0),0,CN120*FZ30/(CN120+FZ30))</f>
        <v>7.43868739145759</v>
      </c>
      <c r="CO30" s="13" t="n">
        <f aca="false">IF(OR(CO120=0,GA30=0),0,CO120*GA30/(CO120+GA30))</f>
        <v>0</v>
      </c>
      <c r="CP30" s="13" t="n">
        <f aca="false">IF(OR(CP120=0,GB30=0),0,CP120*GB30/(CP120+GB30))</f>
        <v>0</v>
      </c>
      <c r="CQ30" s="13" t="n">
        <f aca="false">IF(OR(CQ120=0,GC30=0),0,CQ120*GC30/(CQ120+GC30))</f>
        <v>0</v>
      </c>
      <c r="CR30" s="0" t="n">
        <f aca="false">IF(F$9=0,0,(SIN(F$12)*COS($E30)+SIN($E30)*COS(F$12))/SIN($E30)*F$9)</f>
        <v>13.5144</v>
      </c>
      <c r="CS30" s="0" t="n">
        <f aca="false">IF(G$9=0,0,(SIN(G$12)*COS($E30)+SIN($E30)*COS(G$12))/SIN($E30)*G$9)</f>
        <v>14.3429643735742</v>
      </c>
      <c r="CT30" s="0" t="n">
        <f aca="false">IF(H$9=0,0,(SIN(H$12)*COS($E30)+SIN($E30)*COS(H$12))/SIN($E30)*H$9)</f>
        <v>15.1639628349345</v>
      </c>
      <c r="CU30" s="0" t="n">
        <f aca="false">IF(I$9=0,0,(SIN(I$12)*COS($E30)+SIN($E30)*COS(I$12))/SIN($E30)*I$9)</f>
        <v>15.9895681008195</v>
      </c>
      <c r="CV30" s="0" t="n">
        <f aca="false">IF(J$9=0,0,(SIN(J$12)*COS($E30)+SIN($E30)*COS(J$12))/SIN($E30)*J$9)</f>
        <v>16.8194686743936</v>
      </c>
      <c r="CW30" s="0" t="n">
        <f aca="false">IF(K$9=0,0,(SIN(K$12)*COS($E30)+SIN($E30)*COS(K$12))/SIN($E30)*K$9)</f>
        <v>17.6533489584115</v>
      </c>
      <c r="CX30" s="0" t="n">
        <f aca="false">IF(L$9=0,0,(SIN(L$12)*COS($E30)+SIN($E30)*COS(L$12))/SIN($E30)*L$9)</f>
        <v>18.4908893704822</v>
      </c>
      <c r="CY30" s="0" t="n">
        <f aca="false">IF(M$9=0,0,(SIN(M$12)*COS($E30)+SIN($E30)*COS(M$12))/SIN($E30)*M$9)</f>
        <v>19.3259130406986</v>
      </c>
      <c r="CZ30" s="0" t="n">
        <f aca="false">IF(N$9=0,0,(SIN(N$12)*COS($E30)+SIN($E30)*COS(N$12))/SIN($E30)*N$9)</f>
        <v>20.1635098234523</v>
      </c>
      <c r="DA30" s="0" t="n">
        <f aca="false">IF(O$9=0,0,(SIN(O$12)*COS($E30)+SIN($E30)*COS(O$12))/SIN($E30)*O$9)</f>
        <v>21.0033544412814</v>
      </c>
      <c r="DB30" s="0" t="n">
        <f aca="false">IF(P$9=0,0,(SIN(P$12)*COS($E30)+SIN($E30)*COS(P$12))/SIN($E30)*P$9)</f>
        <v>21.8451183763863</v>
      </c>
      <c r="DC30" s="0" t="n">
        <f aca="false">IF(Q$9=0,0,(SIN(Q$12)*COS($E30)+SIN($E30)*COS(Q$12))/SIN($E30)*Q$9)</f>
        <v>22.6884699928427</v>
      </c>
      <c r="DD30" s="0" t="n">
        <f aca="false">IF(R$9=0,0,(SIN(R$12)*COS($E30)+SIN($E30)*COS(R$12))/SIN($E30)*R$9)</f>
        <v>23.3459004887172</v>
      </c>
      <c r="DE30" s="0" t="n">
        <f aca="false">IF(S$9=0,0,(SIN(S$12)*COS($E30)+SIN($E30)*COS(S$12))/SIN($E30)*S$9)</f>
        <v>23.9929875802658</v>
      </c>
      <c r="DF30" s="0" t="n">
        <f aca="false">IF(T$9=0,0,(SIN(T$12)*COS($E30)+SIN($E30)*COS(T$12))/SIN($E30)*T$9)</f>
        <v>24.6295672170357</v>
      </c>
      <c r="DG30" s="0" t="n">
        <f aca="false">IF(U$9=0,0,(SIN(U$12)*COS($E30)+SIN($E30)*COS(U$12))/SIN($E30)*U$9)</f>
        <v>25.2554795236803</v>
      </c>
      <c r="DH30" s="0" t="n">
        <f aca="false">IF(V$9=0,0,(SIN(V$12)*COS($E30)+SIN($E30)*COS(V$12))/SIN($E30)*V$9)</f>
        <v>25.8705688382921</v>
      </c>
      <c r="DI30" s="0" t="n">
        <f aca="false">IF(W$9=0,0,(SIN(W$12)*COS($E30)+SIN($E30)*COS(W$12))/SIN($E30)*W$9)</f>
        <v>26.4741640321032</v>
      </c>
      <c r="DJ30" s="0" t="n">
        <f aca="false">IF(X$9=0,0,(SIN(X$12)*COS($E30)+SIN($E30)*COS(X$12))/SIN($E30)*X$9)</f>
        <v>27.0666119466323</v>
      </c>
      <c r="DK30" s="0" t="n">
        <f aca="false">IF(Y$9=0,0,(SIN(Y$12)*COS($E30)+SIN($E30)*COS(Y$12))/SIN($E30)*Y$9)</f>
        <v>27.6477702611728</v>
      </c>
      <c r="DL30" s="0" t="n">
        <f aca="false">IF(Z$9=0,0,(SIN(Z$12)*COS($E30)+SIN($E30)*COS(Z$12))/SIN($E30)*Z$9)</f>
        <v>28.2175010214301</v>
      </c>
      <c r="DM30" s="0" t="n">
        <f aca="false">IF(AA$9=0,0,(SIN(AA$12)*COS($E30)+SIN($E30)*COS(AA$12))/SIN($E30)*AA$9)</f>
        <v>28.7756706696417</v>
      </c>
      <c r="DN30" s="0" t="n">
        <f aca="false">IF(AB$9=0,0,(SIN(AB$12)*COS($E30)+SIN($E30)*COS(AB$12))/SIN($E30)*AB$9)</f>
        <v>29.3154937389992</v>
      </c>
      <c r="DO30" s="0" t="n">
        <f aca="false">IF(AC$9=0,0,(SIN(AC$12)*COS($E30)+SIN($E30)*COS(AC$12))/SIN($E30)*AC$9)</f>
        <v>29.8432270205922</v>
      </c>
      <c r="DP30" s="0" t="n">
        <f aca="false">IF(AD$9=0,0,(SIN(AD$12)*COS($E30)+SIN($E30)*COS(AD$12))/SIN($E30)*AD$9)</f>
        <v>30.3587565191116</v>
      </c>
      <c r="DQ30" s="0" t="n">
        <f aca="false">IF(AE$9=0,0,(SIN(AE$12)*COS($E30)+SIN($E30)*COS(AE$12))/SIN($E30)*AE$9)</f>
        <v>30.8619729049644</v>
      </c>
      <c r="DR30" s="0" t="n">
        <f aca="false">IF(AF$9=0,0,(SIN(AF$12)*COS($E30)+SIN($E30)*COS(AF$12))/SIN($E30)*AF$9)</f>
        <v>31.3527715330442</v>
      </c>
      <c r="DS30" s="0" t="n">
        <f aca="false">IF(AG$9=0,0,(SIN(AG$12)*COS($E30)+SIN($E30)*COS(AG$12))/SIN($E30)*AG$9)</f>
        <v>31.8325169369828</v>
      </c>
      <c r="DT30" s="0" t="n">
        <f aca="false">IF(AH$9=0,0,(SIN(AH$12)*COS($E30)+SIN($E30)*COS(AH$12))/SIN($E30)*AH$9)</f>
        <v>32.2997000841327</v>
      </c>
      <c r="DU30" s="0" t="n">
        <f aca="false">IF(AI$9=0,0,(SIN(AI$12)*COS($E30)+SIN($E30)*COS(AI$12))/SIN($E30)*AI$9)</f>
        <v>32.7542291169252</v>
      </c>
      <c r="DV30" s="0" t="n">
        <f aca="false">IF(AJ$9=0,0,(SIN(AJ$12)*COS($E30)+SIN($E30)*COS(AJ$12))/SIN($E30)*AJ$9)</f>
        <v>33.1960168899289</v>
      </c>
      <c r="DW30" s="0" t="n">
        <f aca="false">IF(AK$9=0,0,(SIN(AK$12)*COS($E30)+SIN($E30)*COS(AK$12))/SIN($E30)*AK$9)</f>
        <v>33.624980980766</v>
      </c>
      <c r="DX30" s="0" t="n">
        <f aca="false">IF(AL$9=0,0,(SIN(AL$12)*COS($E30)+SIN($E30)*COS(AL$12))/SIN($E30)*AL$9)</f>
        <v>33.9232429550393</v>
      </c>
      <c r="DY30" s="0" t="n">
        <f aca="false">IF(AM$9=0,0,(SIN(AM$12)*COS($E30)+SIN($E30)*COS(AM$12))/SIN($E30)*AM$9)</f>
        <v>34.2051162692727</v>
      </c>
      <c r="DZ30" s="0" t="n">
        <f aca="false">IF(AN$9=0,0,(SIN(AN$12)*COS($E30)+SIN($E30)*COS(AN$12))/SIN($E30)*AN$9)</f>
        <v>34.4706419286104</v>
      </c>
      <c r="EA30" s="0" t="n">
        <f aca="false">IF(AO$9=0,0,(SIN(AO$12)*COS($E30)+SIN($E30)*COS(AO$12))/SIN($E30)*AO$9)</f>
        <v>34.7198677237124</v>
      </c>
      <c r="EB30" s="0" t="n">
        <f aca="false">IF(AP$9=0,0,(SIN(AP$12)*COS($E30)+SIN($E30)*COS(AP$12))/SIN($E30)*AP$9)</f>
        <v>34.9528481770021</v>
      </c>
      <c r="EC30" s="0" t="n">
        <f aca="false">IF(AQ$9=0,0,(SIN(AQ$12)*COS($E30)+SIN($E30)*COS(AQ$12))/SIN($E30)*AQ$9)</f>
        <v>35.1667815880904</v>
      </c>
      <c r="ED30" s="0" t="n">
        <f aca="false">IF(AR$9=0,0,(SIN(AR$12)*COS($E30)+SIN($E30)*COS(AR$12))/SIN($E30)*AR$9)</f>
        <v>35.3645295706589</v>
      </c>
      <c r="EE30" s="0" t="n">
        <f aca="false">IF(AS$9=0,0,(SIN(AS$12)*COS($E30)+SIN($E30)*COS(AS$12))/SIN($E30)*AS$9)</f>
        <v>35.5461691419396</v>
      </c>
      <c r="EF30" s="0" t="n">
        <f aca="false">IF(AT$9=0,0,(SIN(AT$12)*COS($E30)+SIN($E30)*COS(AT$12))/SIN($E30)*AT$9)</f>
        <v>35.7117838513503</v>
      </c>
      <c r="EG30" s="0" t="n">
        <f aca="false">IF(AU$9=0,0,(SIN(AU$12)*COS($E30)+SIN($E30)*COS(AU$12))/SIN($E30)*AU$9)</f>
        <v>35.8614637127401</v>
      </c>
      <c r="EH30" s="0" t="n">
        <f aca="false">IF(AV$9=0,0,(SIN(AV$12)*COS($E30)+SIN($E30)*COS(AV$12))/SIN($E30)*AV$9)</f>
        <v>35.9873459856869</v>
      </c>
      <c r="EI30" s="0" t="n">
        <f aca="false">IF(AW$9=0,0,(SIN(AW$12)*COS($E30)+SIN($E30)*COS(AW$12))/SIN($E30)*AW$9)</f>
        <v>36.0973345776302</v>
      </c>
      <c r="EJ30" s="0" t="n">
        <f aca="false">IF(AX$9=0,0,(SIN(AX$12)*COS($E30)+SIN($E30)*COS(AX$12))/SIN($E30)*AX$9)</f>
        <v>36.1915458103321</v>
      </c>
      <c r="EK30" s="0" t="n">
        <f aca="false">IF(AY$9=0,0,(SIN(AY$12)*COS($E30)+SIN($E30)*COS(AY$12))/SIN($E30)*AY$9)</f>
        <v>36.2701022680617</v>
      </c>
      <c r="EL30" s="0" t="n">
        <f aca="false">IF(AZ$9=0,0,(SIN(AZ$12)*COS($E30)+SIN($E30)*COS(AZ$12))/SIN($E30)*AZ$9)</f>
        <v>36.3331327141734</v>
      </c>
      <c r="EM30" s="0" t="n">
        <f aca="false">IF(BA$9=0,0,(SIN(BA$12)*COS($E30)+SIN($E30)*COS(BA$12))/SIN($E30)*BA$9)</f>
        <v>36.3708002351072</v>
      </c>
      <c r="EN30" s="0" t="n">
        <f aca="false">IF(BB$9=0,0,(SIN(BB$12)*COS($E30)+SIN($E30)*COS(BB$12))/SIN($E30)*BB$9)</f>
        <v>36.3930581963388</v>
      </c>
      <c r="EO30" s="0" t="n">
        <f aca="false">IF(BC$9=0,0,(SIN(BC$12)*COS($E30)+SIN($E30)*COS(BC$12))/SIN($E30)*BC$9)</f>
        <v>36.4000625602923</v>
      </c>
      <c r="EP30" s="0" t="n">
        <f aca="false">IF(BD$9=0,0,(SIN(BD$12)*COS($E30)+SIN($E30)*COS(BD$12))/SIN($E30)*BD$9)</f>
        <v>36.3919752053738</v>
      </c>
      <c r="EQ30" s="0" t="n">
        <f aca="false">IF(BE$9=0,0,(SIN(BE$12)*COS($E30)+SIN($E30)*COS(BE$12))/SIN($E30)*BE$9)</f>
        <v>36.368963826702</v>
      </c>
      <c r="ER30" s="0" t="n">
        <f aca="false">IF(BF$9=0,0,(SIN(BF$12)*COS($E30)+SIN($E30)*COS(BF$12))/SIN($E30)*BF$9)</f>
        <v>36.3392298349805</v>
      </c>
      <c r="ES30" s="0" t="n">
        <f aca="false">IF(BG$9=0,0,(SIN(BG$12)*COS($E30)+SIN($E30)*COS(BG$12))/SIN($E30)*BG$9)</f>
        <v>36.2950237969547</v>
      </c>
      <c r="ET30" s="0" t="n">
        <f aca="false">IF(BH$9=0,0,(SIN(BH$12)*COS($E30)+SIN($E30)*COS(BH$12))/SIN($E30)*BH$9)</f>
        <v>36.23652285936</v>
      </c>
      <c r="EU30" s="0" t="n">
        <f aca="false">IF(BI$9=0,0,(SIN(BI$12)*COS($E30)+SIN($E30)*COS(BI$12))/SIN($E30)*BI$9)</f>
        <v>36.1639095099532</v>
      </c>
      <c r="EV30" s="0" t="n">
        <f aca="false">IF(BJ$9=0,0,(SIN(BJ$12)*COS($E30)+SIN($E30)*COS(BJ$12))/SIN($E30)*BJ$9)</f>
        <v>36.0773714717655</v>
      </c>
      <c r="EW30" s="0" t="n">
        <f aca="false">IF(BK$9=0,0,(SIN(BK$12)*COS($E30)+SIN($E30)*COS(BK$12))/SIN($E30)*BK$9)</f>
        <v>35.9846035193993</v>
      </c>
      <c r="EX30" s="0" t="n">
        <f aca="false">IF(BL$9=0,0,(SIN(BL$12)*COS($E30)+SIN($E30)*COS(BL$12))/SIN($E30)*BL$9)</f>
        <v>35.8783694760056</v>
      </c>
      <c r="EY30" s="0" t="n">
        <f aca="false">IF(BM$9=0,0,(SIN(BM$12)*COS($E30)+SIN($E30)*COS(BM$12))/SIN($E30)*BM$9)</f>
        <v>35.7588652309073</v>
      </c>
      <c r="EZ30" s="0" t="n">
        <f aca="false">IF(BN$9=0,0,(SIN(BN$12)*COS($E30)+SIN($E30)*COS(BN$12))/SIN($E30)*BN$9)</f>
        <v>35.6262914288431</v>
      </c>
      <c r="FA30" s="0" t="n">
        <f aca="false">IF(BO$9=0,0,(SIN(BO$12)*COS($E30)+SIN($E30)*COS(BO$12))/SIN($E30)*BO$9)</f>
        <v>35.4808533588185</v>
      </c>
      <c r="FB30" s="0" t="n">
        <f aca="false">IF(BP$9=0,0,(SIN(BP$12)*COS($E30)+SIN($E30)*COS(BP$12))/SIN($E30)*BP$9)</f>
        <v>35.2833706975993</v>
      </c>
      <c r="FC30" s="0" t="n">
        <f aca="false">IF(BQ$9=0,0,(SIN(BQ$12)*COS($E30)+SIN($E30)*COS(BQ$12))/SIN($E30)*BQ$9)</f>
        <v>35.0732173922734</v>
      </c>
      <c r="FD30" s="0" t="n">
        <f aca="false">IF(BR$9=0,0,(SIN(BR$12)*COS($E30)+SIN($E30)*COS(BR$12))/SIN($E30)*BR$9)</f>
        <v>34.8506480829875</v>
      </c>
      <c r="FE30" s="0" t="n">
        <f aca="false">IF(BS$9=0,0,(SIN(BS$12)*COS($E30)+SIN($E30)*COS(BS$12))/SIN($E30)*BS$9)</f>
        <v>34.6159217196183</v>
      </c>
      <c r="FF30" s="0" t="n">
        <f aca="false">IF(BT$9=0,0,(SIN(BT$12)*COS($E30)+SIN($E30)*COS(BT$12))/SIN($E30)*BT$9)</f>
        <v>34.369301424666</v>
      </c>
      <c r="FG30" s="0" t="n">
        <f aca="false">IF(BU$9=0,0,(SIN(BU$12)*COS($E30)+SIN($E30)*COS(BU$12))/SIN($E30)*BU$9)</f>
        <v>34.0692745059808</v>
      </c>
      <c r="FH30" s="0" t="n">
        <f aca="false">IF(BV$9=0,0,(SIN(BV$12)*COS($E30)+SIN($E30)*COS(BV$12))/SIN($E30)*BV$9)</f>
        <v>33.7577770034215</v>
      </c>
      <c r="FI30" s="0" t="n">
        <f aca="false">IF(BW$9=0,0,(SIN(BW$12)*COS($E30)+SIN($E30)*COS(BW$12))/SIN($E30)*BW$9)</f>
        <v>33.4351219530061</v>
      </c>
      <c r="FJ30" s="0" t="n">
        <f aca="false">IF(BX$9=0,0,(SIN(BX$12)*COS($E30)+SIN($E30)*COS(BX$12))/SIN($E30)*BX$9)</f>
        <v>33.1016260558618</v>
      </c>
      <c r="FK30" s="0" t="n">
        <f aca="false">IF(BY$9=0,0,(SIN(BY$12)*COS($E30)+SIN($E30)*COS(BY$12))/SIN($E30)*BY$9)</f>
        <v>32.7576095152229</v>
      </c>
      <c r="FL30" s="0" t="n">
        <f aca="false">IF(BZ$9=0,0,(SIN(BZ$12)*COS($E30)+SIN($E30)*COS(BZ$12))/SIN($E30)*BZ$9)</f>
        <v>32.2347320093136</v>
      </c>
      <c r="FM30" s="0" t="n">
        <f aca="false">IF(CA$9=0,0,(SIN(CA$12)*COS($E30)+SIN($E30)*COS(CA$12))/SIN($E30)*CA$9)</f>
        <v>31.7020354917695</v>
      </c>
      <c r="FN30" s="0" t="n">
        <f aca="false">IF(CB$9=0,0,(SIN(CB$12)*COS($E30)+SIN($E30)*COS(CB$12))/SIN($E30)*CB$9)</f>
        <v>31.1600037896728</v>
      </c>
      <c r="FO30" s="0" t="n">
        <f aca="false">IF(CC$9=0,0,(SIN(CC$12)*COS($E30)+SIN($E30)*COS(CC$12))/SIN($E30)*CC$9)</f>
        <v>30.6091234757425</v>
      </c>
      <c r="FP30" s="0" t="n">
        <f aca="false">IF(CD$9=0,0,(SIN(CD$12)*COS($E30)+SIN($E30)*COS(CD$12))/SIN($E30)*CD$9)</f>
        <v>30.0498836221981</v>
      </c>
      <c r="FQ30" s="0" t="n">
        <f aca="false">IF(CE$9=0,0,(SIN(CE$12)*COS($E30)+SIN($E30)*COS(CE$12))/SIN($E30)*CE$9)</f>
        <v>29.4046317627346</v>
      </c>
      <c r="FR30" s="0" t="n">
        <f aca="false">IF(CF$9=0,0,(SIN(CF$12)*COS($E30)+SIN($E30)*COS(CF$12))/SIN($E30)*CF$9)</f>
        <v>28.7522674555954</v>
      </c>
      <c r="FS30" s="0" t="n">
        <f aca="false">IF(CG$9=0,0,(SIN(CG$12)*COS($E30)+SIN($E30)*COS(CG$12))/SIN($E30)*CG$9)</f>
        <v>28.09335707835</v>
      </c>
      <c r="FT30" s="0" t="n">
        <f aca="false">IF(CH$9=0,0,(SIN(CH$12)*COS($E30)+SIN($E30)*COS(CH$12))/SIN($E30)*CH$9)</f>
        <v>27.428468328722</v>
      </c>
      <c r="FU30" s="0" t="n">
        <f aca="false">IF(CI$9=0,0,(SIN(CI$12)*COS($E30)+SIN($E30)*COS(CI$12))/SIN($E30)*CI$9)</f>
        <v>26.7581699398754</v>
      </c>
      <c r="FV30" s="0" t="n">
        <f aca="false">IF(CJ$9=0,0,(SIN(CJ$12)*COS($E30)+SIN($E30)*COS(CJ$12))/SIN($E30)*CJ$9)</f>
        <v>25.9920133935792</v>
      </c>
      <c r="FW30" s="0" t="n">
        <f aca="false">IF(CK$9=0,0,(SIN(CK$12)*COS($E30)+SIN($E30)*COS(CK$12))/SIN($E30)*CK$9)</f>
        <v>25.2221745514427</v>
      </c>
      <c r="FX30" s="0" t="n">
        <f aca="false">IF(CL$9=0,0,(SIN(CL$12)*COS($E30)+SIN($E30)*COS(CL$12))/SIN($E30)*CL$9)</f>
        <v>24.4493064507797</v>
      </c>
      <c r="FY30" s="0" t="n">
        <f aca="false">IF(CM$9=0,0,(SIN(CM$12)*COS($E30)+SIN($E30)*COS(CM$12))/SIN($E30)*CM$9)</f>
        <v>23.6740616340951</v>
      </c>
      <c r="FZ30" s="0" t="n">
        <f aca="false">IF(CN$9=0,0,(SIN(CN$12)*COS($E30)+SIN($E30)*COS(CN$12))/SIN($E30)*CN$9)</f>
        <v>22.8970918232563</v>
      </c>
      <c r="GA30" s="0" t="n">
        <f aca="false">IF(CO$9=0,0,(SIN(CO$12)*COS($E30)+SIN($E30)*COS(CO$12))/SIN($E30)*CO$9)</f>
        <v>0</v>
      </c>
      <c r="GB30" s="0" t="n">
        <f aca="false">IF(CP$9=0,0,(SIN(CP$12)*COS($E30)+SIN($E30)*COS(CP$12))/SIN($E30)*CP$9)</f>
        <v>0</v>
      </c>
      <c r="GC30" s="0" t="n">
        <f aca="false">IF(CQ$9=0,0,(SIN(CQ$12)*COS($E30)+SIN($E30)*COS(CQ$12))/SIN($E30)*CQ$9)</f>
        <v>0</v>
      </c>
    </row>
    <row r="31" customFormat="false" ht="12.8" hidden="true" customHeight="false" outlineLevel="0" collapsed="false">
      <c r="A31" s="0" t="n">
        <f aca="false">MAX($F31:$CQ31)</f>
        <v>13.514399817361</v>
      </c>
      <c r="B31" s="91" t="n">
        <f aca="false">IF(ISNA(INDEX(vmg!$B$6:$B$151,MATCH($C31,vmg!$F$6:$F$151,0))),IF(ISNA(INDEX(vmg!$B$6:$B$151,MATCH($C31,vmg!$D$6:$D$151,0))),0,INDEX(vmg!$B$6:$B$151,MATCH($C31,vmg!$D$6:$D$151,0))),INDEX(vmg!$B$6:$B$151,MATCH($C31,vmg!$F$6:$F$151,0)))</f>
        <v>11.189</v>
      </c>
      <c r="C31" s="2" t="n">
        <f aca="false">MOD(Best +D31,360)</f>
        <v>0</v>
      </c>
      <c r="D31" s="2" t="n">
        <f aca="false">D30+1</f>
        <v>19</v>
      </c>
      <c r="E31" s="1" t="n">
        <f aca="false">D31*PI()/180</f>
        <v>0.331612557878923</v>
      </c>
      <c r="F31" s="13" t="n">
        <f aca="false">IF(OR(F121=0,CR31=0),0,F121*CR31/(F121+CR31))</f>
        <v>13.514399817361</v>
      </c>
      <c r="G31" s="13" t="n">
        <f aca="false">IF(OR(G121=0,CS31=0),0,G121*CS31/(G121+CS31))</f>
        <v>13.426059077425</v>
      </c>
      <c r="H31" s="13" t="n">
        <f aca="false">IF(OR(H121=0,CT31=0),0,H121*CT31/(H121+CT31))</f>
        <v>13.3311788845412</v>
      </c>
      <c r="I31" s="13" t="n">
        <f aca="false">IF(OR(I121=0,CU31=0),0,I121*CU31/(I121+CU31))</f>
        <v>13.2414310882642</v>
      </c>
      <c r="J31" s="13" t="n">
        <f aca="false">IF(OR(J121=0,CV31=0),0,J121*CV31/(J121+CV31))</f>
        <v>13.1561538416126</v>
      </c>
      <c r="K31" s="13" t="n">
        <f aca="false">IF(OR(K121=0,CW31=0),0,K121*CW31/(K121+CW31))</f>
        <v>13.074799588254</v>
      </c>
      <c r="L31" s="13" t="n">
        <f aca="false">IF(OR(L121=0,CX31=0),0,L121*CX31/(L121+CX31))</f>
        <v>12.9969110169994</v>
      </c>
      <c r="M31" s="13" t="n">
        <f aca="false">IF(OR(M121=0,CY31=0),0,M121*CY31/(M121+CY31))</f>
        <v>12.9194461646712</v>
      </c>
      <c r="N31" s="13" t="n">
        <f aca="false">IF(OR(N121=0,CZ31=0),0,N121*CZ31/(N121+CZ31))</f>
        <v>12.8450356435412</v>
      </c>
      <c r="O31" s="13" t="n">
        <f aca="false">IF(OR(O121=0,DA31=0),0,O121*DA31/(O121+DA31))</f>
        <v>12.7733604873683</v>
      </c>
      <c r="P31" s="13" t="n">
        <f aca="false">IF(OR(P121=0,DB31=0),0,P121*DB31/(P121+DB31))</f>
        <v>12.7041465681637</v>
      </c>
      <c r="Q31" s="13" t="n">
        <f aca="false">IF(OR(Q121=0,DC31=0),0,Q121*DC31/(Q121+DC31))</f>
        <v>12.6371567740709</v>
      </c>
      <c r="R31" s="13" t="n">
        <f aca="false">IF(OR(R121=0,DD31=0),0,R121*DD31/(R121+DD31))</f>
        <v>12.5173482495063</v>
      </c>
      <c r="S31" s="13" t="n">
        <f aca="false">IF(OR(S121=0,DE31=0),0,S121*DE31/(S121+DE31))</f>
        <v>12.404303841454</v>
      </c>
      <c r="T31" s="13" t="n">
        <f aca="false">IF(OR(T121=0,DF31=0),0,T121*DF31/(T121+DF31))</f>
        <v>12.2972865558276</v>
      </c>
      <c r="U31" s="13" t="n">
        <f aca="false">IF(OR(U121=0,DG31=0),0,U121*DG31/(U121+DG31))</f>
        <v>12.19566121196</v>
      </c>
      <c r="V31" s="13" t="n">
        <f aca="false">IF(OR(V121=0,DH31=0),0,V121*DH31/(V121+DH31))</f>
        <v>12.098877351089</v>
      </c>
      <c r="W31" s="13" t="n">
        <f aca="false">IF(OR(W121=0,DI31=0),0,W121*DI31/(W121+DI31))</f>
        <v>12.006345581373</v>
      </c>
      <c r="X31" s="13" t="n">
        <f aca="false">IF(OR(X121=0,DJ31=0),0,X121*DJ31/(X121+DJ31))</f>
        <v>11.9177633837056</v>
      </c>
      <c r="Y31" s="13" t="n">
        <f aca="false">IF(OR(Y121=0,DK31=0),0,Y121*DK31/(Y121+DK31))</f>
        <v>11.832760950503</v>
      </c>
      <c r="Z31" s="13" t="n">
        <f aca="false">IF(OR(Z121=0,DL31=0),0,Z121*DL31/(Z121+DL31))</f>
        <v>11.7510117457824</v>
      </c>
      <c r="AA31" s="13" t="n">
        <f aca="false">IF(OR(AA121=0,DM31=0),0,AA121*DM31/(AA121+DM31))</f>
        <v>11.6722262797066</v>
      </c>
      <c r="AB31" s="13" t="n">
        <f aca="false">IF(OR(AB121=0,DN31=0),0,AB121*DN31/(AB121+DN31))</f>
        <v>11.5950721618645</v>
      </c>
      <c r="AC31" s="13" t="n">
        <f aca="false">IF(OR(AC121=0,DO31=0),0,AC121*DO31/(AC121+DO31))</f>
        <v>11.520452555123</v>
      </c>
      <c r="AD31" s="13" t="n">
        <f aca="false">IF(OR(AD121=0,DP31=0),0,AD121*DP31/(AD121+DP31))</f>
        <v>11.4481557636386</v>
      </c>
      <c r="AE31" s="13" t="n">
        <f aca="false">IF(OR(AE121=0,DQ31=0),0,AE121*DQ31/(AE121+DQ31))</f>
        <v>11.3779915012525</v>
      </c>
      <c r="AF31" s="13" t="n">
        <f aca="false">IF(OR(AF121=0,DR31=0),0,AF121*DR31/(AF121+DR31))</f>
        <v>11.3097881872288</v>
      </c>
      <c r="AG31" s="13" t="n">
        <f aca="false">IF(OR(AG121=0,DS31=0),0,AG121*DS31/(AG121+DS31))</f>
        <v>11.2435798629859</v>
      </c>
      <c r="AH31" s="13" t="n">
        <f aca="false">IF(OR(AH121=0,DT31=0),0,AH121*DT31/(AH121+DT31))</f>
        <v>11.1790279879647</v>
      </c>
      <c r="AI31" s="13" t="n">
        <f aca="false">IF(OR(AI121=0,DU31=0),0,AI121*DU31/(AI121+DU31))</f>
        <v>11.1160052543675</v>
      </c>
      <c r="AJ31" s="13" t="n">
        <f aca="false">IF(OR(AJ121=0,DV31=0),0,AJ121*DV31/(AJ121+DV31))</f>
        <v>11.0543955466182</v>
      </c>
      <c r="AK31" s="13" t="n">
        <f aca="false">IF(OR(AK121=0,DW31=0),0,AK121*DW31/(AK121+DW31))</f>
        <v>10.9940926816385</v>
      </c>
      <c r="AL31" s="13" t="n">
        <f aca="false">IF(OR(AL121=0,DX31=0),0,AL121*DX31/(AL121+DX31))</f>
        <v>10.9223463162581</v>
      </c>
      <c r="AM31" s="13" t="n">
        <f aca="false">IF(OR(AM121=0,DY31=0),0,AM121*DY31/(AM121+DY31))</f>
        <v>10.8521445092013</v>
      </c>
      <c r="AN31" s="13" t="n">
        <f aca="false">IF(OR(AN121=0,DZ31=0),0,AN121*DZ31/(AN121+DZ31))</f>
        <v>10.7833687252092</v>
      </c>
      <c r="AO31" s="13" t="n">
        <f aca="false">IF(OR(AO121=0,EA31=0),0,AO121*EA31/(AO121+EA31))</f>
        <v>10.7159098987895</v>
      </c>
      <c r="AP31" s="13" t="n">
        <f aca="false">IF(OR(AP121=0,EB31=0),0,AP121*EB31/(AP121+EB31))</f>
        <v>10.6496674366678</v>
      </c>
      <c r="AQ31" s="13" t="n">
        <f aca="false">IF(OR(AQ121=0,EC31=0),0,AQ121*EC31/(AQ121+EC31))</f>
        <v>10.5842783882403</v>
      </c>
      <c r="AR31" s="13" t="n">
        <f aca="false">IF(OR(AR121=0,ED31=0),0,AR121*ED31/(AR121+ED31))</f>
        <v>10.519932455739</v>
      </c>
      <c r="AS31" s="13" t="n">
        <f aca="false">IF(OR(AS121=0,EE31=0),0,AS121*EE31/(AS121+EE31))</f>
        <v>10.4565490174284</v>
      </c>
      <c r="AT31" s="13" t="n">
        <f aca="false">IF(OR(AT121=0,EF31=0),0,AT121*EF31/(AT121+EF31))</f>
        <v>10.3940530337161</v>
      </c>
      <c r="AU31" s="13" t="n">
        <f aca="false">IF(OR(AU121=0,EG31=0),0,AU121*EG31/(AU121+EG31))</f>
        <v>10.3323745065089</v>
      </c>
      <c r="AV31" s="13" t="n">
        <f aca="false">IF(OR(AV121=0,EH31=0),0,AV121*EH31/(AV121+EH31))</f>
        <v>10.2707717957883</v>
      </c>
      <c r="AW31" s="13" t="n">
        <f aca="false">IF(OR(AW121=0,EI31=0),0,AW121*EI31/(AW121+EI31))</f>
        <v>10.2098704163133</v>
      </c>
      <c r="AX31" s="13" t="n">
        <f aca="false">IF(OR(AX121=0,EJ31=0),0,AX121*EJ31/(AX121+EJ31))</f>
        <v>10.1496116111946</v>
      </c>
      <c r="AY31" s="13" t="n">
        <f aca="false">IF(OR(AY121=0,EK31=0),0,AY121*EK31/(AY121+EK31))</f>
        <v>10.0899400996532</v>
      </c>
      <c r="AZ31" s="13" t="n">
        <f aca="false">IF(OR(AZ121=0,EL31=0),0,AZ121*EL31/(AZ121+EL31))</f>
        <v>10.0308037605468</v>
      </c>
      <c r="BA31" s="13" t="n">
        <f aca="false">IF(OR(BA121=0,EM31=0),0,BA121*EM31/(BA121+EM31))</f>
        <v>9.97137010477809</v>
      </c>
      <c r="BB31" s="13" t="n">
        <f aca="false">IF(OR(BB121=0,EN31=0),0,BB121*EN31/(BB121+EN31))</f>
        <v>9.91238351291153</v>
      </c>
      <c r="BC31" s="13" t="n">
        <f aca="false">IF(OR(BC121=0,EO31=0),0,BC121*EO31/(BC121+EO31))</f>
        <v>9.85379857892898</v>
      </c>
      <c r="BD31" s="13" t="n">
        <f aca="false">IF(OR(BD121=0,EP31=0),0,BD121*EP31/(BD121+EP31))</f>
        <v>9.79557212864331</v>
      </c>
      <c r="BE31" s="13" t="n">
        <f aca="false">IF(OR(BE121=0,EQ31=0),0,BE121*EQ31/(BE121+EQ31))</f>
        <v>9.73766302317356</v>
      </c>
      <c r="BF31" s="13" t="n">
        <f aca="false">IF(OR(BF121=0,ER31=0),0,BF121*ER31/(BF121+ER31))</f>
        <v>9.68062861366753</v>
      </c>
      <c r="BG31" s="13" t="n">
        <f aca="false">IF(OR(BG121=0,ES31=0),0,BG121*ES31/(BG121+ES31))</f>
        <v>9.62383151973702</v>
      </c>
      <c r="BH31" s="13" t="n">
        <f aca="false">IF(OR(BH121=0,ET31=0),0,BH121*ET31/(BH121+ET31))</f>
        <v>9.56723646347289</v>
      </c>
      <c r="BI31" s="13" t="n">
        <f aca="false">IF(OR(BI121=0,EU31=0),0,BI121*EU31/(BI121+EU31))</f>
        <v>9.51080954787952</v>
      </c>
      <c r="BJ31" s="13" t="n">
        <f aca="false">IF(OR(BJ121=0,EV31=0),0,BJ121*EV31/(BJ121+EV31))</f>
        <v>9.45451813540544</v>
      </c>
      <c r="BK31" s="13" t="n">
        <f aca="false">IF(OR(BK121=0,EW31=0),0,BK121*EW31/(BK121+EW31))</f>
        <v>9.39886758924845</v>
      </c>
      <c r="BL31" s="13" t="n">
        <f aca="false">IF(OR(BL121=0,EX31=0),0,BL121*EX31/(BL121+EX31))</f>
        <v>9.34328958524262</v>
      </c>
      <c r="BM31" s="13" t="n">
        <f aca="false">IF(OR(BM121=0,EY31=0),0,BM121*EY31/(BM121+EY31))</f>
        <v>9.2877552337597</v>
      </c>
      <c r="BN31" s="13" t="n">
        <f aca="false">IF(OR(BN121=0,EZ31=0),0,BN121*EZ31/(BN121+EZ31))</f>
        <v>9.23223649134278</v>
      </c>
      <c r="BO31" s="13" t="n">
        <f aca="false">IF(OR(BO121=0,FA31=0),0,BO121*FA31/(BO121+FA31))</f>
        <v>9.17670608190295</v>
      </c>
      <c r="BP31" s="13" t="n">
        <f aca="false">IF(OR(BP121=0,FB31=0),0,BP121*FB31/(BP121+FB31))</f>
        <v>9.11837608015251</v>
      </c>
      <c r="BQ31" s="13" t="n">
        <f aca="false">IF(OR(BQ121=0,FC31=0),0,BQ121*FC31/(BQ121+FC31))</f>
        <v>9.05997356765016</v>
      </c>
      <c r="BR31" s="13" t="n">
        <f aca="false">IF(OR(BR121=0,FD31=0),0,BR121*FD31/(BR121+FD31))</f>
        <v>9.00147021865385</v>
      </c>
      <c r="BS31" s="13" t="n">
        <f aca="false">IF(OR(BS121=0,FE31=0),0,BS121*FE31/(BS121+FE31))</f>
        <v>8.94283826077162</v>
      </c>
      <c r="BT31" s="13" t="n">
        <f aca="false">IF(OR(BT121=0,FF31=0),0,BT121*FF31/(BT121+FF31))</f>
        <v>8.88405041328896</v>
      </c>
      <c r="BU31" s="13" t="n">
        <f aca="false">IF(OR(BU121=0,FG31=0),0,BU121*FG31/(BU121+FG31))</f>
        <v>8.82213497291555</v>
      </c>
      <c r="BV31" s="13" t="n">
        <f aca="false">IF(OR(BV121=0,FH31=0),0,BV121*FH31/(BV121+FH31))</f>
        <v>8.75998079993043</v>
      </c>
      <c r="BW31" s="13" t="n">
        <f aca="false">IF(OR(BW121=0,FI31=0),0,BW121*FI31/(BW121+FI31))</f>
        <v>8.69755839589886</v>
      </c>
      <c r="BX31" s="13" t="n">
        <f aca="false">IF(OR(BX121=0,FJ31=0),0,BX121*FJ31/(BX121+FJ31))</f>
        <v>8.63483853991956</v>
      </c>
      <c r="BY31" s="13" t="n">
        <f aca="false">IF(OR(BY121=0,FK31=0),0,BY121*FK31/(BY121+FK31))</f>
        <v>8.57179223804492</v>
      </c>
      <c r="BZ31" s="13" t="n">
        <f aca="false">IF(OR(BZ121=0,FL31=0),0,BZ121*FL31/(BZ121+FL31))</f>
        <v>8.49609082831774</v>
      </c>
      <c r="CA31" s="13" t="n">
        <f aca="false">IF(OR(CA121=0,FM31=0),0,CA121*FM31/(CA121+FM31))</f>
        <v>8.41971943264251</v>
      </c>
      <c r="CB31" s="13" t="n">
        <f aca="false">IF(OR(CB121=0,FN31=0),0,CB121*FN31/(CB121+FN31))</f>
        <v>8.34262811930275</v>
      </c>
      <c r="CC31" s="13" t="n">
        <f aca="false">IF(OR(CC121=0,FO31=0),0,CC121*FO31/(CC121+FO31))</f>
        <v>8.26476628090482</v>
      </c>
      <c r="CD31" s="13" t="n">
        <f aca="false">IF(OR(CD121=0,FP31=0),0,CD121*FP31/(CD121+FP31))</f>
        <v>8.18608253705225</v>
      </c>
      <c r="CE31" s="13" t="n">
        <f aca="false">IF(OR(CE121=0,FQ31=0),0,CE121*FQ31/(CE121+FQ31))</f>
        <v>8.10027817094881</v>
      </c>
      <c r="CF31" s="13" t="n">
        <f aca="false">IF(OR(CF121=0,FR31=0),0,CF121*FR31/(CF121+FR31))</f>
        <v>8.01329449075769</v>
      </c>
      <c r="CG31" s="13" t="n">
        <f aca="false">IF(OR(CG121=0,FS31=0),0,CG121*FS31/(CG121+FS31))</f>
        <v>7.92505830284636</v>
      </c>
      <c r="CH31" s="13" t="n">
        <f aca="false">IF(OR(CH121=0,FT31=0),0,CH121*FT31/(CH121+FT31))</f>
        <v>7.83549405350121</v>
      </c>
      <c r="CI31" s="13" t="n">
        <f aca="false">IF(OR(CI121=0,FU31=0),0,CI121*FU31/(CI121+FU31))</f>
        <v>7.74452363078461</v>
      </c>
      <c r="CJ31" s="13" t="n">
        <f aca="false">IF(OR(CJ121=0,FV31=0),0,CJ121*FV31/(CJ121+FV31))</f>
        <v>7.64376612457234</v>
      </c>
      <c r="CK31" s="13" t="n">
        <f aca="false">IF(OR(CK121=0,FW31=0),0,CK121*FW31/(CK121+FW31))</f>
        <v>7.5409725403489</v>
      </c>
      <c r="CL31" s="13" t="n">
        <f aca="false">IF(OR(CL121=0,FX31=0),0,CL121*FX31/(CL121+FX31))</f>
        <v>7.43601642360325</v>
      </c>
      <c r="CM31" s="13" t="n">
        <f aca="false">IF(OR(CM121=0,FY31=0),0,CM121*FY31/(CM121+FY31))</f>
        <v>7.32876448852583</v>
      </c>
      <c r="CN31" s="13" t="n">
        <f aca="false">IF(OR(CN121=0,FZ31=0),0,CN121*FZ31/(CN121+FZ31))</f>
        <v>7.21907601691717</v>
      </c>
      <c r="CO31" s="13" t="n">
        <f aca="false">IF(OR(CO121=0,GA31=0),0,CO121*GA31/(CO121+GA31))</f>
        <v>0</v>
      </c>
      <c r="CP31" s="13" t="n">
        <f aca="false">IF(OR(CP121=0,GB31=0),0,CP121*GB31/(CP121+GB31))</f>
        <v>0</v>
      </c>
      <c r="CQ31" s="13" t="n">
        <f aca="false">IF(OR(CQ121=0,GC31=0),0,CQ121*GC31/(CQ121+GC31))</f>
        <v>0</v>
      </c>
      <c r="CR31" s="0" t="n">
        <f aca="false">IF(F$9=0,0,(SIN(F$12)*COS($E31)+SIN($E31)*COS(F$12))/SIN($E31)*F$9)</f>
        <v>13.5144</v>
      </c>
      <c r="CS31" s="0" t="n">
        <f aca="false">IF(G$9=0,0,(SIN(G$12)*COS($E31)+SIN($E31)*COS(G$12))/SIN($E31)*G$9)</f>
        <v>14.3017483849752</v>
      </c>
      <c r="CT31" s="0" t="n">
        <f aca="false">IF(H$9=0,0,(SIN(H$12)*COS($E31)+SIN($E31)*COS(H$12))/SIN($E31)*H$9)</f>
        <v>15.0810171894144</v>
      </c>
      <c r="CU31" s="0" t="n">
        <f aca="false">IF(I$9=0,0,(SIN(I$12)*COS($E31)+SIN($E31)*COS(I$12))/SIN($E31)*I$9)</f>
        <v>15.864392081765</v>
      </c>
      <c r="CV31" s="0" t="n">
        <f aca="false">IF(J$9=0,0,(SIN(J$12)*COS($E31)+SIN($E31)*COS(J$12))/SIN($E31)*J$9)</f>
        <v>16.6515748296431</v>
      </c>
      <c r="CW31" s="0" t="n">
        <f aca="false">IF(K$9=0,0,(SIN(K$12)*COS($E31)+SIN($E31)*COS(K$12))/SIN($E31)*K$9)</f>
        <v>17.4422634088347</v>
      </c>
      <c r="CX31" s="0" t="n">
        <f aca="false">IF(L$9=0,0,(SIN(L$12)*COS($E31)+SIN($E31)*COS(L$12))/SIN($E31)*L$9)</f>
        <v>18.2361521142552</v>
      </c>
      <c r="CY31" s="0" t="n">
        <f aca="false">IF(M$9=0,0,(SIN(M$12)*COS($E31)+SIN($E31)*COS(M$12))/SIN($E31)*M$9)</f>
        <v>19.0271687366078</v>
      </c>
      <c r="CZ31" s="0" t="n">
        <f aca="false">IF(N$9=0,0,(SIN(N$12)*COS($E31)+SIN($E31)*COS(N$12))/SIN($E31)*N$9)</f>
        <v>19.8203528139825</v>
      </c>
      <c r="DA31" s="0" t="n">
        <f aca="false">IF(O$9=0,0,(SIN(O$12)*COS($E31)+SIN($E31)*COS(O$12))/SIN($E31)*O$9)</f>
        <v>20.6153937373823</v>
      </c>
      <c r="DB31" s="0" t="n">
        <f aca="false">IF(P$9=0,0,(SIN(P$12)*COS($E31)+SIN($E31)*COS(P$12))/SIN($E31)*P$9)</f>
        <v>21.4119779275114</v>
      </c>
      <c r="DC31" s="0" t="n">
        <f aca="false">IF(Q$9=0,0,(SIN(Q$12)*COS($E31)+SIN($E31)*COS(Q$12))/SIN($E31)*Q$9)</f>
        <v>22.2097889520442</v>
      </c>
      <c r="DD31" s="0" t="n">
        <f aca="false">IF(R$9=0,0,(SIN(R$12)*COS($E31)+SIN($E31)*COS(R$12))/SIN($E31)*R$9)</f>
        <v>22.8255057025307</v>
      </c>
      <c r="DE31" s="0" t="n">
        <f aca="false">IF(S$9=0,0,(SIN(S$12)*COS($E31)+SIN($E31)*COS(S$12))/SIN($E31)*S$9)</f>
        <v>23.4312332524472</v>
      </c>
      <c r="DF31" s="0" t="n">
        <f aca="false">IF(T$9=0,0,(SIN(T$12)*COS($E31)+SIN($E31)*COS(T$12))/SIN($E31)*T$9)</f>
        <v>24.0268193941309</v>
      </c>
      <c r="DG31" s="0" t="n">
        <f aca="false">IF(U$9=0,0,(SIN(U$12)*COS($E31)+SIN($E31)*COS(U$12))/SIN($E31)*U$9)</f>
        <v>24.6121159241461</v>
      </c>
      <c r="DH31" s="0" t="n">
        <f aca="false">IF(V$9=0,0,(SIN(V$12)*COS($E31)+SIN($E31)*COS(V$12))/SIN($E31)*V$9)</f>
        <v>25.1869786783099</v>
      </c>
      <c r="DI31" s="0" t="n">
        <f aca="false">IF(W$9=0,0,(SIN(W$12)*COS($E31)+SIN($E31)*COS(W$12))/SIN($E31)*W$9)</f>
        <v>25.750762049336</v>
      </c>
      <c r="DJ31" s="0" t="n">
        <f aca="false">IF(X$9=0,0,(SIN(X$12)*COS($E31)+SIN($E31)*COS(X$12))/SIN($E31)*X$9)</f>
        <v>26.3038114342815</v>
      </c>
      <c r="DK31" s="0" t="n">
        <f aca="false">IF(Y$9=0,0,(SIN(Y$12)*COS($E31)+SIN($E31)*COS(Y$12))/SIN($E31)*Y$9)</f>
        <v>26.8459954547623</v>
      </c>
      <c r="DL31" s="0" t="n">
        <f aca="false">IF(Z$9=0,0,(SIN(Z$12)*COS($E31)+SIN($E31)*COS(Z$12))/SIN($E31)*Z$9)</f>
        <v>27.3771869111317</v>
      </c>
      <c r="DM31" s="0" t="n">
        <f aca="false">IF(AA$9=0,0,(SIN(AA$12)*COS($E31)+SIN($E31)*COS(AA$12))/SIN($E31)*AA$9)</f>
        <v>27.8972628096648</v>
      </c>
      <c r="DN31" s="0" t="n">
        <f aca="false">IF(AB$9=0,0,(SIN(AB$12)*COS($E31)+SIN($E31)*COS(AB$12))/SIN($E31)*AB$9)</f>
        <v>28.3996560029278</v>
      </c>
      <c r="DO31" s="0" t="n">
        <f aca="false">IF(AC$9=0,0,(SIN(AC$12)*COS($E31)+SIN($E31)*COS(AC$12))/SIN($E31)*AC$9)</f>
        <v>28.8904434093805</v>
      </c>
      <c r="DP31" s="0" t="n">
        <f aca="false">IF(AD$9=0,0,(SIN(AD$12)*COS($E31)+SIN($E31)*COS(AD$12))/SIN($E31)*AD$9)</f>
        <v>29.3695208108597</v>
      </c>
      <c r="DQ31" s="0" t="n">
        <f aca="false">IF(AE$9=0,0,(SIN(AE$12)*COS($E31)+SIN($E31)*COS(AE$12))/SIN($E31)*AE$9)</f>
        <v>29.8367884425047</v>
      </c>
      <c r="DR31" s="0" t="n">
        <f aca="false">IF(AF$9=0,0,(SIN(AF$12)*COS($E31)+SIN($E31)*COS(AF$12))/SIN($E31)*AF$9)</f>
        <v>30.2921510090841</v>
      </c>
      <c r="DS31" s="0" t="n">
        <f aca="false">IF(AG$9=0,0,(SIN(AG$12)*COS($E31)+SIN($E31)*COS(AG$12))/SIN($E31)*AG$9)</f>
        <v>30.7369317737247</v>
      </c>
      <c r="DT31" s="0" t="n">
        <f aca="false">IF(AH$9=0,0,(SIN(AH$12)*COS($E31)+SIN($E31)*COS(AH$12))/SIN($E31)*AH$9)</f>
        <v>31.1696775826092</v>
      </c>
      <c r="DU31" s="0" t="n">
        <f aca="false">IF(AI$9=0,0,(SIN(AI$12)*COS($E31)+SIN($E31)*COS(AI$12))/SIN($E31)*AI$9)</f>
        <v>31.5903053172768</v>
      </c>
      <c r="DV31" s="0" t="n">
        <f aca="false">IF(AJ$9=0,0,(SIN(AJ$12)*COS($E31)+SIN($E31)*COS(AJ$12))/SIN($E31)*AJ$9)</f>
        <v>31.9987363496893</v>
      </c>
      <c r="DW31" s="0" t="n">
        <f aca="false">IF(AK$9=0,0,(SIN(AK$12)*COS($E31)+SIN($E31)*COS(AK$12))/SIN($E31)*AK$9)</f>
        <v>32.394896551104</v>
      </c>
      <c r="DX31" s="0" t="n">
        <f aca="false">IF(AL$9=0,0,(SIN(AL$12)*COS($E31)+SIN($E31)*COS(AL$12))/SIN($E31)*AL$9)</f>
        <v>32.6652839025177</v>
      </c>
      <c r="DY31" s="0" t="n">
        <f aca="false">IF(AM$9=0,0,(SIN(AM$12)*COS($E31)+SIN($E31)*COS(AM$12))/SIN($E31)*AM$9)</f>
        <v>32.9200940358417</v>
      </c>
      <c r="DZ31" s="0" t="n">
        <f aca="false">IF(AN$9=0,0,(SIN(AN$12)*COS($E31)+SIN($E31)*COS(AN$12))/SIN($E31)*AN$9)</f>
        <v>33.1593714643732</v>
      </c>
      <c r="EA31" s="0" t="n">
        <f aca="false">IF(AO$9=0,0,(SIN(AO$12)*COS($E31)+SIN($E31)*COS(AO$12))/SIN($E31)*AO$9)</f>
        <v>33.3831671096755</v>
      </c>
      <c r="EB31" s="0" t="n">
        <f aca="false">IF(AP$9=0,0,(SIN(AP$12)*COS($E31)+SIN($E31)*COS(AP$12))/SIN($E31)*AP$9)</f>
        <v>33.5915382483536</v>
      </c>
      <c r="EC31" s="0" t="n">
        <f aca="false">IF(AQ$9=0,0,(SIN(AQ$12)*COS($E31)+SIN($E31)*COS(AQ$12))/SIN($E31)*AQ$9)</f>
        <v>33.7817983084882</v>
      </c>
      <c r="ED31" s="0" t="n">
        <f aca="false">IF(AR$9=0,0,(SIN(AR$12)*COS($E31)+SIN($E31)*COS(AR$12))/SIN($E31)*AR$9)</f>
        <v>33.9567033446464</v>
      </c>
      <c r="EE31" s="0" t="n">
        <f aca="false">IF(AS$9=0,0,(SIN(AS$12)*COS($E31)+SIN($E31)*COS(AS$12))/SIN($E31)*AS$9)</f>
        <v>34.1163318973723</v>
      </c>
      <c r="EF31" s="0" t="n">
        <f aca="false">IF(AT$9=0,0,(SIN(AT$12)*COS($E31)+SIN($E31)*COS(AT$12))/SIN($E31)*AT$9)</f>
        <v>34.2607686631966</v>
      </c>
      <c r="EG31" s="0" t="n">
        <f aca="false">IF(AU$9=0,0,(SIN(AU$12)*COS($E31)+SIN($E31)*COS(AU$12))/SIN($E31)*AU$9)</f>
        <v>34.3901044282269</v>
      </c>
      <c r="EH31" s="0" t="n">
        <f aca="false">IF(AV$9=0,0,(SIN(AV$12)*COS($E31)+SIN($E31)*COS(AV$12))/SIN($E31)*AV$9)</f>
        <v>34.4968065063977</v>
      </c>
      <c r="EI31" s="0" t="n">
        <f aca="false">IF(AW$9=0,0,(SIN(AW$12)*COS($E31)+SIN($E31)*COS(AW$12))/SIN($E31)*AW$9)</f>
        <v>34.5884618557874</v>
      </c>
      <c r="EJ31" s="0" t="n">
        <f aca="false">IF(AX$9=0,0,(SIN(AX$12)*COS($E31)+SIN($E31)*COS(AX$12))/SIN($E31)*AX$9)</f>
        <v>34.6651861483758</v>
      </c>
      <c r="EK31" s="0" t="n">
        <f aca="false">IF(AY$9=0,0,(SIN(AY$12)*COS($E31)+SIN($E31)*COS(AY$12))/SIN($E31)*AY$9)</f>
        <v>34.7271009430702</v>
      </c>
      <c r="EL31" s="0" t="n">
        <f aca="false">IF(AZ$9=0,0,(SIN(AZ$12)*COS($E31)+SIN($E31)*COS(AZ$12))/SIN($E31)*AZ$9)</f>
        <v>34.7743336045303</v>
      </c>
      <c r="EM31" s="0" t="n">
        <f aca="false">IF(BA$9=0,0,(SIN(BA$12)*COS($E31)+SIN($E31)*COS(BA$12))/SIN($E31)*BA$9)</f>
        <v>34.7974768071284</v>
      </c>
      <c r="EN31" s="0" t="n">
        <f aca="false">IF(BB$9=0,0,(SIN(BB$12)*COS($E31)+SIN($E31)*COS(BB$12))/SIN($E31)*BB$9)</f>
        <v>34.8060643297285</v>
      </c>
      <c r="EO31" s="0" t="n">
        <f aca="false">IF(BC$9=0,0,(SIN(BC$12)*COS($E31)+SIN($E31)*COS(BC$12))/SIN($E31)*BC$9)</f>
        <v>34.8002492304862</v>
      </c>
      <c r="EP31" s="0" t="n">
        <f aca="false">IF(BD$9=0,0,(SIN(BD$12)*COS($E31)+SIN($E31)*COS(BD$12))/SIN($E31)*BD$9)</f>
        <v>34.780190112361</v>
      </c>
      <c r="EQ31" s="0" t="n">
        <f aca="false">IF(BE$9=0,0,(SIN(BE$12)*COS($E31)+SIN($E31)*COS(BE$12))/SIN($E31)*BE$9)</f>
        <v>34.7460510270317</v>
      </c>
      <c r="ER31" s="0" t="n">
        <f aca="false">IF(BF$9=0,0,(SIN(BF$12)*COS($E31)+SIN($E31)*COS(BF$12))/SIN($E31)*BF$9)</f>
        <v>34.7056684935314</v>
      </c>
      <c r="ES31" s="0" t="n">
        <f aca="false">IF(BG$9=0,0,(SIN(BG$12)*COS($E31)+SIN($E31)*COS(BG$12))/SIN($E31)*BG$9)</f>
        <v>34.6516398612885</v>
      </c>
      <c r="ET31" s="0" t="n">
        <f aca="false">IF(BH$9=0,0,(SIN(BH$12)*COS($E31)+SIN($E31)*COS(BH$12))/SIN($E31)*BH$9)</f>
        <v>34.5841378844079</v>
      </c>
      <c r="EU31" s="0" t="n">
        <f aca="false">IF(BI$9=0,0,(SIN(BI$12)*COS($E31)+SIN($E31)*COS(BI$12))/SIN($E31)*BI$9)</f>
        <v>34.5033403099931</v>
      </c>
      <c r="EV31" s="0" t="n">
        <f aca="false">IF(BJ$9=0,0,(SIN(BJ$12)*COS($E31)+SIN($E31)*COS(BJ$12))/SIN($E31)*BJ$9)</f>
        <v>34.4094297761225</v>
      </c>
      <c r="EW31" s="0" t="n">
        <f aca="false">IF(BK$9=0,0,(SIN(BK$12)*COS($E31)+SIN($E31)*COS(BK$12))/SIN($E31)*BK$9)</f>
        <v>34.3097464646112</v>
      </c>
      <c r="EX31" s="0" t="n">
        <f aca="false">IF(BL$9=0,0,(SIN(BL$12)*COS($E31)+SIN($E31)*COS(BL$12))/SIN($E31)*BL$9)</f>
        <v>34.1973897957815</v>
      </c>
      <c r="EY31" s="0" t="n">
        <f aca="false">IF(BM$9=0,0,(SIN(BM$12)*COS($E31)+SIN($E31)*COS(BM$12))/SIN($E31)*BM$9)</f>
        <v>34.0725498874236</v>
      </c>
      <c r="EZ31" s="0" t="n">
        <f aca="false">IF(BN$9=0,0,(SIN(BN$12)*COS($E31)+SIN($E31)*COS(BN$12))/SIN($E31)*BN$9)</f>
        <v>33.9354212892835</v>
      </c>
      <c r="FA31" s="0" t="n">
        <f aca="false">IF(BO$9=0,0,(SIN(BO$12)*COS($E31)+SIN($E31)*COS(BO$12))/SIN($E31)*BO$9)</f>
        <v>33.7862028761233</v>
      </c>
      <c r="FB31" s="0" t="n">
        <f aca="false">IF(BP$9=0,0,(SIN(BP$12)*COS($E31)+SIN($E31)*COS(BP$12))/SIN($E31)*BP$9)</f>
        <v>33.5876007429663</v>
      </c>
      <c r="FC31" s="0" t="n">
        <f aca="false">IF(BQ$9=0,0,(SIN(BQ$12)*COS($E31)+SIN($E31)*COS(BQ$12))/SIN($E31)*BQ$9)</f>
        <v>33.3771232085085</v>
      </c>
      <c r="FD31" s="0" t="n">
        <f aca="false">IF(BR$9=0,0,(SIN(BR$12)*COS($E31)+SIN($E31)*COS(BR$12))/SIN($E31)*BR$9)</f>
        <v>33.155015821556</v>
      </c>
      <c r="FE31" s="0" t="n">
        <f aca="false">IF(BS$9=0,0,(SIN(BS$12)*COS($E31)+SIN($E31)*COS(BS$12))/SIN($E31)*BS$9)</f>
        <v>32.9215281190815</v>
      </c>
      <c r="FF31" s="0" t="n">
        <f aca="false">IF(BT$9=0,0,(SIN(BT$12)*COS($E31)+SIN($E31)*COS(BT$12))/SIN($E31)*BT$9)</f>
        <v>32.6769134948097</v>
      </c>
      <c r="FG31" s="0" t="n">
        <f aca="false">IF(BU$9=0,0,(SIN(BU$12)*COS($E31)+SIN($E31)*COS(BU$12))/SIN($E31)*BU$9)</f>
        <v>32.3817187019844</v>
      </c>
      <c r="FH31" s="0" t="n">
        <f aca="false">IF(BV$9=0,0,(SIN(BV$12)*COS($E31)+SIN($E31)*COS(BV$12))/SIN($E31)*BV$9)</f>
        <v>32.0758299848081</v>
      </c>
      <c r="FI31" s="0" t="n">
        <f aca="false">IF(BW$9=0,0,(SIN(BW$12)*COS($E31)+SIN($E31)*COS(BW$12))/SIN($E31)*BW$9)</f>
        <v>31.7595478333728</v>
      </c>
      <c r="FJ31" s="0" t="n">
        <f aca="false">IF(BX$9=0,0,(SIN(BX$12)*COS($E31)+SIN($E31)*COS(BX$12))/SIN($E31)*BX$9)</f>
        <v>31.4331760934296</v>
      </c>
      <c r="FK31" s="0" t="n">
        <f aca="false">IF(BY$9=0,0,(SIN(BY$12)*COS($E31)+SIN($E31)*COS(BY$12))/SIN($E31)*BY$9)</f>
        <v>31.0970218106276</v>
      </c>
      <c r="FL31" s="0" t="n">
        <f aca="false">IF(BZ$9=0,0,(SIN(BZ$12)*COS($E31)+SIN($E31)*COS(BZ$12))/SIN($E31)*BZ$9)</f>
        <v>30.5913300883949</v>
      </c>
      <c r="FM31" s="0" t="n">
        <f aca="false">IF(CA$9=0,0,(SIN(CA$12)*COS($E31)+SIN($E31)*COS(CA$12))/SIN($E31)*CA$9)</f>
        <v>30.0766251657104</v>
      </c>
      <c r="FN31" s="0" t="n">
        <f aca="false">IF(CB$9=0,0,(SIN(CB$12)*COS($E31)+SIN($E31)*COS(CB$12))/SIN($E31)*CB$9)</f>
        <v>29.5533689487462</v>
      </c>
      <c r="FO31" s="0" t="n">
        <f aca="false">IF(CC$9=0,0,(SIN(CC$12)*COS($E31)+SIN($E31)*COS(CC$12))/SIN($E31)*CC$9)</f>
        <v>29.0220257625669</v>
      </c>
      <c r="FP31" s="0" t="n">
        <f aca="false">IF(CD$9=0,0,(SIN(CD$12)*COS($E31)+SIN($E31)*COS(CD$12))/SIN($E31)*CD$9)</f>
        <v>28.4830621168052</v>
      </c>
      <c r="FQ31" s="0" t="n">
        <f aca="false">IF(CE$9=0,0,(SIN(CE$12)*COS($E31)+SIN($E31)*COS(CE$12))/SIN($E31)*CE$9)</f>
        <v>27.8628998835408</v>
      </c>
      <c r="FR31" s="0" t="n">
        <f aca="false">IF(CF$9=0,0,(SIN(CF$12)*COS($E31)+SIN($E31)*COS(CF$12))/SIN($E31)*CF$9)</f>
        <v>27.2363500294138</v>
      </c>
      <c r="FS31" s="0" t="n">
        <f aca="false">IF(CG$9=0,0,(SIN(CG$12)*COS($E31)+SIN($E31)*COS(CG$12))/SIN($E31)*CG$9)</f>
        <v>26.6039517380049</v>
      </c>
      <c r="FT31" s="0" t="n">
        <f aca="false">IF(CH$9=0,0,(SIN(CH$12)*COS($E31)+SIN($E31)*COS(CH$12))/SIN($E31)*CH$9)</f>
        <v>25.9662452286953</v>
      </c>
      <c r="FU31" s="0" t="n">
        <f aca="false">IF(CI$9=0,0,(SIN(CI$12)*COS($E31)+SIN($E31)*COS(CI$12))/SIN($E31)*CI$9)</f>
        <v>25.3237714862328</v>
      </c>
      <c r="FV31" s="0" t="n">
        <f aca="false">IF(CJ$9=0,0,(SIN(CJ$12)*COS($E31)+SIN($E31)*COS(CJ$12))/SIN($E31)*CJ$9)</f>
        <v>24.5909601517574</v>
      </c>
      <c r="FW31" s="0" t="n">
        <f aca="false">IF(CK$9=0,0,(SIN(CK$12)*COS($E31)+SIN($E31)*COS(CK$12))/SIN($E31)*CK$9)</f>
        <v>23.8550752510544</v>
      </c>
      <c r="FX31" s="0" t="n">
        <f aca="false">IF(CL$9=0,0,(SIN(CL$12)*COS($E31)+SIN($E31)*COS(CL$12))/SIN($E31)*CL$9)</f>
        <v>23.1167368557668</v>
      </c>
      <c r="FY31" s="0" t="n">
        <f aca="false">IF(CM$9=0,0,(SIN(CM$12)*COS($E31)+SIN($E31)*COS(CM$12))/SIN($E31)*CM$9)</f>
        <v>22.3765643188115</v>
      </c>
      <c r="FZ31" s="0" t="n">
        <f aca="false">IF(CN$9=0,0,(SIN(CN$12)*COS($E31)+SIN($E31)*COS(CN$12))/SIN($E31)*CN$9)</f>
        <v>21.635175965566</v>
      </c>
      <c r="GA31" s="0" t="n">
        <f aca="false">IF(CO$9=0,0,(SIN(CO$12)*COS($E31)+SIN($E31)*COS(CO$12))/SIN($E31)*CO$9)</f>
        <v>0</v>
      </c>
      <c r="GB31" s="0" t="n">
        <f aca="false">IF(CP$9=0,0,(SIN(CP$12)*COS($E31)+SIN($E31)*COS(CP$12))/SIN($E31)*CP$9)</f>
        <v>0</v>
      </c>
      <c r="GC31" s="0" t="n">
        <f aca="false">IF(CQ$9=0,0,(SIN(CQ$12)*COS($E31)+SIN($E31)*COS(CQ$12))/SIN($E31)*CQ$9)</f>
        <v>0</v>
      </c>
    </row>
    <row r="32" customFormat="false" ht="12.8" hidden="true" customHeight="false" outlineLevel="0" collapsed="false">
      <c r="A32" s="0" t="n">
        <f aca="false">MAX($F32:$CQ32)</f>
        <v>13.514399817361</v>
      </c>
      <c r="B32" s="91" t="n">
        <f aca="false">IF(ISNA(INDEX(vmg!$B$6:$B$151,MATCH($C32,vmg!$F$6:$F$151,0))),IF(ISNA(INDEX(vmg!$B$6:$B$151,MATCH($C32,vmg!$D$6:$D$151,0))),0,INDEX(vmg!$B$6:$B$151,MATCH($C32,vmg!$D$6:$D$151,0))),INDEX(vmg!$B$6:$B$151,MATCH($C32,vmg!$F$6:$F$151,0)))</f>
        <v>11.06424</v>
      </c>
      <c r="C32" s="2" t="n">
        <f aca="false">MOD(Best +D32,360)</f>
        <v>1</v>
      </c>
      <c r="D32" s="2" t="n">
        <f aca="false">D31+1</f>
        <v>20</v>
      </c>
      <c r="E32" s="1" t="n">
        <f aca="false">D32*PI()/180</f>
        <v>0.349065850398866</v>
      </c>
      <c r="F32" s="13" t="n">
        <f aca="false">IF(OR(F122=0,CR32=0),0,F122*CR32/(F122+CR32))</f>
        <v>13.514399817361</v>
      </c>
      <c r="G32" s="13" t="n">
        <f aca="false">IF(OR(G122=0,CS32=0),0,G122*CS32/(G122+CS32))</f>
        <v>13.4218104551254</v>
      </c>
      <c r="H32" s="13" t="n">
        <f aca="false">IF(OR(H122=0,CT32=0),0,H122*CT32/(H122+CT32))</f>
        <v>13.3226980589888</v>
      </c>
      <c r="I32" s="13" t="n">
        <f aca="false">IF(OR(I122=0,CU32=0),0,I122*CU32/(I122+CU32))</f>
        <v>13.228765941772</v>
      </c>
      <c r="J32" s="13" t="n">
        <f aca="false">IF(OR(J122=0,CV32=0),0,J122*CV32/(J122+CV32))</f>
        <v>13.1393726161315</v>
      </c>
      <c r="K32" s="13" t="n">
        <f aca="false">IF(OR(K122=0,CW32=0),0,K122*CW32/(K122+CW32))</f>
        <v>13.0539832795541</v>
      </c>
      <c r="L32" s="13" t="n">
        <f aca="false">IF(OR(L122=0,CX32=0),0,L122*CX32/(L122+CX32))</f>
        <v>12.9721481356767</v>
      </c>
      <c r="M32" s="13" t="n">
        <f aca="false">IF(OR(M122=0,CY32=0),0,M122*CY32/(M122+CY32))</f>
        <v>12.8908028179995</v>
      </c>
      <c r="N32" s="13" t="n">
        <f aca="false">IF(OR(N122=0,CZ32=0),0,N122*CZ32/(N122+CZ32))</f>
        <v>12.8126042413689</v>
      </c>
      <c r="O32" s="13" t="n">
        <f aca="false">IF(OR(O122=0,DA32=0),0,O122*DA32/(O122+DA32))</f>
        <v>12.7372340834795</v>
      </c>
      <c r="P32" s="13" t="n">
        <f aca="false">IF(OR(P122=0,DB32=0),0,P122*DB32/(P122+DB32))</f>
        <v>12.6644174138124</v>
      </c>
      <c r="Q32" s="13" t="n">
        <f aca="false">IF(OR(Q122=0,DC32=0),0,Q122*DC32/(Q122+DC32))</f>
        <v>12.5939153365672</v>
      </c>
      <c r="R32" s="13" t="n">
        <f aca="false">IF(OR(R122=0,DD32=0),0,R122*DD32/(R122+DD32))</f>
        <v>12.46994829053</v>
      </c>
      <c r="S32" s="13" t="n">
        <f aca="false">IF(OR(S122=0,DE32=0),0,S122*DE32/(S122+DE32))</f>
        <v>12.3528502529086</v>
      </c>
      <c r="T32" s="13" t="n">
        <f aca="false">IF(OR(T122=0,DF32=0),0,T122*DF32/(T122+DF32))</f>
        <v>12.2418869226149</v>
      </c>
      <c r="U32" s="13" t="n">
        <f aca="false">IF(OR(U122=0,DG32=0),0,U122*DG32/(U122+DG32))</f>
        <v>12.136423590701</v>
      </c>
      <c r="V32" s="13" t="n">
        <f aca="false">IF(OR(V122=0,DH32=0),0,V122*DH32/(V122+DH32))</f>
        <v>12.0359087139331</v>
      </c>
      <c r="W32" s="13" t="n">
        <f aca="false">IF(OR(W122=0,DI32=0),0,W122*DI32/(W122+DI32))</f>
        <v>11.9397491265947</v>
      </c>
      <c r="X32" s="13" t="n">
        <f aca="false">IF(OR(X122=0,DJ32=0),0,X122*DJ32/(X122+DJ32))</f>
        <v>11.8476411112255</v>
      </c>
      <c r="Y32" s="13" t="n">
        <f aca="false">IF(OR(Y122=0,DK32=0),0,Y122*DK32/(Y122+DK32))</f>
        <v>11.7592115045196</v>
      </c>
      <c r="Z32" s="13" t="n">
        <f aca="false">IF(OR(Z122=0,DL32=0),0,Z122*DL32/(Z122+DL32))</f>
        <v>11.6741301268057</v>
      </c>
      <c r="AA32" s="13" t="n">
        <f aca="false">IF(OR(AA122=0,DM32=0),0,AA122*DM32/(AA122+DM32))</f>
        <v>11.5921036907776</v>
      </c>
      <c r="AB32" s="13" t="n">
        <f aca="false">IF(OR(AB122=0,DN32=0),0,AB122*DN32/(AB122+DN32))</f>
        <v>11.5117795420197</v>
      </c>
      <c r="AC32" s="13" t="n">
        <f aca="false">IF(OR(AC122=0,DO32=0),0,AC122*DO32/(AC122+DO32))</f>
        <v>11.4340741994617</v>
      </c>
      <c r="AD32" s="13" t="n">
        <f aca="false">IF(OR(AD122=0,DP32=0),0,AD122*DP32/(AD122+DP32))</f>
        <v>11.3587721621688</v>
      </c>
      <c r="AE32" s="13" t="n">
        <f aca="false">IF(OR(AE122=0,DQ32=0),0,AE122*DQ32/(AE122+DQ32))</f>
        <v>11.2856794313761</v>
      </c>
      <c r="AF32" s="13" t="n">
        <f aca="false">IF(OR(AF122=0,DR32=0),0,AF122*DR32/(AF122+DR32))</f>
        <v>11.2146208300324</v>
      </c>
      <c r="AG32" s="13" t="n">
        <f aca="false">IF(OR(AG122=0,DS32=0),0,AG122*DS32/(AG122+DS32))</f>
        <v>11.1456298395688</v>
      </c>
      <c r="AH32" s="13" t="n">
        <f aca="false">IF(OR(AH122=0,DT32=0),0,AH122*DT32/(AH122+DT32))</f>
        <v>11.0783615505063</v>
      </c>
      <c r="AI32" s="13" t="n">
        <f aca="false">IF(OR(AI122=0,DU32=0),0,AI122*DU32/(AI122+DU32))</f>
        <v>11.0126854813158</v>
      </c>
      <c r="AJ32" s="13" t="n">
        <f aca="false">IF(OR(AJ122=0,DV32=0),0,AJ122*DV32/(AJ122+DV32))</f>
        <v>10.9484824885159</v>
      </c>
      <c r="AK32" s="13" t="n">
        <f aca="false">IF(OR(AK122=0,DW32=0),0,AK122*DW32/(AK122+DW32))</f>
        <v>10.8856435054897</v>
      </c>
      <c r="AL32" s="13" t="n">
        <f aca="false">IF(OR(AL122=0,DX32=0),0,AL122*DX32/(AL122+DX32))</f>
        <v>10.8112243245134</v>
      </c>
      <c r="AM32" s="13" t="n">
        <f aca="false">IF(OR(AM122=0,DY32=0),0,AM122*DY32/(AM122+DY32))</f>
        <v>10.7384104446582</v>
      </c>
      <c r="AN32" s="13" t="n">
        <f aca="false">IF(OR(AN122=0,DZ32=0),0,AN122*DZ32/(AN122+DZ32))</f>
        <v>10.6670804756859</v>
      </c>
      <c r="AO32" s="13" t="n">
        <f aca="false">IF(OR(AO122=0,EA32=0),0,AO122*EA32/(AO122+EA32))</f>
        <v>10.5971226462116</v>
      </c>
      <c r="AP32" s="13" t="n">
        <f aca="false">IF(OR(AP122=0,EB32=0),0,AP122*EB32/(AP122+EB32))</f>
        <v>10.5284338003804</v>
      </c>
      <c r="AQ32" s="13" t="n">
        <f aca="false">IF(OR(AQ122=0,EC32=0),0,AQ122*EC32/(AQ122+EC32))</f>
        <v>10.4606446886897</v>
      </c>
      <c r="AR32" s="13" t="n">
        <f aca="false">IF(OR(AR122=0,ED32=0),0,AR122*ED32/(AR122+ED32))</f>
        <v>10.3939467656437</v>
      </c>
      <c r="AS32" s="13" t="n">
        <f aca="false">IF(OR(AS122=0,EE32=0),0,AS122*EE32/(AS122+EE32))</f>
        <v>10.3282572328137</v>
      </c>
      <c r="AT32" s="13" t="n">
        <f aca="false">IF(OR(AT122=0,EF32=0),0,AT122*EF32/(AT122+EF32))</f>
        <v>10.2634989926472</v>
      </c>
      <c r="AU32" s="13" t="n">
        <f aca="false">IF(OR(AU122=0,EG32=0),0,AU122*EG32/(AU122+EG32))</f>
        <v>10.1996001016717</v>
      </c>
      <c r="AV32" s="13" t="n">
        <f aca="false">IF(OR(AV122=0,EH32=0),0,AV122*EH32/(AV122+EH32))</f>
        <v>10.135807981267</v>
      </c>
      <c r="AW32" s="13" t="n">
        <f aca="false">IF(OR(AW122=0,EI32=0),0,AW122*EI32/(AW122+EI32))</f>
        <v>10.0727559139859</v>
      </c>
      <c r="AX32" s="13" t="n">
        <f aca="false">IF(OR(AX122=0,EJ32=0),0,AX122*EJ32/(AX122+EJ32))</f>
        <v>10.0103834889697</v>
      </c>
      <c r="AY32" s="13" t="n">
        <f aca="false">IF(OR(AY122=0,EK32=0),0,AY122*EK32/(AY122+EK32))</f>
        <v>9.94863386317927</v>
      </c>
      <c r="AZ32" s="13" t="n">
        <f aca="false">IF(OR(AZ122=0,EL32=0),0,AZ122*EL32/(AZ122+EL32))</f>
        <v>9.88745344002374</v>
      </c>
      <c r="BA32" s="13" t="n">
        <f aca="false">IF(OR(BA122=0,EM32=0),0,BA122*EM32/(BA122+EM32))</f>
        <v>9.82599861332179</v>
      </c>
      <c r="BB32" s="13" t="n">
        <f aca="false">IF(OR(BB122=0,EN32=0),0,BB122*EN32/(BB122+EN32))</f>
        <v>9.7650226185169</v>
      </c>
      <c r="BC32" s="13" t="n">
        <f aca="false">IF(OR(BC122=0,EO32=0),0,BC122*EO32/(BC122+EO32))</f>
        <v>9.70447880002291</v>
      </c>
      <c r="BD32" s="13" t="n">
        <f aca="false">IF(OR(BD122=0,EP32=0),0,BD122*EP32/(BD122+EP32))</f>
        <v>9.64432280560574</v>
      </c>
      <c r="BE32" s="13" t="n">
        <f aca="false">IF(OR(BE122=0,EQ32=0),0,BE122*EQ32/(BE122+EQ32))</f>
        <v>9.58451238631869</v>
      </c>
      <c r="BF32" s="13" t="n">
        <f aca="false">IF(OR(BF122=0,ER32=0),0,BF122*ER32/(BF122+ER32))</f>
        <v>9.52561055000192</v>
      </c>
      <c r="BG32" s="13" t="n">
        <f aca="false">IF(OR(BG122=0,ES32=0),0,BG122*ES32/(BG122+ES32))</f>
        <v>9.46697189895347</v>
      </c>
      <c r="BH32" s="13" t="n">
        <f aca="false">IF(OR(BH122=0,ET32=0),0,BH122*ET32/(BH122+ET32))</f>
        <v>9.40856023250415</v>
      </c>
      <c r="BI32" s="13" t="n">
        <f aca="false">IF(OR(BI122=0,EU32=0),0,BI122*EU32/(BI122+EU32))</f>
        <v>9.35034078609677</v>
      </c>
      <c r="BJ32" s="13" t="n">
        <f aca="false">IF(OR(BJ122=0,EV32=0),0,BJ122*EV32/(BJ122+EV32))</f>
        <v>9.29228010744602</v>
      </c>
      <c r="BK32" s="13" t="n">
        <f aca="false">IF(OR(BK122=0,EW32=0),0,BK122*EW32/(BK122+EW32))</f>
        <v>9.23488813935598</v>
      </c>
      <c r="BL32" s="13" t="n">
        <f aca="false">IF(OR(BL122=0,EX32=0),0,BL122*EX32/(BL122+EX32))</f>
        <v>9.17759019936069</v>
      </c>
      <c r="BM32" s="13" t="n">
        <f aca="false">IF(OR(BM122=0,EY32=0),0,BM122*EY32/(BM122+EY32))</f>
        <v>9.12035672787214</v>
      </c>
      <c r="BN32" s="13" t="n">
        <f aca="false">IF(OR(BN122=0,EZ32=0),0,BN122*EZ32/(BN122+EZ32))</f>
        <v>9.0631590557458</v>
      </c>
      <c r="BO32" s="13" t="n">
        <f aca="false">IF(OR(BO122=0,FA32=0),0,BO122*FA32/(BO122+FA32))</f>
        <v>9.0059693239883</v>
      </c>
      <c r="BP32" s="13" t="n">
        <f aca="false">IF(OR(BP122=0,FB32=0),0,BP122*FB32/(BP122+FB32))</f>
        <v>8.94597543348899</v>
      </c>
      <c r="BQ32" s="13" t="n">
        <f aca="false">IF(OR(BQ122=0,FC32=0),0,BQ122*FC32/(BQ122+FC32))</f>
        <v>8.88592919429159</v>
      </c>
      <c r="BR32" s="13" t="n">
        <f aca="false">IF(OR(BR122=0,FD32=0),0,BR122*FD32/(BR122+FD32))</f>
        <v>8.82580184792881</v>
      </c>
      <c r="BS32" s="13" t="n">
        <f aca="false">IF(OR(BS122=0,FE32=0),0,BS122*FE32/(BS122+FE32))</f>
        <v>8.76556523305811</v>
      </c>
      <c r="BT32" s="13" t="n">
        <f aca="false">IF(OR(BT122=0,FF32=0),0,BT122*FF32/(BT122+FF32))</f>
        <v>8.70519172314178</v>
      </c>
      <c r="BU32" s="13" t="n">
        <f aca="false">IF(OR(BU122=0,FG32=0),0,BU122*FG32/(BU122+FG32))</f>
        <v>8.64168889849943</v>
      </c>
      <c r="BV32" s="13" t="n">
        <f aca="false">IF(OR(BV122=0,FH32=0),0,BV122*FH32/(BV122+FH32))</f>
        <v>8.5779676328401</v>
      </c>
      <c r="BW32" s="13" t="n">
        <f aca="false">IF(OR(BW122=0,FI32=0),0,BW122*FI32/(BW122+FI32))</f>
        <v>8.51399827630862</v>
      </c>
      <c r="BX32" s="13" t="n">
        <f aca="false">IF(OR(BX122=0,FJ32=0),0,BX122*FJ32/(BX122+FJ32))</f>
        <v>8.44975150651891</v>
      </c>
      <c r="BY32" s="13" t="n">
        <f aca="false">IF(OR(BY122=0,FK32=0),0,BY122*FK32/(BY122+FK32))</f>
        <v>8.38519827840279</v>
      </c>
      <c r="BZ32" s="13" t="n">
        <f aca="false">IF(OR(BZ122=0,FL32=0),0,BZ122*FL32/(BZ122+FL32))</f>
        <v>8.30794817724524</v>
      </c>
      <c r="CA32" s="13" t="n">
        <f aca="false">IF(OR(CA122=0,FM32=0),0,CA122*FM32/(CA122+FM32))</f>
        <v>8.23005753155</v>
      </c>
      <c r="CB32" s="13" t="n">
        <f aca="false">IF(OR(CB122=0,FN32=0),0,CB122*FN32/(CB122+FN32))</f>
        <v>8.15147714354353</v>
      </c>
      <c r="CC32" s="13" t="n">
        <f aca="false">IF(OR(CC122=0,FO32=0),0,CC122*FO32/(CC122+FO32))</f>
        <v>8.07215726137011</v>
      </c>
      <c r="CD32" s="13" t="n">
        <f aca="false">IF(OR(CD122=0,FP32=0),0,CD122*FP32/(CD122+FP32))</f>
        <v>7.99204748850784</v>
      </c>
      <c r="CE32" s="13" t="n">
        <f aca="false">IF(OR(CE122=0,FQ32=0),0,CE122*FQ32/(CE122+FQ32))</f>
        <v>7.90483484412636</v>
      </c>
      <c r="CF32" s="13" t="n">
        <f aca="false">IF(OR(CF122=0,FR32=0),0,CF122*FR32/(CF122+FR32))</f>
        <v>7.81648375691232</v>
      </c>
      <c r="CG32" s="13" t="n">
        <f aca="false">IF(OR(CG122=0,FS32=0),0,CG122*FS32/(CG122+FS32))</f>
        <v>7.72692311776376</v>
      </c>
      <c r="CH32" s="13" t="n">
        <f aca="false">IF(OR(CH122=0,FT32=0),0,CH122*FT32/(CH122+FT32))</f>
        <v>7.63607970085862</v>
      </c>
      <c r="CI32" s="13" t="n">
        <f aca="false">IF(OR(CI122=0,FU32=0),0,CI122*FU32/(CI122+FU32))</f>
        <v>7.54387798547242</v>
      </c>
      <c r="CJ32" s="13" t="n">
        <f aca="false">IF(OR(CJ122=0,FV32=0),0,CJ122*FV32/(CJ122+FV32))</f>
        <v>7.44194523846933</v>
      </c>
      <c r="CK32" s="13" t="n">
        <f aca="false">IF(OR(CK122=0,FW32=0),0,CK122*FW32/(CK122+FW32))</f>
        <v>7.33804245856739</v>
      </c>
      <c r="CL32" s="13" t="n">
        <f aca="false">IF(OR(CL122=0,FX32=0),0,CL122*FX32/(CL122+FX32))</f>
        <v>7.23204831271571</v>
      </c>
      <c r="CM32" s="13" t="n">
        <f aca="false">IF(OR(CM122=0,FY32=0),0,CM122*FY32/(CM122+FY32))</f>
        <v>7.12383522592545</v>
      </c>
      <c r="CN32" s="13" t="n">
        <f aca="false">IF(OR(CN122=0,FZ32=0),0,CN122*FZ32/(CN122+FZ32))</f>
        <v>7.01326884478328</v>
      </c>
      <c r="CO32" s="13" t="n">
        <f aca="false">IF(OR(CO122=0,GA32=0),0,CO122*GA32/(CO122+GA32))</f>
        <v>0</v>
      </c>
      <c r="CP32" s="13" t="n">
        <f aca="false">IF(OR(CP122=0,GB32=0),0,CP122*GB32/(CP122+GB32))</f>
        <v>0</v>
      </c>
      <c r="CQ32" s="13" t="n">
        <f aca="false">IF(OR(CQ122=0,GC32=0),0,CQ122*GC32/(CQ122+GC32))</f>
        <v>0</v>
      </c>
      <c r="CR32" s="0" t="n">
        <f aca="false">IF(F$9=0,0,(SIN(F$12)*COS($E32)+SIN($E32)*COS(F$12))/SIN($E32)*F$9)</f>
        <v>13.5144</v>
      </c>
      <c r="CS32" s="0" t="n">
        <f aca="false">IF(G$9=0,0,(SIN(G$12)*COS($E32)+SIN($E32)*COS(G$12))/SIN($E32)*G$9)</f>
        <v>14.2645095229795</v>
      </c>
      <c r="CT32" s="0" t="n">
        <f aca="false">IF(H$9=0,0,(SIN(H$12)*COS($E32)+SIN($E32)*COS(H$12))/SIN($E32)*H$9)</f>
        <v>15.0060753633982</v>
      </c>
      <c r="CU32" s="0" t="n">
        <f aca="false">IF(I$9=0,0,(SIN(I$12)*COS($E32)+SIN($E32)*COS(I$12))/SIN($E32)*I$9)</f>
        <v>15.7512948916408</v>
      </c>
      <c r="CV32" s="0" t="n">
        <f aca="false">IF(J$9=0,0,(SIN(J$12)*COS($E32)+SIN($E32)*COS(J$12))/SIN($E32)*J$9)</f>
        <v>16.4998818598245</v>
      </c>
      <c r="CW32" s="0" t="n">
        <f aca="false">IF(K$9=0,0,(SIN(K$12)*COS($E32)+SIN($E32)*COS(K$12))/SIN($E32)*K$9)</f>
        <v>17.2515465070408</v>
      </c>
      <c r="CX32" s="0" t="n">
        <f aca="false">IF(L$9=0,0,(SIN(L$12)*COS($E32)+SIN($E32)*COS(L$12))/SIN($E32)*L$9)</f>
        <v>18.0059956664239</v>
      </c>
      <c r="CY32" s="0" t="n">
        <f aca="false">IF(M$9=0,0,(SIN(M$12)*COS($E32)+SIN($E32)*COS(M$12))/SIN($E32)*M$9)</f>
        <v>18.757251690088</v>
      </c>
      <c r="CZ32" s="0" t="n">
        <f aca="false">IF(N$9=0,0,(SIN(N$12)*COS($E32)+SIN($E32)*COS(N$12))/SIN($E32)*N$9)</f>
        <v>19.5103086550802</v>
      </c>
      <c r="DA32" s="0" t="n">
        <f aca="false">IF(O$9=0,0,(SIN(O$12)*COS($E32)+SIN($E32)*COS(O$12))/SIN($E32)*O$9)</f>
        <v>20.2648692054388</v>
      </c>
      <c r="DB32" s="0" t="n">
        <f aca="false">IF(P$9=0,0,(SIN(P$12)*COS($E32)+SIN($E32)*COS(P$12))/SIN($E32)*P$9)</f>
        <v>21.0206332588845</v>
      </c>
      <c r="DC32" s="0" t="n">
        <f aca="false">IF(Q$9=0,0,(SIN(Q$12)*COS($E32)+SIN($E32)*COS(Q$12))/SIN($E32)*Q$9)</f>
        <v>21.7772981196229</v>
      </c>
      <c r="DD32" s="0" t="n">
        <f aca="false">IF(R$9=0,0,(SIN(R$12)*COS($E32)+SIN($E32)*COS(R$12))/SIN($E32)*R$9)</f>
        <v>22.3553262822425</v>
      </c>
      <c r="DE32" s="0" t="n">
        <f aca="false">IF(S$9=0,0,(SIN(S$12)*COS($E32)+SIN($E32)*COS(S$12))/SIN($E32)*S$9)</f>
        <v>22.9236852692445</v>
      </c>
      <c r="DF32" s="0" t="n">
        <f aca="false">IF(T$9=0,0,(SIN(T$12)*COS($E32)+SIN($E32)*COS(T$12))/SIN($E32)*T$9)</f>
        <v>23.482233572989</v>
      </c>
      <c r="DG32" s="0" t="n">
        <f aca="false">IF(U$9=0,0,(SIN(U$12)*COS($E32)+SIN($E32)*COS(U$12))/SIN($E32)*U$9)</f>
        <v>24.0308335356729</v>
      </c>
      <c r="DH32" s="0" t="n">
        <f aca="false">IF(V$9=0,0,(SIN(V$12)*COS($E32)+SIN($E32)*COS(V$12))/SIN($E32)*V$9)</f>
        <v>24.5693513813677</v>
      </c>
      <c r="DI32" s="0" t="n">
        <f aca="false">IF(W$9=0,0,(SIN(W$12)*COS($E32)+SIN($E32)*COS(W$12))/SIN($E32)*W$9)</f>
        <v>25.0971645615801</v>
      </c>
      <c r="DJ32" s="0" t="n">
        <f aca="false">IF(X$9=0,0,(SIN(X$12)*COS($E32)+SIN($E32)*COS(X$12))/SIN($E32)*X$9)</f>
        <v>25.6146171682881</v>
      </c>
      <c r="DK32" s="0" t="n">
        <f aca="false">IF(Y$9=0,0,(SIN(Y$12)*COS($E32)+SIN($E32)*COS(Y$12))/SIN($E32)*Y$9)</f>
        <v>26.1215877095536</v>
      </c>
      <c r="DL32" s="0" t="n">
        <f aca="false">IF(Z$9=0,0,(SIN(Z$12)*COS($E32)+SIN($E32)*COS(Z$12))/SIN($E32)*Z$9)</f>
        <v>26.6179587026106</v>
      </c>
      <c r="DM32" s="0" t="n">
        <f aca="false">IF(AA$9=0,0,(SIN(AA$12)*COS($E32)+SIN($E32)*COS(AA$12))/SIN($E32)*AA$9)</f>
        <v>27.103616698398</v>
      </c>
      <c r="DN32" s="0" t="n">
        <f aca="false">IF(AB$9=0,0,(SIN(AB$12)*COS($E32)+SIN($E32)*COS(AB$12))/SIN($E32)*AB$9)</f>
        <v>27.5721918021821</v>
      </c>
      <c r="DO32" s="0" t="n">
        <f aca="false">IF(AC$9=0,0,(SIN(AC$12)*COS($E32)+SIN($E32)*COS(AC$12))/SIN($E32)*AC$9)</f>
        <v>28.0295984165581</v>
      </c>
      <c r="DP32" s="0" t="n">
        <f aca="false">IF(AD$9=0,0,(SIN(AD$12)*COS($E32)+SIN($E32)*COS(AD$12))/SIN($E32)*AD$9)</f>
        <v>28.4757411570651</v>
      </c>
      <c r="DQ32" s="0" t="n">
        <f aca="false">IF(AE$9=0,0,(SIN(AE$12)*COS($E32)+SIN($E32)*COS(AE$12))/SIN($E32)*AE$9)</f>
        <v>28.9105289006288</v>
      </c>
      <c r="DR32" s="0" t="n">
        <f aca="false">IF(AF$9=0,0,(SIN(AF$12)*COS($E32)+SIN($E32)*COS(AF$12))/SIN($E32)*AF$9)</f>
        <v>29.3338747996784</v>
      </c>
      <c r="DS32" s="0" t="n">
        <f aca="false">IF(AG$9=0,0,(SIN(AG$12)*COS($E32)+SIN($E32)*COS(AG$12))/SIN($E32)*AG$9)</f>
        <v>29.747064829223</v>
      </c>
      <c r="DT32" s="0" t="n">
        <f aca="false">IF(AH$9=0,0,(SIN(AH$12)*COS($E32)+SIN($E32)*COS(AH$12))/SIN($E32)*AH$9)</f>
        <v>30.1486963222618</v>
      </c>
      <c r="DU32" s="0" t="n">
        <f aca="false">IF(AI$9=0,0,(SIN(AI$12)*COS($E32)+SIN($E32)*COS(AI$12))/SIN($E32)*AI$9)</f>
        <v>30.5386940561637</v>
      </c>
      <c r="DV32" s="0" t="n">
        <f aca="false">IF(AJ$9=0,0,(SIN(AJ$12)*COS($E32)+SIN($E32)*COS(AJ$12))/SIN($E32)*AJ$9)</f>
        <v>30.9169870983999</v>
      </c>
      <c r="DW32" s="0" t="n">
        <f aca="false">IF(AK$9=0,0,(SIN(AK$12)*COS($E32)+SIN($E32)*COS(AK$12))/SIN($E32)*AK$9)</f>
        <v>31.2835088135707</v>
      </c>
      <c r="DX32" s="0" t="n">
        <f aca="false">IF(AL$9=0,0,(SIN(AL$12)*COS($E32)+SIN($E32)*COS(AL$12))/SIN($E32)*AL$9)</f>
        <v>31.5287112969481</v>
      </c>
      <c r="DY32" s="0" t="n">
        <f aca="false">IF(AM$9=0,0,(SIN(AM$12)*COS($E32)+SIN($E32)*COS(AM$12))/SIN($E32)*AM$9)</f>
        <v>31.759069704296</v>
      </c>
      <c r="DZ32" s="0" t="n">
        <f aca="false">IF(AN$9=0,0,(SIN(AN$12)*COS($E32)+SIN($E32)*COS(AN$12))/SIN($E32)*AN$9)</f>
        <v>31.9746317185466</v>
      </c>
      <c r="EA32" s="0" t="n">
        <f aca="false">IF(AO$9=0,0,(SIN(AO$12)*COS($E32)+SIN($E32)*COS(AO$12))/SIN($E32)*AO$9)</f>
        <v>32.1754510900507</v>
      </c>
      <c r="EB32" s="0" t="n">
        <f aca="false">IF(AP$9=0,0,(SIN(AP$12)*COS($E32)+SIN($E32)*COS(AP$12))/SIN($E32)*AP$9)</f>
        <v>32.3615875838304</v>
      </c>
      <c r="EC32" s="0" t="n">
        <f aca="false">IF(AQ$9=0,0,(SIN(AQ$12)*COS($E32)+SIN($E32)*COS(AQ$12))/SIN($E32)*AQ$9)</f>
        <v>32.5304586471434</v>
      </c>
      <c r="ED32" s="0" t="n">
        <f aca="false">IF(AR$9=0,0,(SIN(AR$12)*COS($E32)+SIN($E32)*COS(AR$12))/SIN($E32)*AR$9)</f>
        <v>32.6847249613431</v>
      </c>
      <c r="EE32" s="0" t="n">
        <f aca="false">IF(AS$9=0,0,(SIN(AS$12)*COS($E32)+SIN($E32)*COS(AS$12))/SIN($E32)*AS$9)</f>
        <v>32.8244664432934</v>
      </c>
      <c r="EF32" s="0" t="n">
        <f aca="false">IF(AT$9=0,0,(SIN(AT$12)*COS($E32)+SIN($E32)*COS(AT$12))/SIN($E32)*AT$9)</f>
        <v>32.9497688259482</v>
      </c>
      <c r="EG32" s="0" t="n">
        <f aca="false">IF(AU$9=0,0,(SIN(AU$12)*COS($E32)+SIN($E32)*COS(AU$12))/SIN($E32)*AU$9)</f>
        <v>33.0607235931543</v>
      </c>
      <c r="EH32" s="0" t="n">
        <f aca="false">IF(AV$9=0,0,(SIN(AV$12)*COS($E32)+SIN($E32)*COS(AV$12))/SIN($E32)*AV$9)</f>
        <v>33.1500962646898</v>
      </c>
      <c r="EI32" s="0" t="n">
        <f aca="false">IF(AW$9=0,0,(SIN(AW$12)*COS($E32)+SIN($E32)*COS(AW$12))/SIN($E32)*AW$9)</f>
        <v>33.2251874332215</v>
      </c>
      <c r="EJ32" s="0" t="n">
        <f aca="false">IF(AX$9=0,0,(SIN(AX$12)*COS($E32)+SIN($E32)*COS(AX$12))/SIN($E32)*AX$9)</f>
        <v>33.2861121836481</v>
      </c>
      <c r="EK32" s="0" t="n">
        <f aca="false">IF(AY$9=0,0,(SIN(AY$12)*COS($E32)+SIN($E32)*COS(AY$12))/SIN($E32)*AY$9)</f>
        <v>33.3329911484569</v>
      </c>
      <c r="EL32" s="0" t="n">
        <f aca="false">IF(AZ$9=0,0,(SIN(AZ$12)*COS($E32)+SIN($E32)*COS(AZ$12))/SIN($E32)*AZ$9)</f>
        <v>33.3659504285793</v>
      </c>
      <c r="EM32" s="0" t="n">
        <f aca="false">IF(BA$9=0,0,(SIN(BA$12)*COS($E32)+SIN($E32)*COS(BA$12))/SIN($E32)*BA$9)</f>
        <v>33.3759708333391</v>
      </c>
      <c r="EN32" s="0" t="n">
        <f aca="false">IF(BB$9=0,0,(SIN(BB$12)*COS($E32)+SIN($E32)*COS(BB$12))/SIN($E32)*BB$9)</f>
        <v>33.3722070428949</v>
      </c>
      <c r="EO32" s="0" t="n">
        <f aca="false">IF(BC$9=0,0,(SIN(BC$12)*COS($E32)+SIN($E32)*COS(BC$12))/SIN($E32)*BC$9)</f>
        <v>33.3548094913803</v>
      </c>
      <c r="EP32" s="0" t="n">
        <f aca="false">IF(BD$9=0,0,(SIN(BD$12)*COS($E32)+SIN($E32)*COS(BD$12))/SIN($E32)*BD$9)</f>
        <v>33.3239338223716</v>
      </c>
      <c r="EQ32" s="0" t="n">
        <f aca="false">IF(BE$9=0,0,(SIN(BE$12)*COS($E32)+SIN($E32)*COS(BE$12))/SIN($E32)*BE$9)</f>
        <v>33.2797407956803</v>
      </c>
      <c r="ER32" s="0" t="n">
        <f aca="false">IF(BF$9=0,0,(SIN(BF$12)*COS($E32)+SIN($E32)*COS(BF$12))/SIN($E32)*BF$9)</f>
        <v>33.2297372488004</v>
      </c>
      <c r="ES32" s="0" t="n">
        <f aca="false">IF(BG$9=0,0,(SIN(BG$12)*COS($E32)+SIN($E32)*COS(BG$12))/SIN($E32)*BG$9)</f>
        <v>33.1668338511348</v>
      </c>
      <c r="ET32" s="0" t="n">
        <f aca="false">IF(BH$9=0,0,(SIN(BH$12)*COS($E32)+SIN($E32)*COS(BH$12))/SIN($E32)*BH$9)</f>
        <v>33.0911993880231</v>
      </c>
      <c r="EU32" s="0" t="n">
        <f aca="false">IF(BI$9=0,0,(SIN(BI$12)*COS($E32)+SIN($E32)*COS(BI$12))/SIN($E32)*BI$9)</f>
        <v>33.0030073233635</v>
      </c>
      <c r="EV32" s="0" t="n">
        <f aca="false">IF(BJ$9=0,0,(SIN(BJ$12)*COS($E32)+SIN($E32)*COS(BJ$12))/SIN($E32)*BJ$9)</f>
        <v>32.9024357009536</v>
      </c>
      <c r="EW32" s="0" t="n">
        <f aca="false">IF(BK$9=0,0,(SIN(BK$12)*COS($E32)+SIN($E32)*COS(BK$12))/SIN($E32)*BK$9)</f>
        <v>32.7965043261636</v>
      </c>
      <c r="EX32" s="0" t="n">
        <f aca="false">IF(BL$9=0,0,(SIN(BL$12)*COS($E32)+SIN($E32)*COS(BL$12))/SIN($E32)*BL$9)</f>
        <v>32.6786158331218</v>
      </c>
      <c r="EY32" s="0" t="n">
        <f aca="false">IF(BM$9=0,0,(SIN(BM$12)*COS($E32)+SIN($E32)*COS(BM$12))/SIN($E32)*BM$9)</f>
        <v>32.5489551250078</v>
      </c>
      <c r="EZ32" s="0" t="n">
        <f aca="false">IF(BN$9=0,0,(SIN(BN$12)*COS($E32)+SIN($E32)*COS(BN$12))/SIN($E32)*BN$9)</f>
        <v>32.4077112447101</v>
      </c>
      <c r="FA32" s="0" t="n">
        <f aca="false">IF(BO$9=0,0,(SIN(BO$12)*COS($E32)+SIN($E32)*COS(BO$12))/SIN($E32)*BO$9)</f>
        <v>32.2550772716882</v>
      </c>
      <c r="FB32" s="0" t="n">
        <f aca="false">IF(BP$9=0,0,(SIN(BP$12)*COS($E32)+SIN($E32)*COS(BP$12))/SIN($E32)*BP$9)</f>
        <v>32.0554636897605</v>
      </c>
      <c r="FC32" s="0" t="n">
        <f aca="false">IF(BQ$9=0,0,(SIN(BQ$12)*COS($E32)+SIN($E32)*COS(BQ$12))/SIN($E32)*BQ$9)</f>
        <v>31.8446932125806</v>
      </c>
      <c r="FD32" s="0" t="n">
        <f aca="false">IF(BR$9=0,0,(SIN(BR$12)*COS($E32)+SIN($E32)*COS(BR$12))/SIN($E32)*BR$9)</f>
        <v>31.6230031748804</v>
      </c>
      <c r="FE32" s="0" t="n">
        <f aca="false">IF(BS$9=0,0,(SIN(BS$12)*COS($E32)+SIN($E32)*COS(BS$12))/SIN($E32)*BS$9)</f>
        <v>31.3906346090246</v>
      </c>
      <c r="FF32" s="0" t="n">
        <f aca="false">IF(BT$9=0,0,(SIN(BT$12)*COS($E32)+SIN($E32)*COS(BT$12))/SIN($E32)*BT$9)</f>
        <v>31.1478321187382</v>
      </c>
      <c r="FG32" s="0" t="n">
        <f aca="false">IF(BU$9=0,0,(SIN(BU$12)*COS($E32)+SIN($E32)*COS(BU$12))/SIN($E32)*BU$9)</f>
        <v>30.8570031769858</v>
      </c>
      <c r="FH32" s="0" t="n">
        <f aca="false">IF(BV$9=0,0,(SIN(BV$12)*COS($E32)+SIN($E32)*COS(BV$12))/SIN($E32)*BV$9)</f>
        <v>30.5561820268372</v>
      </c>
      <c r="FI32" s="0" t="n">
        <f aca="false">IF(BW$9=0,0,(SIN(BW$12)*COS($E32)+SIN($E32)*COS(BW$12))/SIN($E32)*BW$9)</f>
        <v>30.2456578230744</v>
      </c>
      <c r="FJ32" s="0" t="n">
        <f aca="false">IF(BX$9=0,0,(SIN(BX$12)*COS($E32)+SIN($E32)*COS(BX$12))/SIN($E32)*BX$9)</f>
        <v>29.9257227965492</v>
      </c>
      <c r="FK32" s="0" t="n">
        <f aca="false">IF(BY$9=0,0,(SIN(BY$12)*COS($E32)+SIN($E32)*COS(BY$12))/SIN($E32)*BY$9)</f>
        <v>29.5966721049632</v>
      </c>
      <c r="FL32" s="0" t="n">
        <f aca="false">IF(BZ$9=0,0,(SIN(BZ$12)*COS($E32)+SIN($E32)*COS(BZ$12))/SIN($E32)*BZ$9)</f>
        <v>29.1065078284711</v>
      </c>
      <c r="FM32" s="0" t="n">
        <f aca="false">IF(CA$9=0,0,(SIN(CA$12)*COS($E32)+SIN($E32)*COS(CA$12))/SIN($E32)*CA$9)</f>
        <v>28.6080584061599</v>
      </c>
      <c r="FN32" s="0" t="n">
        <f aca="false">IF(CB$9=0,0,(SIN(CB$12)*COS($E32)+SIN($E32)*COS(CB$12))/SIN($E32)*CB$9)</f>
        <v>28.1017659385444</v>
      </c>
      <c r="FO32" s="0" t="n">
        <f aca="false">IF(CC$9=0,0,(SIN(CC$12)*COS($E32)+SIN($E32)*COS(CC$12))/SIN($E32)*CC$9)</f>
        <v>27.5880746498167</v>
      </c>
      <c r="FP32" s="0" t="n">
        <f aca="false">IF(CD$9=0,0,(SIN(CD$12)*COS($E32)+SIN($E32)*COS(CD$12))/SIN($E32)*CD$9)</f>
        <v>27.0674306641936</v>
      </c>
      <c r="FQ32" s="0" t="n">
        <f aca="false">IF(CE$9=0,0,(SIN(CE$12)*COS($E32)+SIN($E32)*COS(CE$12))/SIN($E32)*CE$9)</f>
        <v>26.4699370398675</v>
      </c>
      <c r="FR32" s="0" t="n">
        <f aca="false">IF(CF$9=0,0,(SIN(CF$12)*COS($E32)+SIN($E32)*COS(CF$12))/SIN($E32)*CF$9)</f>
        <v>25.866710679508</v>
      </c>
      <c r="FS32" s="0" t="n">
        <f aca="false">IF(CG$9=0,0,(SIN(CG$12)*COS($E32)+SIN($E32)*COS(CG$12))/SIN($E32)*CG$9)</f>
        <v>25.2582661967847</v>
      </c>
      <c r="FT32" s="0" t="n">
        <f aca="false">IF(CH$9=0,0,(SIN(CH$12)*COS($E32)+SIN($E32)*COS(CH$12))/SIN($E32)*CH$9)</f>
        <v>24.6451189842518</v>
      </c>
      <c r="FU32" s="0" t="n">
        <f aca="false">IF(CI$9=0,0,(SIN(CI$12)*COS($E32)+SIN($E32)*COS(CI$12))/SIN($E32)*CI$9)</f>
        <v>24.0277849558178</v>
      </c>
      <c r="FV32" s="0" t="n">
        <f aca="false">IF(CJ$9=0,0,(SIN(CJ$12)*COS($E32)+SIN($E32)*COS(CJ$12))/SIN($E32)*CJ$9)</f>
        <v>23.325101195214</v>
      </c>
      <c r="FW32" s="0" t="n">
        <f aca="false">IF(CK$9=0,0,(SIN(CK$12)*COS($E32)+SIN($E32)*COS(CK$12))/SIN($E32)*CK$9)</f>
        <v>22.6198938587824</v>
      </c>
      <c r="FX32" s="0" t="n">
        <f aca="false">IF(CL$9=0,0,(SIN(CL$12)*COS($E32)+SIN($E32)*COS(CL$12))/SIN($E32)*CL$9)</f>
        <v>21.9127532335092</v>
      </c>
      <c r="FY32" s="0" t="n">
        <f aca="false">IF(CM$9=0,0,(SIN(CM$12)*COS($E32)+SIN($E32)*COS(CM$12))/SIN($E32)*CM$9)</f>
        <v>21.2042686853444</v>
      </c>
      <c r="FZ32" s="0" t="n">
        <f aca="false">IF(CN$9=0,0,(SIN(CN$12)*COS($E32)+SIN($E32)*COS(CN$12))/SIN($E32)*CN$9)</f>
        <v>20.4950283657616</v>
      </c>
      <c r="GA32" s="0" t="n">
        <f aca="false">IF(CO$9=0,0,(SIN(CO$12)*COS($E32)+SIN($E32)*COS(CO$12))/SIN($E32)*CO$9)</f>
        <v>0</v>
      </c>
      <c r="GB32" s="0" t="n">
        <f aca="false">IF(CP$9=0,0,(SIN(CP$12)*COS($E32)+SIN($E32)*COS(CP$12))/SIN($E32)*CP$9)</f>
        <v>0</v>
      </c>
      <c r="GC32" s="0" t="n">
        <f aca="false">IF(CQ$9=0,0,(SIN(CQ$12)*COS($E32)+SIN($E32)*COS(CQ$12))/SIN($E32)*CQ$9)</f>
        <v>0</v>
      </c>
    </row>
    <row r="33" customFormat="false" ht="12.8" hidden="true" customHeight="false" outlineLevel="0" collapsed="false">
      <c r="A33" s="0" t="n">
        <f aca="false">MAX($F33:$CQ33)</f>
        <v>13.514399817361</v>
      </c>
      <c r="B33" s="91" t="n">
        <f aca="false">IF(ISNA(INDEX(vmg!$B$6:$B$151,MATCH($C33,vmg!$F$6:$F$151,0))),IF(ISNA(INDEX(vmg!$B$6:$B$151,MATCH($C33,vmg!$D$6:$D$151,0))),0,INDEX(vmg!$B$6:$B$151,MATCH($C33,vmg!$D$6:$D$151,0))),INDEX(vmg!$B$6:$B$151,MATCH($C33,vmg!$F$6:$F$151,0)))</f>
        <v>10.93948</v>
      </c>
      <c r="C33" s="2" t="n">
        <f aca="false">MOD(Best +D33,360)</f>
        <v>2</v>
      </c>
      <c r="D33" s="2" t="n">
        <f aca="false">D32+1</f>
        <v>21</v>
      </c>
      <c r="E33" s="1" t="n">
        <f aca="false">D33*PI()/180</f>
        <v>0.366519142918809</v>
      </c>
      <c r="F33" s="13" t="n">
        <f aca="false">IF(OR(F123=0,CR33=0),0,F123*CR33/(F123+CR33))</f>
        <v>13.514399817361</v>
      </c>
      <c r="G33" s="13" t="n">
        <f aca="false">IF(OR(G123=0,CS33=0),0,G123*CS33/(G123+CS33))</f>
        <v>13.4175100418002</v>
      </c>
      <c r="H33" s="13" t="n">
        <f aca="false">IF(OR(H123=0,CT33=0),0,H123*CT33/(H123+CT33))</f>
        <v>13.3141292612594</v>
      </c>
      <c r="I33" s="13" t="n">
        <f aca="false">IF(OR(I123=0,CU33=0),0,I123*CU33/(I123+CU33))</f>
        <v>13.2159872478779</v>
      </c>
      <c r="J33" s="13" t="n">
        <f aca="false">IF(OR(J123=0,CV33=0),0,J123*CV33/(J123+CV33))</f>
        <v>13.1224595962163</v>
      </c>
      <c r="K33" s="13" t="n">
        <f aca="false">IF(OR(K123=0,CW33=0),0,K123*CW33/(K123+CW33))</f>
        <v>13.0330220982931</v>
      </c>
      <c r="L33" s="13" t="n">
        <f aca="false">IF(OR(L123=0,CX33=0),0,L123*CX33/(L123+CX33))</f>
        <v>12.9472310451831</v>
      </c>
      <c r="M33" s="13" t="n">
        <f aca="false">IF(OR(M123=0,CY33=0),0,M123*CY33/(M123+CY33))</f>
        <v>12.86200161121</v>
      </c>
      <c r="N33" s="13" t="n">
        <f aca="false">IF(OR(N123=0,CZ33=0),0,N123*CZ33/(N123+CZ33))</f>
        <v>12.7800136018689</v>
      </c>
      <c r="O33" s="13" t="n">
        <f aca="false">IF(OR(O123=0,DA33=0),0,O123*DA33/(O123+DA33))</f>
        <v>12.7009488327756</v>
      </c>
      <c r="P33" s="13" t="n">
        <f aca="false">IF(OR(P123=0,DB33=0),0,P123*DB33/(P123+DB33))</f>
        <v>12.6245312393408</v>
      </c>
      <c r="Q33" s="13" t="n">
        <f aca="false">IF(OR(Q123=0,DC33=0),0,Q123*DC33/(Q123+DC33))</f>
        <v>12.5505199272047</v>
      </c>
      <c r="R33" s="13" t="n">
        <f aca="false">IF(OR(R123=0,DD33=0),0,R123*DD33/(R123+DD33))</f>
        <v>12.4224768957373</v>
      </c>
      <c r="S33" s="13" t="n">
        <f aca="false">IF(OR(S123=0,DE33=0),0,S123*DE33/(S123+DE33))</f>
        <v>12.301406640835</v>
      </c>
      <c r="T33" s="13" t="n">
        <f aca="false">IF(OR(T123=0,DF33=0),0,T123*DF33/(T123+DF33))</f>
        <v>12.1865770923105</v>
      </c>
      <c r="U33" s="13" t="n">
        <f aca="false">IF(OR(U123=0,DG33=0),0,U123*DG33/(U123+DG33))</f>
        <v>12.0773537568549</v>
      </c>
      <c r="V33" s="13" t="n">
        <f aca="false">IF(OR(V123=0,DH33=0),0,V123*DH33/(V123+DH33))</f>
        <v>11.9731838904121</v>
      </c>
      <c r="W33" s="13" t="n">
        <f aca="false">IF(OR(W123=0,DI33=0),0,W123*DI33/(W123+DI33))</f>
        <v>11.8734707078032</v>
      </c>
      <c r="X33" s="13" t="n">
        <f aca="false">IF(OR(X123=0,DJ33=0),0,X123*DJ33/(X123+DJ33))</f>
        <v>11.7779091503934</v>
      </c>
      <c r="Y33" s="13" t="n">
        <f aca="false">IF(OR(Y123=0,DK33=0),0,Y123*DK33/(Y123+DK33))</f>
        <v>11.6861227788046</v>
      </c>
      <c r="Z33" s="13" t="n">
        <f aca="false">IF(OR(Z123=0,DL33=0),0,Z123*DL33/(Z123+DL33))</f>
        <v>11.5977778739938</v>
      </c>
      <c r="AA33" s="13" t="n">
        <f aca="false">IF(OR(AA123=0,DM33=0),0,AA123*DM33/(AA123+DM33))</f>
        <v>11.5125774695127</v>
      </c>
      <c r="AB33" s="13" t="n">
        <f aca="false">IF(OR(AB123=0,DN33=0),0,AB123*DN33/(AB123+DN33))</f>
        <v>11.4291506412967</v>
      </c>
      <c r="AC33" s="13" t="n">
        <f aca="false">IF(OR(AC123=0,DO33=0),0,AC123*DO33/(AC123+DO33))</f>
        <v>11.3484254657353</v>
      </c>
      <c r="AD33" s="13" t="n">
        <f aca="false">IF(OR(AD123=0,DP33=0),0,AD123*DP33/(AD123+DP33))</f>
        <v>11.270182764682</v>
      </c>
      <c r="AE33" s="13" t="n">
        <f aca="false">IF(OR(AE123=0,DQ33=0),0,AE123*DQ33/(AE123+DQ33))</f>
        <v>11.1942249509062</v>
      </c>
      <c r="AF33" s="13" t="n">
        <f aca="false">IF(OR(AF123=0,DR33=0),0,AF123*DR33/(AF123+DR33))</f>
        <v>11.1203733700305</v>
      </c>
      <c r="AG33" s="13" t="n">
        <f aca="false">IF(OR(AG123=0,DS33=0),0,AG123*DS33/(AG123+DS33))</f>
        <v>11.0486607085343</v>
      </c>
      <c r="AH33" s="13" t="n">
        <f aca="false">IF(OR(AH123=0,DT33=0),0,AH123*DT33/(AH123+DT33))</f>
        <v>10.9787361519054</v>
      </c>
      <c r="AI33" s="13" t="n">
        <f aca="false">IF(OR(AI123=0,DU33=0),0,AI123*DU33/(AI123+DU33))</f>
        <v>10.9104661445144</v>
      </c>
      <c r="AJ33" s="13" t="n">
        <f aca="false">IF(OR(AJ123=0,DV33=0),0,AJ123*DV33/(AJ123+DV33))</f>
        <v>10.8437286082252</v>
      </c>
      <c r="AK33" s="13" t="n">
        <f aca="false">IF(OR(AK123=0,DW33=0),0,AK123*DW33/(AK123+DW33))</f>
        <v>10.7784116799612</v>
      </c>
      <c r="AL33" s="13" t="n">
        <f aca="false">IF(OR(AL123=0,DX33=0),0,AL123*DX33/(AL123+DX33))</f>
        <v>10.7014016616295</v>
      </c>
      <c r="AM33" s="13" t="n">
        <f aca="false">IF(OR(AM123=0,DY33=0),0,AM123*DY33/(AM123+DY33))</f>
        <v>10.6260568019189</v>
      </c>
      <c r="AN33" s="13" t="n">
        <f aca="false">IF(OR(AN123=0,DZ33=0),0,AN123*DZ33/(AN123+DZ33))</f>
        <v>10.5522529627683</v>
      </c>
      <c r="AO33" s="13" t="n">
        <f aca="false">IF(OR(AO123=0,EA33=0),0,AO123*EA33/(AO123+EA33))</f>
        <v>10.4798757672027</v>
      </c>
      <c r="AP33" s="13" t="n">
        <f aca="false">IF(OR(AP123=0,EB33=0),0,AP123*EB33/(AP123+EB33))</f>
        <v>10.4088195907021</v>
      </c>
      <c r="AQ33" s="13" t="n">
        <f aca="false">IF(OR(AQ123=0,EC33=0),0,AQ123*EC33/(AQ123+EC33))</f>
        <v>10.3387095068484</v>
      </c>
      <c r="AR33" s="13" t="n">
        <f aca="false">IF(OR(AR123=0,ED33=0),0,AR123*ED33/(AR123+ED33))</f>
        <v>10.2697382649219</v>
      </c>
      <c r="AS33" s="13" t="n">
        <f aca="false">IF(OR(AS123=0,EE33=0),0,AS123*EE33/(AS123+EE33))</f>
        <v>10.2018209679707</v>
      </c>
      <c r="AT33" s="13" t="n">
        <f aca="false">IF(OR(AT123=0,EF33=0),0,AT123*EF33/(AT123+EF33))</f>
        <v>10.1348785339609</v>
      </c>
      <c r="AU33" s="13" t="n">
        <f aca="false">IF(OR(AU123=0,EG33=0),0,AU123*EG33/(AU123+EG33))</f>
        <v>10.0688371432097</v>
      </c>
      <c r="AV33" s="13" t="n">
        <f aca="false">IF(OR(AV123=0,EH33=0),0,AV123*EH33/(AV123+EH33))</f>
        <v>10.0029347150454</v>
      </c>
      <c r="AW33" s="13" t="n">
        <f aca="false">IF(OR(AW123=0,EI33=0),0,AW123*EI33/(AW123+EI33))</f>
        <v>9.93781098058097</v>
      </c>
      <c r="AX33" s="13" t="n">
        <f aca="false">IF(OR(AX123=0,EJ33=0),0,AX123*EJ33/(AX123+EJ33))</f>
        <v>9.87340393482911</v>
      </c>
      <c r="AY33" s="13" t="n">
        <f aca="false">IF(OR(AY123=0,EK33=0),0,AY123*EK33/(AY123+EK33))</f>
        <v>9.80965522922261</v>
      </c>
      <c r="AZ33" s="13" t="n">
        <f aca="false">IF(OR(AZ123=0,EL33=0),0,AZ123*EL33/(AZ123+EL33))</f>
        <v>9.74650984561099</v>
      </c>
      <c r="BA33" s="13" t="n">
        <f aca="false">IF(OR(BA123=0,EM33=0),0,BA123*EM33/(BA123+EM33))</f>
        <v>9.68311473289217</v>
      </c>
      <c r="BB33" s="13" t="n">
        <f aca="false">IF(OR(BB123=0,EN33=0),0,BB123*EN33/(BB123+EN33))</f>
        <v>9.6202304048516</v>
      </c>
      <c r="BC33" s="13" t="n">
        <f aca="false">IF(OR(BC123=0,EO33=0),0,BC123*EO33/(BC123+EO33))</f>
        <v>9.55780900468226</v>
      </c>
      <c r="BD33" s="13" t="n">
        <f aca="false">IF(OR(BD123=0,EP33=0),0,BD123*EP33/(BD123+EP33))</f>
        <v>9.49580504840375</v>
      </c>
      <c r="BE33" s="13" t="n">
        <f aca="false">IF(OR(BE123=0,EQ33=0),0,BE123*EQ33/(BE123+EQ33))</f>
        <v>9.43417522143434</v>
      </c>
      <c r="BF33" s="13" t="n">
        <f aca="false">IF(OR(BF123=0,ER33=0),0,BF123*ER33/(BF123+ER33))</f>
        <v>9.37348697628269</v>
      </c>
      <c r="BG33" s="13" t="n">
        <f aca="false">IF(OR(BG123=0,ES33=0),0,BG123*ES33/(BG123+ES33))</f>
        <v>9.31308819339543</v>
      </c>
      <c r="BH33" s="13" t="n">
        <f aca="false">IF(OR(BH123=0,ET33=0),0,BH123*ET33/(BH123+ET33))</f>
        <v>9.25294178800808</v>
      </c>
      <c r="BI33" s="13" t="n">
        <f aca="false">IF(OR(BI123=0,EU33=0),0,BI123*EU33/(BI123+EU33))</f>
        <v>9.19301216540121</v>
      </c>
      <c r="BJ33" s="13" t="n">
        <f aca="false">IF(OR(BJ123=0,EV33=0),0,BJ123*EV33/(BJ123+EV33))</f>
        <v>9.13326509479798</v>
      </c>
      <c r="BK33" s="13" t="n">
        <f aca="false">IF(OR(BK123=0,EW33=0),0,BK123*EW33/(BK123+EW33))</f>
        <v>9.07421399000382</v>
      </c>
      <c r="BL33" s="13" t="n">
        <f aca="false">IF(OR(BL123=0,EX33=0),0,BL123*EX33/(BL123+EX33))</f>
        <v>9.01527898539344</v>
      </c>
      <c r="BM33" s="13" t="n">
        <f aca="false">IF(OR(BM123=0,EY33=0),0,BM123*EY33/(BM123+EY33))</f>
        <v>8.95642988391686</v>
      </c>
      <c r="BN33" s="13" t="n">
        <f aca="false">IF(OR(BN123=0,EZ33=0),0,BN123*EZ33/(BN123+EZ33))</f>
        <v>8.89763742245341</v>
      </c>
      <c r="BO33" s="13" t="n">
        <f aca="false">IF(OR(BO123=0,FA33=0),0,BO123*FA33/(BO123+FA33))</f>
        <v>8.83887319009367</v>
      </c>
      <c r="BP33" s="13" t="n">
        <f aca="false">IF(OR(BP123=0,FB33=0),0,BP123*FB33/(BP123+FB33))</f>
        <v>8.77730688471325</v>
      </c>
      <c r="BQ33" s="13" t="n">
        <f aca="false">IF(OR(BQ123=0,FC33=0),0,BQ123*FC33/(BQ123+FC33))</f>
        <v>8.71570916828617</v>
      </c>
      <c r="BR33" s="13" t="n">
        <f aca="false">IF(OR(BR123=0,FD33=0),0,BR123*FD33/(BR123+FD33))</f>
        <v>8.65405088253841</v>
      </c>
      <c r="BS33" s="13" t="n">
        <f aca="false">IF(OR(BS123=0,FE33=0),0,BS123*FE33/(BS123+FE33))</f>
        <v>8.5923035093914</v>
      </c>
      <c r="BT33" s="13" t="n">
        <f aca="false">IF(OR(BT123=0,FF33=0),0,BT123*FF33/(BT123+FF33))</f>
        <v>8.53043910802134</v>
      </c>
      <c r="BU33" s="13" t="n">
        <f aca="false">IF(OR(BU123=0,FG33=0),0,BU123*FG33/(BU123+FG33))</f>
        <v>8.46545093384378</v>
      </c>
      <c r="BV33" s="13" t="n">
        <f aca="false">IF(OR(BV123=0,FH33=0),0,BV123*FH33/(BV123+FH33))</f>
        <v>8.40026560950668</v>
      </c>
      <c r="BW33" s="13" t="n">
        <f aca="false">IF(OR(BW123=0,FI33=0),0,BW123*FI33/(BW123+FI33))</f>
        <v>8.334853367042</v>
      </c>
      <c r="BX33" s="13" t="n">
        <f aca="false">IF(OR(BX123=0,FJ33=0),0,BX123*FJ33/(BX123+FJ33))</f>
        <v>8.26918481502232</v>
      </c>
      <c r="BY33" s="13" t="n">
        <f aca="false">IF(OR(BY123=0,FK33=0),0,BY123*FK33/(BY123+FK33))</f>
        <v>8.20323088880979</v>
      </c>
      <c r="BZ33" s="13" t="n">
        <f aca="false">IF(OR(BZ123=0,FL33=0),0,BZ123*FL33/(BZ123+FL33))</f>
        <v>8.1245659258095</v>
      </c>
      <c r="CA33" s="13" t="n">
        <f aca="false">IF(OR(CA123=0,FM33=0),0,CA123*FM33/(CA123+FM33))</f>
        <v>8.0452915172516</v>
      </c>
      <c r="CB33" s="13" t="n">
        <f aca="false">IF(OR(CB123=0,FN33=0),0,CB123*FN33/(CB123+FN33))</f>
        <v>7.9653592445389</v>
      </c>
      <c r="CC33" s="13" t="n">
        <f aca="false">IF(OR(CC123=0,FO33=0),0,CC123*FO33/(CC123+FO33))</f>
        <v>7.8847202537453</v>
      </c>
      <c r="CD33" s="13" t="n">
        <f aca="false">IF(OR(CD123=0,FP33=0),0,CD123*FP33/(CD123+FP33))</f>
        <v>7.80332517140062</v>
      </c>
      <c r="CE33" s="13" t="n">
        <f aca="false">IF(OR(CE123=0,FQ33=0),0,CE123*FQ33/(CE123+FQ33))</f>
        <v>7.71485994393816</v>
      </c>
      <c r="CF33" s="13" t="n">
        <f aca="false">IF(OR(CF123=0,FR33=0),0,CF123*FR33/(CF123+FR33))</f>
        <v>7.62529936367565</v>
      </c>
      <c r="CG33" s="13" t="n">
        <f aca="false">IF(OR(CG123=0,FS33=0),0,CG123*FS33/(CG123+FS33))</f>
        <v>7.53457443868277</v>
      </c>
      <c r="CH33" s="13" t="n">
        <f aca="false">IF(OR(CH123=0,FT33=0),0,CH123*FT33/(CH123+FT33))</f>
        <v>7.44261429578828</v>
      </c>
      <c r="CI33" s="13" t="n">
        <f aca="false">IF(OR(CI123=0,FU33=0),0,CI123*FU33/(CI123+FU33))</f>
        <v>7.34934602107752</v>
      </c>
      <c r="CJ33" s="13" t="n">
        <f aca="false">IF(OR(CJ123=0,FV33=0),0,CJ123*FV33/(CJ123+FV33))</f>
        <v>7.24642181351405</v>
      </c>
      <c r="CK33" s="13" t="n">
        <f aca="false">IF(OR(CK123=0,FW33=0),0,CK123*FW33/(CK123+FW33))</f>
        <v>7.14159643891254</v>
      </c>
      <c r="CL33" s="13" t="n">
        <f aca="false">IF(OR(CL123=0,FX33=0),0,CL123*FX33/(CL123+FX33))</f>
        <v>7.03475365277435</v>
      </c>
      <c r="CM33" s="13" t="n">
        <f aca="false">IF(OR(CM123=0,FY33=0),0,CM123*FY33/(CM123+FY33))</f>
        <v>6.9257715319461</v>
      </c>
      <c r="CN33" s="13" t="n">
        <f aca="false">IF(OR(CN123=0,FZ33=0),0,CN123*FZ33/(CN123+FZ33))</f>
        <v>6.81452199790578</v>
      </c>
      <c r="CO33" s="13" t="n">
        <f aca="false">IF(OR(CO123=0,GA33=0),0,CO123*GA33/(CO123+GA33))</f>
        <v>0</v>
      </c>
      <c r="CP33" s="13" t="n">
        <f aca="false">IF(OR(CP123=0,GB33=0),0,CP123*GB33/(CP123+GB33))</f>
        <v>0</v>
      </c>
      <c r="CQ33" s="13" t="n">
        <f aca="false">IF(OR(CQ123=0,GC33=0),0,CQ123*GC33/(CQ123+GC33))</f>
        <v>0</v>
      </c>
      <c r="CR33" s="0" t="n">
        <f aca="false">IF(F$9=0,0,(SIN(F$12)*COS($E33)+SIN($E33)*COS(F$12))/SIN($E33)*F$9)</f>
        <v>13.5144</v>
      </c>
      <c r="CS33" s="0" t="n">
        <f aca="false">IF(G$9=0,0,(SIN(G$12)*COS($E33)+SIN($E33)*COS(G$12))/SIN($E33)*G$9)</f>
        <v>14.2306789653378</v>
      </c>
      <c r="CT33" s="0" t="n">
        <f aca="false">IF(H$9=0,0,(SIN(H$12)*COS($E33)+SIN($E33)*COS(H$12))/SIN($E33)*H$9)</f>
        <v>14.9379926232462</v>
      </c>
      <c r="CU33" s="0" t="n">
        <f aca="false">IF(I$9=0,0,(SIN(I$12)*COS($E33)+SIN($E33)*COS(I$12))/SIN($E33)*I$9)</f>
        <v>15.6485489750214</v>
      </c>
      <c r="CV33" s="0" t="n">
        <f aca="false">IF(J$9=0,0,(SIN(J$12)*COS($E33)+SIN($E33)*COS(J$12))/SIN($E33)*J$9)</f>
        <v>16.3620726603952</v>
      </c>
      <c r="CW33" s="0" t="n">
        <f aca="false">IF(K$9=0,0,(SIN(K$12)*COS($E33)+SIN($E33)*COS(K$12))/SIN($E33)*K$9)</f>
        <v>17.0782850593594</v>
      </c>
      <c r="CX33" s="0" t="n">
        <f aca="false">IF(L$9=0,0,(SIN(L$12)*COS($E33)+SIN($E33)*COS(L$12))/SIN($E33)*L$9)</f>
        <v>17.7969043957008</v>
      </c>
      <c r="CY33" s="0" t="n">
        <f aca="false">IF(M$9=0,0,(SIN(M$12)*COS($E33)+SIN($E33)*COS(M$12))/SIN($E33)*M$9)</f>
        <v>18.5120389281669</v>
      </c>
      <c r="CZ33" s="0" t="n">
        <f aca="false">IF(N$9=0,0,(SIN(N$12)*COS($E33)+SIN($E33)*COS(N$12))/SIN($E33)*N$9)</f>
        <v>19.2286414336054</v>
      </c>
      <c r="DA33" s="0" t="n">
        <f aca="false">IF(O$9=0,0,(SIN(O$12)*COS($E33)+SIN($E33)*COS(O$12))/SIN($E33)*O$9)</f>
        <v>19.9464265960995</v>
      </c>
      <c r="DB33" s="0" t="n">
        <f aca="false">IF(P$9=0,0,(SIN(P$12)*COS($E33)+SIN($E33)*COS(P$12))/SIN($E33)*P$9)</f>
        <v>20.6651065950655</v>
      </c>
      <c r="DC33" s="0" t="n">
        <f aca="false">IF(Q$9=0,0,(SIN(Q$12)*COS($E33)+SIN($E33)*COS(Q$12))/SIN($E33)*Q$9)</f>
        <v>21.3843912139978</v>
      </c>
      <c r="DD33" s="0" t="n">
        <f aca="false">IF(R$9=0,0,(SIN(R$12)*COS($E33)+SIN($E33)*COS(R$12))/SIN($E33)*R$9)</f>
        <v>21.9281802544763</v>
      </c>
      <c r="DE33" s="0" t="n">
        <f aca="false">IF(S$9=0,0,(SIN(S$12)*COS($E33)+SIN($E33)*COS(S$12))/SIN($E33)*S$9)</f>
        <v>22.4625908538555</v>
      </c>
      <c r="DF33" s="0" t="n">
        <f aca="false">IF(T$9=0,0,(SIN(T$12)*COS($E33)+SIN($E33)*COS(T$12))/SIN($E33)*T$9)</f>
        <v>22.9874912251935</v>
      </c>
      <c r="DG33" s="0" t="n">
        <f aca="false">IF(U$9=0,0,(SIN(U$12)*COS($E33)+SIN($E33)*COS(U$12))/SIN($E33)*U$9)</f>
        <v>23.5027532911259</v>
      </c>
      <c r="DH33" s="0" t="n">
        <f aca="false">IF(V$9=0,0,(SIN(V$12)*COS($E33)+SIN($E33)*COS(V$12))/SIN($E33)*V$9)</f>
        <v>24.008252713189</v>
      </c>
      <c r="DI33" s="0" t="n">
        <f aca="false">IF(W$9=0,0,(SIN(W$12)*COS($E33)+SIN($E33)*COS(W$12))/SIN($E33)*W$9)</f>
        <v>24.5033878912151</v>
      </c>
      <c r="DJ33" s="0" t="n">
        <f aca="false">IF(X$9=0,0,(SIN(X$12)*COS($E33)+SIN($E33)*COS(X$12))/SIN($E33)*X$9)</f>
        <v>24.9885017315516</v>
      </c>
      <c r="DK33" s="0" t="n">
        <f aca="false">IF(Y$9=0,0,(SIN(Y$12)*COS($E33)+SIN($E33)*COS(Y$12))/SIN($E33)*Y$9)</f>
        <v>25.4634817238445</v>
      </c>
      <c r="DL33" s="0" t="n">
        <f aca="false">IF(Z$9=0,0,(SIN(Z$12)*COS($E33)+SIN($E33)*COS(Z$12))/SIN($E33)*Z$9)</f>
        <v>25.9282192128665</v>
      </c>
      <c r="DM33" s="0" t="n">
        <f aca="false">IF(AA$9=0,0,(SIN(AA$12)*COS($E33)+SIN($E33)*COS(AA$12))/SIN($E33)*AA$9)</f>
        <v>26.3826094206403</v>
      </c>
      <c r="DN33" s="0" t="n">
        <f aca="false">IF(AB$9=0,0,(SIN(AB$12)*COS($E33)+SIN($E33)*COS(AB$12))/SIN($E33)*AB$9)</f>
        <v>26.8204616514866</v>
      </c>
      <c r="DO33" s="0" t="n">
        <f aca="false">IF(AC$9=0,0,(SIN(AC$12)*COS($E33)+SIN($E33)*COS(AC$12))/SIN($E33)*AC$9)</f>
        <v>27.2475426664764</v>
      </c>
      <c r="DP33" s="0" t="n">
        <f aca="false">IF(AD$9=0,0,(SIN(AD$12)*COS($E33)+SIN($E33)*COS(AD$12))/SIN($E33)*AD$9)</f>
        <v>27.6637651063428</v>
      </c>
      <c r="DQ33" s="0" t="n">
        <f aca="false">IF(AE$9=0,0,(SIN(AE$12)*COS($E33)+SIN($E33)*COS(AE$12))/SIN($E33)*AE$9)</f>
        <v>28.0690456988539</v>
      </c>
      <c r="DR33" s="0" t="n">
        <f aca="false">IF(AF$9=0,0,(SIN(AF$12)*COS($E33)+SIN($E33)*COS(AF$12))/SIN($E33)*AF$9)</f>
        <v>28.4633052709238</v>
      </c>
      <c r="DS33" s="0" t="n">
        <f aca="false">IF(AG$9=0,0,(SIN(AG$12)*COS($E33)+SIN($E33)*COS(AG$12))/SIN($E33)*AG$9)</f>
        <v>28.8477959222561</v>
      </c>
      <c r="DT33" s="0" t="n">
        <f aca="false">IF(AH$9=0,0,(SIN(AH$12)*COS($E33)+SIN($E33)*COS(AH$12))/SIN($E33)*AH$9)</f>
        <v>29.2211608518371</v>
      </c>
      <c r="DU33" s="0" t="n">
        <f aca="false">IF(AI$9=0,0,(SIN(AI$12)*COS($E33)+SIN($E33)*COS(AI$12))/SIN($E33)*AI$9)</f>
        <v>29.5833320101957</v>
      </c>
      <c r="DV33" s="0" t="n">
        <f aca="false">IF(AJ$9=0,0,(SIN(AJ$12)*COS($E33)+SIN($E33)*COS(AJ$12))/SIN($E33)*AJ$9)</f>
        <v>29.9342454559775</v>
      </c>
      <c r="DW33" s="0" t="n">
        <f aca="false">IF(AK$9=0,0,(SIN(AK$12)*COS($E33)+SIN($E33)*COS(AK$12))/SIN($E33)*AK$9)</f>
        <v>30.273841361294</v>
      </c>
      <c r="DX33" s="0" t="n">
        <f aca="false">IF(AL$9=0,0,(SIN(AL$12)*COS($E33)+SIN($E33)*COS(AL$12))/SIN($E33)*AL$9)</f>
        <v>30.4961640335241</v>
      </c>
      <c r="DY33" s="0" t="n">
        <f aca="false">IF(AM$9=0,0,(SIN(AM$12)*COS($E33)+SIN($E33)*COS(AM$12))/SIN($E33)*AM$9)</f>
        <v>30.7043086706133</v>
      </c>
      <c r="DZ33" s="0" t="n">
        <f aca="false">IF(AN$9=0,0,(SIN(AN$12)*COS($E33)+SIN($E33)*COS(AN$12))/SIN($E33)*AN$9)</f>
        <v>30.8983258350261</v>
      </c>
      <c r="EA33" s="0" t="n">
        <f aca="false">IF(AO$9=0,0,(SIN(AO$12)*COS($E33)+SIN($E33)*COS(AO$12))/SIN($E33)*AO$9)</f>
        <v>31.0782718469948</v>
      </c>
      <c r="EB33" s="0" t="n">
        <f aca="false">IF(AP$9=0,0,(SIN(AP$12)*COS($E33)+SIN($E33)*COS(AP$12))/SIN($E33)*AP$9)</f>
        <v>31.2442087322053</v>
      </c>
      <c r="EC33" s="0" t="n">
        <f aca="false">IF(AQ$9=0,0,(SIN(AQ$12)*COS($E33)+SIN($E33)*COS(AQ$12))/SIN($E33)*AQ$9)</f>
        <v>31.3936484366881</v>
      </c>
      <c r="ED33" s="0" t="n">
        <f aca="false">IF(AR$9=0,0,(SIN(AR$12)*COS($E33)+SIN($E33)*COS(AR$12))/SIN($E33)*AR$9)</f>
        <v>31.5291649976607</v>
      </c>
      <c r="EE33" s="0" t="n">
        <f aca="false">IF(AS$9=0,0,(SIN(AS$12)*COS($E33)+SIN($E33)*COS(AS$12))/SIN($E33)*AS$9)</f>
        <v>31.6508395823393</v>
      </c>
      <c r="EF33" s="0" t="n">
        <f aca="false">IF(AT$9=0,0,(SIN(AT$12)*COS($E33)+SIN($E33)*COS(AT$12))/SIN($E33)*AT$9)</f>
        <v>31.7587588652412</v>
      </c>
      <c r="EG33" s="0" t="n">
        <f aca="false">IF(AU$9=0,0,(SIN(AU$12)*COS($E33)+SIN($E33)*COS(AU$12))/SIN($E33)*AU$9)</f>
        <v>31.8530149640918</v>
      </c>
      <c r="EH33" s="0" t="n">
        <f aca="false">IF(AV$9=0,0,(SIN(AV$12)*COS($E33)+SIN($E33)*COS(AV$12))/SIN($E33)*AV$9)</f>
        <v>31.9266443110825</v>
      </c>
      <c r="EI33" s="0" t="n">
        <f aca="false">IF(AW$9=0,0,(SIN(AW$12)*COS($E33)+SIN($E33)*COS(AW$12))/SIN($E33)*AW$9)</f>
        <v>31.986687343198</v>
      </c>
      <c r="EJ33" s="0" t="n">
        <f aca="false">IF(AX$9=0,0,(SIN(AX$12)*COS($E33)+SIN($E33)*COS(AX$12))/SIN($E33)*AX$9)</f>
        <v>32.0332586119881</v>
      </c>
      <c r="EK33" s="0" t="n">
        <f aca="false">IF(AY$9=0,0,(SIN(AY$12)*COS($E33)+SIN($E33)*COS(AY$12))/SIN($E33)*AY$9)</f>
        <v>32.0664779083113</v>
      </c>
      <c r="EL33" s="0" t="n">
        <f aca="false">IF(AZ$9=0,0,(SIN(AZ$12)*COS($E33)+SIN($E33)*COS(AZ$12))/SIN($E33)*AZ$9)</f>
        <v>32.0864701850344</v>
      </c>
      <c r="EM33" s="0" t="n">
        <f aca="false">IF(BA$9=0,0,(SIN(BA$12)*COS($E33)+SIN($E33)*COS(BA$12))/SIN($E33)*BA$9)</f>
        <v>32.0845688621986</v>
      </c>
      <c r="EN33" s="0" t="n">
        <f aca="false">IF(BB$9=0,0,(SIN(BB$12)*COS($E33)+SIN($E33)*COS(BB$12))/SIN($E33)*BB$9)</f>
        <v>32.069584218444</v>
      </c>
      <c r="EO33" s="0" t="n">
        <f aca="false">IF(BC$9=0,0,(SIN(BC$12)*COS($E33)+SIN($E33)*COS(BC$12))/SIN($E33)*BC$9)</f>
        <v>32.0416643040474</v>
      </c>
      <c r="EP33" s="0" t="n">
        <f aca="false">IF(BD$9=0,0,(SIN(BD$12)*COS($E33)+SIN($E33)*COS(BD$12))/SIN($E33)*BD$9)</f>
        <v>32.0009620740608</v>
      </c>
      <c r="EQ33" s="0" t="n">
        <f aca="false">IF(BE$9=0,0,(SIN(BE$12)*COS($E33)+SIN($E33)*COS(BE$12))/SIN($E33)*BE$9)</f>
        <v>31.9476352977182</v>
      </c>
      <c r="ER33" s="0" t="n">
        <f aca="false">IF(BF$9=0,0,(SIN(BF$12)*COS($E33)+SIN($E33)*COS(BF$12))/SIN($E33)*BF$9)</f>
        <v>31.8888913052321</v>
      </c>
      <c r="ES33" s="0" t="n">
        <f aca="false">IF(BG$9=0,0,(SIN(BG$12)*COS($E33)+SIN($E33)*COS(BG$12))/SIN($E33)*BG$9)</f>
        <v>31.817925409222</v>
      </c>
      <c r="ET33" s="0" t="n">
        <f aca="false">IF(BH$9=0,0,(SIN(BH$12)*COS($E33)+SIN($E33)*COS(BH$12))/SIN($E33)*BH$9)</f>
        <v>31.7349027895053</v>
      </c>
      <c r="EU33" s="0" t="n">
        <f aca="false">IF(BI$9=0,0,(SIN(BI$12)*COS($E33)+SIN($E33)*COS(BI$12))/SIN($E33)*BI$9)</f>
        <v>31.6399930187977</v>
      </c>
      <c r="EV33" s="0" t="n">
        <f aca="false">IF(BJ$9=0,0,(SIN(BJ$12)*COS($E33)+SIN($E33)*COS(BJ$12))/SIN($E33)*BJ$9)</f>
        <v>31.533369967109</v>
      </c>
      <c r="EW33" s="0" t="n">
        <f aca="false">IF(BK$9=0,0,(SIN(BK$12)*COS($E33)+SIN($E33)*COS(BK$12))/SIN($E33)*BK$9)</f>
        <v>31.4217623859699</v>
      </c>
      <c r="EX33" s="0" t="n">
        <f aca="false">IF(BL$9=0,0,(SIN(BL$12)*COS($E33)+SIN($E33)*COS(BL$12))/SIN($E33)*BL$9)</f>
        <v>31.2988483715279</v>
      </c>
      <c r="EY33" s="0" t="n">
        <f aca="false">IF(BM$9=0,0,(SIN(BM$12)*COS($E33)+SIN($E33)*COS(BM$12))/SIN($E33)*BM$9)</f>
        <v>31.1648080896223</v>
      </c>
      <c r="EZ33" s="0" t="n">
        <f aca="false">IF(BN$9=0,0,(SIN(BN$12)*COS($E33)+SIN($E33)*COS(BN$12))/SIN($E33)*BN$9)</f>
        <v>31.0198255803016</v>
      </c>
      <c r="FA33" s="0" t="n">
        <f aca="false">IF(BO$9=0,0,(SIN(BO$12)*COS($E33)+SIN($E33)*COS(BO$12))/SIN($E33)*BO$9)</f>
        <v>30.8640886581403</v>
      </c>
      <c r="FB33" s="0" t="n">
        <f aca="false">IF(BP$9=0,0,(SIN(BP$12)*COS($E33)+SIN($E33)*COS(BP$12))/SIN($E33)*BP$9)</f>
        <v>30.6635562007662</v>
      </c>
      <c r="FC33" s="0" t="n">
        <f aca="false">IF(BQ$9=0,0,(SIN(BQ$12)*COS($E33)+SIN($E33)*COS(BQ$12))/SIN($E33)*BQ$9)</f>
        <v>30.4525195925845</v>
      </c>
      <c r="FD33" s="0" t="n">
        <f aca="false">IF(BR$9=0,0,(SIN(BR$12)*COS($E33)+SIN($E33)*COS(BR$12))/SIN($E33)*BR$9)</f>
        <v>30.2312087060501</v>
      </c>
      <c r="FE33" s="0" t="n">
        <f aca="false">IF(BS$9=0,0,(SIN(BS$12)*COS($E33)+SIN($E33)*COS(BS$12))/SIN($E33)*BS$9)</f>
        <v>29.9998568473077</v>
      </c>
      <c r="FF33" s="0" t="n">
        <f aca="false">IF(BT$9=0,0,(SIN(BT$12)*COS($E33)+SIN($E33)*COS(BT$12))/SIN($E33)*BT$9)</f>
        <v>29.7587006345917</v>
      </c>
      <c r="FG33" s="0" t="n">
        <f aca="false">IF(BU$9=0,0,(SIN(BU$12)*COS($E33)+SIN($E33)*COS(BU$12))/SIN($E33)*BU$9)</f>
        <v>29.4718379573398</v>
      </c>
      <c r="FH33" s="0" t="n">
        <f aca="false">IF(BV$9=0,0,(SIN(BV$12)*COS($E33)+SIN($E33)*COS(BV$12))/SIN($E33)*BV$9)</f>
        <v>29.175620562764</v>
      </c>
      <c r="FI33" s="0" t="n">
        <f aca="false">IF(BW$9=0,0,(SIN(BW$12)*COS($E33)+SIN($E33)*COS(BW$12))/SIN($E33)*BW$9)</f>
        <v>28.8703273078057</v>
      </c>
      <c r="FJ33" s="0" t="n">
        <f aca="false">IF(BX$9=0,0,(SIN(BX$12)*COS($E33)+SIN($E33)*COS(BX$12))/SIN($E33)*BX$9)</f>
        <v>28.5562398714763</v>
      </c>
      <c r="FK33" s="0" t="n">
        <f aca="false">IF(BY$9=0,0,(SIN(BY$12)*COS($E33)+SIN($E33)*COS(BY$12))/SIN($E33)*BY$9)</f>
        <v>28.23364261158</v>
      </c>
      <c r="FL33" s="0" t="n">
        <f aca="false">IF(BZ$9=0,0,(SIN(BZ$12)*COS($E33)+SIN($E33)*COS(BZ$12))/SIN($E33)*BZ$9)</f>
        <v>27.757584624056</v>
      </c>
      <c r="FM33" s="0" t="n">
        <f aca="false">IF(CA$9=0,0,(SIN(CA$12)*COS($E33)+SIN($E33)*COS(CA$12))/SIN($E33)*CA$9)</f>
        <v>27.2739029098032</v>
      </c>
      <c r="FN33" s="0" t="n">
        <f aca="false">IF(CB$9=0,0,(SIN(CB$12)*COS($E33)+SIN($E33)*COS(CB$12))/SIN($E33)*CB$9)</f>
        <v>26.7830215764008</v>
      </c>
      <c r="FO33" s="0" t="n">
        <f aca="false">IF(CC$9=0,0,(SIN(CC$12)*COS($E33)+SIN($E33)*COS(CC$12))/SIN($E33)*CC$9)</f>
        <v>26.2853665869103</v>
      </c>
      <c r="FP33" s="0" t="n">
        <f aca="false">IF(CD$9=0,0,(SIN(CD$12)*COS($E33)+SIN($E33)*COS(CD$12))/SIN($E33)*CD$9)</f>
        <v>25.7813655459178</v>
      </c>
      <c r="FQ33" s="0" t="n">
        <f aca="false">IF(CE$9=0,0,(SIN(CE$12)*COS($E33)+SIN($E33)*COS(CE$12))/SIN($E33)*CE$9)</f>
        <v>25.2044657754379</v>
      </c>
      <c r="FR33" s="0" t="n">
        <f aca="false">IF(CF$9=0,0,(SIN(CF$12)*COS($E33)+SIN($E33)*COS(CF$12))/SIN($E33)*CF$9)</f>
        <v>24.6224282151122</v>
      </c>
      <c r="FS33" s="0" t="n">
        <f aca="false">IF(CG$9=0,0,(SIN(CG$12)*COS($E33)+SIN($E33)*COS(CG$12))/SIN($E33)*CG$9)</f>
        <v>24.0357451574712</v>
      </c>
      <c r="FT33" s="0" t="n">
        <f aca="false">IF(CH$9=0,0,(SIN(CH$12)*COS($E33)+SIN($E33)*COS(CH$12))/SIN($E33)*CH$9)</f>
        <v>23.4449094405298</v>
      </c>
      <c r="FU33" s="0" t="n">
        <f aca="false">IF(CI$9=0,0,(SIN(CI$12)*COS($E33)+SIN($E33)*COS(CI$12))/SIN($E33)*CI$9)</f>
        <v>22.8504142019769</v>
      </c>
      <c r="FV33" s="0" t="n">
        <f aca="false">IF(CJ$9=0,0,(SIN(CJ$12)*COS($E33)+SIN($E33)*COS(CJ$12))/SIN($E33)*CJ$9)</f>
        <v>22.1751005748801</v>
      </c>
      <c r="FW33" s="0" t="n">
        <f aca="false">IF(CK$9=0,0,(SIN(CK$12)*COS($E33)+SIN($E33)*COS(CK$12))/SIN($E33)*CK$9)</f>
        <v>21.4977630242252</v>
      </c>
      <c r="FX33" s="0" t="n">
        <f aca="false">IF(CL$9=0,0,(SIN(CL$12)*COS($E33)+SIN($E33)*COS(CL$12))/SIN($E33)*CL$9)</f>
        <v>20.8189647783966</v>
      </c>
      <c r="FY33" s="0" t="n">
        <f aca="false">IF(CM$9=0,0,(SIN(CM$12)*COS($E33)+SIN($E33)*COS(CM$12))/SIN($E33)*CM$9)</f>
        <v>20.1392679609483</v>
      </c>
      <c r="FZ33" s="0" t="n">
        <f aca="false">IF(CN$9=0,0,(SIN(CN$12)*COS($E33)+SIN($E33)*COS(CN$12))/SIN($E33)*CN$9)</f>
        <v>19.4592333111311</v>
      </c>
      <c r="GA33" s="0" t="n">
        <f aca="false">IF(CO$9=0,0,(SIN(CO$12)*COS($E33)+SIN($E33)*COS(CO$12))/SIN($E33)*CO$9)</f>
        <v>0</v>
      </c>
      <c r="GB33" s="0" t="n">
        <f aca="false">IF(CP$9=0,0,(SIN(CP$12)*COS($E33)+SIN($E33)*COS(CP$12))/SIN($E33)*CP$9)</f>
        <v>0</v>
      </c>
      <c r="GC33" s="0" t="n">
        <f aca="false">IF(CQ$9=0,0,(SIN(CQ$12)*COS($E33)+SIN($E33)*COS(CQ$12))/SIN($E33)*CQ$9)</f>
        <v>0</v>
      </c>
    </row>
    <row r="34" customFormat="false" ht="12.8" hidden="true" customHeight="false" outlineLevel="0" collapsed="false">
      <c r="A34" s="0" t="n">
        <f aca="false">MAX($F34:$CQ34)</f>
        <v>13.514399817361</v>
      </c>
      <c r="B34" s="91" t="n">
        <f aca="false">IF(ISNA(INDEX(vmg!$B$6:$B$151,MATCH($C34,vmg!$F$6:$F$151,0))),IF(ISNA(INDEX(vmg!$B$6:$B$151,MATCH($C34,vmg!$D$6:$D$151,0))),0,INDEX(vmg!$B$6:$B$151,MATCH($C34,vmg!$D$6:$D$151,0))),INDEX(vmg!$B$6:$B$151,MATCH($C34,vmg!$F$6:$F$151,0)))</f>
        <v>10.81472</v>
      </c>
      <c r="C34" s="2" t="n">
        <f aca="false">MOD(Best +D34,360)</f>
        <v>3</v>
      </c>
      <c r="D34" s="2" t="n">
        <f aca="false">D33+1</f>
        <v>22</v>
      </c>
      <c r="E34" s="1" t="n">
        <f aca="false">D34*PI()/180</f>
        <v>0.383972435438752</v>
      </c>
      <c r="F34" s="13" t="n">
        <f aca="false">IF(OR(F124=0,CR34=0),0,F124*CR34/(F124+CR34))</f>
        <v>13.514399817361</v>
      </c>
      <c r="G34" s="13" t="n">
        <f aca="false">IF(OR(G124=0,CS34=0),0,G124*CS34/(G124+CS34))</f>
        <v>13.4131533559528</v>
      </c>
      <c r="H34" s="13" t="n">
        <f aca="false">IF(OR(H124=0,CT34=0),0,H124*CT34/(H124+CT34))</f>
        <v>13.3054628246063</v>
      </c>
      <c r="I34" s="13" t="n">
        <f aca="false">IF(OR(I124=0,CU34=0),0,I124*CU34/(I124+CU34))</f>
        <v>13.2030800781322</v>
      </c>
      <c r="J34" s="13" t="n">
        <f aca="false">IF(OR(J124=0,CV34=0),0,J124*CV34/(J124+CV34))</f>
        <v>13.1053948519543</v>
      </c>
      <c r="K34" s="13" t="n">
        <f aca="false">IF(OR(K124=0,CW34=0),0,K124*CW34/(K124+CW34))</f>
        <v>13.0118915404234</v>
      </c>
      <c r="L34" s="13" t="n">
        <f aca="false">IF(OR(L124=0,CX34=0),0,L124*CX34/(L124+CX34))</f>
        <v>12.9221311633721</v>
      </c>
      <c r="M34" s="13" t="n">
        <f aca="false">IF(OR(M124=0,CY34=0),0,M124*CY34/(M124+CY34))</f>
        <v>12.8330101140084</v>
      </c>
      <c r="N34" s="13" t="n">
        <f aca="false">IF(OR(N124=0,CZ34=0),0,N124*CZ34/(N124+CZ34))</f>
        <v>12.7472279465078</v>
      </c>
      <c r="O34" s="13" t="n">
        <f aca="false">IF(OR(O124=0,DA34=0),0,O124*DA34/(O124+DA34))</f>
        <v>12.6644660814525</v>
      </c>
      <c r="P34" s="13" t="n">
        <f aca="false">IF(OR(P124=0,DB34=0),0,P124*DB34/(P124+DB34))</f>
        <v>12.5844469509052</v>
      </c>
      <c r="Q34" s="13" t="n">
        <f aca="false">IF(OR(Q124=0,DC34=0),0,Q124*DC34/(Q124+DC34))</f>
        <v>12.5069274053976</v>
      </c>
      <c r="R34" s="13" t="n">
        <f aca="false">IF(OR(R124=0,DD34=0),0,R124*DD34/(R124+DD34))</f>
        <v>12.3748827547936</v>
      </c>
      <c r="S34" s="13" t="n">
        <f aca="false">IF(OR(S124=0,DE34=0),0,S124*DE34/(S124+DE34))</f>
        <v>12.2499143214921</v>
      </c>
      <c r="T34" s="13" t="n">
        <f aca="false">IF(OR(T124=0,DF34=0),0,T124*DF34/(T124+DF34))</f>
        <v>12.1312917488903</v>
      </c>
      <c r="U34" s="13" t="n">
        <f aca="false">IF(OR(U124=0,DG34=0),0,U124*DG34/(U124+DG34))</f>
        <v>12.0183804410116</v>
      </c>
      <c r="V34" s="13" t="n">
        <f aca="false">IF(OR(V124=0,DH34=0),0,V124*DH34/(V124+DH34))</f>
        <v>11.9106262728659</v>
      </c>
      <c r="W34" s="13" t="n">
        <f aca="false">IF(OR(W124=0,DI34=0),0,W124*DI34/(W124+DI34))</f>
        <v>11.8074289187796</v>
      </c>
      <c r="X34" s="13" t="n">
        <f aca="false">IF(OR(X124=0,DJ34=0),0,X124*DJ34/(X124+DJ34))</f>
        <v>11.7084817915823</v>
      </c>
      <c r="Y34" s="13" t="n">
        <f aca="false">IF(OR(Y124=0,DK34=0),0,Y124*DK34/(Y124+DK34))</f>
        <v>11.6134052010177</v>
      </c>
      <c r="Z34" s="13" t="n">
        <f aca="false">IF(OR(Z124=0,DL34=0),0,Z124*DL34/(Z124+DL34))</f>
        <v>11.5218619431726</v>
      </c>
      <c r="AA34" s="13" t="n">
        <f aca="false">IF(OR(AA124=0,DM34=0),0,AA124*DM34/(AA124+DM34))</f>
        <v>11.4335514456121</v>
      </c>
      <c r="AB34" s="13" t="n">
        <f aca="false">IF(OR(AB124=0,DN34=0),0,AB124*DN34/(AB124+DN34))</f>
        <v>11.347086335783</v>
      </c>
      <c r="AC34" s="13" t="n">
        <f aca="false">IF(OR(AC124=0,DO34=0),0,AC124*DO34/(AC124+DO34))</f>
        <v>11.2634045513047</v>
      </c>
      <c r="AD34" s="13" t="n">
        <f aca="false">IF(OR(AD124=0,DP34=0),0,AD124*DP34/(AD124+DP34))</f>
        <v>11.1822833313373</v>
      </c>
      <c r="AE34" s="13" t="n">
        <f aca="false">IF(OR(AE124=0,DQ34=0),0,AE124*DQ34/(AE124+DQ34))</f>
        <v>11.1035215945075</v>
      </c>
      <c r="AF34" s="13" t="n">
        <f aca="false">IF(OR(AF124=0,DR34=0),0,AF124*DR34/(AF124+DR34))</f>
        <v>11.026937301478</v>
      </c>
      <c r="AG34" s="13" t="n">
        <f aca="false">IF(OR(AG124=0,DS34=0),0,AG124*DS34/(AG124+DS34))</f>
        <v>10.9525621087706</v>
      </c>
      <c r="AH34" s="13" t="n">
        <f aca="false">IF(OR(AH124=0,DT34=0),0,AH124*DT34/(AH124+DT34))</f>
        <v>10.8800397149058</v>
      </c>
      <c r="AI34" s="13" t="n">
        <f aca="false">IF(OR(AI124=0,DU34=0),0,AI124*DU34/(AI124+DU34))</f>
        <v>10.8092335709449</v>
      </c>
      <c r="AJ34" s="13" t="n">
        <f aca="false">IF(OR(AJ124=0,DV34=0),0,AJ124*DV34/(AJ124+DV34))</f>
        <v>10.7400187405171</v>
      </c>
      <c r="AK34" s="13" t="n">
        <f aca="false">IF(OR(AK124=0,DW34=0),0,AK124*DW34/(AK124+DW34))</f>
        <v>10.6722806361157</v>
      </c>
      <c r="AL34" s="13" t="n">
        <f aca="false">IF(OR(AL124=0,DX34=0),0,AL124*DX34/(AL124+DX34))</f>
        <v>10.5927588092626</v>
      </c>
      <c r="AM34" s="13" t="n">
        <f aca="false">IF(OR(AM124=0,DY34=0),0,AM124*DY34/(AM124+DY34))</f>
        <v>10.5149612125768</v>
      </c>
      <c r="AN34" s="13" t="n">
        <f aca="false">IF(OR(AN124=0,DZ34=0),0,AN124*DZ34/(AN124+DZ34))</f>
        <v>10.4387610516532</v>
      </c>
      <c r="AO34" s="13" t="n">
        <f aca="false">IF(OR(AO124=0,EA34=0),0,AO124*EA34/(AO124+EA34))</f>
        <v>10.3640414300411</v>
      </c>
      <c r="AP34" s="13" t="n">
        <f aca="false">IF(OR(AP124=0,EB34=0),0,AP124*EB34/(AP124+EB34))</f>
        <v>10.290694335599</v>
      </c>
      <c r="AQ34" s="13" t="n">
        <f aca="false">IF(OR(AQ124=0,EC34=0),0,AQ124*EC34/(AQ124+EC34))</f>
        <v>10.2183397394401</v>
      </c>
      <c r="AR34" s="13" t="n">
        <f aca="false">IF(OR(AR124=0,ED34=0),0,AR124*ED34/(AR124+ED34))</f>
        <v>10.147171253536</v>
      </c>
      <c r="AS34" s="13" t="n">
        <f aca="false">IF(OR(AS124=0,EE34=0),0,AS124*EE34/(AS124+EE34))</f>
        <v>10.077101950736</v>
      </c>
      <c r="AT34" s="13" t="n">
        <f aca="false">IF(OR(AT124=0,EF34=0),0,AT124*EF34/(AT124+EF34))</f>
        <v>10.0080508289712</v>
      </c>
      <c r="AU34" s="13" t="n">
        <f aca="false">IF(OR(AU124=0,EG34=0),0,AU124*EG34/(AU124+EG34))</f>
        <v>9.93994225320442</v>
      </c>
      <c r="AV34" s="13" t="n">
        <f aca="false">IF(OR(AV124=0,EH34=0),0,AV124*EH34/(AV124+EH34))</f>
        <v>9.87200597625789</v>
      </c>
      <c r="AW34" s="13" t="n">
        <f aca="false">IF(OR(AW124=0,EI34=0),0,AW124*EI34/(AW124+EI34))</f>
        <v>9.80488694471507</v>
      </c>
      <c r="AX34" s="13" t="n">
        <f aca="false">IF(OR(AX124=0,EJ34=0),0,AX124*EJ34/(AX124+EJ34))</f>
        <v>9.73852161249871</v>
      </c>
      <c r="AY34" s="13" t="n">
        <f aca="false">IF(OR(AY124=0,EK34=0),0,AY124*EK34/(AY124+EK34))</f>
        <v>9.6728501758884</v>
      </c>
      <c r="AZ34" s="13" t="n">
        <f aca="false">IF(OR(AZ124=0,EL34=0),0,AZ124*EL34/(AZ124+EL34))</f>
        <v>9.60781624309838</v>
      </c>
      <c r="BA34" s="13" t="n">
        <f aca="false">IF(OR(BA124=0,EM34=0),0,BA124*EM34/(BA124+EM34))</f>
        <v>9.54255887183615</v>
      </c>
      <c r="BB34" s="13" t="n">
        <f aca="false">IF(OR(BB124=0,EN34=0),0,BB124*EN34/(BB124+EN34))</f>
        <v>9.47784438430566</v>
      </c>
      <c r="BC34" s="13" t="n">
        <f aca="false">IF(OR(BC124=0,EO34=0),0,BC124*EO34/(BC124+EO34))</f>
        <v>9.41362376557597</v>
      </c>
      <c r="BD34" s="13" t="n">
        <f aca="false">IF(OR(BD124=0,EP34=0),0,BD124*EP34/(BD124+EP34))</f>
        <v>9.3498504412045</v>
      </c>
      <c r="BE34" s="13" t="n">
        <f aca="false">IF(OR(BE124=0,EQ34=0),0,BE124*EQ34/(BE124+EQ34))</f>
        <v>9.2864800705908</v>
      </c>
      <c r="BF34" s="13" t="n">
        <f aca="false">IF(OR(BF124=0,ER34=0),0,BF124*ER34/(BF124+ER34))</f>
        <v>9.22408342417343</v>
      </c>
      <c r="BG34" s="13" t="n">
        <f aca="false">IF(OR(BG124=0,ES34=0),0,BG124*ES34/(BG124+ES34))</f>
        <v>9.16200286277861</v>
      </c>
      <c r="BH34" s="13" t="n">
        <f aca="false">IF(OR(BH124=0,ET34=0),0,BH124*ET34/(BH124+ET34))</f>
        <v>9.10020045198565</v>
      </c>
      <c r="BI34" s="13" t="n">
        <f aca="false">IF(OR(BI124=0,EU34=0),0,BI124*EU34/(BI124+EU34))</f>
        <v>9.03863980018841</v>
      </c>
      <c r="BJ34" s="13" t="n">
        <f aca="false">IF(OR(BJ124=0,EV34=0),0,BJ124*EV34/(BJ124+EV34))</f>
        <v>8.97728593031999</v>
      </c>
      <c r="BK34" s="13" t="n">
        <f aca="false">IF(OR(BK124=0,EW34=0),0,BK124*EW34/(BK124+EW34))</f>
        <v>8.916654699366</v>
      </c>
      <c r="BL34" s="13" t="n">
        <f aca="false">IF(OR(BL124=0,EX34=0),0,BL124*EX34/(BL124+EX34))</f>
        <v>8.85616214643642</v>
      </c>
      <c r="BM34" s="13" t="n">
        <f aca="false">IF(OR(BM124=0,EY34=0),0,BM124*EY34/(BM124+EY34))</f>
        <v>8.79577746575294</v>
      </c>
      <c r="BN34" s="13" t="n">
        <f aca="false">IF(OR(BN124=0,EZ34=0),0,BN124*EZ34/(BN124+EZ34))</f>
        <v>8.73547082818829</v>
      </c>
      <c r="BO34" s="13" t="n">
        <f aca="false">IF(OR(BO124=0,FA34=0),0,BO124*FA34/(BO124+FA34))</f>
        <v>8.67521329817351</v>
      </c>
      <c r="BP34" s="13" t="n">
        <f aca="false">IF(OR(BP124=0,FB34=0),0,BP124*FB34/(BP124+FB34))</f>
        <v>8.61216188051916</v>
      </c>
      <c r="BQ34" s="13" t="n">
        <f aca="false">IF(OR(BQ124=0,FC34=0),0,BQ124*FC34/(BQ124+FC34))</f>
        <v>8.54910065560638</v>
      </c>
      <c r="BR34" s="13" t="n">
        <f aca="false">IF(OR(BR124=0,FD34=0),0,BR124*FD34/(BR124+FD34))</f>
        <v>8.48600009380542</v>
      </c>
      <c r="BS34" s="13" t="n">
        <f aca="false">IF(OR(BS124=0,FE34=0),0,BS124*FE34/(BS124+FE34))</f>
        <v>8.42283134800877</v>
      </c>
      <c r="BT34" s="13" t="n">
        <f aca="false">IF(OR(BT124=0,FF34=0),0,BT124*FF34/(BT124+FF34))</f>
        <v>8.35956619008664</v>
      </c>
      <c r="BU34" s="13" t="n">
        <f aca="false">IF(OR(BU124=0,FG34=0),0,BU124*FG34/(BU124+FG34))</f>
        <v>8.29318942474882</v>
      </c>
      <c r="BV34" s="13" t="n">
        <f aca="false">IF(OR(BV124=0,FH34=0),0,BV124*FH34/(BV124+FH34))</f>
        <v>8.22663765136705</v>
      </c>
      <c r="BW34" s="13" t="n">
        <f aca="false">IF(OR(BW124=0,FI34=0),0,BW124*FI34/(BW124+FI34))</f>
        <v>8.15988101149985</v>
      </c>
      <c r="BX34" s="13" t="n">
        <f aca="false">IF(OR(BX124=0,FJ34=0),0,BX124*FJ34/(BX124+FJ34))</f>
        <v>8.09289007134966</v>
      </c>
      <c r="BY34" s="13" t="n">
        <f aca="false">IF(OR(BY124=0,FK34=0),0,BY124*FK34/(BY124+FK34))</f>
        <v>8.02563577237589</v>
      </c>
      <c r="BZ34" s="13" t="n">
        <f aca="false">IF(OR(BZ124=0,FL34=0),0,BZ124*FL34/(BZ124+FL34))</f>
        <v>7.94568144566657</v>
      </c>
      <c r="CA34" s="13" t="n">
        <f aca="false">IF(OR(CA124=0,FM34=0),0,CA124*FM34/(CA124+FM34))</f>
        <v>7.86515014953139</v>
      </c>
      <c r="CB34" s="13" t="n">
        <f aca="false">IF(OR(CB124=0,FN34=0),0,CB124*FN34/(CB124+FN34))</f>
        <v>7.78399427745539</v>
      </c>
      <c r="CC34" s="13" t="n">
        <f aca="false">IF(OR(CC124=0,FO34=0),0,CC124*FO34/(CC124+FO34))</f>
        <v>7.70216590313666</v>
      </c>
      <c r="CD34" s="13" t="n">
        <f aca="false">IF(OR(CD124=0,FP34=0),0,CD124*FP34/(CD124+FP34))</f>
        <v>7.61961670226148</v>
      </c>
      <c r="CE34" s="13" t="n">
        <f aca="false">IF(OR(CE124=0,FQ34=0),0,CE124*FQ34/(CE124+FQ34))</f>
        <v>7.53004351148496</v>
      </c>
      <c r="CF34" s="13" t="n">
        <f aca="false">IF(OR(CF124=0,FR34=0),0,CF124*FR34/(CF124+FR34))</f>
        <v>7.43941985402163</v>
      </c>
      <c r="CG34" s="13" t="n">
        <f aca="false">IF(OR(CG124=0,FS34=0),0,CG124*FS34/(CG124+FS34))</f>
        <v>7.34767886853412</v>
      </c>
      <c r="CH34" s="13" t="n">
        <f aca="false">IF(OR(CH124=0,FT34=0),0,CH124*FT34/(CH124+FT34))</f>
        <v>7.25475203946659</v>
      </c>
      <c r="CI34" s="13" t="n">
        <f aca="false">IF(OR(CI124=0,FU34=0),0,CI124*FU34/(CI124+FU34))</f>
        <v>7.1605690549717</v>
      </c>
      <c r="CJ34" s="13" t="n">
        <f aca="false">IF(OR(CJ124=0,FV34=0),0,CJ124*FV34/(CJ124+FV34))</f>
        <v>7.05682207511942</v>
      </c>
      <c r="CK34" s="13" t="n">
        <f aca="false">IF(OR(CK124=0,FW34=0),0,CK124*FW34/(CK124+FW34))</f>
        <v>6.95124495989344</v>
      </c>
      <c r="CL34" s="13" t="n">
        <f aca="false">IF(OR(CL124=0,FX34=0),0,CL124*FX34/(CL124+FX34))</f>
        <v>6.84372648991176</v>
      </c>
      <c r="CM34" s="13" t="n">
        <f aca="false">IF(OR(CM124=0,FY34=0),0,CM124*FY34/(CM124+FY34))</f>
        <v>6.73415030388393</v>
      </c>
      <c r="CN34" s="13" t="n">
        <f aca="false">IF(OR(CN124=0,FZ34=0),0,CN124*FZ34/(CN124+FZ34))</f>
        <v>6.6223944770891</v>
      </c>
      <c r="CO34" s="13" t="n">
        <f aca="false">IF(OR(CO124=0,GA34=0),0,CO124*GA34/(CO124+GA34))</f>
        <v>0</v>
      </c>
      <c r="CP34" s="13" t="n">
        <f aca="false">IF(OR(CP124=0,GB34=0),0,CP124*GB34/(CP124+GB34))</f>
        <v>0</v>
      </c>
      <c r="CQ34" s="13" t="n">
        <f aca="false">IF(OR(CQ124=0,GC34=0),0,CQ124*GC34/(CQ124+GC34))</f>
        <v>0</v>
      </c>
      <c r="CR34" s="0" t="n">
        <f aca="false">IF(F$9=0,0,(SIN(F$12)*COS($E34)+SIN($E34)*COS(F$12))/SIN($E34)*F$9)</f>
        <v>13.5144</v>
      </c>
      <c r="CS34" s="0" t="n">
        <f aca="false">IF(G$9=0,0,(SIN(G$12)*COS($E34)+SIN($E34)*COS(G$12))/SIN($E34)*G$9)</f>
        <v>14.1997912757542</v>
      </c>
      <c r="CT34" s="0" t="n">
        <f aca="false">IF(H$9=0,0,(SIN(H$12)*COS($E34)+SIN($E34)*COS(H$12))/SIN($E34)*H$9)</f>
        <v>14.8758322957077</v>
      </c>
      <c r="CU34" s="0" t="n">
        <f aca="false">IF(I$9=0,0,(SIN(I$12)*COS($E34)+SIN($E34)*COS(I$12))/SIN($E34)*I$9)</f>
        <v>15.5547407673018</v>
      </c>
      <c r="CV34" s="0" t="n">
        <f aca="false">IF(J$9=0,0,(SIN(J$12)*COS($E34)+SIN($E34)*COS(J$12))/SIN($E34)*J$9)</f>
        <v>16.2362512707859</v>
      </c>
      <c r="CW34" s="0" t="n">
        <f aca="false">IF(K$9=0,0,(SIN(K$12)*COS($E34)+SIN($E34)*COS(K$12))/SIN($E34)*K$9)</f>
        <v>16.9200953579224</v>
      </c>
      <c r="CX34" s="0" t="n">
        <f aca="false">IF(L$9=0,0,(SIN(L$12)*COS($E34)+SIN($E34)*COS(L$12))/SIN($E34)*L$9)</f>
        <v>17.6060016522954</v>
      </c>
      <c r="CY34" s="0" t="n">
        <f aca="false">IF(M$9=0,0,(SIN(M$12)*COS($E34)+SIN($E34)*COS(M$12))/SIN($E34)*M$9)</f>
        <v>18.2881568464</v>
      </c>
      <c r="CZ34" s="0" t="n">
        <f aca="false">IF(N$9=0,0,(SIN(N$12)*COS($E34)+SIN($E34)*COS(N$12))/SIN($E34)*N$9)</f>
        <v>18.9714760095254</v>
      </c>
      <c r="DA34" s="0" t="n">
        <f aca="false">IF(O$9=0,0,(SIN(O$12)*COS($E34)+SIN($E34)*COS(O$12))/SIN($E34)*O$9)</f>
        <v>19.6556848184545</v>
      </c>
      <c r="DB34" s="0" t="n">
        <f aca="false">IF(P$9=0,0,(SIN(P$12)*COS($E34)+SIN($E34)*COS(P$12))/SIN($E34)*P$9)</f>
        <v>20.3405066476735</v>
      </c>
      <c r="DC34" s="0" t="n">
        <f aca="false">IF(Q$9=0,0,(SIN(Q$12)*COS($E34)+SIN($E34)*COS(Q$12))/SIN($E34)*Q$9)</f>
        <v>21.0256626744113</v>
      </c>
      <c r="DD34" s="0" t="n">
        <f aca="false">IF(R$9=0,0,(SIN(R$12)*COS($E34)+SIN($E34)*COS(R$12))/SIN($E34)*R$9)</f>
        <v>21.5381910012029</v>
      </c>
      <c r="DE34" s="0" t="n">
        <f aca="false">IF(S$9=0,0,(SIN(S$12)*COS($E34)+SIN($E34)*COS(S$12))/SIN($E34)*S$9)</f>
        <v>22.0416063308657</v>
      </c>
      <c r="DF34" s="0" t="n">
        <f aca="false">IF(T$9=0,0,(SIN(T$12)*COS($E34)+SIN($E34)*COS(T$12))/SIN($E34)*T$9)</f>
        <v>22.5357857515676</v>
      </c>
      <c r="DG34" s="0" t="n">
        <f aca="false">IF(U$9=0,0,(SIN(U$12)*COS($E34)+SIN($E34)*COS(U$12))/SIN($E34)*U$9)</f>
        <v>23.0206099329953</v>
      </c>
      <c r="DH34" s="0" t="n">
        <f aca="false">IF(V$9=0,0,(SIN(V$12)*COS($E34)+SIN($E34)*COS(V$12))/SIN($E34)*V$9)</f>
        <v>23.4959631531992</v>
      </c>
      <c r="DI34" s="0" t="n">
        <f aca="false">IF(W$9=0,0,(SIN(W$12)*COS($E34)+SIN($E34)*COS(W$12))/SIN($E34)*W$9)</f>
        <v>23.9612629380747</v>
      </c>
      <c r="DJ34" s="0" t="n">
        <f aca="false">IF(X$9=0,0,(SIN(X$12)*COS($E34)+SIN($E34)*COS(X$12))/SIN($E34)*X$9)</f>
        <v>24.4168511114749</v>
      </c>
      <c r="DK34" s="0" t="n">
        <f aca="false">IF(Y$9=0,0,(SIN(Y$12)*COS($E34)+SIN($E34)*COS(Y$12))/SIN($E34)*Y$9)</f>
        <v>24.8626233633356</v>
      </c>
      <c r="DL34" s="0" t="n">
        <f aca="false">IF(Z$9=0,0,(SIN(Z$12)*COS($E34)+SIN($E34)*COS(Z$12))/SIN($E34)*Z$9)</f>
        <v>25.2984790980743</v>
      </c>
      <c r="DM34" s="0" t="n">
        <f aca="false">IF(AA$9=0,0,(SIN(AA$12)*COS($E34)+SIN($E34)*COS(AA$12))/SIN($E34)*AA$9)</f>
        <v>25.7243214545133</v>
      </c>
      <c r="DN34" s="0" t="n">
        <f aca="false">IF(AB$9=0,0,(SIN(AB$12)*COS($E34)+SIN($E34)*COS(AB$12))/SIN($E34)*AB$9)</f>
        <v>26.134123347778</v>
      </c>
      <c r="DO34" s="0" t="n">
        <f aca="false">IF(AC$9=0,0,(SIN(AC$12)*COS($E34)+SIN($E34)*COS(AC$12))/SIN($E34)*AC$9)</f>
        <v>26.5335167405241</v>
      </c>
      <c r="DP34" s="0" t="n">
        <f aca="false">IF(AD$9=0,0,(SIN(AD$12)*COS($E34)+SIN($E34)*COS(AD$12))/SIN($E34)*AD$9)</f>
        <v>26.9224216005793</v>
      </c>
      <c r="DQ34" s="0" t="n">
        <f aca="false">IF(AE$9=0,0,(SIN(AE$12)*COS($E34)+SIN($E34)*COS(AE$12))/SIN($E34)*AE$9)</f>
        <v>27.3007618236215</v>
      </c>
      <c r="DR34" s="0" t="n">
        <f aca="false">IF(AF$9=0,0,(SIN(AF$12)*COS($E34)+SIN($E34)*COS(AF$12))/SIN($E34)*AF$9)</f>
        <v>27.6684652434579</v>
      </c>
      <c r="DS34" s="0" t="n">
        <f aca="false">IF(AG$9=0,0,(SIN(AG$12)*COS($E34)+SIN($E34)*COS(AG$12))/SIN($E34)*AG$9)</f>
        <v>28.0267530312474</v>
      </c>
      <c r="DT34" s="0" t="n">
        <f aca="false">IF(AH$9=0,0,(SIN(AH$12)*COS($E34)+SIN($E34)*COS(AH$12))/SIN($E34)*AH$9)</f>
        <v>28.3743102621517</v>
      </c>
      <c r="DU34" s="0" t="n">
        <f aca="false">IF(AI$9=0,0,(SIN(AI$12)*COS($E34)+SIN($E34)*COS(AI$12))/SIN($E34)*AI$9)</f>
        <v>28.7110754358778</v>
      </c>
      <c r="DV34" s="0" t="n">
        <f aca="false">IF(AJ$9=0,0,(SIN(AJ$12)*COS($E34)+SIN($E34)*COS(AJ$12))/SIN($E34)*AJ$9)</f>
        <v>29.0369909940939</v>
      </c>
      <c r="DW34" s="0" t="n">
        <f aca="false">IF(AK$9=0,0,(SIN(AK$12)*COS($E34)+SIN($E34)*COS(AK$12))/SIN($E34)*AK$9)</f>
        <v>29.3520033242482</v>
      </c>
      <c r="DX34" s="0" t="n">
        <f aca="false">IF(AL$9=0,0,(SIN(AL$12)*COS($E34)+SIN($E34)*COS(AL$12))/SIN($E34)*AL$9)</f>
        <v>29.5534364648326</v>
      </c>
      <c r="DY34" s="0" t="n">
        <f aca="false">IF(AM$9=0,0,(SIN(AM$12)*COS($E34)+SIN($E34)*COS(AM$12))/SIN($E34)*AM$9)</f>
        <v>29.7412996732944</v>
      </c>
      <c r="DZ34" s="0" t="n">
        <f aca="false">IF(AN$9=0,0,(SIN(AN$12)*COS($E34)+SIN($E34)*COS(AN$12))/SIN($E34)*AN$9)</f>
        <v>29.9156461411446</v>
      </c>
      <c r="EA34" s="0" t="n">
        <f aca="false">IF(AO$9=0,0,(SIN(AO$12)*COS($E34)+SIN($E34)*COS(AO$12))/SIN($E34)*AO$9)</f>
        <v>30.0765345349467</v>
      </c>
      <c r="EB34" s="0" t="n">
        <f aca="false">IF(AP$9=0,0,(SIN(AP$12)*COS($E34)+SIN($E34)*COS(AP$12))/SIN($E34)*AP$9)</f>
        <v>30.224028944399</v>
      </c>
      <c r="EC34" s="0" t="n">
        <f aca="false">IF(AQ$9=0,0,(SIN(AQ$12)*COS($E34)+SIN($E34)*COS(AQ$12))/SIN($E34)*AQ$9)</f>
        <v>30.3557275940019</v>
      </c>
      <c r="ED34" s="0" t="n">
        <f aca="false">IF(AR$9=0,0,(SIN(AR$12)*COS($E34)+SIN($E34)*COS(AR$12))/SIN($E34)*AR$9)</f>
        <v>30.4741254138774</v>
      </c>
      <c r="EE34" s="0" t="n">
        <f aca="false">IF(AS$9=0,0,(SIN(AS$12)*COS($E34)+SIN($E34)*COS(AS$12))/SIN($E34)*AS$9)</f>
        <v>30.5793047128269</v>
      </c>
      <c r="EF34" s="0" t="n">
        <f aca="false">IF(AT$9=0,0,(SIN(AT$12)*COS($E34)+SIN($E34)*COS(AT$12))/SIN($E34)*AT$9)</f>
        <v>30.6713530250267</v>
      </c>
      <c r="EG34" s="0" t="n">
        <f aca="false">IF(AU$9=0,0,(SIN(AU$12)*COS($E34)+SIN($E34)*COS(AU$12))/SIN($E34)*AU$9)</f>
        <v>30.7503630469404</v>
      </c>
      <c r="EH34" s="0" t="n">
        <f aca="false">IF(AV$9=0,0,(SIN(AV$12)*COS($E34)+SIN($E34)*COS(AV$12))/SIN($E34)*AV$9)</f>
        <v>30.8096185569196</v>
      </c>
      <c r="EI34" s="0" t="n">
        <f aca="false">IF(AW$9=0,0,(SIN(AW$12)*COS($E34)+SIN($E34)*COS(AW$12))/SIN($E34)*AW$9)</f>
        <v>30.8559224668083</v>
      </c>
      <c r="EJ34" s="0" t="n">
        <f aca="false">IF(AX$9=0,0,(SIN(AX$12)*COS($E34)+SIN($E34)*COS(AX$12))/SIN($E34)*AX$9)</f>
        <v>30.889388841203</v>
      </c>
      <c r="EK34" s="0" t="n">
        <f aca="false">IF(AY$9=0,0,(SIN(AY$12)*COS($E34)+SIN($E34)*COS(AY$12))/SIN($E34)*AY$9)</f>
        <v>30.9101367025454</v>
      </c>
      <c r="EL34" s="0" t="n">
        <f aca="false">IF(AZ$9=0,0,(SIN(AZ$12)*COS($E34)+SIN($E34)*COS(AZ$12))/SIN($E34)*AZ$9)</f>
        <v>30.9182899555057</v>
      </c>
      <c r="EM34" s="0" t="n">
        <f aca="false">IF(BA$9=0,0,(SIN(BA$12)*COS($E34)+SIN($E34)*COS(BA$12))/SIN($E34)*BA$9)</f>
        <v>30.9055039577799</v>
      </c>
      <c r="EN34" s="0" t="n">
        <f aca="false">IF(BB$9=0,0,(SIN(BB$12)*COS($E34)+SIN($E34)*COS(BB$12))/SIN($E34)*BB$9)</f>
        <v>30.8802745454471</v>
      </c>
      <c r="EO34" s="0" t="n">
        <f aca="false">IF(BC$9=0,0,(SIN(BC$12)*COS($E34)+SIN($E34)*COS(BC$12))/SIN($E34)*BC$9)</f>
        <v>30.842747592295</v>
      </c>
      <c r="EP34" s="0" t="n">
        <f aca="false">IF(BD$9=0,0,(SIN(BD$12)*COS($E34)+SIN($E34)*COS(BD$12))/SIN($E34)*BD$9)</f>
        <v>30.7930735987218</v>
      </c>
      <c r="EQ34" s="0" t="n">
        <f aca="false">IF(BE$9=0,0,(SIN(BE$12)*COS($E34)+SIN($E34)*COS(BE$12))/SIN($E34)*BE$9)</f>
        <v>30.73140760353</v>
      </c>
      <c r="ER34" s="0" t="n">
        <f aca="false">IF(BF$9=0,0,(SIN(BF$12)*COS($E34)+SIN($E34)*COS(BF$12))/SIN($E34)*BF$9)</f>
        <v>30.6646834833273</v>
      </c>
      <c r="ES34" s="0" t="n">
        <f aca="false">IF(BG$9=0,0,(SIN(BG$12)*COS($E34)+SIN($E34)*COS(BG$12))/SIN($E34)*BG$9)</f>
        <v>30.5863564332749</v>
      </c>
      <c r="ET34" s="0" t="n">
        <f aca="false">IF(BH$9=0,0,(SIN(BH$12)*COS($E34)+SIN($E34)*COS(BH$12))/SIN($E34)*BH$9)</f>
        <v>30.4965883413073</v>
      </c>
      <c r="EU34" s="0" t="n">
        <f aca="false">IF(BI$9=0,0,(SIN(BI$12)*COS($E34)+SIN($E34)*COS(BI$12))/SIN($E34)*BI$9)</f>
        <v>30.3955452274451</v>
      </c>
      <c r="EV34" s="0" t="n">
        <f aca="false">IF(BJ$9=0,0,(SIN(BJ$12)*COS($E34)+SIN($E34)*COS(BJ$12))/SIN($E34)*BJ$9)</f>
        <v>30.2833971509821</v>
      </c>
      <c r="EW34" s="0" t="n">
        <f aca="false">IF(BK$9=0,0,(SIN(BK$12)*COS($E34)+SIN($E34)*COS(BK$12))/SIN($E34)*BK$9)</f>
        <v>30.166607127934</v>
      </c>
      <c r="EX34" s="0" t="n">
        <f aca="false">IF(BL$9=0,0,(SIN(BL$12)*COS($E34)+SIN($E34)*COS(BL$12))/SIN($E34)*BL$9)</f>
        <v>30.0391047544516</v>
      </c>
      <c r="EY34" s="0" t="n">
        <f aca="false">IF(BM$9=0,0,(SIN(BM$12)*COS($E34)+SIN($E34)*COS(BM$12))/SIN($E34)*BM$9)</f>
        <v>29.9010658711271</v>
      </c>
      <c r="EZ34" s="0" t="n">
        <f aca="false">IF(BN$9=0,0,(SIN(BN$12)*COS($E34)+SIN($E34)*COS(BN$12))/SIN($E34)*BN$9)</f>
        <v>29.7526699503588</v>
      </c>
      <c r="FA34" s="0" t="n">
        <f aca="false">IF(BO$9=0,0,(SIN(BO$12)*COS($E34)+SIN($E34)*COS(BO$12))/SIN($E34)*BO$9)</f>
        <v>29.5940999998205</v>
      </c>
      <c r="FB34" s="0" t="n">
        <f aca="false">IF(BP$9=0,0,(SIN(BP$12)*COS($E34)+SIN($E34)*COS(BP$12))/SIN($E34)*BP$9)</f>
        <v>29.3927285985586</v>
      </c>
      <c r="FC34" s="0" t="n">
        <f aca="false">IF(BQ$9=0,0,(SIN(BQ$12)*COS($E34)+SIN($E34)*COS(BQ$12))/SIN($E34)*BQ$9)</f>
        <v>29.1814490097007</v>
      </c>
      <c r="FD34" s="0" t="n">
        <f aca="false">IF(BR$9=0,0,(SIN(BR$12)*COS($E34)+SIN($E34)*COS(BR$12))/SIN($E34)*BR$9)</f>
        <v>28.9604842925566</v>
      </c>
      <c r="FE34" s="0" t="n">
        <f aca="false">IF(BS$9=0,0,(SIN(BS$12)*COS($E34)+SIN($E34)*COS(BS$12))/SIN($E34)*BS$9)</f>
        <v>28.7300606991432</v>
      </c>
      <c r="FF34" s="0" t="n">
        <f aca="false">IF(BT$9=0,0,(SIN(BT$12)*COS($E34)+SIN($E34)*COS(BT$12))/SIN($E34)*BT$9)</f>
        <v>28.4904075568495</v>
      </c>
      <c r="FG34" s="0" t="n">
        <f aca="false">IF(BU$9=0,0,(SIN(BU$12)*COS($E34)+SIN($E34)*COS(BU$12))/SIN($E34)*BU$9)</f>
        <v>28.2071661248634</v>
      </c>
      <c r="FH34" s="0" t="n">
        <f aca="false">IF(BV$9=0,0,(SIN(BV$12)*COS($E34)+SIN($E34)*COS(BV$12))/SIN($E34)*BV$9)</f>
        <v>27.9151520122599</v>
      </c>
      <c r="FI34" s="0" t="n">
        <f aca="false">IF(BW$9=0,0,(SIN(BW$12)*COS($E34)+SIN($E34)*COS(BW$12))/SIN($E34)*BW$9)</f>
        <v>27.6146346739333</v>
      </c>
      <c r="FJ34" s="0" t="n">
        <f aca="false">IF(BX$9=0,0,(SIN(BX$12)*COS($E34)+SIN($E34)*COS(BX$12))/SIN($E34)*BX$9)</f>
        <v>27.3058861549429</v>
      </c>
      <c r="FK34" s="0" t="n">
        <f aca="false">IF(BY$9=0,0,(SIN(BY$12)*COS($E34)+SIN($E34)*COS(BY$12))/SIN($E34)*BY$9)</f>
        <v>26.9891809526618</v>
      </c>
      <c r="FL34" s="0" t="n">
        <f aca="false">IF(BZ$9=0,0,(SIN(BZ$12)*COS($E34)+SIN($E34)*COS(BZ$12))/SIN($E34)*BZ$9)</f>
        <v>26.526002169774</v>
      </c>
      <c r="FM34" s="0" t="n">
        <f aca="false">IF(CA$9=0,0,(SIN(CA$12)*COS($E34)+SIN($E34)*COS(CA$12))/SIN($E34)*CA$9)</f>
        <v>26.0558035434205</v>
      </c>
      <c r="FN34" s="0" t="n">
        <f aca="false">IF(CB$9=0,0,(SIN(CB$12)*COS($E34)+SIN($E34)*COS(CB$12))/SIN($E34)*CB$9)</f>
        <v>25.5789927534229</v>
      </c>
      <c r="FO34" s="0" t="n">
        <f aca="false">IF(CC$9=0,0,(SIN(CC$12)*COS($E34)+SIN($E34)*COS(CC$12))/SIN($E34)*CC$9)</f>
        <v>25.0959790902197</v>
      </c>
      <c r="FP34" s="0" t="n">
        <f aca="false">IF(CD$9=0,0,(SIN(CD$12)*COS($E34)+SIN($E34)*COS(CD$12))/SIN($E34)*CD$9)</f>
        <v>24.6071732497601</v>
      </c>
      <c r="FQ34" s="0" t="n">
        <f aca="false">IF(CE$9=0,0,(SIN(CE$12)*COS($E34)+SIN($E34)*COS(CE$12))/SIN($E34)*CE$9)</f>
        <v>24.0490759055266</v>
      </c>
      <c r="FR34" s="0" t="n">
        <f aca="false">IF(CF$9=0,0,(SIN(CF$12)*COS($E34)+SIN($E34)*COS(CF$12))/SIN($E34)*CF$9)</f>
        <v>23.486383964183</v>
      </c>
      <c r="FS34" s="0" t="n">
        <f aca="false">IF(CG$9=0,0,(SIN(CG$12)*COS($E34)+SIN($E34)*COS(CG$12))/SIN($E34)*CG$9)</f>
        <v>22.9195693388027</v>
      </c>
      <c r="FT34" s="0" t="n">
        <f aca="false">IF(CH$9=0,0,(SIN(CH$12)*COS($E34)+SIN($E34)*COS(CH$12))/SIN($E34)*CH$9)</f>
        <v>22.3491042748453</v>
      </c>
      <c r="FU34" s="0" t="n">
        <f aca="false">IF(CI$9=0,0,(SIN(CI$12)*COS($E34)+SIN($E34)*COS(CI$12))/SIN($E34)*CI$9)</f>
        <v>21.7754611150487</v>
      </c>
      <c r="FV34" s="0" t="n">
        <f aca="false">IF(CJ$9=0,0,(SIN(CJ$12)*COS($E34)+SIN($E34)*COS(CJ$12))/SIN($E34)*CJ$9)</f>
        <v>21.1251367357373</v>
      </c>
      <c r="FW34" s="0" t="n">
        <f aca="false">IF(CK$9=0,0,(SIN(CK$12)*COS($E34)+SIN($E34)*COS(CK$12))/SIN($E34)*CK$9)</f>
        <v>20.4732446211567</v>
      </c>
      <c r="FX34" s="0" t="n">
        <f aca="false">IF(CL$9=0,0,(SIN(CL$12)*COS($E34)+SIN($E34)*COS(CL$12))/SIN($E34)*CL$9)</f>
        <v>19.8203232948757</v>
      </c>
      <c r="FY34" s="0" t="n">
        <f aca="false">IF(CM$9=0,0,(SIN(CM$12)*COS($E34)+SIN($E34)*COS(CM$12))/SIN($E34)*CM$9)</f>
        <v>19.1669100078264</v>
      </c>
      <c r="FZ34" s="0" t="n">
        <f aca="false">IF(CN$9=0,0,(SIN(CN$12)*COS($E34)+SIN($E34)*COS(CN$12))/SIN($E34)*CN$9)</f>
        <v>18.5135404715836</v>
      </c>
      <c r="GA34" s="0" t="n">
        <f aca="false">IF(CO$9=0,0,(SIN(CO$12)*COS($E34)+SIN($E34)*COS(CO$12))/SIN($E34)*CO$9)</f>
        <v>0</v>
      </c>
      <c r="GB34" s="0" t="n">
        <f aca="false">IF(CP$9=0,0,(SIN(CP$12)*COS($E34)+SIN($E34)*COS(CP$12))/SIN($E34)*CP$9)</f>
        <v>0</v>
      </c>
      <c r="GC34" s="0" t="n">
        <f aca="false">IF(CQ$9=0,0,(SIN(CQ$12)*COS($E34)+SIN($E34)*COS(CQ$12))/SIN($E34)*CQ$9)</f>
        <v>0</v>
      </c>
    </row>
    <row r="35" customFormat="false" ht="12.8" hidden="true" customHeight="false" outlineLevel="0" collapsed="false">
      <c r="A35" s="0" t="n">
        <f aca="false">MAX($F35:$CQ35)</f>
        <v>13.514399817361</v>
      </c>
      <c r="B35" s="91" t="n">
        <f aca="false">IF(ISNA(INDEX(vmg!$B$6:$B$151,MATCH($C35,vmg!$F$6:$F$151,0))),IF(ISNA(INDEX(vmg!$B$6:$B$151,MATCH($C35,vmg!$D$6:$D$151,0))),0,INDEX(vmg!$B$6:$B$151,MATCH($C35,vmg!$D$6:$D$151,0))),INDEX(vmg!$B$6:$B$151,MATCH($C35,vmg!$F$6:$F$151,0)))</f>
        <v>10.68996</v>
      </c>
      <c r="C35" s="2" t="n">
        <f aca="false">MOD(Best +D35,360)</f>
        <v>4</v>
      </c>
      <c r="D35" s="2" t="n">
        <f aca="false">D34+1</f>
        <v>23</v>
      </c>
      <c r="E35" s="1" t="n">
        <f aca="false">D35*PI()/180</f>
        <v>0.401425727958696</v>
      </c>
      <c r="F35" s="13" t="n">
        <f aca="false">IF(OR(F125=0,CR35=0),0,F125*CR35/(F125+CR35))</f>
        <v>13.514399817361</v>
      </c>
      <c r="G35" s="13" t="n">
        <f aca="false">IF(OR(G125=0,CS35=0),0,G125*CS35/(G125+CS35))</f>
        <v>13.4087361281944</v>
      </c>
      <c r="H35" s="13" t="n">
        <f aca="false">IF(OR(H125=0,CT35=0),0,H125*CT35/(H125+CT35))</f>
        <v>13.2966896605966</v>
      </c>
      <c r="I35" s="13" t="n">
        <f aca="false">IF(OR(I125=0,CU35=0),0,I125*CU35/(I125+CU35))</f>
        <v>13.1900304834206</v>
      </c>
      <c r="J35" s="13" t="n">
        <f aca="false">IF(OR(J125=0,CV35=0),0,J125*CV35/(J125+CV35))</f>
        <v>13.0881598104832</v>
      </c>
      <c r="K35" s="13" t="n">
        <f aca="false">IF(OR(K125=0,CW35=0),0,K125*CW35/(K125+CW35))</f>
        <v>12.9905687881136</v>
      </c>
      <c r="L35" s="13" t="n">
        <f aca="false">IF(OR(L125=0,CX35=0),0,L125*CX35/(L125+CX35))</f>
        <v>12.8968218670492</v>
      </c>
      <c r="M35" s="13" t="n">
        <f aca="false">IF(OR(M125=0,CY35=0),0,M125*CY35/(M125+CY35))</f>
        <v>12.8037981107272</v>
      </c>
      <c r="N35" s="13" t="n">
        <f aca="false">IF(OR(N125=0,CZ35=0),0,N125*CZ35/(N125+CZ35))</f>
        <v>12.7142139130861</v>
      </c>
      <c r="O35" s="13" t="n">
        <f aca="false">IF(OR(O125=0,DA35=0),0,O125*DA35/(O125+DA35))</f>
        <v>12.6277497457883</v>
      </c>
      <c r="P35" s="13" t="n">
        <f aca="false">IF(OR(P125=0,DB35=0),0,P125*DB35/(P125+DB35))</f>
        <v>12.5441261373337</v>
      </c>
      <c r="Q35" s="13" t="n">
        <f aca="false">IF(OR(Q125=0,DC35=0),0,Q125*DC35/(Q125+DC35))</f>
        <v>12.4630973913485</v>
      </c>
      <c r="R35" s="13" t="n">
        <f aca="false">IF(OR(R125=0,DD35=0),0,R125*DD35/(R125+DD35))</f>
        <v>12.3271181482286</v>
      </c>
      <c r="S35" s="13" t="n">
        <f aca="false">IF(OR(S125=0,DE35=0),0,S125*DE35/(S125+DE35))</f>
        <v>12.1983189172329</v>
      </c>
      <c r="T35" s="13" t="n">
        <f aca="false">IF(OR(T125=0,DF35=0),0,T125*DF35/(T125+DF35))</f>
        <v>12.0759704961831</v>
      </c>
      <c r="U35" s="13" t="n">
        <f aca="false">IF(OR(U125=0,DG35=0),0,U125*DG35/(U125+DG35))</f>
        <v>11.9594378187511</v>
      </c>
      <c r="V35" s="13" t="n">
        <f aca="false">IF(OR(V125=0,DH35=0),0,V125*DH35/(V125+DH35))</f>
        <v>11.8481651469758</v>
      </c>
      <c r="W35" s="13" t="n">
        <f aca="false">IF(OR(W125=0,DI35=0),0,W125*DI35/(W125+DI35))</f>
        <v>11.7415486303161</v>
      </c>
      <c r="X35" s="13" t="n">
        <f aca="false">IF(OR(X125=0,DJ35=0),0,X125*DJ35/(X125+DJ35))</f>
        <v>11.6392799289549</v>
      </c>
      <c r="Y35" s="13" t="n">
        <f aca="false">IF(OR(Y125=0,DK35=0),0,Y125*DK35/(Y125+DK35))</f>
        <v>11.5409760807318</v>
      </c>
      <c r="Z35" s="13" t="n">
        <f aca="false">IF(OR(Z125=0,DL35=0),0,Z125*DL35/(Z125+DL35))</f>
        <v>11.4462964086996</v>
      </c>
      <c r="AA35" s="13" t="n">
        <f aca="false">IF(OR(AA125=0,DM35=0),0,AA125*DM35/(AA125+DM35))</f>
        <v>11.3549367686039</v>
      </c>
      <c r="AB35" s="13" t="n">
        <f aca="false">IF(OR(AB125=0,DN35=0),0,AB125*DN35/(AB125+DN35))</f>
        <v>11.2654950062871</v>
      </c>
      <c r="AC35" s="13" t="n">
        <f aca="false">IF(OR(AC125=0,DO35=0),0,AC125*DO35/(AC125+DO35))</f>
        <v>11.1789173167323</v>
      </c>
      <c r="AD35" s="13" t="n">
        <f aca="false">IF(OR(AD125=0,DP35=0),0,AD125*DP35/(AD125+DP35))</f>
        <v>11.0949774216173</v>
      </c>
      <c r="AE35" s="13" t="n">
        <f aca="false">IF(OR(AE125=0,DQ35=0),0,AE125*DQ35/(AE125+DQ35))</f>
        <v>11.013470813415</v>
      </c>
      <c r="AF35" s="13" t="n">
        <f aca="false">IF(OR(AF125=0,DR35=0),0,AF125*DR35/(AF125+DR35))</f>
        <v>10.9342121365667</v>
      </c>
      <c r="AG35" s="13" t="n">
        <f aca="false">IF(OR(AG125=0,DS35=0),0,AG125*DS35/(AG125+DS35))</f>
        <v>10.8572317828707</v>
      </c>
      <c r="AH35" s="13" t="n">
        <f aca="false">IF(OR(AH125=0,DT35=0),0,AH125*DT35/(AH125+DT35))</f>
        <v>10.7821683407702</v>
      </c>
      <c r="AI35" s="13" t="n">
        <f aca="false">IF(OR(AI125=0,DU35=0),0,AI125*DU35/(AI125+DU35))</f>
        <v>10.7088823318626</v>
      </c>
      <c r="AJ35" s="13" t="n">
        <f aca="false">IF(OR(AJ125=0,DV35=0),0,AJ125*DV35/(AJ125+DV35))</f>
        <v>10.6372460227657</v>
      </c>
      <c r="AK35" s="13" t="n">
        <f aca="false">IF(OR(AK125=0,DW35=0),0,AK125*DW35/(AK125+DW35))</f>
        <v>10.5671421599341</v>
      </c>
      <c r="AL35" s="13" t="n">
        <f aca="false">IF(OR(AL125=0,DX35=0),0,AL125*DX35/(AL125+DX35))</f>
        <v>10.4851848008542</v>
      </c>
      <c r="AM35" s="13" t="n">
        <f aca="false">IF(OR(AM125=0,DY35=0),0,AM125*DY35/(AM125+DY35))</f>
        <v>10.4050100476086</v>
      </c>
      <c r="AN35" s="13" t="n">
        <f aca="false">IF(OR(AN125=0,DZ35=0),0,AN125*DZ35/(AN125+DZ35))</f>
        <v>10.3264885268614</v>
      </c>
      <c r="AO35" s="13" t="n">
        <f aca="false">IF(OR(AO125=0,EA35=0),0,AO125*EA35/(AO125+EA35))</f>
        <v>10.2495008960376</v>
      </c>
      <c r="AP35" s="13" t="n">
        <f aca="false">IF(OR(AP125=0,EB35=0),0,AP125*EB35/(AP125+EB35))</f>
        <v>10.1739368248143</v>
      </c>
      <c r="AQ35" s="13" t="n">
        <f aca="false">IF(OR(AQ125=0,EC35=0),0,AQ125*EC35/(AQ125+EC35))</f>
        <v>10.0994117130965</v>
      </c>
      <c r="AR35" s="13" t="n">
        <f aca="false">IF(OR(AR125=0,ED35=0),0,AR125*ED35/(AR125+ED35))</f>
        <v>10.0261196266151</v>
      </c>
      <c r="AS35" s="13" t="n">
        <f aca="false">IF(OR(AS125=0,EE35=0),0,AS125*EE35/(AS125+EE35))</f>
        <v>9.9539716674209</v>
      </c>
      <c r="AT35" s="13" t="n">
        <f aca="false">IF(OR(AT125=0,EF35=0),0,AT125*EF35/(AT125+EF35))</f>
        <v>9.88288496965558</v>
      </c>
      <c r="AU35" s="13" t="n">
        <f aca="false">IF(OR(AU125=0,EG35=0),0,AU125*EG35/(AU125+EG35))</f>
        <v>9.81278213622466</v>
      </c>
      <c r="AV35" s="13" t="n">
        <f aca="false">IF(OR(AV125=0,EH35=0),0,AV125*EH35/(AV125+EH35))</f>
        <v>9.74288599691625</v>
      </c>
      <c r="AW35" s="13" t="n">
        <f aca="false">IF(OR(AW125=0,EI35=0),0,AW125*EI35/(AW125+EI35))</f>
        <v>9.67384555919369</v>
      </c>
      <c r="AX35" s="13" t="n">
        <f aca="false">IF(OR(AX125=0,EJ35=0),0,AX125*EJ35/(AX125+EJ35))</f>
        <v>9.605595782733</v>
      </c>
      <c r="AY35" s="13" t="n">
        <f aca="false">IF(OR(AY125=0,EK35=0),0,AY125*EK35/(AY125+EK35))</f>
        <v>9.53807545324268</v>
      </c>
      <c r="AZ35" s="13" t="n">
        <f aca="false">IF(OR(AZ125=0,EL35=0),0,AZ125*EL35/(AZ125+EL35))</f>
        <v>9.4712268477882</v>
      </c>
      <c r="BA35" s="13" t="n">
        <f aca="false">IF(OR(BA125=0,EM35=0),0,BA125*EM35/(BA125+EM35))</f>
        <v>9.40418257855621</v>
      </c>
      <c r="BB35" s="13" t="n">
        <f aca="false">IF(OR(BB125=0,EN35=0),0,BB125*EN35/(BB125+EN35))</f>
        <v>9.33771340351483</v>
      </c>
      <c r="BC35" s="13" t="n">
        <f aca="false">IF(OR(BC125=0,EO35=0),0,BC125*EO35/(BC125+EO35))</f>
        <v>9.27176918792947</v>
      </c>
      <c r="BD35" s="13" t="n">
        <f aca="false">IF(OR(BD125=0,EP35=0),0,BD125*EP35/(BD125+EP35))</f>
        <v>9.20630230361815</v>
      </c>
      <c r="BE35" s="13" t="n">
        <f aca="false">IF(OR(BE125=0,EQ35=0),0,BE125*EQ35/(BE125+EQ35))</f>
        <v>9.14126741920384</v>
      </c>
      <c r="BF35" s="13" t="n">
        <f aca="false">IF(OR(BF125=0,ER35=0),0,BF125*ER35/(BF125+ER35))</f>
        <v>9.07723757416384</v>
      </c>
      <c r="BG35" s="13" t="n">
        <f aca="false">IF(OR(BG125=0,ES35=0),0,BG125*ES35/(BG125+ES35))</f>
        <v>9.0135507268767</v>
      </c>
      <c r="BH35" s="13" t="n">
        <f aca="false">IF(OR(BH125=0,ET35=0),0,BH125*ET35/(BH125+ET35))</f>
        <v>8.9501681238734</v>
      </c>
      <c r="BI35" s="13" t="n">
        <f aca="false">IF(OR(BI125=0,EU35=0),0,BI125*EU35/(BI125+EU35))</f>
        <v>8.88705260620343</v>
      </c>
      <c r="BJ35" s="13" t="n">
        <f aca="false">IF(OR(BJ125=0,EV35=0),0,BJ125*EV35/(BJ125+EV35))</f>
        <v>8.82416847905929</v>
      </c>
      <c r="BK35" s="13" t="n">
        <f aca="false">IF(OR(BK125=0,EW35=0),0,BK125*EW35/(BK125+EW35))</f>
        <v>8.76203308850866</v>
      </c>
      <c r="BL35" s="13" t="n">
        <f aca="false">IF(OR(BL125=0,EX35=0),0,BL125*EX35/(BL125+EX35))</f>
        <v>8.70005938673472</v>
      </c>
      <c r="BM35" s="13" t="n">
        <f aca="false">IF(OR(BM125=0,EY35=0),0,BM125*EY35/(BM125+EY35))</f>
        <v>8.63821598457772</v>
      </c>
      <c r="BN35" s="13" t="n">
        <f aca="false">IF(OR(BN125=0,EZ35=0),0,BN125*EZ35/(BN125+EZ35))</f>
        <v>8.5764725115136</v>
      </c>
      <c r="BO35" s="13" t="n">
        <f aca="false">IF(OR(BO125=0,FA35=0),0,BO125*FA35/(BO125+FA35))</f>
        <v>8.51479953122698</v>
      </c>
      <c r="BP35" s="13" t="n">
        <f aca="false">IF(OR(BP125=0,FB35=0),0,BP125*FB35/(BP125+FB35))</f>
        <v>8.45034644555274</v>
      </c>
      <c r="BQ35" s="13" t="n">
        <f aca="false">IF(OR(BQ125=0,FC35=0),0,BQ125*FC35/(BQ125+FC35))</f>
        <v>8.38590572376499</v>
      </c>
      <c r="BR35" s="13" t="n">
        <f aca="false">IF(OR(BR125=0,FD35=0),0,BR125*FD35/(BR125+FD35))</f>
        <v>8.32144748937805</v>
      </c>
      <c r="BS35" s="13" t="n">
        <f aca="false">IF(OR(BS125=0,FE35=0),0,BS125*FE35/(BS125+FE35))</f>
        <v>8.25694258998575</v>
      </c>
      <c r="BT35" s="13" t="n">
        <f aca="false">IF(OR(BT125=0,FF35=0),0,BT125*FF35/(BT125+FF35))</f>
        <v>8.19236253312216</v>
      </c>
      <c r="BU35" s="13" t="n">
        <f aca="false">IF(OR(BU125=0,FG35=0),0,BU125*FG35/(BU125+FG35))</f>
        <v>8.12468907675829</v>
      </c>
      <c r="BV35" s="13" t="n">
        <f aca="false">IF(OR(BV125=0,FH35=0),0,BV125*FH35/(BV125+FH35))</f>
        <v>8.05686347304628</v>
      </c>
      <c r="BW35" s="13" t="n">
        <f aca="false">IF(OR(BW125=0,FI35=0),0,BW125*FI35/(BW125+FI35))</f>
        <v>7.98885579578666</v>
      </c>
      <c r="BX35" s="13" t="n">
        <f aca="false">IF(OR(BX125=0,FJ35=0),0,BX125*FJ35/(BX125+FJ35))</f>
        <v>7.92063659048314</v>
      </c>
      <c r="BY35" s="13" t="n">
        <f aca="false">IF(OR(BY125=0,FK35=0),0,BY125*FK35/(BY125+FK35))</f>
        <v>7.85217682527784</v>
      </c>
      <c r="BZ35" s="13" t="n">
        <f aca="false">IF(OR(BZ125=0,FL35=0),0,BZ125*FL35/(BZ125+FL35))</f>
        <v>7.77105101536282</v>
      </c>
      <c r="CA35" s="13" t="n">
        <f aca="false">IF(OR(CA125=0,FM35=0),0,CA125*FM35/(CA125+FM35))</f>
        <v>7.68938184151359</v>
      </c>
      <c r="CB35" s="13" t="n">
        <f aca="false">IF(OR(CB125=0,FN35=0),0,CB125*FN35/(CB125+FN35))</f>
        <v>7.60712253181363</v>
      </c>
      <c r="CC35" s="13" t="n">
        <f aca="false">IF(OR(CC125=0,FO35=0),0,CC125*FO35/(CC125+FO35))</f>
        <v>7.52422610662783</v>
      </c>
      <c r="CD35" s="13" t="n">
        <f aca="false">IF(OR(CD125=0,FP35=0),0,CD125*FP35/(CD125+FP35))</f>
        <v>7.4406453059902</v>
      </c>
      <c r="CE35" s="13" t="n">
        <f aca="false">IF(OR(CE125=0,FQ35=0),0,CE125*FQ35/(CE125+FQ35))</f>
        <v>7.35009871397276</v>
      </c>
      <c r="CF35" s="13" t="n">
        <f aca="false">IF(OR(CF125=0,FR35=0),0,CF125*FR35/(CF125+FR35))</f>
        <v>7.25854796892765</v>
      </c>
      <c r="CG35" s="13" t="n">
        <f aca="false">IF(OR(CG125=0,FS35=0),0,CG125*FS35/(CG125+FS35))</f>
        <v>7.1659283378286</v>
      </c>
      <c r="CH35" s="13" t="n">
        <f aca="false">IF(OR(CH125=0,FT35=0),0,CH125*FT35/(CH125+FT35))</f>
        <v>7.07217365164611</v>
      </c>
      <c r="CI35" s="13" t="n">
        <f aca="false">IF(OR(CI125=0,FU35=0),0,CI125*FU35/(CI125+FU35))</f>
        <v>6.97721617949654</v>
      </c>
      <c r="CJ35" s="13" t="n">
        <f aca="false">IF(OR(CJ125=0,FV35=0),0,CJ125*FV35/(CJ125+FV35))</f>
        <v>6.87280153106073</v>
      </c>
      <c r="CK35" s="13" t="n">
        <f aca="false">IF(OR(CK125=0,FW35=0),0,CK125*FW35/(CK125+FW35))</f>
        <v>6.76662938391288</v>
      </c>
      <c r="CL35" s="13" t="n">
        <f aca="false">IF(OR(CL125=0,FX35=0),0,CL125*FX35/(CL125+FX35))</f>
        <v>6.65859345665847</v>
      </c>
      <c r="CM35" s="13" t="n">
        <f aca="false">IF(OR(CM125=0,FY35=0),0,CM125*FY35/(CM125+FY35))</f>
        <v>6.54858283622029</v>
      </c>
      <c r="CN35" s="13" t="n">
        <f aca="false">IF(OR(CN125=0,FZ35=0),0,CN125*FZ35/(CN125+FZ35))</f>
        <v>6.43648160719866</v>
      </c>
      <c r="CO35" s="13" t="n">
        <f aca="false">IF(OR(CO125=0,GA35=0),0,CO125*GA35/(CO125+GA35))</f>
        <v>0</v>
      </c>
      <c r="CP35" s="13" t="n">
        <f aca="false">IF(OR(CP125=0,GB35=0),0,CP125*GB35/(CP125+GB35))</f>
        <v>0</v>
      </c>
      <c r="CQ35" s="13" t="n">
        <f aca="false">IF(OR(CQ125=0,GC35=0),0,CQ125*GC35/(CQ125+GC35))</f>
        <v>0</v>
      </c>
      <c r="CR35" s="0" t="n">
        <f aca="false">IF(F$9=0,0,(SIN(F$12)*COS($E35)+SIN($E35)*COS(F$12))/SIN($E35)*F$9)</f>
        <v>13.5144</v>
      </c>
      <c r="CS35" s="0" t="n">
        <f aca="false">IF(G$9=0,0,(SIN(G$12)*COS($E35)+SIN($E35)*COS(G$12))/SIN($E35)*G$9)</f>
        <v>14.1714619280899</v>
      </c>
      <c r="CT35" s="0" t="n">
        <f aca="false">IF(H$9=0,0,(SIN(H$12)*COS($E35)+SIN($E35)*COS(H$12))/SIN($E35)*H$9)</f>
        <v>14.8188205362169</v>
      </c>
      <c r="CU35" s="0" t="n">
        <f aca="false">IF(I$9=0,0,(SIN(I$12)*COS($E35)+SIN($E35)*COS(I$12))/SIN($E35)*I$9)</f>
        <v>15.4687024340342</v>
      </c>
      <c r="CV35" s="0" t="n">
        <f aca="false">IF(J$9=0,0,(SIN(J$12)*COS($E35)+SIN($E35)*COS(J$12))/SIN($E35)*J$9)</f>
        <v>16.1208513189633</v>
      </c>
      <c r="CW35" s="0" t="n">
        <f aca="false">IF(K$9=0,0,(SIN(K$12)*COS($E35)+SIN($E35)*COS(K$12))/SIN($E35)*K$9)</f>
        <v>16.7750080720377</v>
      </c>
      <c r="CX35" s="0" t="n">
        <f aca="false">IF(L$9=0,0,(SIN(L$12)*COS($E35)+SIN($E35)*COS(L$12))/SIN($E35)*L$9)</f>
        <v>17.4309108552523</v>
      </c>
      <c r="CY35" s="0" t="n">
        <f aca="false">IF(M$9=0,0,(SIN(M$12)*COS($E35)+SIN($E35)*COS(M$12))/SIN($E35)*M$9)</f>
        <v>18.0828182983992</v>
      </c>
      <c r="CZ35" s="0" t="n">
        <f aca="false">IF(N$9=0,0,(SIN(N$12)*COS($E35)+SIN($E35)*COS(N$12))/SIN($E35)*N$9)</f>
        <v>18.7356108864219</v>
      </c>
      <c r="DA35" s="0" t="n">
        <f aca="false">IF(O$9=0,0,(SIN(O$12)*COS($E35)+SIN($E35)*COS(O$12))/SIN($E35)*O$9)</f>
        <v>19.3890243783083</v>
      </c>
      <c r="DB35" s="0" t="n">
        <f aca="false">IF(P$9=0,0,(SIN(P$12)*COS($E35)+SIN($E35)*COS(P$12))/SIN($E35)*P$9)</f>
        <v>20.0427924163576</v>
      </c>
      <c r="DC35" s="0" t="n">
        <f aca="false">IF(Q$9=0,0,(SIN(Q$12)*COS($E35)+SIN($E35)*COS(Q$12))/SIN($E35)*Q$9)</f>
        <v>20.6966466278218</v>
      </c>
      <c r="DD35" s="0" t="n">
        <f aca="false">IF(R$9=0,0,(SIN(R$12)*COS($E35)+SIN($E35)*COS(R$12))/SIN($E35)*R$9)</f>
        <v>21.1805034794008</v>
      </c>
      <c r="DE35" s="0" t="n">
        <f aca="false">IF(S$9=0,0,(SIN(S$12)*COS($E35)+SIN($E35)*COS(S$12))/SIN($E35)*S$9)</f>
        <v>21.6554907918314</v>
      </c>
      <c r="DF35" s="0" t="n">
        <f aca="false">IF(T$9=0,0,(SIN(T$12)*COS($E35)+SIN($E35)*COS(T$12))/SIN($E35)*T$9)</f>
        <v>22.1214937932904</v>
      </c>
      <c r="DG35" s="0" t="n">
        <f aca="false">IF(U$9=0,0,(SIN(U$12)*COS($E35)+SIN($E35)*COS(U$12))/SIN($E35)*U$9)</f>
        <v>22.5784011760217</v>
      </c>
      <c r="DH35" s="0" t="n">
        <f aca="false">IF(V$9=0,0,(SIN(V$12)*COS($E35)+SIN($E35)*COS(V$12))/SIN($E35)*V$9)</f>
        <v>23.0261051209077</v>
      </c>
      <c r="DI35" s="0" t="n">
        <f aca="false">IF(W$9=0,0,(SIN(W$12)*COS($E35)+SIN($E35)*COS(W$12))/SIN($E35)*W$9)</f>
        <v>23.4640406957481</v>
      </c>
      <c r="DJ35" s="0" t="n">
        <f aca="false">IF(X$9=0,0,(SIN(X$12)*COS($E35)+SIN($E35)*COS(X$12))/SIN($E35)*X$9)</f>
        <v>23.8925487315614</v>
      </c>
      <c r="DK35" s="0" t="n">
        <f aca="false">IF(Y$9=0,0,(SIN(Y$12)*COS($E35)+SIN($E35)*COS(Y$12))/SIN($E35)*Y$9)</f>
        <v>24.3115324393662</v>
      </c>
      <c r="DL35" s="0" t="n">
        <f aca="false">IF(Z$9=0,0,(SIN(Z$12)*COS($E35)+SIN($E35)*COS(Z$12))/SIN($E35)*Z$9)</f>
        <v>24.7208986156667</v>
      </c>
      <c r="DM35" s="0" t="n">
        <f aca="false">IF(AA$9=0,0,(SIN(AA$12)*COS($E35)+SIN($E35)*COS(AA$12))/SIN($E35)*AA$9)</f>
        <v>25.120557660358</v>
      </c>
      <c r="DN35" s="0" t="n">
        <f aca="false">IF(AB$9=0,0,(SIN(AB$12)*COS($E35)+SIN($E35)*COS(AB$12))/SIN($E35)*AB$9)</f>
        <v>25.5046325479397</v>
      </c>
      <c r="DO35" s="0" t="n">
        <f aca="false">IF(AC$9=0,0,(SIN(AC$12)*COS($E35)+SIN($E35)*COS(AC$12))/SIN($E35)*AC$9)</f>
        <v>25.8786316076322</v>
      </c>
      <c r="DP35" s="0" t="n">
        <f aca="false">IF(AD$9=0,0,(SIN(AD$12)*COS($E35)+SIN($E35)*COS(AD$12))/SIN($E35)*AD$9)</f>
        <v>26.2424815274748</v>
      </c>
      <c r="DQ35" s="0" t="n">
        <f aca="false">IF(AE$9=0,0,(SIN(AE$12)*COS($E35)+SIN($E35)*COS(AE$12))/SIN($E35)*AE$9)</f>
        <v>26.5961127773571</v>
      </c>
      <c r="DR35" s="0" t="n">
        <f aca="false">IF(AF$9=0,0,(SIN(AF$12)*COS($E35)+SIN($E35)*COS(AF$12))/SIN($E35)*AF$9)</f>
        <v>26.9394596176179</v>
      </c>
      <c r="DS35" s="0" t="n">
        <f aca="false">IF(AG$9=0,0,(SIN(AG$12)*COS($E35)+SIN($E35)*COS(AG$12))/SIN($E35)*AG$9)</f>
        <v>27.273714852597</v>
      </c>
      <c r="DT35" s="0" t="n">
        <f aca="false">IF(AH$9=0,0,(SIN(AH$12)*COS($E35)+SIN($E35)*COS(AH$12))/SIN($E35)*AH$9)</f>
        <v>27.597601965144</v>
      </c>
      <c r="DU35" s="0" t="n">
        <f aca="false">IF(AI$9=0,0,(SIN(AI$12)*COS($E35)+SIN($E35)*COS(AI$12))/SIN($E35)*AI$9)</f>
        <v>27.9110654616934</v>
      </c>
      <c r="DV35" s="0" t="n">
        <f aca="false">IF(AJ$9=0,0,(SIN(AJ$12)*COS($E35)+SIN($E35)*COS(AJ$12))/SIN($E35)*AJ$9)</f>
        <v>28.2140536382482</v>
      </c>
      <c r="DW35" s="0" t="n">
        <f aca="false">IF(AK$9=0,0,(SIN(AK$12)*COS($E35)+SIN($E35)*COS(AK$12))/SIN($E35)*AK$9)</f>
        <v>28.5065185827936</v>
      </c>
      <c r="DX35" s="0" t="n">
        <f aca="false">IF(AL$9=0,0,(SIN(AL$12)*COS($E35)+SIN($E35)*COS(AL$12))/SIN($E35)*AL$9)</f>
        <v>28.688792413876</v>
      </c>
      <c r="DY35" s="0" t="n">
        <f aca="false">IF(AM$9=0,0,(SIN(AM$12)*COS($E35)+SIN($E35)*COS(AM$12))/SIN($E35)*AM$9)</f>
        <v>28.8580540483625</v>
      </c>
      <c r="DZ35" s="0" t="n">
        <f aca="false">IF(AN$9=0,0,(SIN(AN$12)*COS($E35)+SIN($E35)*COS(AN$12))/SIN($E35)*AN$9)</f>
        <v>29.0143590890539</v>
      </c>
      <c r="EA35" s="0" t="n">
        <f aca="false">IF(AO$9=0,0,(SIN(AO$12)*COS($E35)+SIN($E35)*COS(AO$12))/SIN($E35)*AO$9)</f>
        <v>29.1577683545052</v>
      </c>
      <c r="EB35" s="0" t="n">
        <f aca="false">IF(AP$9=0,0,(SIN(AP$12)*COS($E35)+SIN($E35)*COS(AP$12))/SIN($E35)*AP$9)</f>
        <v>29.2883478274701</v>
      </c>
      <c r="EC35" s="0" t="n">
        <f aca="false">IF(AQ$9=0,0,(SIN(AQ$12)*COS($E35)+SIN($E35)*COS(AQ$12))/SIN($E35)*AQ$9)</f>
        <v>29.4037748647123</v>
      </c>
      <c r="ED35" s="0" t="n">
        <f aca="false">IF(AR$9=0,0,(SIN(AR$12)*COS($E35)+SIN($E35)*COS(AR$12))/SIN($E35)*AR$9)</f>
        <v>29.5064718414798</v>
      </c>
      <c r="EE35" s="0" t="n">
        <f aca="false">IF(AS$9=0,0,(SIN(AS$12)*COS($E35)+SIN($E35)*COS(AS$12))/SIN($E35)*AS$9)</f>
        <v>29.5965221136054</v>
      </c>
      <c r="EF35" s="0" t="n">
        <f aca="false">IF(AT$9=0,0,(SIN(AT$12)*COS($E35)+SIN($E35)*COS(AT$12))/SIN($E35)*AT$9)</f>
        <v>29.6740140037208</v>
      </c>
      <c r="EG35" s="0" t="n">
        <f aca="false">IF(AU$9=0,0,(SIN(AU$12)*COS($E35)+SIN($E35)*COS(AU$12))/SIN($E35)*AU$9)</f>
        <v>29.7390407390926</v>
      </c>
      <c r="EH35" s="0" t="n">
        <f aca="false">IF(AV$9=0,0,(SIN(AV$12)*COS($E35)+SIN($E35)*COS(AV$12))/SIN($E35)*AV$9)</f>
        <v>29.7851129572341</v>
      </c>
      <c r="EI35" s="0" t="n">
        <f aca="false">IF(AW$9=0,0,(SIN(AW$12)*COS($E35)+SIN($E35)*COS(AW$12))/SIN($E35)*AW$9)</f>
        <v>29.8188157183994</v>
      </c>
      <c r="EJ35" s="0" t="n">
        <f aca="false">IF(AX$9=0,0,(SIN(AX$12)*COS($E35)+SIN($E35)*COS(AX$12))/SIN($E35)*AX$9)</f>
        <v>29.8402626405646</v>
      </c>
      <c r="EK35" s="0" t="n">
        <f aca="false">IF(AY$9=0,0,(SIN(AY$12)*COS($E35)+SIN($E35)*COS(AY$12))/SIN($E35)*AY$9)</f>
        <v>29.8495720414002</v>
      </c>
      <c r="EL35" s="0" t="n">
        <f aca="false">IF(AZ$9=0,0,(SIN(AZ$12)*COS($E35)+SIN($E35)*COS(AZ$12))/SIN($E35)*AZ$9)</f>
        <v>29.8468668641994</v>
      </c>
      <c r="EM35" s="0" t="n">
        <f aca="false">IF(BA$9=0,0,(SIN(BA$12)*COS($E35)+SIN($E35)*COS(BA$12))/SIN($E35)*BA$9)</f>
        <v>29.8240977391071</v>
      </c>
      <c r="EN35" s="0" t="n">
        <f aca="false">IF(BB$9=0,0,(SIN(BB$12)*COS($E35)+SIN($E35)*COS(BB$12))/SIN($E35)*BB$9)</f>
        <v>29.789472104049</v>
      </c>
      <c r="EO35" s="0" t="n">
        <f aca="false">IF(BC$9=0,0,(SIN(BC$12)*COS($E35)+SIN($E35)*COS(BC$12))/SIN($E35)*BC$9)</f>
        <v>29.7431338365966</v>
      </c>
      <c r="EP35" s="0" t="n">
        <f aca="false">IF(BD$9=0,0,(SIN(BD$12)*COS($E35)+SIN($E35)*COS(BD$12))/SIN($E35)*BD$9)</f>
        <v>29.6852311858066</v>
      </c>
      <c r="EQ35" s="0" t="n">
        <f aca="false">IF(BE$9=0,0,(SIN(BE$12)*COS($E35)+SIN($E35)*COS(BE$12))/SIN($E35)*BE$9)</f>
        <v>29.6159166862037</v>
      </c>
      <c r="ER35" s="0" t="n">
        <f aca="false">IF(BF$9=0,0,(SIN(BF$12)*COS($E35)+SIN($E35)*COS(BF$12))/SIN($E35)*BF$9)</f>
        <v>29.5418734101969</v>
      </c>
      <c r="ES35" s="0" t="n">
        <f aca="false">IF(BG$9=0,0,(SIN(BG$12)*COS($E35)+SIN($E35)*COS(BG$12))/SIN($E35)*BG$9)</f>
        <v>29.456794910137</v>
      </c>
      <c r="ET35" s="0" t="n">
        <f aca="false">IF(BH$9=0,0,(SIN(BH$12)*COS($E35)+SIN($E35)*COS(BH$12))/SIN($E35)*BH$9)</f>
        <v>29.3608400547327</v>
      </c>
      <c r="EU35" s="0" t="n">
        <f aca="false">IF(BI$9=0,0,(SIN(BI$12)*COS($E35)+SIN($E35)*COS(BI$12))/SIN($E35)*BI$9)</f>
        <v>29.2541716055698</v>
      </c>
      <c r="EV35" s="0" t="n">
        <f aca="false">IF(BJ$9=0,0,(SIN(BJ$12)*COS($E35)+SIN($E35)*COS(BJ$12))/SIN($E35)*BJ$9)</f>
        <v>29.136956126857</v>
      </c>
      <c r="EW35" s="0" t="n">
        <f aca="false">IF(BK$9=0,0,(SIN(BK$12)*COS($E35)+SIN($E35)*COS(BK$12))/SIN($E35)*BK$9)</f>
        <v>29.0154129092331</v>
      </c>
      <c r="EX35" s="0" t="n">
        <f aca="false">IF(BL$9=0,0,(SIN(BL$12)*COS($E35)+SIN($E35)*COS(BL$12))/SIN($E35)*BL$9)</f>
        <v>28.883702217802</v>
      </c>
      <c r="EY35" s="0" t="n">
        <f aca="false">IF(BM$9=0,0,(SIN(BM$12)*COS($E35)+SIN($E35)*COS(BM$12))/SIN($E35)*BM$9)</f>
        <v>28.7419959261575</v>
      </c>
      <c r="EZ35" s="0" t="n">
        <f aca="false">IF(BN$9=0,0,(SIN(BN$12)*COS($E35)+SIN($E35)*COS(BN$12))/SIN($E35)*BN$9)</f>
        <v>28.5904693173733</v>
      </c>
      <c r="FA35" s="0" t="n">
        <f aca="false">IF(BO$9=0,0,(SIN(BO$12)*COS($E35)+SIN($E35)*COS(BO$12))/SIN($E35)*BO$9)</f>
        <v>28.4293009903646</v>
      </c>
      <c r="FB35" s="0" t="n">
        <f aca="false">IF(BP$9=0,0,(SIN(BP$12)*COS($E35)+SIN($E35)*COS(BP$12))/SIN($E35)*BP$9)</f>
        <v>28.2271601326174</v>
      </c>
      <c r="FC35" s="0" t="n">
        <f aca="false">IF(BQ$9=0,0,(SIN(BQ$12)*COS($E35)+SIN($E35)*COS(BQ$12))/SIN($E35)*BQ$9)</f>
        <v>28.0156576885008</v>
      </c>
      <c r="FD35" s="0" t="n">
        <f aca="false">IF(BR$9=0,0,(SIN(BR$12)*COS($E35)+SIN($E35)*COS(BR$12))/SIN($E35)*BR$9)</f>
        <v>27.7950104684937</v>
      </c>
      <c r="FE35" s="0" t="n">
        <f aca="false">IF(BS$9=0,0,(SIN(BS$12)*COS($E35)+SIN($E35)*COS(BS$12))/SIN($E35)*BS$9)</f>
        <v>27.5654382547587</v>
      </c>
      <c r="FF35" s="0" t="n">
        <f aca="false">IF(BT$9=0,0,(SIN(BT$12)*COS($E35)+SIN($E35)*COS(BT$12))/SIN($E35)*BT$9)</f>
        <v>27.3271636877205</v>
      </c>
      <c r="FG35" s="0" t="n">
        <f aca="false">IF(BU$9=0,0,(SIN(BU$12)*COS($E35)+SIN($E35)*COS(BU$12))/SIN($E35)*BU$9)</f>
        <v>27.0472435632681</v>
      </c>
      <c r="FH35" s="0" t="n">
        <f aca="false">IF(BV$9=0,0,(SIN(BV$12)*COS($E35)+SIN($E35)*COS(BV$12))/SIN($E35)*BV$9)</f>
        <v>26.7590845864138</v>
      </c>
      <c r="FI35" s="0" t="n">
        <f aca="false">IF(BW$9=0,0,(SIN(BW$12)*COS($E35)+SIN($E35)*COS(BW$12))/SIN($E35)*BW$9)</f>
        <v>26.4629475887504</v>
      </c>
      <c r="FJ35" s="0" t="n">
        <f aca="false">IF(BX$9=0,0,(SIN(BX$12)*COS($E35)+SIN($E35)*COS(BX$12))/SIN($E35)*BX$9)</f>
        <v>26.1590957793387</v>
      </c>
      <c r="FK35" s="0" t="n">
        <f aca="false">IF(BY$9=0,0,(SIN(BY$12)*COS($E35)+SIN($E35)*COS(BY$12))/SIN($E35)*BY$9)</f>
        <v>25.8477946118331</v>
      </c>
      <c r="FL35" s="0" t="n">
        <f aca="false">IF(BZ$9=0,0,(SIN(BZ$12)*COS($E35)+SIN($E35)*COS(BZ$12))/SIN($E35)*BZ$9)</f>
        <v>25.3964282846743</v>
      </c>
      <c r="FM35" s="0" t="n">
        <f aca="false">IF(CA$9=0,0,(SIN(CA$12)*COS($E35)+SIN($E35)*COS(CA$12))/SIN($E35)*CA$9)</f>
        <v>24.9385959793322</v>
      </c>
      <c r="FN35" s="0" t="n">
        <f aca="false">IF(CB$9=0,0,(SIN(CB$12)*COS($E35)+SIN($E35)*COS(CB$12))/SIN($E35)*CB$9)</f>
        <v>24.4746903085363</v>
      </c>
      <c r="FO35" s="0" t="n">
        <f aca="false">IF(CC$9=0,0,(SIN(CC$12)*COS($E35)+SIN($E35)*COS(CC$12))/SIN($E35)*CC$9)</f>
        <v>24.0051052710493</v>
      </c>
      <c r="FP35" s="0" t="n">
        <f aca="false">IF(CD$9=0,0,(SIN(CD$12)*COS($E35)+SIN($E35)*COS(CD$12))/SIN($E35)*CD$9)</f>
        <v>23.5302360546794</v>
      </c>
      <c r="FQ35" s="0" t="n">
        <f aca="false">IF(CE$9=0,0,(SIN(CE$12)*COS($E35)+SIN($E35)*COS(CE$12))/SIN($E35)*CE$9)</f>
        <v>22.9893837837178</v>
      </c>
      <c r="FR35" s="0" t="n">
        <f aca="false">IF(CF$9=0,0,(SIN(CF$12)*COS($E35)+SIN($E35)*COS(CF$12))/SIN($E35)*CF$9)</f>
        <v>22.4444351172296</v>
      </c>
      <c r="FS35" s="0" t="n">
        <f aca="false">IF(CG$9=0,0,(SIN(CG$12)*COS($E35)+SIN($E35)*COS(CG$12))/SIN($E35)*CG$9)</f>
        <v>21.8958432768049</v>
      </c>
      <c r="FT35" s="0" t="n">
        <f aca="false">IF(CH$9=0,0,(SIN(CH$12)*COS($E35)+SIN($E35)*COS(CH$12))/SIN($E35)*CH$9)</f>
        <v>21.3440616209725</v>
      </c>
      <c r="FU35" s="0" t="n">
        <f aca="false">IF(CI$9=0,0,(SIN(CI$12)*COS($E35)+SIN($E35)*COS(CI$12))/SIN($E35)*CI$9)</f>
        <v>20.7895434199079</v>
      </c>
      <c r="FV35" s="0" t="n">
        <f aca="false">IF(CJ$9=0,0,(SIN(CJ$12)*COS($E35)+SIN($E35)*COS(CJ$12))/SIN($E35)*CJ$9)</f>
        <v>20.1621384980868</v>
      </c>
      <c r="FW35" s="0" t="n">
        <f aca="false">IF(CK$9=0,0,(SIN(CK$12)*COS($E35)+SIN($E35)*COS(CK$12))/SIN($E35)*CK$9)</f>
        <v>19.5335842444709</v>
      </c>
      <c r="FX35" s="0" t="n">
        <f aca="false">IF(CL$9=0,0,(SIN(CL$12)*COS($E35)+SIN($E35)*COS(CL$12))/SIN($E35)*CL$9)</f>
        <v>18.9043965240448</v>
      </c>
      <c r="FY35" s="0" t="n">
        <f aca="false">IF(CM$9=0,0,(SIN(CM$12)*COS($E35)+SIN($E35)*COS(CM$12))/SIN($E35)*CM$9)</f>
        <v>18.2750897752493</v>
      </c>
      <c r="FZ35" s="0" t="n">
        <f aca="false">IF(CN$9=0,0,(SIN(CN$12)*COS($E35)+SIN($E35)*COS(CN$12))/SIN($E35)*CN$9)</f>
        <v>17.6461767549565</v>
      </c>
      <c r="GA35" s="0" t="n">
        <f aca="false">IF(CO$9=0,0,(SIN(CO$12)*COS($E35)+SIN($E35)*COS(CO$12))/SIN($E35)*CO$9)</f>
        <v>0</v>
      </c>
      <c r="GB35" s="0" t="n">
        <f aca="false">IF(CP$9=0,0,(SIN(CP$12)*COS($E35)+SIN($E35)*COS(CP$12))/SIN($E35)*CP$9)</f>
        <v>0</v>
      </c>
      <c r="GC35" s="0" t="n">
        <f aca="false">IF(CQ$9=0,0,(SIN(CQ$12)*COS($E35)+SIN($E35)*COS(CQ$12))/SIN($E35)*CQ$9)</f>
        <v>0</v>
      </c>
    </row>
    <row r="36" customFormat="false" ht="12.8" hidden="true" customHeight="false" outlineLevel="0" collapsed="false">
      <c r="A36" s="0" t="n">
        <f aca="false">MAX($F36:$CQ36)</f>
        <v>13.514399817361</v>
      </c>
      <c r="B36" s="91" t="n">
        <f aca="false">IF(ISNA(INDEX(vmg!$B$6:$B$151,MATCH($C36,vmg!$F$6:$F$151,0))),IF(ISNA(INDEX(vmg!$B$6:$B$151,MATCH($C36,vmg!$D$6:$D$151,0))),0,INDEX(vmg!$B$6:$B$151,MATCH($C36,vmg!$D$6:$D$151,0))),INDEX(vmg!$B$6:$B$151,MATCH($C36,vmg!$F$6:$F$151,0)))</f>
        <v>10.5652</v>
      </c>
      <c r="C36" s="2" t="n">
        <f aca="false">MOD(Best +D36,360)</f>
        <v>5</v>
      </c>
      <c r="D36" s="2" t="n">
        <f aca="false">D35+1</f>
        <v>24</v>
      </c>
      <c r="E36" s="1" t="n">
        <f aca="false">D36*PI()/180</f>
        <v>0.418879020478639</v>
      </c>
      <c r="F36" s="13" t="n">
        <f aca="false">IF(OR(F126=0,CR36=0),0,F126*CR36/(F126+CR36))</f>
        <v>13.514399817361</v>
      </c>
      <c r="G36" s="13" t="n">
        <f aca="false">IF(OR(G126=0,CS36=0),0,G126*CS36/(G126+CS36))</f>
        <v>13.4042542297878</v>
      </c>
      <c r="H36" s="13" t="n">
        <f aca="false">IF(OR(H126=0,CT36=0),0,H126*CT36/(H126+CT36))</f>
        <v>13.2878010964213</v>
      </c>
      <c r="I36" s="13" t="n">
        <f aca="false">IF(OR(I126=0,CU36=0),0,I126*CU36/(I126+CU36))</f>
        <v>13.1768252439866</v>
      </c>
      <c r="J36" s="13" t="n">
        <f aca="false">IF(OR(J126=0,CV36=0),0,J126*CV36/(J126+CV36))</f>
        <v>13.0707369321703</v>
      </c>
      <c r="K36" s="13" t="n">
        <f aca="false">IF(OR(K126=0,CW36=0),0,K126*CW36/(K126+CW36))</f>
        <v>12.969032328125</v>
      </c>
      <c r="L36" s="13" t="n">
        <f aca="false">IF(OR(L126=0,CX36=0),0,L126*CX36/(L126+CX36))</f>
        <v>12.871278067992</v>
      </c>
      <c r="M36" s="13" t="n">
        <f aca="false">IF(OR(M126=0,CY36=0),0,M126*CY36/(M126+CY36))</f>
        <v>12.7743371413318</v>
      </c>
      <c r="N36" s="13" t="n">
        <f aca="false">IF(OR(N126=0,CZ36=0),0,N126*CZ36/(N126+CZ36))</f>
        <v>12.6809400739341</v>
      </c>
      <c r="O36" s="13" t="n">
        <f aca="false">IF(OR(O126=0,DA36=0),0,O126*DA36/(O126+DA36))</f>
        <v>12.5907658175381</v>
      </c>
      <c r="P36" s="13" t="n">
        <f aca="false">IF(OR(P126=0,DB36=0),0,P126*DB36/(P126+DB36))</f>
        <v>12.5035325706976</v>
      </c>
      <c r="Q36" s="13" t="n">
        <f aca="false">IF(OR(Q126=0,DC36=0),0,Q126*DC36/(Q126+DC36))</f>
        <v>12.4189917680042</v>
      </c>
      <c r="R36" s="13" t="n">
        <f aca="false">IF(OR(R126=0,DD36=0),0,R126*DD36/(R126+DD36))</f>
        <v>12.2791383453344</v>
      </c>
      <c r="S36" s="13" t="n">
        <f aca="false">IF(OR(S126=0,DE36=0),0,S126*DE36/(S126+DE36))</f>
        <v>12.1465696713576</v>
      </c>
      <c r="T36" s="13" t="n">
        <f aca="false">IF(OR(T126=0,DF36=0),0,T126*DF36/(T126+DF36))</f>
        <v>12.020557107267</v>
      </c>
      <c r="U36" s="13" t="n">
        <f aca="false">IF(OR(U126=0,DG36=0),0,U126*DG36/(U126+DG36))</f>
        <v>11.9004647091738</v>
      </c>
      <c r="V36" s="13" t="n">
        <f aca="false">IF(OR(V126=0,DH36=0),0,V126*DH36/(V126+DH36))</f>
        <v>11.7857348514559</v>
      </c>
      <c r="W36" s="13" t="n">
        <f aca="false">IF(OR(W126=0,DI36=0),0,W126*DI36/(W126+DI36))</f>
        <v>11.6757601207392</v>
      </c>
      <c r="X36" s="13" t="n">
        <f aca="false">IF(OR(X126=0,DJ36=0),0,X126*DJ36/(X126+DJ36))</f>
        <v>11.5702301698923</v>
      </c>
      <c r="Y36" s="13" t="n">
        <f aca="false">IF(OR(Y126=0,DK36=0),0,Y126*DK36/(Y126+DK36))</f>
        <v>11.4687587043268</v>
      </c>
      <c r="Z36" s="13" t="n">
        <f aca="false">IF(OR(Z126=0,DL36=0),0,Z126*DL36/(Z126+DL36))</f>
        <v>11.3710015491319</v>
      </c>
      <c r="AA36" s="13" t="n">
        <f aca="false">IF(OR(AA126=0,DM36=0),0,AA126*DM36/(AA126+DM36))</f>
        <v>11.2766509885565</v>
      </c>
      <c r="AB36" s="13" t="n">
        <f aca="false">IF(OR(AB126=0,DN36=0),0,AB126*DN36/(AB126+DN36))</f>
        <v>11.1842916158613</v>
      </c>
      <c r="AC36" s="13" t="n">
        <f aca="false">IF(OR(AC126=0,DO36=0),0,AC126*DO36/(AC126+DO36))</f>
        <v>11.0948763629843</v>
      </c>
      <c r="AD36" s="13" t="n">
        <f aca="false">IF(OR(AD126=0,DP36=0),0,AD126*DP36/(AD126+DP36))</f>
        <v>11.0081754734748</v>
      </c>
      <c r="AE36" s="13" t="n">
        <f aca="false">IF(OR(AE126=0,DQ36=0),0,AE126*DQ36/(AE126+DQ36))</f>
        <v>10.9239810582943</v>
      </c>
      <c r="AF36" s="13" t="n">
        <f aca="false">IF(OR(AF126=0,DR36=0),0,AF126*DR36/(AF126+DR36))</f>
        <v>10.8421044933581</v>
      </c>
      <c r="AG36" s="13" t="n">
        <f aca="false">IF(OR(AG126=0,DS36=0),0,AG126*DS36/(AG126+DS36))</f>
        <v>10.7625746714257</v>
      </c>
      <c r="AH36" s="13" t="n">
        <f aca="false">IF(OR(AH126=0,DT36=0),0,AH126*DT36/(AH126+DT36))</f>
        <v>10.6850254106582</v>
      </c>
      <c r="AI36" s="13" t="n">
        <f aca="false">IF(OR(AI126=0,DU36=0),0,AI126*DU36/(AI126+DU36))</f>
        <v>10.6093143517581</v>
      </c>
      <c r="AJ36" s="13" t="n">
        <f aca="false">IF(OR(AJ126=0,DV36=0),0,AJ126*DV36/(AJ126+DV36))</f>
        <v>10.5353110118061</v>
      </c>
      <c r="AK36" s="13" t="n">
        <f aca="false">IF(OR(AK126=0,DW36=0),0,AK126*DW36/(AK126+DW36))</f>
        <v>10.4628955172286</v>
      </c>
      <c r="AL36" s="13" t="n">
        <f aca="false">IF(OR(AL126=0,DX36=0),0,AL126*DX36/(AL126+DX36))</f>
        <v>10.378576338122</v>
      </c>
      <c r="AM36" s="13" t="n">
        <f aca="false">IF(OR(AM126=0,DY36=0),0,AM126*DY36/(AM126+DY36))</f>
        <v>10.2960975261876</v>
      </c>
      <c r="AN36" s="13" t="n">
        <f aca="false">IF(OR(AN126=0,DZ36=0),0,AN126*DZ36/(AN126+DZ36))</f>
        <v>10.2153271939287</v>
      </c>
      <c r="AO36" s="13" t="n">
        <f aca="false">IF(OR(AO126=0,EA36=0),0,AO126*EA36/(AO126+EA36))</f>
        <v>10.1361436145022</v>
      </c>
      <c r="AP36" s="13" t="n">
        <f aca="false">IF(OR(AP126=0,EB36=0),0,AP126*EB36/(AP126+EB36))</f>
        <v>10.0584341983692</v>
      </c>
      <c r="AQ36" s="13" t="n">
        <f aca="false">IF(OR(AQ126=0,EC36=0),0,AQ126*EC36/(AQ126+EC36))</f>
        <v>9.98181026618167</v>
      </c>
      <c r="AR36" s="13" t="n">
        <f aca="false">IF(OR(AR126=0,ED36=0),0,AR126*ED36/(AR126+ED36))</f>
        <v>9.90646594964599</v>
      </c>
      <c r="AS36" s="13" t="n">
        <f aca="false">IF(OR(AS126=0,EE36=0),0,AS126*EE36/(AS126+EE36))</f>
        <v>9.83231043131804</v>
      </c>
      <c r="AT36" s="13" t="n">
        <f aca="false">IF(OR(AT126=0,EF36=0),0,AT126*EF36/(AT126+EF36))</f>
        <v>9.75925903034579</v>
      </c>
      <c r="AU36" s="13" t="n">
        <f aca="false">IF(OR(AU126=0,EG36=0),0,AU126*EG36/(AU126+EG36))</f>
        <v>9.68723263399977</v>
      </c>
      <c r="AV36" s="13" t="n">
        <f aca="false">IF(OR(AV126=0,EH36=0),0,AV126*EH36/(AV126+EH36))</f>
        <v>9.61544830842032</v>
      </c>
      <c r="AW36" s="13" t="n">
        <f aca="false">IF(OR(AW126=0,EI36=0),0,AW126*EI36/(AW126+EI36))</f>
        <v>9.54455803904404</v>
      </c>
      <c r="AX36" s="13" t="n">
        <f aca="false">IF(OR(AX126=0,EJ36=0),0,AX126*EJ36/(AX126+EJ36))</f>
        <v>9.47449533250025</v>
      </c>
      <c r="AY36" s="13" t="n">
        <f aca="false">IF(OR(AY126=0,EK36=0),0,AY126*EK36/(AY126+EK36))</f>
        <v>9.40519760322919</v>
      </c>
      <c r="AZ36" s="13" t="n">
        <f aca="false">IF(OR(AZ126=0,EL36=0),0,AZ126*EL36/(AZ126+EL36))</f>
        <v>9.33660583467758</v>
      </c>
      <c r="BA36" s="13" t="n">
        <f aca="false">IF(OR(BA126=0,EM36=0),0,BA126*EM36/(BA126+EM36))</f>
        <v>9.26784754040551</v>
      </c>
      <c r="BB36" s="13" t="n">
        <f aca="false">IF(OR(BB126=0,EN36=0),0,BB126*EN36/(BB126+EN36))</f>
        <v>9.19969663041399</v>
      </c>
      <c r="BC36" s="13" t="n">
        <f aca="false">IF(OR(BC126=0,EO36=0),0,BC126*EO36/(BC126+EO36))</f>
        <v>9.13210188413987</v>
      </c>
      <c r="BD36" s="13" t="n">
        <f aca="false">IF(OR(BD126=0,EP36=0),0,BD126*EP36/(BD126+EP36))</f>
        <v>9.06501465223781</v>
      </c>
      <c r="BE36" s="13" t="n">
        <f aca="false">IF(OR(BE126=0,EQ36=0),0,BE126*EQ36/(BE126+EQ36))</f>
        <v>8.99838864382284</v>
      </c>
      <c r="BF36" s="13" t="n">
        <f aca="false">IF(OR(BF126=0,ER36=0),0,BF126*ER36/(BF126+ER36))</f>
        <v>8.93279818971924</v>
      </c>
      <c r="BG36" s="13" t="n">
        <f aca="false">IF(OR(BG126=0,ES36=0),0,BG126*ES36/(BG126+ES36))</f>
        <v>8.86757788529012</v>
      </c>
      <c r="BH36" s="13" t="n">
        <f aca="false">IF(OR(BH126=0,ET36=0),0,BH126*ET36/(BH126+ET36))</f>
        <v>8.80268818515338</v>
      </c>
      <c r="BI36" s="13" t="n">
        <f aca="false">IF(OR(BI126=0,EU36=0),0,BI126*EU36/(BI126+EU36))</f>
        <v>8.73809118917774</v>
      </c>
      <c r="BJ36" s="13" t="n">
        <f aca="false">IF(OR(BJ126=0,EV36=0),0,BJ126*EV36/(BJ126+EV36))</f>
        <v>8.67375051006452</v>
      </c>
      <c r="BK36" s="13" t="n">
        <f aca="false">IF(OR(BK126=0,EW36=0),0,BK126*EW36/(BK126+EW36))</f>
        <v>8.61018409627549</v>
      </c>
      <c r="BL36" s="13" t="n">
        <f aca="false">IF(OR(BL126=0,EX36=0),0,BL126*EX36/(BL126+EX36))</f>
        <v>8.54680274873096</v>
      </c>
      <c r="BM36" s="13" t="n">
        <f aca="false">IF(OR(BM126=0,EY36=0),0,BM126*EY36/(BM126+EY36))</f>
        <v>8.48357451718982</v>
      </c>
      <c r="BN36" s="13" t="n">
        <f aca="false">IF(OR(BN126=0,EZ36=0),0,BN126*EZ36/(BN126+EZ36))</f>
        <v>8.42046851132473</v>
      </c>
      <c r="BO36" s="13" t="n">
        <f aca="false">IF(OR(BO126=0,FA36=0),0,BO126*FA36/(BO126+FA36))</f>
        <v>8.35745481499198</v>
      </c>
      <c r="BP36" s="13" t="n">
        <f aca="false">IF(OR(BP126=0,FB36=0),0,BP126*FB36/(BP126+FB36))</f>
        <v>8.29167993393359</v>
      </c>
      <c r="BQ36" s="13" t="n">
        <f aca="false">IF(OR(BQ126=0,FC36=0),0,BQ126*FC36/(BQ126+FC36))</f>
        <v>8.22594006590928</v>
      </c>
      <c r="BR36" s="13" t="n">
        <f aca="false">IF(OR(BR126=0,FD36=0),0,BR126*FD36/(BR126+FD36))</f>
        <v>8.16020500858228</v>
      </c>
      <c r="BS36" s="13" t="n">
        <f aca="false">IF(OR(BS126=0,FE36=0),0,BS126*FE36/(BS126+FE36))</f>
        <v>8.09444532446939</v>
      </c>
      <c r="BT36" s="13" t="n">
        <f aca="false">IF(OR(BT126=0,FF36=0),0,BT126*FF36/(BT126+FF36))</f>
        <v>8.0286322762091</v>
      </c>
      <c r="BU36" s="13" t="n">
        <f aca="false">IF(OR(BU126=0,FG36=0),0,BU126*FG36/(BU126+FG36))</f>
        <v>7.95974955075573</v>
      </c>
      <c r="BV36" s="13" t="n">
        <f aca="false">IF(OR(BV126=0,FH36=0),0,BV126*FH36/(BV126+FH36))</f>
        <v>7.89073813805251</v>
      </c>
      <c r="BW36" s="13" t="n">
        <f aca="false">IF(OR(BW126=0,FI36=0),0,BW126*FI36/(BW126+FI36))</f>
        <v>7.82156806258078</v>
      </c>
      <c r="BX36" s="13" t="n">
        <f aca="false">IF(OR(BX126=0,FJ36=0),0,BX126*FJ36/(BX126+FJ36))</f>
        <v>7.75220986648733</v>
      </c>
      <c r="BY36" s="13" t="n">
        <f aca="false">IF(OR(BY126=0,FK36=0),0,BY126*FK36/(BY126+FK36))</f>
        <v>7.6826345607959</v>
      </c>
      <c r="BZ36" s="13" t="n">
        <f aca="false">IF(OR(BZ126=0,FL36=0),0,BZ126*FL36/(BZ126+FL36))</f>
        <v>7.60044817286178</v>
      </c>
      <c r="CA36" s="13" t="n">
        <f aca="false">IF(OR(CA126=0,FM36=0),0,CA126*FM36/(CA126+FM36))</f>
        <v>7.51775293653762</v>
      </c>
      <c r="CB36" s="13" t="n">
        <f aca="false">IF(OR(CB126=0,FN36=0),0,CB126*FN36/(CB126+FN36))</f>
        <v>7.43450292827894</v>
      </c>
      <c r="CC36" s="13" t="n">
        <f aca="false">IF(OR(CC126=0,FO36=0),0,CC126*FO36/(CC126+FO36))</f>
        <v>7.35065212524062</v>
      </c>
      <c r="CD36" s="13" t="n">
        <f aca="false">IF(OR(CD126=0,FP36=0),0,CD126*FP36/(CD126+FP36))</f>
        <v>7.26615433790569</v>
      </c>
      <c r="CE36" s="13" t="n">
        <f aca="false">IF(OR(CE126=0,FQ36=0),0,CE126*FQ36/(CE126+FQ36))</f>
        <v>7.17475975755675</v>
      </c>
      <c r="CF36" s="13" t="n">
        <f aca="false">IF(OR(CF126=0,FR36=0),0,CF126*FR36/(CF126+FR36))</f>
        <v>7.08240844366024</v>
      </c>
      <c r="CG36" s="13" t="n">
        <f aca="false">IF(OR(CG126=0,FS36=0),0,CG126*FS36/(CG126+FS36))</f>
        <v>6.98903777644693</v>
      </c>
      <c r="CH36" s="13" t="n">
        <f aca="false">IF(OR(CH126=0,FT36=0),0,CH126*FT36/(CH126+FT36))</f>
        <v>6.89458390937623</v>
      </c>
      <c r="CI36" s="13" t="n">
        <f aca="false">IF(OR(CI126=0,FU36=0),0,CI126*FU36/(CI126+FU36))</f>
        <v>6.79898165835174</v>
      </c>
      <c r="CJ36" s="13" t="n">
        <f aca="false">IF(OR(CJ126=0,FV36=0),0,CJ126*FV36/(CJ126+FV36))</f>
        <v>6.69404219337619</v>
      </c>
      <c r="CK36" s="13" t="n">
        <f aca="false">IF(OR(CK126=0,FW36=0),0,CK126*FW36/(CK126+FW36))</f>
        <v>6.58741899078732</v>
      </c>
      <c r="CL36" s="13" t="n">
        <f aca="false">IF(OR(CL126=0,FX36=0),0,CL126*FX36/(CL126+FX36))</f>
        <v>6.47901060190795</v>
      </c>
      <c r="CM36" s="13" t="n">
        <f aca="false">IF(OR(CM126=0,FY36=0),0,CM126*FY36/(CM126+FY36))</f>
        <v>6.36871143044995</v>
      </c>
      <c r="CN36" s="13" t="n">
        <f aca="false">IF(OR(CN126=0,FZ36=0),0,CN126*FZ36/(CN126+FZ36))</f>
        <v>6.2564114087253</v>
      </c>
      <c r="CO36" s="13" t="n">
        <f aca="false">IF(OR(CO126=0,GA36=0),0,CO126*GA36/(CO126+GA36))</f>
        <v>0</v>
      </c>
      <c r="CP36" s="13" t="n">
        <f aca="false">IF(OR(CP126=0,GB36=0),0,CP126*GB36/(CP126+GB36))</f>
        <v>0</v>
      </c>
      <c r="CQ36" s="13" t="n">
        <f aca="false">IF(OR(CQ126=0,GC36=0),0,CQ126*GC36/(CQ126+GC36))</f>
        <v>0</v>
      </c>
      <c r="CR36" s="0" t="n">
        <f aca="false">IF(F$9=0,0,(SIN(F$12)*COS($E36)+SIN($E36)*COS(F$12))/SIN($E36)*F$9)</f>
        <v>13.5144</v>
      </c>
      <c r="CS36" s="0" t="n">
        <f aca="false">IF(G$9=0,0,(SIN(G$12)*COS($E36)+SIN($E36)*COS(G$12))/SIN($E36)*G$9)</f>
        <v>14.145370449481</v>
      </c>
      <c r="CT36" s="0" t="n">
        <f aca="false">IF(H$9=0,0,(SIN(H$12)*COS($E36)+SIN($E36)*COS(H$12))/SIN($E36)*H$9)</f>
        <v>14.7663124050438</v>
      </c>
      <c r="CU36" s="0" t="n">
        <f aca="false">IF(I$9=0,0,(SIN(I$12)*COS($E36)+SIN($E36)*COS(I$12))/SIN($E36)*I$9)</f>
        <v>15.3894606753256</v>
      </c>
      <c r="CV36" s="0" t="n">
        <f aca="false">IF(J$9=0,0,(SIN(J$12)*COS($E36)+SIN($E36)*COS(J$12))/SIN($E36)*J$9)</f>
        <v>16.0145673547114</v>
      </c>
      <c r="CW36" s="0" t="n">
        <f aca="false">IF(K$9=0,0,(SIN(K$12)*COS($E36)+SIN($E36)*COS(K$12))/SIN($E36)*K$9)</f>
        <v>16.6413819165425</v>
      </c>
      <c r="CX36" s="0" t="n">
        <f aca="false">IF(L$9=0,0,(SIN(L$12)*COS($E36)+SIN($E36)*COS(L$12))/SIN($E36)*L$9)</f>
        <v>17.2696513077406</v>
      </c>
      <c r="CY36" s="0" t="n">
        <f aca="false">IF(M$9=0,0,(SIN(M$12)*COS($E36)+SIN($E36)*COS(M$12))/SIN($E36)*M$9)</f>
        <v>17.8937004127278</v>
      </c>
      <c r="CZ36" s="0" t="n">
        <f aca="false">IF(N$9=0,0,(SIN(N$12)*COS($E36)+SIN($E36)*COS(N$12))/SIN($E36)*N$9)</f>
        <v>18.5183778640827</v>
      </c>
      <c r="DA36" s="0" t="n">
        <f aca="false">IF(O$9=0,0,(SIN(O$12)*COS($E36)+SIN($E36)*COS(O$12))/SIN($E36)*O$9)</f>
        <v>19.1434287065573</v>
      </c>
      <c r="DB36" s="0" t="n">
        <f aca="false">IF(P$9=0,0,(SIN(P$12)*COS($E36)+SIN($E36)*COS(P$12))/SIN($E36)*P$9)</f>
        <v>19.7685960391606</v>
      </c>
      <c r="DC36" s="0" t="n">
        <f aca="false">IF(Q$9=0,0,(SIN(Q$12)*COS($E36)+SIN($E36)*COS(Q$12))/SIN($E36)*Q$9)</f>
        <v>20.393621113671</v>
      </c>
      <c r="DD36" s="0" t="n">
        <f aca="false">IF(R$9=0,0,(SIN(R$12)*COS($E36)+SIN($E36)*COS(R$12))/SIN($E36)*R$9)</f>
        <v>20.8510713853647</v>
      </c>
      <c r="DE36" s="0" t="n">
        <f aca="false">IF(S$9=0,0,(SIN(S$12)*COS($E36)+SIN($E36)*COS(S$12))/SIN($E36)*S$9)</f>
        <v>21.299876343994</v>
      </c>
      <c r="DF36" s="0" t="n">
        <f aca="false">IF(T$9=0,0,(SIN(T$12)*COS($E36)+SIN($E36)*COS(T$12))/SIN($E36)*T$9)</f>
        <v>21.739928714727</v>
      </c>
      <c r="DG36" s="0" t="n">
        <f aca="false">IF(U$9=0,0,(SIN(U$12)*COS($E36)+SIN($E36)*COS(U$12))/SIN($E36)*U$9)</f>
        <v>22.1711245786247</v>
      </c>
      <c r="DH36" s="0" t="n">
        <f aca="false">IF(V$9=0,0,(SIN(V$12)*COS($E36)+SIN($E36)*COS(V$12))/SIN($E36)*V$9)</f>
        <v>22.5933633951197</v>
      </c>
      <c r="DI36" s="0" t="n">
        <f aca="false">IF(W$9=0,0,(SIN(W$12)*COS($E36)+SIN($E36)*COS(W$12))/SIN($E36)*W$9)</f>
        <v>23.0060963881979</v>
      </c>
      <c r="DJ36" s="0" t="n">
        <f aca="false">IF(X$9=0,0,(SIN(X$12)*COS($E36)+SIN($E36)*COS(X$12))/SIN($E36)*X$9)</f>
        <v>23.4096634744723</v>
      </c>
      <c r="DK36" s="0" t="n">
        <f aca="false">IF(Y$9=0,0,(SIN(Y$12)*COS($E36)+SIN($E36)*COS(Y$12))/SIN($E36)*Y$9)</f>
        <v>23.8039747919179</v>
      </c>
      <c r="DL36" s="0" t="n">
        <f aca="false">IF(Z$9=0,0,(SIN(Z$12)*COS($E36)+SIN($E36)*COS(Z$12))/SIN($E36)*Z$9)</f>
        <v>24.1889439451899</v>
      </c>
      <c r="DM36" s="0" t="n">
        <f aca="false">IF(AA$9=0,0,(SIN(AA$12)*COS($E36)+SIN($E36)*COS(AA$12))/SIN($E36)*AA$9)</f>
        <v>24.5644880216698</v>
      </c>
      <c r="DN36" s="0" t="n">
        <f aca="false">IF(AB$9=0,0,(SIN(AB$12)*COS($E36)+SIN($E36)*COS(AB$12))/SIN($E36)*AB$9)</f>
        <v>24.9248682013324</v>
      </c>
      <c r="DO36" s="0" t="n">
        <f aca="false">IF(AC$9=0,0,(SIN(AC$12)*COS($E36)+SIN($E36)*COS(AC$12))/SIN($E36)*AC$9)</f>
        <v>25.275478946352</v>
      </c>
      <c r="DP36" s="0" t="n">
        <f aca="false">IF(AD$9=0,0,(SIN(AD$12)*COS($E36)+SIN($E36)*COS(AD$12))/SIN($E36)*AD$9)</f>
        <v>25.6162531341182</v>
      </c>
      <c r="DQ36" s="0" t="n">
        <f aca="false">IF(AE$9=0,0,(SIN(AE$12)*COS($E36)+SIN($E36)*COS(AE$12))/SIN($E36)*AE$9)</f>
        <v>25.9471272894043</v>
      </c>
      <c r="DR36" s="0" t="n">
        <f aca="false">IF(AF$9=0,0,(SIN(AF$12)*COS($E36)+SIN($E36)*COS(AF$12))/SIN($E36)*AF$9)</f>
        <v>26.2680415914184</v>
      </c>
      <c r="DS36" s="0" t="n">
        <f aca="false">IF(AG$9=0,0,(SIN(AG$12)*COS($E36)+SIN($E36)*COS(AG$12))/SIN($E36)*AG$9)</f>
        <v>26.5801627185107</v>
      </c>
      <c r="DT36" s="0" t="n">
        <f aca="false">IF(AH$9=0,0,(SIN(AH$12)*COS($E36)+SIN($E36)*COS(AH$12))/SIN($E36)*AH$9)</f>
        <v>26.8822495272135</v>
      </c>
      <c r="DU36" s="0" t="n">
        <f aca="false">IF(AI$9=0,0,(SIN(AI$12)*COS($E36)+SIN($E36)*COS(AI$12))/SIN($E36)*AI$9)</f>
        <v>27.1742520561893</v>
      </c>
      <c r="DV36" s="0" t="n">
        <f aca="false">IF(AJ$9=0,0,(SIN(AJ$12)*COS($E36)+SIN($E36)*COS(AJ$12))/SIN($E36)*AJ$9)</f>
        <v>27.4561239933143</v>
      </c>
      <c r="DW36" s="0" t="n">
        <f aca="false">IF(AK$9=0,0,(SIN(AK$12)*COS($E36)+SIN($E36)*COS(AK$12))/SIN($E36)*AK$9)</f>
        <v>27.7278226767983</v>
      </c>
      <c r="DX36" s="0" t="n">
        <f aca="false">IF(AL$9=0,0,(SIN(AL$12)*COS($E36)+SIN($E36)*COS(AL$12))/SIN($E36)*AL$9)</f>
        <v>27.8924506827824</v>
      </c>
      <c r="DY36" s="0" t="n">
        <f aca="false">IF(AM$9=0,0,(SIN(AM$12)*COS($E36)+SIN($E36)*COS(AM$12))/SIN($E36)*AM$9)</f>
        <v>28.0445801695323</v>
      </c>
      <c r="DZ36" s="0" t="n">
        <f aca="false">IF(AN$9=0,0,(SIN(AN$12)*COS($E36)+SIN($E36)*COS(AN$12))/SIN($E36)*AN$9)</f>
        <v>28.1842689606595</v>
      </c>
      <c r="EA36" s="0" t="n">
        <f aca="false">IF(AO$9=0,0,(SIN(AO$12)*COS($E36)+SIN($E36)*COS(AO$12))/SIN($E36)*AO$9)</f>
        <v>28.3115798567141</v>
      </c>
      <c r="EB36" s="0" t="n">
        <f aca="false">IF(AP$9=0,0,(SIN(AP$12)*COS($E36)+SIN($E36)*COS(AP$12))/SIN($E36)*AP$9)</f>
        <v>28.4265805839641</v>
      </c>
      <c r="EC36" s="0" t="n">
        <f aca="false">IF(AQ$9=0,0,(SIN(AQ$12)*COS($E36)+SIN($E36)*COS(AQ$12))/SIN($E36)*AQ$9)</f>
        <v>28.527021380405</v>
      </c>
      <c r="ED36" s="0" t="n">
        <f aca="false">IF(AR$9=0,0,(SIN(AR$12)*COS($E36)+SIN($E36)*COS(AR$12))/SIN($E36)*AR$9)</f>
        <v>28.6152577978633</v>
      </c>
      <c r="EE36" s="0" t="n">
        <f aca="false">IF(AS$9=0,0,(SIN(AS$12)*COS($E36)+SIN($E36)*COS(AS$12))/SIN($E36)*AS$9)</f>
        <v>28.6913741564931</v>
      </c>
      <c r="EF36" s="0" t="n">
        <f aca="false">IF(AT$9=0,0,(SIN(AT$12)*COS($E36)+SIN($E36)*COS(AT$12))/SIN($E36)*AT$9)</f>
        <v>28.7554595050976</v>
      </c>
      <c r="EG36" s="0" t="n">
        <f aca="false">IF(AU$9=0,0,(SIN(AU$12)*COS($E36)+SIN($E36)*COS(AU$12))/SIN($E36)*AU$9)</f>
        <v>28.8076075598161</v>
      </c>
      <c r="EH36" s="0" t="n">
        <f aca="false">IF(AV$9=0,0,(SIN(AV$12)*COS($E36)+SIN($E36)*COS(AV$12))/SIN($E36)*AV$9)</f>
        <v>28.8415378966459</v>
      </c>
      <c r="EI36" s="0" t="n">
        <f aca="false">IF(AW$9=0,0,(SIN(AW$12)*COS($E36)+SIN($E36)*COS(AW$12))/SIN($E36)*AW$9)</f>
        <v>28.8636349333781</v>
      </c>
      <c r="EJ36" s="0" t="n">
        <f aca="false">IF(AX$9=0,0,(SIN(AX$12)*COS($E36)+SIN($E36)*COS(AX$12))/SIN($E36)*AX$9)</f>
        <v>28.8740118766489</v>
      </c>
      <c r="EK36" s="0" t="n">
        <f aca="false">IF(AY$9=0,0,(SIN(AY$12)*COS($E36)+SIN($E36)*COS(AY$12))/SIN($E36)*AY$9)</f>
        <v>28.8727863950308</v>
      </c>
      <c r="EL36" s="0" t="n">
        <f aca="false">IF(AZ$9=0,0,(SIN(AZ$12)*COS($E36)+SIN($E36)*COS(AZ$12))/SIN($E36)*AZ$9)</f>
        <v>28.8600805463839</v>
      </c>
      <c r="EM36" s="0" t="n">
        <f aca="false">IF(BA$9=0,0,(SIN(BA$12)*COS($E36)+SIN($E36)*COS(BA$12))/SIN($E36)*BA$9)</f>
        <v>28.8281169083357</v>
      </c>
      <c r="EN36" s="0" t="n">
        <f aca="false">IF(BB$9=0,0,(SIN(BB$12)*COS($E36)+SIN($E36)*COS(BB$12))/SIN($E36)*BB$9)</f>
        <v>28.7848373025917</v>
      </c>
      <c r="EO36" s="0" t="n">
        <f aca="false">IF(BC$9=0,0,(SIN(BC$12)*COS($E36)+SIN($E36)*COS(BC$12))/SIN($E36)*BC$9)</f>
        <v>28.7303837681976</v>
      </c>
      <c r="EP36" s="0" t="n">
        <f aca="false">IF(BD$9=0,0,(SIN(BD$12)*COS($E36)+SIN($E36)*COS(BD$12))/SIN($E36)*BD$9)</f>
        <v>28.6649024807125</v>
      </c>
      <c r="EQ36" s="0" t="n">
        <f aca="false">IF(BE$9=0,0,(SIN(BE$12)*COS($E36)+SIN($E36)*COS(BE$12))/SIN($E36)*BE$9)</f>
        <v>28.5885436682085</v>
      </c>
      <c r="ER36" s="0" t="n">
        <f aca="false">IF(BF$9=0,0,(SIN(BF$12)*COS($E36)+SIN($E36)*COS(BF$12))/SIN($E36)*BF$9)</f>
        <v>28.5077594111048</v>
      </c>
      <c r="ES36" s="0" t="n">
        <f aca="false">IF(BG$9=0,0,(SIN(BG$12)*COS($E36)+SIN($E36)*COS(BG$12))/SIN($E36)*BG$9)</f>
        <v>28.4164627899805</v>
      </c>
      <c r="ET36" s="0" t="n">
        <f aca="false">IF(BH$9=0,0,(SIN(BH$12)*COS($E36)+SIN($E36)*COS(BH$12))/SIN($E36)*BH$9)</f>
        <v>28.3148098928218</v>
      </c>
      <c r="EU36" s="0" t="n">
        <f aca="false">IF(BI$9=0,0,(SIN(BI$12)*COS($E36)+SIN($E36)*COS(BI$12))/SIN($E36)*BI$9)</f>
        <v>28.2029604801788</v>
      </c>
      <c r="EV36" s="0" t="n">
        <f aca="false">IF(BJ$9=0,0,(SIN(BJ$12)*COS($E36)+SIN($E36)*COS(BJ$12))/SIN($E36)*BJ$9)</f>
        <v>28.0810778972684</v>
      </c>
      <c r="EW36" s="0" t="n">
        <f aca="false">IF(BK$9=0,0,(SIN(BK$12)*COS($E36)+SIN($E36)*COS(BK$12))/SIN($E36)*BK$9)</f>
        <v>27.9551569623716</v>
      </c>
      <c r="EX36" s="0" t="n">
        <f aca="false">IF(BL$9=0,0,(SIN(BL$12)*COS($E36)+SIN($E36)*COS(BL$12))/SIN($E36)*BL$9)</f>
        <v>27.8195703879149</v>
      </c>
      <c r="EY36" s="0" t="n">
        <f aca="false">IF(BM$9=0,0,(SIN(BM$12)*COS($E36)+SIN($E36)*COS(BM$12))/SIN($E36)*BM$9)</f>
        <v>27.6744863938657</v>
      </c>
      <c r="EZ36" s="0" t="n">
        <f aca="false">IF(BN$9=0,0,(SIN(BN$12)*COS($E36)+SIN($E36)*COS(BN$12))/SIN($E36)*BN$9)</f>
        <v>27.5200764049073</v>
      </c>
      <c r="FA36" s="0" t="n">
        <f aca="false">IF(BO$9=0,0,(SIN(BO$12)*COS($E36)+SIN($E36)*COS(BO$12))/SIN($E36)*BO$9)</f>
        <v>27.3565149594656</v>
      </c>
      <c r="FB36" s="0" t="n">
        <f aca="false">IF(BP$9=0,0,(SIN(BP$12)*COS($E36)+SIN($E36)*COS(BP$12))/SIN($E36)*BP$9)</f>
        <v>27.1536654282372</v>
      </c>
      <c r="FC36" s="0" t="n">
        <f aca="false">IF(BQ$9=0,0,(SIN(BQ$12)*COS($E36)+SIN($E36)*COS(BQ$12))/SIN($E36)*BQ$9)</f>
        <v>26.9419577332521</v>
      </c>
      <c r="FD36" s="0" t="n">
        <f aca="false">IF(BR$9=0,0,(SIN(BR$12)*COS($E36)+SIN($E36)*COS(BR$12))/SIN($E36)*BR$9)</f>
        <v>26.7216029297826</v>
      </c>
      <c r="FE36" s="0" t="n">
        <f aca="false">IF(BS$9=0,0,(SIN(BS$12)*COS($E36)+SIN($E36)*COS(BS$12))/SIN($E36)*BS$9)</f>
        <v>26.4928148412217</v>
      </c>
      <c r="FF36" s="0" t="n">
        <f aca="false">IF(BT$9=0,0,(SIN(BT$12)*COS($E36)+SIN($E36)*COS(BT$12))/SIN($E36)*BT$9)</f>
        <v>26.2558099492644</v>
      </c>
      <c r="FG36" s="0" t="n">
        <f aca="false">IF(BU$9=0,0,(SIN(BU$12)*COS($E36)+SIN($E36)*COS(BU$12))/SIN($E36)*BU$9)</f>
        <v>25.9789487665673</v>
      </c>
      <c r="FH36" s="0" t="n">
        <f aca="false">IF(BV$9=0,0,(SIN(BV$12)*COS($E36)+SIN($E36)*COS(BV$12))/SIN($E36)*BV$9)</f>
        <v>25.6943403900702</v>
      </c>
      <c r="FI36" s="0" t="n">
        <f aca="false">IF(BW$9=0,0,(SIN(BW$12)*COS($E36)+SIN($E36)*COS(BW$12))/SIN($E36)*BW$9)</f>
        <v>25.4022377092596</v>
      </c>
      <c r="FJ36" s="0" t="n">
        <f aca="false">IF(BX$9=0,0,(SIN(BX$12)*COS($E36)+SIN($E36)*COS(BX$12))/SIN($E36)*BX$9)</f>
        <v>25.1028957951953</v>
      </c>
      <c r="FK36" s="0" t="n">
        <f aca="false">IF(BY$9=0,0,(SIN(BY$12)*COS($E36)+SIN($E36)*COS(BY$12))/SIN($E36)*BY$9)</f>
        <v>24.7965717722189</v>
      </c>
      <c r="FL36" s="0" t="n">
        <f aca="false">IF(BZ$9=0,0,(SIN(BZ$12)*COS($E36)+SIN($E36)*COS(BZ$12))/SIN($E36)*BZ$9)</f>
        <v>24.3560847790859</v>
      </c>
      <c r="FM36" s="0" t="n">
        <f aca="false">IF(CA$9=0,0,(SIN(CA$12)*COS($E36)+SIN($E36)*COS(CA$12))/SIN($E36)*CA$9)</f>
        <v>23.9096419206156</v>
      </c>
      <c r="FN36" s="0" t="n">
        <f aca="false">IF(CB$9=0,0,(SIN(CB$12)*COS($E36)+SIN($E36)*COS(CB$12))/SIN($E36)*CB$9)</f>
        <v>23.4576219326665</v>
      </c>
      <c r="FO36" s="0" t="n">
        <f aca="false">IF(CC$9=0,0,(SIN(CC$12)*COS($E36)+SIN($E36)*COS(CC$12))/SIN($E36)*CC$9)</f>
        <v>23.0004047302872</v>
      </c>
      <c r="FP36" s="0" t="n">
        <f aca="false">IF(CD$9=0,0,(SIN(CD$12)*COS($E36)+SIN($E36)*COS(CD$12))/SIN($E36)*CD$9)</f>
        <v>22.5383712182062</v>
      </c>
      <c r="FQ36" s="0" t="n">
        <f aca="false">IF(CE$9=0,0,(SIN(CE$12)*COS($E36)+SIN($E36)*COS(CE$12))/SIN($E36)*CE$9)</f>
        <v>22.0134017506791</v>
      </c>
      <c r="FR36" s="0" t="n">
        <f aca="false">IF(CF$9=0,0,(SIN(CF$12)*COS($E36)+SIN($E36)*COS(CF$12))/SIN($E36)*CF$9)</f>
        <v>21.4847947339113</v>
      </c>
      <c r="FS36" s="0" t="n">
        <f aca="false">IF(CG$9=0,0,(SIN(CG$12)*COS($E36)+SIN($E36)*COS(CG$12))/SIN($E36)*CG$9)</f>
        <v>20.9529861745383</v>
      </c>
      <c r="FT36" s="0" t="n">
        <f aca="false">IF(CH$9=0,0,(SIN(CH$12)*COS($E36)+SIN($E36)*COS(CH$12))/SIN($E36)*CH$9)</f>
        <v>20.4184120361262</v>
      </c>
      <c r="FU36" s="0" t="n">
        <f aca="false">IF(CI$9=0,0,(SIN(CI$12)*COS($E36)+SIN($E36)*COS(CI$12))/SIN($E36)*CI$9)</f>
        <v>19.8815080229194</v>
      </c>
      <c r="FV36" s="0" t="n">
        <f aca="false">IF(CJ$9=0,0,(SIN(CJ$12)*COS($E36)+SIN($E36)*COS(CJ$12))/SIN($E36)*CJ$9)</f>
        <v>19.2752120423248</v>
      </c>
      <c r="FW36" s="0" t="n">
        <f aca="false">IF(CK$9=0,0,(SIN(CK$12)*COS($E36)+SIN($E36)*COS(CK$12))/SIN($E36)*CK$9)</f>
        <v>18.6681520817421</v>
      </c>
      <c r="FX36" s="0" t="n">
        <f aca="false">IF(CL$9=0,0,(SIN(CL$12)*COS($E36)+SIN($E36)*COS(CL$12))/SIN($E36)*CL$9)</f>
        <v>18.0608231374801</v>
      </c>
      <c r="FY36" s="0" t="n">
        <f aca="false">IF(CM$9=0,0,(SIN(CM$12)*COS($E36)+SIN($E36)*COS(CM$12))/SIN($E36)*CM$9)</f>
        <v>17.4537186375552</v>
      </c>
      <c r="FZ36" s="0" t="n">
        <f aca="false">IF(CN$9=0,0,(SIN(CN$12)*COS($E36)+SIN($E36)*COS(CN$12))/SIN($E36)*CN$9)</f>
        <v>16.8473301974368</v>
      </c>
      <c r="GA36" s="0" t="n">
        <f aca="false">IF(CO$9=0,0,(SIN(CO$12)*COS($E36)+SIN($E36)*COS(CO$12))/SIN($E36)*CO$9)</f>
        <v>0</v>
      </c>
      <c r="GB36" s="0" t="n">
        <f aca="false">IF(CP$9=0,0,(SIN(CP$12)*COS($E36)+SIN($E36)*COS(CP$12))/SIN($E36)*CP$9)</f>
        <v>0</v>
      </c>
      <c r="GC36" s="0" t="n">
        <f aca="false">IF(CQ$9=0,0,(SIN(CQ$12)*COS($E36)+SIN($E36)*COS(CQ$12))/SIN($E36)*CQ$9)</f>
        <v>0</v>
      </c>
    </row>
    <row r="37" customFormat="false" ht="12.8" hidden="true" customHeight="false" outlineLevel="0" collapsed="false">
      <c r="A37" s="0" t="n">
        <f aca="false">MAX($F37:$CQ37)</f>
        <v>13.514399817361</v>
      </c>
      <c r="B37" s="91" t="n">
        <f aca="false">IF(ISNA(INDEX(vmg!$B$6:$B$151,MATCH($C37,vmg!$F$6:$F$151,0))),IF(ISNA(INDEX(vmg!$B$6:$B$151,MATCH($C37,vmg!$D$6:$D$151,0))),0,INDEX(vmg!$B$6:$B$151,MATCH($C37,vmg!$D$6:$D$151,0))),INDEX(vmg!$B$6:$B$151,MATCH($C37,vmg!$F$6:$F$151,0)))</f>
        <v>10.44036</v>
      </c>
      <c r="C37" s="2" t="n">
        <f aca="false">MOD(Best +D37,360)</f>
        <v>6</v>
      </c>
      <c r="D37" s="2" t="n">
        <f aca="false">D36+1</f>
        <v>25</v>
      </c>
      <c r="E37" s="1" t="n">
        <f aca="false">D37*PI()/180</f>
        <v>0.436332312998582</v>
      </c>
      <c r="F37" s="13" t="n">
        <f aca="false">IF(OR(F127=0,CR37=0),0,F127*CR37/(F127+CR37))</f>
        <v>13.514399817361</v>
      </c>
      <c r="G37" s="13" t="n">
        <f aca="false">IF(OR(G127=0,CS37=0),0,G127*CS37/(G127+CS37))</f>
        <v>13.3996983693199</v>
      </c>
      <c r="H37" s="13" t="n">
        <f aca="false">IF(OR(H127=0,CT37=0),0,H127*CT37/(H127+CT37))</f>
        <v>13.2787787967208</v>
      </c>
      <c r="I37" s="13" t="n">
        <f aca="false">IF(OR(I127=0,CU37=0),0,I127*CU37/(I127+CU37))</f>
        <v>13.1634374915303</v>
      </c>
      <c r="J37" s="13" t="n">
        <f aca="false">IF(OR(J127=0,CV37=0),0,J127*CV37/(J127+CV37))</f>
        <v>13.0530914559775</v>
      </c>
      <c r="K37" s="13" t="n">
        <f aca="false">IF(OR(K127=0,CW37=0),0,K127*CW37/(K127+CW37))</f>
        <v>12.9472401954743</v>
      </c>
      <c r="L37" s="13" t="n">
        <f aca="false">IF(OR(L127=0,CX37=0),0,L127*CX37/(L127+CX37))</f>
        <v>12.8454512871201</v>
      </c>
      <c r="M37" s="13" t="n">
        <f aca="false">IF(OR(M127=0,CY37=0),0,M127*CY37/(M127+CY37))</f>
        <v>12.7445727075554</v>
      </c>
      <c r="N37" s="13" t="n">
        <f aca="false">IF(OR(N127=0,CZ37=0),0,N127*CZ37/(N127+CZ37))</f>
        <v>12.6473465374461</v>
      </c>
      <c r="O37" s="13" t="n">
        <f aca="false">IF(OR(O127=0,DA37=0),0,O127*DA37/(O127+DA37))</f>
        <v>12.5534495953079</v>
      </c>
      <c r="P37" s="13" t="n">
        <f aca="false">IF(OR(P127=0,DB37=0),0,P127*DB37/(P127+DB37))</f>
        <v>12.4625972767456</v>
      </c>
      <c r="Q37" s="13" t="n">
        <f aca="false">IF(OR(Q127=0,DC37=0),0,Q127*DC37/(Q127+DC37))</f>
        <v>12.3745377778263</v>
      </c>
      <c r="R37" s="13" t="n">
        <f aca="false">IF(OR(R127=0,DD37=0),0,R127*DD37/(R127+DD37))</f>
        <v>12.2308631652883</v>
      </c>
      <c r="S37" s="13" t="n">
        <f aca="false">IF(OR(S127=0,DE37=0),0,S127*DE37/(S127+DE37))</f>
        <v>12.094579641002</v>
      </c>
      <c r="T37" s="13" t="n">
        <f aca="false">IF(OR(T127=0,DF37=0),0,T127*DF37/(T127+DF37))</f>
        <v>11.9649584962249</v>
      </c>
      <c r="U37" s="13" t="n">
        <f aca="false">IF(OR(U127=0,DG37=0),0,U127*DG37/(U127+DG37))</f>
        <v>11.8413624552136</v>
      </c>
      <c r="V37" s="13" t="n">
        <f aca="false">IF(OR(V127=0,DH37=0),0,V127*DH37/(V127+DH37))</f>
        <v>11.7232316816604</v>
      </c>
      <c r="W37" s="13" t="n">
        <f aca="false">IF(OR(W127=0,DI37=0),0,W127*DI37/(W127+DI37))</f>
        <v>11.6099551053861</v>
      </c>
      <c r="X37" s="13" t="n">
        <f aca="false">IF(OR(X127=0,DJ37=0),0,X127*DJ37/(X127+DJ37))</f>
        <v>11.5012200811034</v>
      </c>
      <c r="Y37" s="13" t="n">
        <f aca="false">IF(OR(Y127=0,DK37=0),0,Y127*DK37/(Y127+DK37))</f>
        <v>11.3966368788744</v>
      </c>
      <c r="Z37" s="13" t="n">
        <f aca="false">IF(OR(Z127=0,DL37=0),0,Z127*DL37/(Z127+DL37))</f>
        <v>11.2958577616718</v>
      </c>
      <c r="AA37" s="13" t="n">
        <f aca="false">IF(OR(AA127=0,DM37=0),0,AA127*DM37/(AA127+DM37))</f>
        <v>11.198571406593</v>
      </c>
      <c r="AB37" s="13" t="n">
        <f aca="false">IF(OR(AB127=0,DN37=0),0,AB127*DN37/(AB127+DN37))</f>
        <v>11.1033505636946</v>
      </c>
      <c r="AC37" s="13" t="n">
        <f aca="false">IF(OR(AC127=0,DO37=0),0,AC127*DO37/(AC127+DO37))</f>
        <v>11.0111534422086</v>
      </c>
      <c r="AD37" s="13" t="n">
        <f aca="false">IF(OR(AD127=0,DP37=0),0,AD127*DP37/(AD127+DP37))</f>
        <v>10.9217468195715</v>
      </c>
      <c r="AE37" s="13" t="n">
        <f aca="false">IF(OR(AE127=0,DQ37=0),0,AE127*DQ37/(AE127+DQ37))</f>
        <v>10.8349194451676</v>
      </c>
      <c r="AF37" s="13" t="n">
        <f aca="false">IF(OR(AF127=0,DR37=0),0,AF127*DR37/(AF127+DR37))</f>
        <v>10.750479451777</v>
      </c>
      <c r="AG37" s="13" t="n">
        <f aca="false">IF(OR(AG127=0,DS37=0),0,AG127*DS37/(AG127+DS37))</f>
        <v>10.6684539944592</v>
      </c>
      <c r="AH37" s="13" t="n">
        <f aca="false">IF(OR(AH127=0,DT37=0),0,AH127*DT37/(AH127+DT37))</f>
        <v>10.5884724264544</v>
      </c>
      <c r="AI37" s="13" t="n">
        <f aca="false">IF(OR(AI127=0,DU37=0),0,AI127*DU37/(AI127+DU37))</f>
        <v>10.5103895398249</v>
      </c>
      <c r="AJ37" s="13" t="n">
        <f aca="false">IF(OR(AJ127=0,DV37=0),0,AJ127*DV37/(AJ127+DV37))</f>
        <v>10.4340721348666</v>
      </c>
      <c r="AK37" s="13" t="n">
        <f aca="false">IF(OR(AK127=0,DW37=0),0,AK127*DW37/(AK127+DW37))</f>
        <v>10.3593977506956</v>
      </c>
      <c r="AL37" s="13" t="n">
        <f aca="false">IF(OR(AL127=0,DX37=0),0,AL127*DX37/(AL127+DX37))</f>
        <v>10.2727880729154</v>
      </c>
      <c r="AM37" s="13" t="n">
        <f aca="false">IF(OR(AM127=0,DY37=0),0,AM127*DY37/(AM127+DY37))</f>
        <v>10.18807600366</v>
      </c>
      <c r="AN37" s="13" t="n">
        <f aca="false">IF(OR(AN127=0,DZ37=0),0,AN127*DZ37/(AN127+DZ37))</f>
        <v>10.1051271932388</v>
      </c>
      <c r="AO37" s="13" t="n">
        <f aca="false">IF(OR(AO127=0,EA37=0),0,AO127*EA37/(AO127+EA37))</f>
        <v>10.0238175807444</v>
      </c>
      <c r="AP37" s="13" t="n">
        <f aca="false">IF(OR(AP127=0,EB37=0),0,AP127*EB37/(AP127+EB37))</f>
        <v>9.94403236576334</v>
      </c>
      <c r="AQ37" s="13" t="n">
        <f aca="false">IF(OR(AQ127=0,EC37=0),0,AQ127*EC37/(AQ127+EC37))</f>
        <v>9.86537924759326</v>
      </c>
      <c r="AR37" s="13" t="n">
        <f aca="false">IF(OR(AR127=0,ED37=0),0,AR127*ED37/(AR127+ED37))</f>
        <v>9.78805205169078</v>
      </c>
      <c r="AS37" s="13" t="n">
        <f aca="false">IF(OR(AS127=0,EE37=0),0,AS127*EE37/(AS127+EE37))</f>
        <v>9.71195808421568</v>
      </c>
      <c r="AT37" s="13" t="n">
        <f aca="false">IF(OR(AT127=0,EF37=0),0,AT127*EF37/(AT127+EF37))</f>
        <v>9.63701089057008</v>
      </c>
      <c r="AU37" s="13" t="n">
        <f aca="false">IF(OR(AU127=0,EG37=0),0,AU127*EG37/(AU127+EG37))</f>
        <v>9.56312968185073</v>
      </c>
      <c r="AV37" s="13" t="n">
        <f aca="false">IF(OR(AV127=0,EH37=0),0,AV127*EH37/(AV127+EH37))</f>
        <v>9.48952684957852</v>
      </c>
      <c r="AW37" s="13" t="n">
        <f aca="false">IF(OR(AW127=0,EI37=0),0,AW127*EI37/(AW127+EI37))</f>
        <v>9.41685633198671</v>
      </c>
      <c r="AX37" s="13" t="n">
        <f aca="false">IF(OR(AX127=0,EJ37=0),0,AX127*EJ37/(AX127+EJ37))</f>
        <v>9.34505021819048</v>
      </c>
      <c r="AY37" s="13" t="n">
        <f aca="false">IF(OR(AY127=0,EK37=0),0,AY127*EK37/(AY127+EK37))</f>
        <v>9.27404458537374</v>
      </c>
      <c r="AZ37" s="13" t="n">
        <f aca="false">IF(OR(AZ127=0,EL37=0),0,AZ127*EL37/(AZ127+EL37))</f>
        <v>9.20377915593885</v>
      </c>
      <c r="BA37" s="13" t="n">
        <f aca="false">IF(OR(BA127=0,EM37=0),0,BA127*EM37/(BA127+EM37))</f>
        <v>9.13337760931488</v>
      </c>
      <c r="BB37" s="13" t="n">
        <f aca="false">IF(OR(BB127=0,EN37=0),0,BB127*EN37/(BB127+EN37))</f>
        <v>9.06361579638644</v>
      </c>
      <c r="BC37" s="13" t="n">
        <f aca="false">IF(OR(BC127=0,EO37=0),0,BC127*EO37/(BC127+EO37))</f>
        <v>8.99444144045798</v>
      </c>
      <c r="BD37" s="13" t="n">
        <f aca="false">IF(OR(BD127=0,EP37=0),0,BD127*EP37/(BD127+EP37))</f>
        <v>8.92580489952908</v>
      </c>
      <c r="BE37" s="13" t="n">
        <f aca="false">IF(OR(BE127=0,EQ37=0),0,BE127*EQ37/(BE127+EQ37))</f>
        <v>8.85765895059438</v>
      </c>
      <c r="BF37" s="13" t="n">
        <f aca="false">IF(OR(BF127=0,ER37=0),0,BF127*ER37/(BF127+ER37))</f>
        <v>8.79057829666347</v>
      </c>
      <c r="BG37" s="13" t="n">
        <f aca="false">IF(OR(BG127=0,ES37=0),0,BG127*ES37/(BG127+ES37))</f>
        <v>8.72389514460883</v>
      </c>
      <c r="BH37" s="13" t="n">
        <f aca="false">IF(OR(BH127=0,ET37=0),0,BH127*ET37/(BH127+ET37))</f>
        <v>8.6575691809122</v>
      </c>
      <c r="BI37" s="13" t="n">
        <f aca="false">IF(OR(BI127=0,EU37=0),0,BI127*EU37/(BI127+EU37))</f>
        <v>8.59156178717467</v>
      </c>
      <c r="BJ37" s="13" t="n">
        <f aca="false">IF(OR(BJ127=0,EV37=0),0,BJ127*EV37/(BJ127+EV37))</f>
        <v>8.52583590569855</v>
      </c>
      <c r="BK37" s="13" t="n">
        <f aca="false">IF(OR(BK127=0,EW37=0),0,BK127*EW37/(BK127+EW37))</f>
        <v>8.46090925642631</v>
      </c>
      <c r="BL37" s="13" t="n">
        <f aca="false">IF(OR(BL127=0,EX37=0),0,BL127*EX37/(BL127+EX37))</f>
        <v>8.39619136386697</v>
      </c>
      <c r="BM37" s="13" t="n">
        <f aca="false">IF(OR(BM127=0,EY37=0),0,BM127*EY37/(BM127+EY37))</f>
        <v>8.33164973612064</v>
      </c>
      <c r="BN37" s="13" t="n">
        <f aca="false">IF(OR(BN127=0,EZ37=0),0,BN127*EZ37/(BN127+EZ37))</f>
        <v>8.26725298181824</v>
      </c>
      <c r="BO37" s="13" t="n">
        <f aca="false">IF(OR(BO127=0,FA37=0),0,BO127*FA37/(BO127+FA37))</f>
        <v>8.20297072310964</v>
      </c>
      <c r="BP37" s="13" t="n">
        <f aca="false">IF(OR(BP127=0,FB37=0),0,BP127*FB37/(BP127+FB37))</f>
        <v>8.13595095584949</v>
      </c>
      <c r="BQ37" s="13" t="n">
        <f aca="false">IF(OR(BQ127=0,FC37=0),0,BQ127*FC37/(BQ127+FC37))</f>
        <v>8.06898925380451</v>
      </c>
      <c r="BR37" s="13" t="n">
        <f aca="false">IF(OR(BR127=0,FD37=0),0,BR127*FD37/(BR127+FD37))</f>
        <v>8.00205510663202</v>
      </c>
      <c r="BS37" s="13" t="n">
        <f aca="false">IF(OR(BS127=0,FE37=0),0,BS127*FE37/(BS127+FE37))</f>
        <v>7.93511880883686</v>
      </c>
      <c r="BT37" s="13" t="n">
        <f aca="false">IF(OR(BT127=0,FF37=0),0,BT127*FF37/(BT127+FF37))</f>
        <v>7.8681513944425</v>
      </c>
      <c r="BU37" s="13" t="n">
        <f aca="false">IF(OR(BU127=0,FG37=0),0,BU127*FG37/(BU127+FG37))</f>
        <v>7.79814309578481</v>
      </c>
      <c r="BV37" s="13" t="n">
        <f aca="false">IF(OR(BV127=0,FH37=0),0,BV127*FH37/(BV127+FH37))</f>
        <v>7.72803006802114</v>
      </c>
      <c r="BW37" s="13" t="n">
        <f aca="false">IF(OR(BW127=0,FI37=0),0,BW127*FI37/(BW127+FI37))</f>
        <v>7.65778230101894</v>
      </c>
      <c r="BX37" s="13" t="n">
        <f aca="false">IF(OR(BX127=0,FJ37=0),0,BX127*FJ37/(BX127+FJ37))</f>
        <v>7.58737034714595</v>
      </c>
      <c r="BY37" s="13" t="n">
        <f aca="false">IF(OR(BY127=0,FK37=0),0,BY127*FK37/(BY127+FK37))</f>
        <v>7.51676527270881</v>
      </c>
      <c r="BZ37" s="13" t="n">
        <f aca="false">IF(OR(BZ127=0,FL37=0),0,BZ127*FL37/(BZ127+FL37))</f>
        <v>7.43362338005455</v>
      </c>
      <c r="CA37" s="13" t="n">
        <f aca="false">IF(OR(CA127=0,FM37=0),0,CA127*FM37/(CA127+FM37))</f>
        <v>7.35000787770695</v>
      </c>
      <c r="CB37" s="13" t="n">
        <f aca="false">IF(OR(CB127=0,FN37=0),0,CB127*FN37/(CB127+FN37))</f>
        <v>7.26587369701185</v>
      </c>
      <c r="CC37" s="13" t="n">
        <f aca="false">IF(OR(CC127=0,FO37=0),0,CC127*FO37/(CC127+FO37))</f>
        <v>7.18117577467288</v>
      </c>
      <c r="CD37" s="13" t="n">
        <f aca="false">IF(OR(CD127=0,FP37=0),0,CD127*FP37/(CD127+FP37))</f>
        <v>7.09586899025852</v>
      </c>
      <c r="CE37" s="13" t="n">
        <f aca="false">IF(OR(CE127=0,FQ37=0),0,CE127*FQ37/(CE127+FQ37))</f>
        <v>7.00374416387345</v>
      </c>
      <c r="CF37" s="13" t="n">
        <f aca="false">IF(OR(CF127=0,FR37=0),0,CF127*FR37/(CF127+FR37))</f>
        <v>6.91071085743444</v>
      </c>
      <c r="CG37" s="13" t="n">
        <f aca="false">IF(OR(CG127=0,FS37=0),0,CG127*FS37/(CG127+FS37))</f>
        <v>6.81670853918785</v>
      </c>
      <c r="CH37" s="13" t="n">
        <f aca="false">IF(OR(CH127=0,FT37=0),0,CH127*FT37/(CH127+FT37))</f>
        <v>6.72167565080896</v>
      </c>
      <c r="CI37" s="13" t="n">
        <f aca="false">IF(OR(CI127=0,FU37=0),0,CI127*FU37/(CI127+FU37))</f>
        <v>6.6255495105839</v>
      </c>
      <c r="CJ37" s="13" t="n">
        <f aca="false">IF(OR(CJ127=0,FV37=0),0,CJ127*FV37/(CJ127+FV37))</f>
        <v>6.52021780464253</v>
      </c>
      <c r="CK37" s="13" t="n">
        <f aca="false">IF(OR(CK127=0,FW37=0),0,CK127*FW37/(CK127+FW37))</f>
        <v>6.41327684712488</v>
      </c>
      <c r="CL37" s="13" t="n">
        <f aca="false">IF(OR(CL127=0,FX37=0),0,CL127*FX37/(CL127+FX37))</f>
        <v>6.30462990336324</v>
      </c>
      <c r="CM37" s="13" t="n">
        <f aca="false">IF(OR(CM127=0,FY37=0),0,CM127*FY37/(CM127+FY37))</f>
        <v>6.19417654959537</v>
      </c>
      <c r="CN37" s="13" t="n">
        <f aca="false">IF(OR(CN127=0,FZ37=0),0,CN127*FZ37/(CN127+FZ37))</f>
        <v>6.08181239226919</v>
      </c>
      <c r="CO37" s="13" t="n">
        <f aca="false">IF(OR(CO127=0,GA37=0),0,CO127*GA37/(CO127+GA37))</f>
        <v>0</v>
      </c>
      <c r="CP37" s="13" t="n">
        <f aca="false">IF(OR(CP127=0,GB37=0),0,CP127*GB37/(CP127+GB37))</f>
        <v>0</v>
      </c>
      <c r="CQ37" s="13" t="n">
        <f aca="false">IF(OR(CQ127=0,GC37=0),0,CQ127*GC37/(CQ127+GC37))</f>
        <v>0</v>
      </c>
      <c r="CR37" s="0" t="n">
        <f aca="false">IF(F$9=0,0,(SIN(F$12)*COS($E37)+SIN($E37)*COS(F$12))/SIN($E37)*F$9)</f>
        <v>13.5144</v>
      </c>
      <c r="CS37" s="0" t="n">
        <f aca="false">IF(G$9=0,0,(SIN(G$12)*COS($E37)+SIN($E37)*COS(G$12))/SIN($E37)*G$9)</f>
        <v>14.1212476090747</v>
      </c>
      <c r="CT37" s="0" t="n">
        <f aca="false">IF(H$9=0,0,(SIN(H$12)*COS($E37)+SIN($E37)*COS(H$12))/SIN($E37)*H$9)</f>
        <v>14.717766085101</v>
      </c>
      <c r="CU37" s="0" t="n">
        <f aca="false">IF(I$9=0,0,(SIN(I$12)*COS($E37)+SIN($E37)*COS(I$12))/SIN($E37)*I$9)</f>
        <v>15.3161978170758</v>
      </c>
      <c r="CV37" s="0" t="n">
        <f aca="false">IF(J$9=0,0,(SIN(J$12)*COS($E37)+SIN($E37)*COS(J$12))/SIN($E37)*J$9)</f>
        <v>15.9163026627849</v>
      </c>
      <c r="CW37" s="0" t="n">
        <f aca="false">IF(K$9=0,0,(SIN(K$12)*COS($E37)+SIN($E37)*COS(K$12))/SIN($E37)*K$9)</f>
        <v>16.517838039576</v>
      </c>
      <c r="CX37" s="0" t="n">
        <f aca="false">IF(L$9=0,0,(SIN(L$12)*COS($E37)+SIN($E37)*COS(L$12))/SIN($E37)*L$9)</f>
        <v>17.1205590164624</v>
      </c>
      <c r="CY37" s="0" t="n">
        <f aca="false">IF(M$9=0,0,(SIN(M$12)*COS($E37)+SIN($E37)*COS(M$12))/SIN($E37)*M$9)</f>
        <v>17.718851733493</v>
      </c>
      <c r="CZ37" s="0" t="n">
        <f aca="false">IF(N$9=0,0,(SIN(N$12)*COS($E37)+SIN($E37)*COS(N$12))/SIN($E37)*N$9)</f>
        <v>18.3175353741863</v>
      </c>
      <c r="DA37" s="0" t="n">
        <f aca="false">IF(O$9=0,0,(SIN(O$12)*COS($E37)+SIN($E37)*COS(O$12))/SIN($E37)*O$9)</f>
        <v>18.9163635684346</v>
      </c>
      <c r="DB37" s="0" t="n">
        <f aca="false">IF(P$9=0,0,(SIN(P$12)*COS($E37)+SIN($E37)*COS(P$12))/SIN($E37)*P$9)</f>
        <v>19.5150881584348</v>
      </c>
      <c r="DC37" s="0" t="n">
        <f aca="false">IF(Q$9=0,0,(SIN(Q$12)*COS($E37)+SIN($E37)*COS(Q$12))/SIN($E37)*Q$9)</f>
        <v>20.1134592943082</v>
      </c>
      <c r="DD37" s="0" t="n">
        <f aca="false">IF(R$9=0,0,(SIN(R$12)*COS($E37)+SIN($E37)*COS(R$12))/SIN($E37)*R$9)</f>
        <v>20.5464953991469</v>
      </c>
      <c r="DE37" s="0" t="n">
        <f aca="false">IF(S$9=0,0,(SIN(S$12)*COS($E37)+SIN($E37)*COS(S$12))/SIN($E37)*S$9)</f>
        <v>20.9710934988366</v>
      </c>
      <c r="DF37" s="0" t="n">
        <f aca="false">IF(T$9=0,0,(SIN(T$12)*COS($E37)+SIN($E37)*COS(T$12))/SIN($E37)*T$9)</f>
        <v>21.3871532498782</v>
      </c>
      <c r="DG37" s="0" t="n">
        <f aca="false">IF(U$9=0,0,(SIN(U$12)*COS($E37)+SIN($E37)*COS(U$12))/SIN($E37)*U$9)</f>
        <v>21.7945775646534</v>
      </c>
      <c r="DH37" s="0" t="n">
        <f aca="false">IF(V$9=0,0,(SIN(V$12)*COS($E37)+SIN($E37)*COS(V$12))/SIN($E37)*V$9)</f>
        <v>22.1932726319683</v>
      </c>
      <c r="DI37" s="0" t="n">
        <f aca="false">IF(W$9=0,0,(SIN(W$12)*COS($E37)+SIN($E37)*COS(W$12))/SIN($E37)*W$9)</f>
        <v>22.5827046129886</v>
      </c>
      <c r="DJ37" s="0" t="n">
        <f aca="false">IF(X$9=0,0,(SIN(X$12)*COS($E37)+SIN($E37)*COS(X$12))/SIN($E37)*X$9)</f>
        <v>22.9632125789143</v>
      </c>
      <c r="DK37" s="0" t="n">
        <f aca="false">IF(Y$9=0,0,(SIN(Y$12)*COS($E37)+SIN($E37)*COS(Y$12))/SIN($E37)*Y$9)</f>
        <v>23.3347130720292</v>
      </c>
      <c r="DL37" s="0" t="n">
        <f aca="false">IF(Z$9=0,0,(SIN(Z$12)*COS($E37)+SIN($E37)*COS(Z$12))/SIN($E37)*Z$9)</f>
        <v>23.6971259914544</v>
      </c>
      <c r="DM37" s="0" t="n">
        <f aca="false">IF(AA$9=0,0,(SIN(AA$12)*COS($E37)+SIN($E37)*COS(AA$12))/SIN($E37)*AA$9)</f>
        <v>24.0503746074782</v>
      </c>
      <c r="DN37" s="0" t="n">
        <f aca="false">IF(AB$9=0,0,(SIN(AB$12)*COS($E37)+SIN($E37)*COS(AB$12))/SIN($E37)*AB$9)</f>
        <v>24.3888478777556</v>
      </c>
      <c r="DO37" s="0" t="n">
        <f aca="false">IF(AC$9=0,0,(SIN(AC$12)*COS($E37)+SIN($E37)*COS(AC$12))/SIN($E37)*AC$9)</f>
        <v>24.7178349888415</v>
      </c>
      <c r="DP37" s="0" t="n">
        <f aca="false">IF(AD$9=0,0,(SIN(AD$12)*COS($E37)+SIN($E37)*COS(AD$12))/SIN($E37)*AD$9)</f>
        <v>25.0372745404805</v>
      </c>
      <c r="DQ37" s="0" t="n">
        <f aca="false">IF(AE$9=0,0,(SIN(AE$12)*COS($E37)+SIN($E37)*COS(AE$12))/SIN($E37)*AE$9)</f>
        <v>25.3471086554803</v>
      </c>
      <c r="DR37" s="0" t="n">
        <f aca="false">IF(AF$9=0,0,(SIN(AF$12)*COS($E37)+SIN($E37)*COS(AF$12))/SIN($E37)*AF$9)</f>
        <v>25.6472829853316</v>
      </c>
      <c r="DS37" s="0" t="n">
        <f aca="false">IF(AG$9=0,0,(SIN(AG$12)*COS($E37)+SIN($E37)*COS(AG$12))/SIN($E37)*AG$9)</f>
        <v>25.938940053637</v>
      </c>
      <c r="DT37" s="0" t="n">
        <f aca="false">IF(AH$9=0,0,(SIN(AH$12)*COS($E37)+SIN($E37)*COS(AH$12))/SIN($E37)*AH$9)</f>
        <v>26.2208714216181</v>
      </c>
      <c r="DU37" s="0" t="n">
        <f aca="false">IF(AI$9=0,0,(SIN(AI$12)*COS($E37)+SIN($E37)*COS(AI$12))/SIN($E37)*AI$9)</f>
        <v>26.4930322427511</v>
      </c>
      <c r="DV37" s="0" t="n">
        <f aca="false">IF(AJ$9=0,0,(SIN(AJ$12)*COS($E37)+SIN($E37)*COS(AJ$12))/SIN($E37)*AJ$9)</f>
        <v>26.7553811899609</v>
      </c>
      <c r="DW37" s="0" t="n">
        <f aca="false">IF(AK$9=0,0,(SIN(AK$12)*COS($E37)+SIN($E37)*COS(AK$12))/SIN($E37)*AK$9)</f>
        <v>27.0078804555456</v>
      </c>
      <c r="DX37" s="0" t="n">
        <f aca="false">IF(AL$9=0,0,(SIN(AL$12)*COS($E37)+SIN($E37)*COS(AL$12))/SIN($E37)*AL$9)</f>
        <v>27.1561940383778</v>
      </c>
      <c r="DY37" s="0" t="n">
        <f aca="false">IF(AM$9=0,0,(SIN(AM$12)*COS($E37)+SIN($E37)*COS(AM$12))/SIN($E37)*AM$9)</f>
        <v>27.292484021669</v>
      </c>
      <c r="DZ37" s="0" t="n">
        <f aca="false">IF(AN$9=0,0,(SIN(AN$12)*COS($E37)+SIN($E37)*COS(AN$12))/SIN($E37)*AN$9)</f>
        <v>27.416810282278</v>
      </c>
      <c r="EA37" s="0" t="n">
        <f aca="false">IF(AO$9=0,0,(SIN(AO$12)*COS($E37)+SIN($E37)*COS(AO$12))/SIN($E37)*AO$9)</f>
        <v>27.5292374532061</v>
      </c>
      <c r="EB37" s="0" t="n">
        <f aca="false">IF(AP$9=0,0,(SIN(AP$12)*COS($E37)+SIN($E37)*COS(AP$12))/SIN($E37)*AP$9)</f>
        <v>27.6298348726849</v>
      </c>
      <c r="EC37" s="0" t="n">
        <f aca="false">IF(AQ$9=0,0,(SIN(AQ$12)*COS($E37)+SIN($E37)*COS(AQ$12))/SIN($E37)*AQ$9)</f>
        <v>27.7164201609516</v>
      </c>
      <c r="ED37" s="0" t="n">
        <f aca="false">IF(AR$9=0,0,(SIN(AR$12)*COS($E37)+SIN($E37)*COS(AR$12))/SIN($E37)*AR$9)</f>
        <v>27.791287088331</v>
      </c>
      <c r="EE37" s="0" t="n">
        <f aca="false">IF(AS$9=0,0,(SIN(AS$12)*COS($E37)+SIN($E37)*COS(AS$12))/SIN($E37)*AS$9)</f>
        <v>27.8545208665393</v>
      </c>
      <c r="EF37" s="0" t="n">
        <f aca="false">IF(AT$9=0,0,(SIN(AT$12)*COS($E37)+SIN($E37)*COS(AT$12))/SIN($E37)*AT$9)</f>
        <v>27.9062112157604</v>
      </c>
      <c r="EG37" s="0" t="n">
        <f aca="false">IF(AU$9=0,0,(SIN(AU$12)*COS($E37)+SIN($E37)*COS(AU$12))/SIN($E37)*AU$9)</f>
        <v>27.9464523041201</v>
      </c>
      <c r="EH37" s="0" t="n">
        <f aca="false">IF(AV$9=0,0,(SIN(AV$12)*COS($E37)+SIN($E37)*COS(AV$12))/SIN($E37)*AV$9)</f>
        <v>27.9691568814021</v>
      </c>
      <c r="EI37" s="0" t="n">
        <f aca="false">IF(AW$9=0,0,(SIN(AW$12)*COS($E37)+SIN($E37)*COS(AW$12))/SIN($E37)*AW$9)</f>
        <v>27.9805238616856</v>
      </c>
      <c r="EJ37" s="0" t="n">
        <f aca="false">IF(AX$9=0,0,(SIN(AX$12)*COS($E37)+SIN($E37)*COS(AX$12))/SIN($E37)*AX$9)</f>
        <v>27.9806660713034</v>
      </c>
      <c r="EK37" s="0" t="n">
        <f aca="false">IF(AY$9=0,0,(SIN(AY$12)*COS($E37)+SIN($E37)*COS(AY$12))/SIN($E37)*AY$9)</f>
        <v>27.9697005787057</v>
      </c>
      <c r="EL37" s="0" t="n">
        <f aca="false">IF(AZ$9=0,0,(SIN(AZ$12)*COS($E37)+SIN($E37)*COS(AZ$12))/SIN($E37)*AZ$9)</f>
        <v>27.947748623126</v>
      </c>
      <c r="EM37" s="0" t="n">
        <f aca="false">IF(BA$9=0,0,(SIN(BA$12)*COS($E37)+SIN($E37)*COS(BA$12))/SIN($E37)*BA$9)</f>
        <v>27.9072842108605</v>
      </c>
      <c r="EN37" s="0" t="n">
        <f aca="false">IF(BB$9=0,0,(SIN(BB$12)*COS($E37)+SIN($E37)*COS(BB$12))/SIN($E37)*BB$9)</f>
        <v>27.8560035885061</v>
      </c>
      <c r="EO37" s="0" t="n">
        <f aca="false">IF(BC$9=0,0,(SIN(BC$12)*COS($E37)+SIN($E37)*COS(BC$12))/SIN($E37)*BC$9)</f>
        <v>27.7940470953021</v>
      </c>
      <c r="EP37" s="0" t="n">
        <f aca="false">IF(BD$9=0,0,(SIN(BD$12)*COS($E37)+SIN($E37)*COS(BD$12))/SIN($E37)*BD$9)</f>
        <v>27.7215589897585</v>
      </c>
      <c r="EQ37" s="0" t="n">
        <f aca="false">IF(BE$9=0,0,(SIN(BE$12)*COS($E37)+SIN($E37)*COS(BE$12))/SIN($E37)*BE$9)</f>
        <v>27.6386873675195</v>
      </c>
      <c r="ER37" s="0" t="n">
        <f aca="false">IF(BF$9=0,0,(SIN(BF$12)*COS($E37)+SIN($E37)*COS(BF$12))/SIN($E37)*BF$9)</f>
        <v>27.55167074568</v>
      </c>
      <c r="ES37" s="0" t="n">
        <f aca="false">IF(BG$9=0,0,(SIN(BG$12)*COS($E37)+SIN($E37)*COS(BG$12))/SIN($E37)*BG$9)</f>
        <v>27.4546251693389</v>
      </c>
      <c r="ET37" s="0" t="n">
        <f aca="false">IF(BH$9=0,0,(SIN(BH$12)*COS($E37)+SIN($E37)*COS(BH$12))/SIN($E37)*BH$9)</f>
        <v>27.347704155569</v>
      </c>
      <c r="EU37" s="0" t="n">
        <f aca="false">IF(BI$9=0,0,(SIN(BI$12)*COS($E37)+SIN($E37)*COS(BI$12))/SIN($E37)*BI$9)</f>
        <v>27.231064690317</v>
      </c>
      <c r="EV37" s="0" t="n">
        <f aca="false">IF(BJ$9=0,0,(SIN(BJ$12)*COS($E37)+SIN($E37)*COS(BJ$12))/SIN($E37)*BJ$9)</f>
        <v>27.1048671426854</v>
      </c>
      <c r="EW37" s="0" t="n">
        <f aca="false">IF(BK$9=0,0,(SIN(BK$12)*COS($E37)+SIN($E37)*COS(BK$12))/SIN($E37)*BK$9)</f>
        <v>26.9748987953479</v>
      </c>
      <c r="EX37" s="0" t="n">
        <f aca="false">IF(BL$9=0,0,(SIN(BL$12)*COS($E37)+SIN($E37)*COS(BL$12))/SIN($E37)*BL$9)</f>
        <v>26.8357287786087</v>
      </c>
      <c r="EY37" s="0" t="n">
        <f aca="false">IF(BM$9=0,0,(SIN(BM$12)*COS($E37)+SIN($E37)*COS(BM$12))/SIN($E37)*BM$9)</f>
        <v>26.6875219344799</v>
      </c>
      <c r="EZ37" s="0" t="n">
        <f aca="false">IF(BN$9=0,0,(SIN(BN$12)*COS($E37)+SIN($E37)*COS(BN$12))/SIN($E37)*BN$9)</f>
        <v>26.5304461203757</v>
      </c>
      <c r="FA37" s="0" t="n">
        <f aca="false">IF(BO$9=0,0,(SIN(BO$12)*COS($E37)+SIN($E37)*COS(BO$12))/SIN($E37)*BO$9)</f>
        <v>26.3646721206015</v>
      </c>
      <c r="FB37" s="0" t="n">
        <f aca="false">IF(BP$9=0,0,(SIN(BP$12)*COS($E37)+SIN($E37)*COS(BP$12))/SIN($E37)*BP$9)</f>
        <v>26.1611673862877</v>
      </c>
      <c r="FC37" s="0" t="n">
        <f aca="false">IF(BQ$9=0,0,(SIN(BQ$12)*COS($E37)+SIN($E37)*COS(BQ$12))/SIN($E37)*BQ$9)</f>
        <v>25.9492699268965</v>
      </c>
      <c r="FD37" s="0" t="n">
        <f aca="false">IF(BR$9=0,0,(SIN(BR$12)*COS($E37)+SIN($E37)*COS(BR$12))/SIN($E37)*BR$9)</f>
        <v>25.7291854767317</v>
      </c>
      <c r="FE37" s="0" t="n">
        <f aca="false">IF(BS$9=0,0,(SIN(BS$12)*COS($E37)+SIN($E37)*COS(BS$12))/SIN($E37)*BS$9)</f>
        <v>25.5011223500145</v>
      </c>
      <c r="FF37" s="0" t="n">
        <f aca="false">IF(BT$9=0,0,(SIN(BT$12)*COS($E37)+SIN($E37)*COS(BT$12))/SIN($E37)*BT$9)</f>
        <v>25.2652913343945</v>
      </c>
      <c r="FG37" s="0" t="n">
        <f aca="false">IF(BU$9=0,0,(SIN(BU$12)*COS($E37)+SIN($E37)*COS(BU$12))/SIN($E37)*BU$9)</f>
        <v>24.9912582920599</v>
      </c>
      <c r="FH37" s="0" t="n">
        <f aca="false">IF(BV$9=0,0,(SIN(BV$12)*COS($E37)+SIN($E37)*COS(BV$12))/SIN($E37)*BV$9)</f>
        <v>24.7099326182048</v>
      </c>
      <c r="FI37" s="0" t="n">
        <f aca="false">IF(BW$9=0,0,(SIN(BW$12)*COS($E37)+SIN($E37)*COS(BW$12))/SIN($E37)*BW$9)</f>
        <v>24.4215598594524</v>
      </c>
      <c r="FJ37" s="0" t="n">
        <f aca="false">IF(BX$9=0,0,(SIN(BX$12)*COS($E37)+SIN($E37)*COS(BX$12))/SIN($E37)*BX$9)</f>
        <v>24.1263875628844</v>
      </c>
      <c r="FK37" s="0" t="n">
        <f aca="false">IF(BY$9=0,0,(SIN(BY$12)*COS($E37)+SIN($E37)*COS(BY$12))/SIN($E37)*BY$9)</f>
        <v>23.8246651519882</v>
      </c>
      <c r="FL37" s="0" t="n">
        <f aca="false">IF(BZ$9=0,0,(SIN(BZ$12)*COS($E37)+SIN($E37)*COS(BZ$12))/SIN($E37)*BZ$9)</f>
        <v>23.3942366320589</v>
      </c>
      <c r="FM37" s="0" t="n">
        <f aca="false">IF(CA$9=0,0,(SIN(CA$12)*COS($E37)+SIN($E37)*COS(CA$12))/SIN($E37)*CA$9)</f>
        <v>22.9583238709175</v>
      </c>
      <c r="FN37" s="0" t="n">
        <f aca="false">IF(CB$9=0,0,(SIN(CB$12)*COS($E37)+SIN($E37)*COS(CB$12))/SIN($E37)*CB$9)</f>
        <v>22.5172927745806</v>
      </c>
      <c r="FO37" s="0" t="n">
        <f aca="false">IF(CC$9=0,0,(SIN(CC$12)*COS($E37)+SIN($E37)*COS(CC$12))/SIN($E37)*CC$9)</f>
        <v>22.0715102370185</v>
      </c>
      <c r="FP37" s="0" t="n">
        <f aca="false">IF(CD$9=0,0,(SIN(CD$12)*COS($E37)+SIN($E37)*COS(CD$12))/SIN($E37)*CD$9)</f>
        <v>21.621343957558</v>
      </c>
      <c r="FQ37" s="0" t="n">
        <f aca="false">IF(CE$9=0,0,(SIN(CE$12)*COS($E37)+SIN($E37)*COS(CE$12))/SIN($E37)*CE$9)</f>
        <v>21.1110589139457</v>
      </c>
      <c r="FR37" s="0" t="n">
        <f aca="false">IF(CF$9=0,0,(SIN(CF$12)*COS($E37)+SIN($E37)*COS(CF$12))/SIN($E37)*CF$9)</f>
        <v>20.5975605467908</v>
      </c>
      <c r="FS37" s="0" t="n">
        <f aca="false">IF(CG$9=0,0,(SIN(CG$12)*COS($E37)+SIN($E37)*COS(CG$12))/SIN($E37)*CG$9)</f>
        <v>20.0812689466662</v>
      </c>
      <c r="FT37" s="0" t="n">
        <f aca="false">IF(CH$9=0,0,(SIN(CH$12)*COS($E37)+SIN($E37)*COS(CH$12))/SIN($E37)*CH$9)</f>
        <v>19.5626039946493</v>
      </c>
      <c r="FU37" s="0" t="n">
        <f aca="false">IF(CI$9=0,0,(SIN(CI$12)*COS($E37)+SIN($E37)*COS(CI$12))/SIN($E37)*CI$9)</f>
        <v>19.0419851544277</v>
      </c>
      <c r="FV37" s="0" t="n">
        <f aca="false">IF(CJ$9=0,0,(SIN(CJ$12)*COS($E37)+SIN($E37)*COS(CJ$12))/SIN($E37)*CJ$9)</f>
        <v>18.4552054162043</v>
      </c>
      <c r="FW37" s="0" t="n">
        <f aca="false">IF(CK$9=0,0,(SIN(CK$12)*COS($E37)+SIN($E37)*COS(CK$12))/SIN($E37)*CK$9)</f>
        <v>17.8680179744719</v>
      </c>
      <c r="FX37" s="0" t="n">
        <f aca="false">IF(CL$9=0,0,(SIN(CL$12)*COS($E37)+SIN($E37)*COS(CL$12))/SIN($E37)*CL$9)</f>
        <v>17.2808985314342</v>
      </c>
      <c r="FY37" s="0" t="n">
        <f aca="false">IF(CM$9=0,0,(SIN(CM$12)*COS($E37)+SIN($E37)*COS(CM$12))/SIN($E37)*CM$9)</f>
        <v>16.6943210899484</v>
      </c>
      <c r="FZ37" s="0" t="n">
        <f aca="false">IF(CN$9=0,0,(SIN(CN$12)*COS($E37)+SIN($E37)*COS(CN$12))/SIN($E37)*CN$9)</f>
        <v>16.1087577192297</v>
      </c>
      <c r="GA37" s="0" t="n">
        <f aca="false">IF(CO$9=0,0,(SIN(CO$12)*COS($E37)+SIN($E37)*COS(CO$12))/SIN($E37)*CO$9)</f>
        <v>0</v>
      </c>
      <c r="GB37" s="0" t="n">
        <f aca="false">IF(CP$9=0,0,(SIN(CP$12)*COS($E37)+SIN($E37)*COS(CP$12))/SIN($E37)*CP$9)</f>
        <v>0</v>
      </c>
      <c r="GC37" s="0" t="n">
        <f aca="false">IF(CQ$9=0,0,(SIN(CQ$12)*COS($E37)+SIN($E37)*COS(CQ$12))/SIN($E37)*CQ$9)</f>
        <v>0</v>
      </c>
    </row>
    <row r="38" customFormat="false" ht="12.8" hidden="true" customHeight="false" outlineLevel="0" collapsed="false">
      <c r="A38" s="0" t="n">
        <f aca="false">MAX($F38:$CQ38)</f>
        <v>13.514399817361</v>
      </c>
      <c r="B38" s="91" t="n">
        <f aca="false">IF(ISNA(INDEX(vmg!$B$6:$B$151,MATCH($C38,vmg!$F$6:$F$151,0))),IF(ISNA(INDEX(vmg!$B$6:$B$151,MATCH($C38,vmg!$D$6:$D$151,0))),0,INDEX(vmg!$B$6:$B$151,MATCH($C38,vmg!$D$6:$D$151,0))),INDEX(vmg!$B$6:$B$151,MATCH($C38,vmg!$F$6:$F$151,0)))</f>
        <v>10.31552</v>
      </c>
      <c r="C38" s="2" t="n">
        <f aca="false">MOD(Best +D38,360)</f>
        <v>7</v>
      </c>
      <c r="D38" s="2" t="n">
        <f aca="false">D37+1</f>
        <v>26</v>
      </c>
      <c r="E38" s="1" t="n">
        <f aca="false">D38*PI()/180</f>
        <v>0.453785605518526</v>
      </c>
      <c r="F38" s="13" t="n">
        <f aca="false">IF(OR(F128=0,CR38=0),0,F128*CR38/(F128+CR38))</f>
        <v>13.514399817361</v>
      </c>
      <c r="G38" s="13" t="n">
        <f aca="false">IF(OR(G128=0,CS38=0),0,G128*CS38/(G128+CS38))</f>
        <v>13.3950699069857</v>
      </c>
      <c r="H38" s="13" t="n">
        <f aca="false">IF(OR(H128=0,CT38=0),0,H128*CT38/(H128+CT38))</f>
        <v>13.2696247173779</v>
      </c>
      <c r="I38" s="13" t="n">
        <f aca="false">IF(OR(I128=0,CU38=0),0,I128*CU38/(I128+CU38))</f>
        <v>13.1498693629819</v>
      </c>
      <c r="J38" s="13" t="n">
        <f aca="false">IF(OR(J128=0,CV38=0),0,J128*CV38/(J128+CV38))</f>
        <v>13.0352255042841</v>
      </c>
      <c r="K38" s="13" t="n">
        <f aca="false">IF(OR(K128=0,CW38=0),0,K128*CW38/(K128+CW38))</f>
        <v>12.9251944373982</v>
      </c>
      <c r="L38" s="13" t="n">
        <f aca="false">IF(OR(L128=0,CX38=0),0,L128*CX38/(L128+CX38))</f>
        <v>12.8193435168029</v>
      </c>
      <c r="M38" s="13" t="n">
        <f aca="false">IF(OR(M128=0,CY38=0),0,M128*CY38/(M128+CY38))</f>
        <v>12.7145066434547</v>
      </c>
      <c r="N38" s="13" t="n">
        <f aca="false">IF(OR(N128=0,CZ38=0),0,N128*CZ38/(N128+CZ38))</f>
        <v>12.6134350684265</v>
      </c>
      <c r="O38" s="13" t="n">
        <f aca="false">IF(OR(O128=0,DA38=0),0,O128*DA38/(O128+DA38))</f>
        <v>12.5158028785228</v>
      </c>
      <c r="P38" s="13" t="n">
        <f aca="false">IF(OR(P128=0,DB38=0),0,P128*DB38/(P128+DB38))</f>
        <v>12.4213221972279</v>
      </c>
      <c r="Q38" s="13" t="n">
        <f aca="false">IF(OR(Q128=0,DC38=0),0,Q128*DC38/(Q128+DC38))</f>
        <v>12.3297376096716</v>
      </c>
      <c r="R38" s="13" t="n">
        <f aca="false">IF(OR(R128=0,DD38=0),0,R128*DD38/(R128+DD38))</f>
        <v>12.1822908385155</v>
      </c>
      <c r="S38" s="13" t="n">
        <f aca="false">IF(OR(S128=0,DE38=0),0,S128*DE38/(S128+DE38))</f>
        <v>12.0423433953016</v>
      </c>
      <c r="T38" s="13" t="n">
        <f aca="false">IF(OR(T128=0,DF38=0),0,T128*DF38/(T128+DF38))</f>
        <v>11.909165866758</v>
      </c>
      <c r="U38" s="13" t="n">
        <f aca="false">IF(OR(U128=0,DG38=0),0,U128*DG38/(U128+DG38))</f>
        <v>11.7821191799629</v>
      </c>
      <c r="V38" s="13" t="n">
        <f aca="false">IF(OR(V128=0,DH38=0),0,V128*DH38/(V128+DH38))</f>
        <v>11.6606409482</v>
      </c>
      <c r="W38" s="13" t="n">
        <f aca="false">IF(OR(W128=0,DI38=0),0,W128*DI38/(W128+DI38))</f>
        <v>11.5441163214701</v>
      </c>
      <c r="X38" s="13" t="n">
        <f aca="false">IF(OR(X128=0,DJ38=0),0,X128*DJ38/(X128+DJ38))</f>
        <v>11.432230054289</v>
      </c>
      <c r="Y38" s="13" t="n">
        <f aca="false">IF(OR(Y128=0,DK38=0),0,Y128*DK38/(Y128+DK38))</f>
        <v>11.3245888573391</v>
      </c>
      <c r="Z38" s="13" t="n">
        <f aca="false">IF(OR(Z128=0,DL38=0),0,Z128*DL38/(Z128+DL38))</f>
        <v>11.2208413467739</v>
      </c>
      <c r="AA38" s="13" t="n">
        <f aca="false">IF(OR(AA128=0,DM38=0),0,AA128*DM38/(AA128+DM38))</f>
        <v>11.1206725373116</v>
      </c>
      <c r="AB38" s="13" t="n">
        <f aca="false">IF(OR(AB128=0,DN38=0),0,AB128*DN38/(AB128+DN38))</f>
        <v>11.0226446302534</v>
      </c>
      <c r="AC38" s="13" t="n">
        <f aca="false">IF(OR(AC128=0,DO38=0),0,AC128*DO38/(AC128+DO38))</f>
        <v>10.9277197354384</v>
      </c>
      <c r="AD38" s="13" t="n">
        <f aca="false">IF(OR(AD128=0,DP38=0),0,AD128*DP38/(AD128+DP38))</f>
        <v>10.8356611601932</v>
      </c>
      <c r="AE38" s="13" t="n">
        <f aca="false">IF(OR(AE128=0,DQ38=0),0,AE128*DQ38/(AE128+DQ38))</f>
        <v>10.7462542975751</v>
      </c>
      <c r="AF38" s="13" t="n">
        <f aca="false">IF(OR(AF128=0,DR38=0),0,AF128*DR38/(AF128+DR38))</f>
        <v>10.6593040492085</v>
      </c>
      <c r="AG38" s="13" t="n">
        <f aca="false">IF(OR(AG128=0,DS38=0),0,AG128*DS38/(AG128+DS38))</f>
        <v>10.5748355993653</v>
      </c>
      <c r="AH38" s="13" t="n">
        <f aca="false">IF(OR(AH128=0,DT38=0),0,AH128*DT38/(AH128+DT38))</f>
        <v>10.4924741123285</v>
      </c>
      <c r="AI38" s="13" t="n">
        <f aca="false">IF(OR(AI128=0,DU38=0),0,AI128*DU38/(AI128+DU38))</f>
        <v>10.4120715537413</v>
      </c>
      <c r="AJ38" s="13" t="n">
        <f aca="false">IF(OR(AJ128=0,DV38=0),0,AJ128*DV38/(AJ128+DV38))</f>
        <v>10.3334920307684</v>
      </c>
      <c r="AK38" s="13" t="n">
        <f aca="false">IF(OR(AK128=0,DW38=0),0,AK128*DW38/(AK128+DW38))</f>
        <v>10.2566105196815</v>
      </c>
      <c r="AL38" s="13" t="n">
        <f aca="false">IF(OR(AL128=0,DX38=0),0,AL128*DX38/(AL128+DX38))</f>
        <v>10.1677794763017</v>
      </c>
      <c r="AM38" s="13" t="n">
        <f aca="false">IF(OR(AM128=0,DY38=0),0,AM128*DY38/(AM128+DY38))</f>
        <v>10.080902808812</v>
      </c>
      <c r="AN38" s="13" t="n">
        <f aca="false">IF(OR(AN128=0,DZ38=0),0,AN128*DZ38/(AN128+DZ38))</f>
        <v>9.99584374842727</v>
      </c>
      <c r="AO38" s="13" t="n">
        <f aca="false">IF(OR(AO128=0,EA38=0),0,AO128*EA38/(AO128+EA38))</f>
        <v>9.9124759422667</v>
      </c>
      <c r="AP38" s="13" t="n">
        <f aca="false">IF(OR(AP128=0,EB38=0),0,AP128*EB38/(AP128+EB38))</f>
        <v>9.83068241994995</v>
      </c>
      <c r="AQ38" s="13" t="n">
        <f aca="false">IF(OR(AQ128=0,EC38=0),0,AQ128*EC38/(AQ128+EC38))</f>
        <v>9.75006768283805</v>
      </c>
      <c r="AR38" s="13" t="n">
        <f aca="false">IF(OR(AR128=0,ED38=0),0,AR128*ED38/(AR128+ED38))</f>
        <v>9.67082489942136</v>
      </c>
      <c r="AS38" s="13" t="n">
        <f aca="false">IF(OR(AS128=0,EE38=0),0,AS128*EE38/(AS128+EE38))</f>
        <v>9.59285953672371</v>
      </c>
      <c r="AT38" s="13" t="n">
        <f aca="false">IF(OR(AT128=0,EF38=0),0,AT128*EF38/(AT128+EF38))</f>
        <v>9.51608340225145</v>
      </c>
      <c r="AU38" s="13" t="n">
        <f aca="false">IF(OR(AU128=0,EG38=0),0,AU128*EG38/(AU128+EG38))</f>
        <v>9.44041406538533</v>
      </c>
      <c r="AV38" s="13" t="n">
        <f aca="false">IF(OR(AV128=0,EH38=0),0,AV128*EH38/(AV128+EH38))</f>
        <v>9.36506025507211</v>
      </c>
      <c r="AW38" s="13" t="n">
        <f aca="false">IF(OR(AW128=0,EI38=0),0,AW128*EI38/(AW128+EI38))</f>
        <v>9.2906769050604</v>
      </c>
      <c r="AX38" s="13" t="n">
        <f aca="false">IF(OR(AX128=0,EJ38=0),0,AX128*EJ38/(AX128+EJ38))</f>
        <v>9.21719471831663</v>
      </c>
      <c r="AY38" s="13" t="n">
        <f aca="false">IF(OR(AY128=0,EK38=0),0,AY128*EK38/(AY128+EK38))</f>
        <v>9.14454846486692</v>
      </c>
      <c r="AZ38" s="13" t="n">
        <f aca="false">IF(OR(AZ128=0,EL38=0),0,AZ128*EL38/(AZ128+EL38))</f>
        <v>9.07267663495601</v>
      </c>
      <c r="BA38" s="13" t="n">
        <f aca="false">IF(OR(BA128=0,EM38=0),0,BA128*EM38/(BA128+EM38))</f>
        <v>9.00070024745438</v>
      </c>
      <c r="BB38" s="13" t="n">
        <f aca="false">IF(OR(BB128=0,EN38=0),0,BB128*EN38/(BB128+EN38))</f>
        <v>8.92939596649643</v>
      </c>
      <c r="BC38" s="13" t="n">
        <f aca="false">IF(OR(BC128=0,EO38=0),0,BC128*EO38/(BC128+EO38))</f>
        <v>8.85871048567713</v>
      </c>
      <c r="BD38" s="13" t="n">
        <f aca="false">IF(OR(BD128=0,EP38=0),0,BD128*EP38/(BD128+EP38))</f>
        <v>8.7885931957165</v>
      </c>
      <c r="BE38" s="13" t="n">
        <f aca="false">IF(OR(BE128=0,EQ38=0),0,BE128*EQ38/(BE128+EQ38))</f>
        <v>8.71899596586635</v>
      </c>
      <c r="BF38" s="13" t="n">
        <f aca="false">IF(OR(BF128=0,ER38=0),0,BF128*ER38/(BF128+ER38))</f>
        <v>8.65049301871272</v>
      </c>
      <c r="BG38" s="13" t="n">
        <f aca="false">IF(OR(BG128=0,ES38=0),0,BG128*ES38/(BG128+ES38))</f>
        <v>8.58241507567577</v>
      </c>
      <c r="BH38" s="13" t="n">
        <f aca="false">IF(OR(BH128=0,ET38=0),0,BH128*ET38/(BH128+ET38))</f>
        <v>8.51472107623385</v>
      </c>
      <c r="BI38" s="13" t="n">
        <f aca="false">IF(OR(BI128=0,EU38=0),0,BI128*EU38/(BI128+EU38))</f>
        <v>8.44737170405628</v>
      </c>
      <c r="BJ38" s="13" t="n">
        <f aca="false">IF(OR(BJ128=0,EV38=0),0,BJ128*EV38/(BJ128+EV38))</f>
        <v>8.38032925061757</v>
      </c>
      <c r="BK38" s="13" t="n">
        <f aca="false">IF(OR(BK128=0,EW38=0),0,BK128*EW38/(BK128+EW38))</f>
        <v>8.31411043904377</v>
      </c>
      <c r="BL38" s="13" t="n">
        <f aca="false">IF(OR(BL128=0,EX38=0),0,BL128*EX38/(BL128+EX38))</f>
        <v>8.24812432567579</v>
      </c>
      <c r="BM38" s="13" t="n">
        <f aca="false">IF(OR(BM128=0,EY38=0),0,BM128*EY38/(BM128+EY38))</f>
        <v>8.18233789404557</v>
      </c>
      <c r="BN38" s="13" t="n">
        <f aca="false">IF(OR(BN128=0,EZ38=0),0,BN128*EZ38/(BN128+EZ38))</f>
        <v>8.11671926819432</v>
      </c>
      <c r="BO38" s="13" t="n">
        <f aca="false">IF(OR(BO128=0,FA38=0),0,BO128*FA38/(BO128+FA38))</f>
        <v>8.05123762439422</v>
      </c>
      <c r="BP38" s="13" t="n">
        <f aca="false">IF(OR(BP128=0,FB38=0),0,BP128*FB38/(BP128+FB38))</f>
        <v>7.98304648429908</v>
      </c>
      <c r="BQ38" s="13" t="n">
        <f aca="false">IF(OR(BQ128=0,FC38=0),0,BQ128*FC38/(BQ128+FC38))</f>
        <v>7.91493678470418</v>
      </c>
      <c r="BR38" s="13" t="n">
        <f aca="false">IF(OR(BR128=0,FD38=0),0,BR128*FD38/(BR128+FD38))</f>
        <v>7.84687772243579</v>
      </c>
      <c r="BS38" s="13" t="n">
        <f aca="false">IF(OR(BS128=0,FE38=0),0,BS128*FE38/(BS128+FE38))</f>
        <v>7.77883933837683</v>
      </c>
      <c r="BT38" s="13" t="n">
        <f aca="false">IF(OR(BT128=0,FF38=0),0,BT128*FF38/(BT128+FF38))</f>
        <v>7.71079245153258</v>
      </c>
      <c r="BU38" s="13" t="n">
        <f aca="false">IF(OR(BU128=0,FG38=0),0,BU128*FG38/(BU128+FG38))</f>
        <v>7.63973806754403</v>
      </c>
      <c r="BV38" s="13" t="n">
        <f aca="false">IF(OR(BV128=0,FH38=0),0,BV128*FH38/(BV128+FH38))</f>
        <v>7.5686033076762</v>
      </c>
      <c r="BW38" s="13" t="n">
        <f aca="false">IF(OR(BW128=0,FI38=0),0,BW128*FI38/(BW128+FI38))</f>
        <v>7.49735813867842</v>
      </c>
      <c r="BX38" s="13" t="n">
        <f aca="false">IF(OR(BX128=0,FJ38=0),0,BX128*FJ38/(BX128+FJ38))</f>
        <v>7.4259731334844</v>
      </c>
      <c r="BY38" s="13" t="n">
        <f aca="false">IF(OR(BY128=0,FK38=0),0,BY128*FK38/(BY128+FK38))</f>
        <v>7.35441942282701</v>
      </c>
      <c r="BZ38" s="13" t="n">
        <f aca="false">IF(OR(BZ128=0,FL38=0),0,BZ128*FL38/(BZ128+FL38))</f>
        <v>7.27042067383377</v>
      </c>
      <c r="CA38" s="13" t="n">
        <f aca="false">IF(OR(CA128=0,FM38=0),0,CA128*FM38/(CA128+FM38))</f>
        <v>7.18598409633015</v>
      </c>
      <c r="CB38" s="13" t="n">
        <f aca="false">IF(OR(CB128=0,FN38=0),0,CB128*FN38/(CB128+FN38))</f>
        <v>7.10106547681267</v>
      </c>
      <c r="CC38" s="13" t="n">
        <f aca="false">IF(OR(CC128=0,FO38=0),0,CC128*FO38/(CC128+FO38))</f>
        <v>7.01562070798021</v>
      </c>
      <c r="CD38" s="13" t="n">
        <f aca="false">IF(OR(CD128=0,FP38=0),0,CD128*FP38/(CD128+FP38))</f>
        <v>6.92960573076958</v>
      </c>
      <c r="CE38" s="13" t="n">
        <f aca="false">IF(OR(CE128=0,FQ38=0),0,CE128*FQ38/(CE128+FQ38))</f>
        <v>6.83686013573028</v>
      </c>
      <c r="CF38" s="13" t="n">
        <f aca="false">IF(OR(CF128=0,FR38=0),0,CF128*FR38/(CF128+FR38))</f>
        <v>6.74325489182176</v>
      </c>
      <c r="CG38" s="13" t="n">
        <f aca="false">IF(OR(CG128=0,FS38=0),0,CG128*FS38/(CG128+FS38))</f>
        <v>6.64873152159441</v>
      </c>
      <c r="CH38" s="13" t="n">
        <f aca="false">IF(OR(CH128=0,FT38=0),0,CH128*FT38/(CH128+FT38))</f>
        <v>6.55323071226174</v>
      </c>
      <c r="CI38" s="13" t="n">
        <f aca="false">IF(OR(CI128=0,FU38=0),0,CI128*FU38/(CI128+FU38))</f>
        <v>6.45669223181015</v>
      </c>
      <c r="CJ38" s="13" t="n">
        <f aca="false">IF(OR(CJ128=0,FV38=0),0,CJ128*FV38/(CJ128+FV38))</f>
        <v>6.3510900482123</v>
      </c>
      <c r="CK38" s="13" t="n">
        <f aca="false">IF(OR(CK128=0,FW38=0),0,CK128*FW38/(CK128+FW38))</f>
        <v>6.24395345668898</v>
      </c>
      <c r="CL38" s="13" t="n">
        <f aca="false">IF(OR(CL128=0,FX38=0),0,CL128*FX38/(CL128+FX38))</f>
        <v>6.13519030763236</v>
      </c>
      <c r="CM38" s="13" t="n">
        <f aca="false">IF(OR(CM128=0,FY38=0),0,CM128*FY38/(CM128+FY38))</f>
        <v>6.02470519611418</v>
      </c>
      <c r="CN38" s="13" t="n">
        <f aca="false">IF(OR(CN128=0,FZ38=0),0,CN128*FZ38/(CN128+FZ38))</f>
        <v>5.91239922080264</v>
      </c>
      <c r="CO38" s="13" t="n">
        <f aca="false">IF(OR(CO128=0,GA38=0),0,CO128*GA38/(CO128+GA38))</f>
        <v>0</v>
      </c>
      <c r="CP38" s="13" t="n">
        <f aca="false">IF(OR(CP128=0,GB38=0),0,CP128*GB38/(CP128+GB38))</f>
        <v>0</v>
      </c>
      <c r="CQ38" s="13" t="n">
        <f aca="false">IF(OR(CQ128=0,GC38=0),0,CQ128*GC38/(CQ128+GC38))</f>
        <v>0</v>
      </c>
      <c r="CR38" s="0" t="n">
        <f aca="false">IF(F$9=0,0,(SIN(F$12)*COS($E38)+SIN($E38)*COS(F$12))/SIN($E38)*F$9)</f>
        <v>13.5144</v>
      </c>
      <c r="CS38" s="0" t="n">
        <f aca="false">IF(G$9=0,0,(SIN(G$12)*COS($E38)+SIN($E38)*COS(G$12))/SIN($E38)*G$9)</f>
        <v>14.0988655631754</v>
      </c>
      <c r="CT38" s="0" t="n">
        <f aca="false">IF(H$9=0,0,(SIN(H$12)*COS($E38)+SIN($E38)*COS(H$12))/SIN($E38)*H$9)</f>
        <v>14.672723049418</v>
      </c>
      <c r="CU38" s="0" t="n">
        <f aca="false">IF(I$9=0,0,(SIN(I$12)*COS($E38)+SIN($E38)*COS(I$12))/SIN($E38)*I$9)</f>
        <v>15.2482218810569</v>
      </c>
      <c r="CV38" s="0" t="n">
        <f aca="false">IF(J$9=0,0,(SIN(J$12)*COS($E38)+SIN($E38)*COS(J$12))/SIN($E38)*J$9)</f>
        <v>15.8251291190428</v>
      </c>
      <c r="CW38" s="0" t="n">
        <f aca="false">IF(K$9=0,0,(SIN(K$12)*COS($E38)+SIN($E38)*COS(K$12))/SIN($E38)*K$9)</f>
        <v>16.4032095514604</v>
      </c>
      <c r="CX38" s="0" t="n">
        <f aca="false">IF(L$9=0,0,(SIN(L$12)*COS($E38)+SIN($E38)*COS(L$12))/SIN($E38)*L$9)</f>
        <v>16.9822257832943</v>
      </c>
      <c r="CY38" s="0" t="n">
        <f aca="false">IF(M$9=0,0,(SIN(M$12)*COS($E38)+SIN($E38)*COS(M$12))/SIN($E38)*M$9)</f>
        <v>17.5566207897844</v>
      </c>
      <c r="CZ38" s="0" t="n">
        <f aca="false">IF(N$9=0,0,(SIN(N$12)*COS($E38)+SIN($E38)*COS(N$12))/SIN($E38)*N$9)</f>
        <v>18.1311864305439</v>
      </c>
      <c r="DA38" s="0" t="n">
        <f aca="false">IF(O$9=0,0,(SIN(O$12)*COS($E38)+SIN($E38)*COS(O$12))/SIN($E38)*O$9)</f>
        <v>18.7056843010693</v>
      </c>
      <c r="DB38" s="0" t="n">
        <f aca="false">IF(P$9=0,0,(SIN(P$12)*COS($E38)+SIN($E38)*COS(P$12))/SIN($E38)*P$9)</f>
        <v>19.2798743558046</v>
      </c>
      <c r="DC38" s="0" t="n">
        <f aca="false">IF(Q$9=0,0,(SIN(Q$12)*COS($E38)+SIN($E38)*COS(Q$12))/SIN($E38)*Q$9)</f>
        <v>19.8535150010756</v>
      </c>
      <c r="DD38" s="0" t="n">
        <f aca="false">IF(R$9=0,0,(SIN(R$12)*COS($E38)+SIN($E38)*COS(R$12))/SIN($E38)*R$9)</f>
        <v>20.263898756774</v>
      </c>
      <c r="DE38" s="0" t="n">
        <f aca="false">IF(S$9=0,0,(SIN(S$12)*COS($E38)+SIN($E38)*COS(S$12))/SIN($E38)*S$9)</f>
        <v>20.6660368551233</v>
      </c>
      <c r="DF38" s="0" t="n">
        <f aca="false">IF(T$9=0,0,(SIN(T$12)*COS($E38)+SIN($E38)*COS(T$12))/SIN($E38)*T$9)</f>
        <v>21.0598353837661</v>
      </c>
      <c r="DG38" s="0" t="n">
        <f aca="false">IF(U$9=0,0,(SIN(U$12)*COS($E38)+SIN($E38)*COS(U$12))/SIN($E38)*U$9)</f>
        <v>21.4452035934313</v>
      </c>
      <c r="DH38" s="0" t="n">
        <f aca="false">IF(V$9=0,0,(SIN(V$12)*COS($E38)+SIN($E38)*COS(V$12))/SIN($E38)*V$9)</f>
        <v>21.8220539166816</v>
      </c>
      <c r="DI38" s="0" t="n">
        <f aca="false">IF(W$9=0,0,(SIN(W$12)*COS($E38)+SIN($E38)*COS(W$12))/SIN($E38)*W$9)</f>
        <v>22.1898663739394</v>
      </c>
      <c r="DJ38" s="0" t="n">
        <f aca="false">IF(X$9=0,0,(SIN(X$12)*COS($E38)+SIN($E38)*COS(X$12))/SIN($E38)*X$9)</f>
        <v>22.5489792520006</v>
      </c>
      <c r="DK38" s="0" t="n">
        <f aca="false">IF(Y$9=0,0,(SIN(Y$12)*COS($E38)+SIN($E38)*COS(Y$12))/SIN($E38)*Y$9)</f>
        <v>22.899315035298</v>
      </c>
      <c r="DL38" s="0" t="n">
        <f aca="false">IF(Z$9=0,0,(SIN(Z$12)*COS($E38)+SIN($E38)*COS(Z$12))/SIN($E38)*Z$9)</f>
        <v>23.2407994631872</v>
      </c>
      <c r="DM38" s="0" t="n">
        <f aca="false">IF(AA$9=0,0,(SIN(AA$12)*COS($E38)+SIN($E38)*COS(AA$12))/SIN($E38)*AA$9)</f>
        <v>23.5733615426809</v>
      </c>
      <c r="DN38" s="0" t="n">
        <f aca="false">IF(AB$9=0,0,(SIN(AB$12)*COS($E38)+SIN($E38)*COS(AB$12))/SIN($E38)*AB$9)</f>
        <v>23.8915087881988</v>
      </c>
      <c r="DO38" s="0" t="n">
        <f aca="false">IF(AC$9=0,0,(SIN(AC$12)*COS($E38)+SIN($E38)*COS(AC$12))/SIN($E38)*AC$9)</f>
        <v>24.2004327077591</v>
      </c>
      <c r="DP38" s="0" t="n">
        <f aca="false">IF(AD$9=0,0,(SIN(AD$12)*COS($E38)+SIN($E38)*COS(AD$12))/SIN($E38)*AD$9)</f>
        <v>24.500077210515</v>
      </c>
      <c r="DQ38" s="0" t="n">
        <f aca="false">IF(AE$9=0,0,(SIN(AE$12)*COS($E38)+SIN($E38)*COS(AE$12))/SIN($E38)*AE$9)</f>
        <v>24.7903896133336</v>
      </c>
      <c r="DR38" s="0" t="n">
        <f aca="false">IF(AF$9=0,0,(SIN(AF$12)*COS($E38)+SIN($E38)*COS(AF$12))/SIN($E38)*AF$9)</f>
        <v>25.0713206450875</v>
      </c>
      <c r="DS38" s="0" t="n">
        <f aca="false">IF(AG$9=0,0,(SIN(AG$12)*COS($E38)+SIN($E38)*COS(AG$12))/SIN($E38)*AG$9)</f>
        <v>25.3439904177287</v>
      </c>
      <c r="DT38" s="0" t="n">
        <f aca="false">IF(AH$9=0,0,(SIN(AH$12)*COS($E38)+SIN($E38)*COS(AH$12))/SIN($E38)*AH$9)</f>
        <v>25.6072208370754</v>
      </c>
      <c r="DU38" s="0" t="n">
        <f aca="false">IF(AI$9=0,0,(SIN(AI$12)*COS($E38)+SIN($E38)*COS(AI$12))/SIN($E38)*AI$9)</f>
        <v>25.8609718023135</v>
      </c>
      <c r="DV38" s="0" t="n">
        <f aca="false">IF(AJ$9=0,0,(SIN(AJ$12)*COS($E38)+SIN($E38)*COS(AJ$12))/SIN($E38)*AJ$9)</f>
        <v>26.1052066116768</v>
      </c>
      <c r="DW38" s="0" t="n">
        <f aca="false">IF(AK$9=0,0,(SIN(AK$12)*COS($E38)+SIN($E38)*COS(AK$12))/SIN($E38)*AK$9)</f>
        <v>26.3398919612624</v>
      </c>
      <c r="DX38" s="0" t="n">
        <f aca="false">IF(AL$9=0,0,(SIN(AL$12)*COS($E38)+SIN($E38)*COS(AL$12))/SIN($E38)*AL$9)</f>
        <v>26.473068430817</v>
      </c>
      <c r="DY38" s="0" t="n">
        <f aca="false">IF(AM$9=0,0,(SIN(AM$12)*COS($E38)+SIN($E38)*COS(AM$12))/SIN($E38)*AM$9)</f>
        <v>26.5946619485402</v>
      </c>
      <c r="DZ38" s="0" t="n">
        <f aca="false">IF(AN$9=0,0,(SIN(AN$12)*COS($E38)+SIN($E38)*COS(AN$12))/SIN($E38)*AN$9)</f>
        <v>26.7047342963682</v>
      </c>
      <c r="EA38" s="0" t="n">
        <f aca="false">IF(AO$9=0,0,(SIN(AO$12)*COS($E38)+SIN($E38)*COS(AO$12))/SIN($E38)*AO$9)</f>
        <v>26.8033518075164</v>
      </c>
      <c r="EB38" s="0" t="n">
        <f aca="false">IF(AP$9=0,0,(SIN(AP$12)*COS($E38)+SIN($E38)*COS(AP$12))/SIN($E38)*AP$9)</f>
        <v>26.8905853158552</v>
      </c>
      <c r="EC38" s="0" t="n">
        <f aca="false">IF(AQ$9=0,0,(SIN(AQ$12)*COS($E38)+SIN($E38)*COS(AQ$12))/SIN($E38)*AQ$9)</f>
        <v>26.9643149613084</v>
      </c>
      <c r="ED38" s="0" t="n">
        <f aca="false">IF(AR$9=0,0,(SIN(AR$12)*COS($E38)+SIN($E38)*COS(AR$12))/SIN($E38)*AR$9)</f>
        <v>27.0267771910836</v>
      </c>
      <c r="EE38" s="0" t="n">
        <f aca="false">IF(AS$9=0,0,(SIN(AS$12)*COS($E38)+SIN($E38)*COS(AS$12))/SIN($E38)*AS$9)</f>
        <v>27.0780580441205</v>
      </c>
      <c r="EF38" s="0" t="n">
        <f aca="false">IF(AT$9=0,0,(SIN(AT$12)*COS($E38)+SIN($E38)*COS(AT$12))/SIN($E38)*AT$9)</f>
        <v>27.1182478635349</v>
      </c>
      <c r="EG38" s="0" t="n">
        <f aca="false">IF(AU$9=0,0,(SIN(AU$12)*COS($E38)+SIN($E38)*COS(AU$12))/SIN($E38)*AU$9)</f>
        <v>27.1474412368215</v>
      </c>
      <c r="EH38" s="0" t="n">
        <f aca="false">IF(AV$9=0,0,(SIN(AV$12)*COS($E38)+SIN($E38)*COS(AV$12))/SIN($E38)*AV$9)</f>
        <v>27.1597301474065</v>
      </c>
      <c r="EI38" s="0" t="n">
        <f aca="false">IF(AW$9=0,0,(SIN(AW$12)*COS($E38)+SIN($E38)*COS(AW$12))/SIN($E38)*AW$9)</f>
        <v>27.1611413923003</v>
      </c>
      <c r="EJ38" s="0" t="n">
        <f aca="false">IF(AX$9=0,0,(SIN(AX$12)*COS($E38)+SIN($E38)*COS(AX$12))/SIN($E38)*AX$9)</f>
        <v>27.1517874449761</v>
      </c>
      <c r="EK38" s="0" t="n">
        <f aca="false">IF(AY$9=0,0,(SIN(AY$12)*COS($E38)+SIN($E38)*COS(AY$12))/SIN($E38)*AY$9)</f>
        <v>27.1317848170687</v>
      </c>
      <c r="EL38" s="0" t="n">
        <f aca="false">IF(AZ$9=0,0,(SIN(AZ$12)*COS($E38)+SIN($E38)*COS(AZ$12))/SIN($E38)*AZ$9)</f>
        <v>27.1012539882604</v>
      </c>
      <c r="EM38" s="0" t="n">
        <f aca="false">IF(BA$9=0,0,(SIN(BA$12)*COS($E38)+SIN($E38)*COS(BA$12))/SIN($E38)*BA$9)</f>
        <v>27.0529022494816</v>
      </c>
      <c r="EN38" s="0" t="n">
        <f aca="false">IF(BB$9=0,0,(SIN(BB$12)*COS($E38)+SIN($E38)*COS(BB$12))/SIN($E38)*BB$9)</f>
        <v>26.9941979938404</v>
      </c>
      <c r="EO38" s="0" t="n">
        <f aca="false">IF(BC$9=0,0,(SIN(BC$12)*COS($E38)+SIN($E38)*COS(BC$12))/SIN($E38)*BC$9)</f>
        <v>26.925279983434</v>
      </c>
      <c r="EP38" s="0" t="n">
        <f aca="false">IF(BD$9=0,0,(SIN(BD$12)*COS($E38)+SIN($E38)*COS(BD$12))/SIN($E38)*BD$9)</f>
        <v>26.8462906980644</v>
      </c>
      <c r="EQ38" s="0" t="n">
        <f aca="false">IF(BE$9=0,0,(SIN(BE$12)*COS($E38)+SIN($E38)*COS(BE$12))/SIN($E38)*BE$9)</f>
        <v>26.7573762548322</v>
      </c>
      <c r="ER38" s="0" t="n">
        <f aca="false">IF(BF$9=0,0,(SIN(BF$12)*COS($E38)+SIN($E38)*COS(BF$12))/SIN($E38)*BF$9)</f>
        <v>26.6645770190373</v>
      </c>
      <c r="ES38" s="0" t="n">
        <f aca="false">IF(BG$9=0,0,(SIN(BG$12)*COS($E38)+SIN($E38)*COS(BG$12))/SIN($E38)*BG$9)</f>
        <v>26.5621973536185</v>
      </c>
      <c r="ET38" s="0" t="n">
        <f aca="false">IF(BH$9=0,0,(SIN(BH$12)*COS($E38)+SIN($E38)*COS(BH$12))/SIN($E38)*BH$9)</f>
        <v>26.4503883902619</v>
      </c>
      <c r="EU38" s="0" t="n">
        <f aca="false">IF(BI$9=0,0,(SIN(BI$12)*COS($E38)+SIN($E38)*COS(BI$12))/SIN($E38)*BI$9)</f>
        <v>26.3293045405366</v>
      </c>
      <c r="EV38" s="0" t="n">
        <f aca="false">IF(BJ$9=0,0,(SIN(BJ$12)*COS($E38)+SIN($E38)*COS(BJ$12))/SIN($E38)*BJ$9)</f>
        <v>26.1991034121982</v>
      </c>
      <c r="EW38" s="0" t="n">
        <f aca="false">IF(BK$9=0,0,(SIN(BK$12)*COS($E38)+SIN($E38)*COS(BK$12))/SIN($E38)*BK$9)</f>
        <v>26.0653797288599</v>
      </c>
      <c r="EX38" s="0" t="n">
        <f aca="false">IF(BL$9=0,0,(SIN(BL$12)*COS($E38)+SIN($E38)*COS(BL$12))/SIN($E38)*BL$9)</f>
        <v>25.9228848644538</v>
      </c>
      <c r="EY38" s="0" t="n">
        <f aca="false">IF(BM$9=0,0,(SIN(BM$12)*COS($E38)+SIN($E38)*COS(BM$12))/SIN($E38)*BM$9)</f>
        <v>25.7717805268027</v>
      </c>
      <c r="EZ38" s="0" t="n">
        <f aca="false">IF(BN$9=0,0,(SIN(BN$12)*COS($E38)+SIN($E38)*COS(BN$12))/SIN($E38)*BN$9)</f>
        <v>25.612231263479</v>
      </c>
      <c r="FA38" s="0" t="n">
        <f aca="false">IF(BO$9=0,0,(SIN(BO$12)*COS($E38)+SIN($E38)*COS(BO$12))/SIN($E38)*BO$9)</f>
        <v>25.4444043755793</v>
      </c>
      <c r="FB38" s="0" t="n">
        <f aca="false">IF(BP$9=0,0,(SIN(BP$12)*COS($E38)+SIN($E38)*COS(BP$12))/SIN($E38)*BP$9)</f>
        <v>25.2402917200887</v>
      </c>
      <c r="FC38" s="0" t="n">
        <f aca="false">IF(BQ$9=0,0,(SIN(BQ$12)*COS($E38)+SIN($E38)*COS(BQ$12))/SIN($E38)*BQ$9)</f>
        <v>25.0282181904014</v>
      </c>
      <c r="FD38" s="0" t="n">
        <f aca="false">IF(BR$9=0,0,(SIN(BR$12)*COS($E38)+SIN($E38)*COS(BR$12))/SIN($E38)*BR$9)</f>
        <v>24.8083845838345</v>
      </c>
      <c r="FE38" s="0" t="n">
        <f aca="false">IF(BS$9=0,0,(SIN(BS$12)*COS($E38)+SIN($E38)*COS(BS$12))/SIN($E38)*BS$9)</f>
        <v>24.5809941029991</v>
      </c>
      <c r="FF38" s="0" t="n">
        <f aca="false">IF(BT$9=0,0,(SIN(BT$12)*COS($E38)+SIN($E38)*COS(BT$12))/SIN($E38)*BT$9)</f>
        <v>24.3462522524036</v>
      </c>
      <c r="FG38" s="0" t="n">
        <f aca="false">IF(BU$9=0,0,(SIN(BU$12)*COS($E38)+SIN($E38)*COS(BU$12))/SIN($E38)*BU$9)</f>
        <v>24.0748432612314</v>
      </c>
      <c r="FH38" s="0" t="n">
        <f aca="false">IF(BV$9=0,0,(SIN(BV$12)*COS($E38)+SIN($E38)*COS(BV$12))/SIN($E38)*BV$9)</f>
        <v>23.7965633979014</v>
      </c>
      <c r="FI38" s="0" t="n">
        <f aca="false">IF(BW$9=0,0,(SIN(BW$12)*COS($E38)+SIN($E38)*COS(BW$12))/SIN($E38)*BW$9)</f>
        <v>23.5116513960622</v>
      </c>
      <c r="FJ38" s="0" t="n">
        <f aca="false">IF(BX$9=0,0,(SIN(BX$12)*COS($E38)+SIN($E38)*COS(BX$12))/SIN($E38)*BX$9)</f>
        <v>23.2203478217763</v>
      </c>
      <c r="FK38" s="0" t="n">
        <f aca="false">IF(BY$9=0,0,(SIN(BY$12)*COS($E38)+SIN($E38)*COS(BY$12))/SIN($E38)*BY$9)</f>
        <v>22.922894953399</v>
      </c>
      <c r="FL38" s="0" t="n">
        <f aca="false">IF(BZ$9=0,0,(SIN(BZ$12)*COS($E38)+SIN($E38)*COS(BZ$12))/SIN($E38)*BZ$9)</f>
        <v>22.5017990495766</v>
      </c>
      <c r="FM38" s="0" t="n">
        <f aca="false">IF(CA$9=0,0,(SIN(CA$12)*COS($E38)+SIN($E38)*COS(CA$12))/SIN($E38)*CA$9)</f>
        <v>22.0756564945041</v>
      </c>
      <c r="FN38" s="0" t="n">
        <f aca="false">IF(CB$9=0,0,(SIN(CB$12)*COS($E38)+SIN($E38)*COS(CB$12))/SIN($E38)*CB$9)</f>
        <v>21.6448212902058</v>
      </c>
      <c r="FO38" s="0" t="n">
        <f aca="false">IF(CC$9=0,0,(SIN(CC$12)*COS($E38)+SIN($E38)*COS(CC$12))/SIN($E38)*CC$9)</f>
        <v>21.2096482492231</v>
      </c>
      <c r="FP38" s="0" t="n">
        <f aca="false">IF(CD$9=0,0,(SIN(CD$12)*COS($E38)+SIN($E38)*COS(CD$12))/SIN($E38)*CD$9)</f>
        <v>20.7704928184328</v>
      </c>
      <c r="FQ38" s="0" t="n">
        <f aca="false">IF(CE$9=0,0,(SIN(CE$12)*COS($E38)+SIN($E38)*COS(CE$12))/SIN($E38)*CE$9)</f>
        <v>20.2738325157105</v>
      </c>
      <c r="FR38" s="0" t="n">
        <f aca="false">IF(CF$9=0,0,(SIN(CF$12)*COS($E38)+SIN($E38)*COS(CF$12))/SIN($E38)*CF$9)</f>
        <v>19.7743525014283</v>
      </c>
      <c r="FS38" s="0" t="n">
        <f aca="false">IF(CG$9=0,0,(SIN(CG$12)*COS($E38)+SIN($E38)*COS(CG$12))/SIN($E38)*CG$9)</f>
        <v>19.2724580986596</v>
      </c>
      <c r="FT38" s="0" t="n">
        <f aca="false">IF(CH$9=0,0,(SIN(CH$12)*COS($E38)+SIN($E38)*COS(CH$12))/SIN($E38)*CH$9)</f>
        <v>18.7685542665657</v>
      </c>
      <c r="FU38" s="0" t="n">
        <f aca="false">IF(CI$9=0,0,(SIN(CI$12)*COS($E38)+SIN($E38)*COS(CI$12))/SIN($E38)*CI$9)</f>
        <v>18.2630454002563</v>
      </c>
      <c r="FV38" s="0" t="n">
        <f aca="false">IF(CJ$9=0,0,(SIN(CJ$12)*COS($E38)+SIN($E38)*COS(CJ$12))/SIN($E38)*CJ$9)</f>
        <v>17.6943735392636</v>
      </c>
      <c r="FW38" s="0" t="n">
        <f aca="false">IF(CK$9=0,0,(SIN(CK$12)*COS($E38)+SIN($E38)*COS(CK$12))/SIN($E38)*CK$9)</f>
        <v>17.1256245409959</v>
      </c>
      <c r="FX38" s="0" t="n">
        <f aca="false">IF(CL$9=0,0,(SIN(CL$12)*COS($E38)+SIN($E38)*COS(CL$12))/SIN($E38)*CL$9)</f>
        <v>16.5572562058868</v>
      </c>
      <c r="FY38" s="0" t="n">
        <f aca="false">IF(CM$9=0,0,(SIN(CM$12)*COS($E38)+SIN($E38)*COS(CM$12))/SIN($E38)*CM$9)</f>
        <v>15.9897245134264</v>
      </c>
      <c r="FZ38" s="0" t="n">
        <f aca="false">IF(CN$9=0,0,(SIN(CN$12)*COS($E38)+SIN($E38)*COS(CN$12))/SIN($E38)*CN$9)</f>
        <v>15.4234833971066</v>
      </c>
      <c r="GA38" s="0" t="n">
        <f aca="false">IF(CO$9=0,0,(SIN(CO$12)*COS($E38)+SIN($E38)*COS(CO$12))/SIN($E38)*CO$9)</f>
        <v>0</v>
      </c>
      <c r="GB38" s="0" t="n">
        <f aca="false">IF(CP$9=0,0,(SIN(CP$12)*COS($E38)+SIN($E38)*COS(CP$12))/SIN($E38)*CP$9)</f>
        <v>0</v>
      </c>
      <c r="GC38" s="0" t="n">
        <f aca="false">IF(CQ$9=0,0,(SIN(CQ$12)*COS($E38)+SIN($E38)*COS(CQ$12))/SIN($E38)*CQ$9)</f>
        <v>0</v>
      </c>
    </row>
    <row r="39" customFormat="false" ht="12.8" hidden="true" customHeight="false" outlineLevel="0" collapsed="false">
      <c r="A39" s="0" t="n">
        <f aca="false">MAX($F39:$CQ39)</f>
        <v>13.514399817361</v>
      </c>
      <c r="B39" s="91" t="n">
        <f aca="false">IF(ISNA(INDEX(vmg!$B$6:$B$151,MATCH($C39,vmg!$F$6:$F$151,0))),IF(ISNA(INDEX(vmg!$B$6:$B$151,MATCH($C39,vmg!$D$6:$D$151,0))),0,INDEX(vmg!$B$6:$B$151,MATCH($C39,vmg!$D$6:$D$151,0))),INDEX(vmg!$B$6:$B$151,MATCH($C39,vmg!$F$6:$F$151,0)))</f>
        <v>10.19068</v>
      </c>
      <c r="C39" s="2" t="n">
        <f aca="false">MOD(Best +D39,360)</f>
        <v>8</v>
      </c>
      <c r="D39" s="2" t="n">
        <f aca="false">D38+1</f>
        <v>27</v>
      </c>
      <c r="E39" s="1" t="n">
        <f aca="false">D39*PI()/180</f>
        <v>0.471238898038469</v>
      </c>
      <c r="F39" s="13" t="n">
        <f aca="false">IF(OR(F129=0,CR39=0),0,F129*CR39/(F129+CR39))</f>
        <v>13.514399817361</v>
      </c>
      <c r="G39" s="13" t="n">
        <f aca="false">IF(OR(G129=0,CS39=0),0,G129*CS39/(G129+CS39))</f>
        <v>13.3903648046129</v>
      </c>
      <c r="H39" s="13" t="n">
        <f aca="false">IF(OR(H129=0,CT39=0),0,H129*CT39/(H129+CT39))</f>
        <v>13.2603306917498</v>
      </c>
      <c r="I39" s="13" t="n">
        <f aca="false">IF(OR(I129=0,CU39=0),0,I129*CU39/(I129+CU39))</f>
        <v>13.1361086908501</v>
      </c>
      <c r="J39" s="13" t="n">
        <f aca="false">IF(OR(J129=0,CV39=0),0,J129*CV39/(J129+CV39))</f>
        <v>13.0171231597724</v>
      </c>
      <c r="K39" s="13" t="n">
        <f aca="false">IF(OR(K129=0,CW39=0),0,K129*CW39/(K129+CW39))</f>
        <v>12.9028757014995</v>
      </c>
      <c r="L39" s="13" t="n">
        <f aca="false">IF(OR(L129=0,CX39=0),0,L129*CX39/(L129+CX39))</f>
        <v>12.7929323106288</v>
      </c>
      <c r="M39" s="13" t="n">
        <f aca="false">IF(OR(M129=0,CY39=0),0,M129*CY39/(M129+CY39))</f>
        <v>12.6841136148661</v>
      </c>
      <c r="N39" s="13" t="n">
        <f aca="false">IF(OR(N129=0,CZ39=0),0,N129*CZ39/(N129+CZ39))</f>
        <v>12.5791777776942</v>
      </c>
      <c r="O39" s="13" t="n">
        <f aca="false">IF(OR(O129=0,DA39=0),0,O129*DA39/(O129+DA39))</f>
        <v>12.4777955415232</v>
      </c>
      <c r="P39" s="13" t="n">
        <f aca="false">IF(OR(P129=0,DB39=0),0,P129*DB39/(P129+DB39))</f>
        <v>12.3796752684673</v>
      </c>
      <c r="Q39" s="13" t="n">
        <f aca="false">IF(OR(Q129=0,DC39=0),0,Q129*DC39/(Q129+DC39))</f>
        <v>12.284557537354</v>
      </c>
      <c r="R39" s="13" t="n">
        <f aca="false">IF(OR(R129=0,DD39=0),0,R129*DD39/(R129+DD39))</f>
        <v>12.1333827204203</v>
      </c>
      <c r="S39" s="13" t="n">
        <f aca="false">IF(OR(S129=0,DE39=0),0,S129*DE39/(S129+DE39))</f>
        <v>11.9898177678283</v>
      </c>
      <c r="T39" s="13" t="n">
        <f aca="false">IF(OR(T129=0,DF39=0),0,T129*DF39/(T129+DF39))</f>
        <v>11.8531319116249</v>
      </c>
      <c r="U39" s="13" t="n">
        <f aca="false">IF(OR(U129=0,DG39=0),0,U129*DG39/(U129+DG39))</f>
        <v>11.7226837942981</v>
      </c>
      <c r="V39" s="13" t="n">
        <f aca="false">IF(OR(V129=0,DH39=0),0,V129*DH39/(V129+DH39))</f>
        <v>11.5979081135643</v>
      </c>
      <c r="W39" s="13" t="n">
        <f aca="false">IF(OR(W129=0,DI39=0),0,W129*DI39/(W129+DI39))</f>
        <v>11.4781860822422</v>
      </c>
      <c r="X39" s="13" t="n">
        <f aca="false">IF(OR(X129=0,DJ39=0),0,X129*DJ39/(X129+DJ39))</f>
        <v>11.3631995338502</v>
      </c>
      <c r="Y39" s="13" t="n">
        <f aca="false">IF(OR(Y129=0,DK39=0),0,Y129*DK39/(Y129+DK39))</f>
        <v>11.252551469762</v>
      </c>
      <c r="Z39" s="13" t="n">
        <f aca="false">IF(OR(Z129=0,DL39=0),0,Z129*DL39/(Z129+DL39))</f>
        <v>11.145886750013</v>
      </c>
      <c r="AA39" s="13" t="n">
        <f aca="false">IF(OR(AA129=0,DM39=0),0,AA129*DM39/(AA129+DM39))</f>
        <v>11.0428866486787</v>
      </c>
      <c r="AB39" s="13" t="n">
        <f aca="false">IF(OR(AB129=0,DN39=0),0,AB129*DN39/(AB129+DN39))</f>
        <v>10.942104012518</v>
      </c>
      <c r="AC39" s="13" t="n">
        <f aca="false">IF(OR(AC129=0,DO39=0),0,AC129*DO39/(AC129+DO39))</f>
        <v>10.844503537228</v>
      </c>
      <c r="AD39" s="13" t="n">
        <f aca="false">IF(OR(AD129=0,DP39=0),0,AD129*DP39/(AD129+DP39))</f>
        <v>10.7498450377405</v>
      </c>
      <c r="AE39" s="13" t="n">
        <f aca="false">IF(OR(AE129=0,DQ39=0),0,AE129*DQ39/(AE129+DQ39))</f>
        <v>10.6579105393288</v>
      </c>
      <c r="AF39" s="13" t="n">
        <f aca="false">IF(OR(AF129=0,DR39=0),0,AF129*DR39/(AF129+DR39))</f>
        <v>10.5685017092163</v>
      </c>
      <c r="AG39" s="13" t="n">
        <f aca="false">IF(OR(AG129=0,DS39=0),0,AG129*DS39/(AG129+DS39))</f>
        <v>10.4816415285216</v>
      </c>
      <c r="AH39" s="13" t="n">
        <f aca="false">IF(OR(AH129=0,DT39=0),0,AH129*DT39/(AH129+DT39))</f>
        <v>10.3969512209887</v>
      </c>
      <c r="AI39" s="13" t="n">
        <f aca="false">IF(OR(AI129=0,DU39=0),0,AI129*DU39/(AI129+DU39))</f>
        <v>10.31427993668</v>
      </c>
      <c r="AJ39" s="13" t="n">
        <f aca="false">IF(OR(AJ129=0,DV39=0),0,AJ129*DV39/(AJ129+DV39))</f>
        <v>10.2334891029492</v>
      </c>
      <c r="AK39" s="13" t="n">
        <f aca="false">IF(OR(AK129=0,DW39=0),0,AK129*DW39/(AK129+DW39))</f>
        <v>10.1544511483117</v>
      </c>
      <c r="AL39" s="13" t="n">
        <f aca="false">IF(OR(AL129=0,DX39=0),0,AL129*DX39/(AL129+DX39))</f>
        <v>10.0634658252862</v>
      </c>
      <c r="AM39" s="13" t="n">
        <f aca="false">IF(OR(AM129=0,DY39=0),0,AM129*DY39/(AM129+DY39))</f>
        <v>9.97449123131855</v>
      </c>
      <c r="AN39" s="13" t="n">
        <f aca="false">IF(OR(AN129=0,DZ39=0),0,AN129*DZ39/(AN129+DZ39))</f>
        <v>9.8873882123555</v>
      </c>
      <c r="AO39" s="13" t="n">
        <f aca="false">IF(OR(AO129=0,EA39=0),0,AO129*EA39/(AO129+EA39))</f>
        <v>9.80202815715485</v>
      </c>
      <c r="AP39" s="13" t="n">
        <f aca="false">IF(OR(AP129=0,EB39=0),0,AP129*EB39/(AP129+EB39))</f>
        <v>9.71829195851275</v>
      </c>
      <c r="AQ39" s="13" t="n">
        <f aca="false">IF(OR(AQ129=0,EC39=0),0,AQ129*EC39/(AQ129+EC39))</f>
        <v>9.63578131333035</v>
      </c>
      <c r="AR39" s="13" t="n">
        <f aca="false">IF(OR(AR129=0,ED39=0),0,AR129*ED39/(AR129+ED39))</f>
        <v>9.55468839875946</v>
      </c>
      <c r="AS39" s="13" t="n">
        <f aca="false">IF(OR(AS129=0,EE39=0),0,AS129*EE39/(AS129+EE39))</f>
        <v>9.47491687387839</v>
      </c>
      <c r="AT39" s="13" t="n">
        <f aca="false">IF(OR(AT129=0,EF39=0),0,AT129*EF39/(AT129+EF39))</f>
        <v>9.39637683854489</v>
      </c>
      <c r="AU39" s="13" t="n">
        <f aca="false">IF(OR(AU129=0,EG39=0),0,AU129*EG39/(AU129+EG39))</f>
        <v>9.31898424969693</v>
      </c>
      <c r="AV39" s="13" t="n">
        <f aca="false">IF(OR(AV129=0,EH39=0),0,AV129*EH39/(AV129+EH39))</f>
        <v>9.24194512102337</v>
      </c>
      <c r="AW39" s="13" t="n">
        <f aca="false">IF(OR(AW129=0,EI39=0),0,AW129*EI39/(AW129+EI39))</f>
        <v>9.16591447977414</v>
      </c>
      <c r="AX39" s="13" t="n">
        <f aca="false">IF(OR(AX129=0,EJ39=0),0,AX129*EJ39/(AX129+EJ39))</f>
        <v>9.09082166986791</v>
      </c>
      <c r="AY39" s="13" t="n">
        <f aca="false">IF(OR(AY129=0,EK39=0),0,AY129*EK39/(AY129+EK39))</f>
        <v>9.01660018027969</v>
      </c>
      <c r="AZ39" s="13" t="n">
        <f aca="false">IF(OR(AZ129=0,EL39=0),0,AZ129*EL39/(AZ129+EL39))</f>
        <v>8.94318729423475</v>
      </c>
      <c r="BA39" s="13" t="n">
        <f aca="false">IF(OR(BA129=0,EM39=0),0,BA129*EM39/(BA129+EM39))</f>
        <v>8.86970246737262</v>
      </c>
      <c r="BB39" s="13" t="n">
        <f aca="false">IF(OR(BB129=0,EN39=0),0,BB129*EN39/(BB129+EN39))</f>
        <v>8.79692211820342</v>
      </c>
      <c r="BC39" s="13" t="n">
        <f aca="false">IF(OR(BC129=0,EO39=0),0,BC129*EO39/(BC129+EO39))</f>
        <v>8.7247919337726</v>
      </c>
      <c r="BD39" s="13" t="n">
        <f aca="false">IF(OR(BD129=0,EP39=0),0,BD129*EP39/(BD129+EP39))</f>
        <v>8.65326035978855</v>
      </c>
      <c r="BE39" s="13" t="n">
        <f aca="false">IF(OR(BE129=0,EQ39=0),0,BE129*EQ39/(BE129+EQ39))</f>
        <v>8.58227837916795</v>
      </c>
      <c r="BF39" s="13" t="n">
        <f aca="false">IF(OR(BF129=0,ER39=0),0,BF129*ER39/(BF129+ER39))</f>
        <v>8.51241893658607</v>
      </c>
      <c r="BG39" s="13" t="n">
        <f aca="false">IF(OR(BG129=0,ES39=0),0,BG129*ES39/(BG129+ES39))</f>
        <v>8.44301211106719</v>
      </c>
      <c r="BH39" s="13" t="n">
        <f aca="false">IF(OR(BH129=0,ET39=0),0,BH129*ET39/(BH129+ET39))</f>
        <v>8.37401611364153</v>
      </c>
      <c r="BI39" s="13" t="n">
        <f aca="false">IF(OR(BI129=0,EU39=0),0,BI129*EU39/(BI129+EU39))</f>
        <v>8.30539094788593</v>
      </c>
      <c r="BJ39" s="13" t="n">
        <f aca="false">IF(OR(BJ129=0,EV39=0),0,BJ129*EV39/(BJ129+EV39))</f>
        <v>8.23709827159174</v>
      </c>
      <c r="BK39" s="13" t="n">
        <f aca="false">IF(OR(BK129=0,EW39=0),0,BK129*EW39/(BK129+EW39))</f>
        <v>8.16965309490963</v>
      </c>
      <c r="BL39" s="13" t="n">
        <f aca="false">IF(OR(BL129=0,EX39=0),0,BL129*EX39/(BL129+EX39))</f>
        <v>8.10246475827096</v>
      </c>
      <c r="BM39" s="13" t="n">
        <f aca="false">IF(OR(BM129=0,EY39=0),0,BM129*EY39/(BM129+EY39))</f>
        <v>8.0354997355189</v>
      </c>
      <c r="BN39" s="13" t="n">
        <f aca="false">IF(OR(BN129=0,EZ39=0),0,BN129*EZ39/(BN129+EZ39))</f>
        <v>7.96872568038136</v>
      </c>
      <c r="BO39" s="13" t="n">
        <f aca="false">IF(OR(BO129=0,FA39=0),0,BO129*FA39/(BO129+FA39))</f>
        <v>7.90211133693509</v>
      </c>
      <c r="BP39" s="13" t="n">
        <f aca="false">IF(OR(BP129=0,FB39=0),0,BP129*FB39/(BP129+FB39))</f>
        <v>7.8328194937658</v>
      </c>
      <c r="BQ39" s="13" t="n">
        <f aca="false">IF(OR(BQ129=0,FC39=0),0,BQ129*FC39/(BQ129+FC39))</f>
        <v>7.76363272232733</v>
      </c>
      <c r="BR39" s="13" t="n">
        <f aca="false">IF(OR(BR129=0,FD39=0),0,BR129*FD39/(BR129+FD39))</f>
        <v>7.69451993937807</v>
      </c>
      <c r="BS39" s="13" t="n">
        <f aca="false">IF(OR(BS129=0,FE39=0),0,BS129*FE39/(BS129+FE39))</f>
        <v>7.62545094416638</v>
      </c>
      <c r="BT39" s="13" t="n">
        <f aca="false">IF(OR(BT129=0,FF39=0),0,BT129*FF39/(BT129+FF39))</f>
        <v>7.55639635187833</v>
      </c>
      <c r="BU39" s="13" t="n">
        <f aca="false">IF(OR(BU129=0,FG39=0),0,BU129*FG39/(BU129+FG39))</f>
        <v>7.48437184233313</v>
      </c>
      <c r="BV39" s="13" t="n">
        <f aca="false">IF(OR(BV129=0,FH39=0),0,BV129*FH39/(BV129+FH39))</f>
        <v>7.41229161775031</v>
      </c>
      <c r="BW39" s="13" t="n">
        <f aca="false">IF(OR(BW129=0,FI39=0),0,BW129*FI39/(BW129+FI39))</f>
        <v>7.34012563046907</v>
      </c>
      <c r="BX39" s="13" t="n">
        <f aca="false">IF(OR(BX129=0,FJ39=0),0,BX129*FJ39/(BX129+FJ39))</f>
        <v>7.26784448153912</v>
      </c>
      <c r="BY39" s="13" t="n">
        <f aca="false">IF(OR(BY129=0,FK39=0),0,BY129*FK39/(BY129+FK39))</f>
        <v>7.19541937245984</v>
      </c>
      <c r="BZ39" s="13" t="n">
        <f aca="false">IF(OR(BZ129=0,FL39=0),0,BZ129*FL39/(BZ129+FL39))</f>
        <v>7.11065701519843</v>
      </c>
      <c r="CA39" s="13" t="n">
        <f aca="false">IF(OR(CA129=0,FM39=0),0,CA129*FM39/(CA129+FM39))</f>
        <v>7.02549299964715</v>
      </c>
      <c r="CB39" s="13" t="n">
        <f aca="false">IF(OR(CB129=0,FN39=0),0,CB129*FN39/(CB129+FN39))</f>
        <v>6.93988396258873</v>
      </c>
      <c r="CC39" s="13" t="n">
        <f aca="false">IF(OR(CC129=0,FO39=0),0,CC129*FO39/(CC129+FO39))</f>
        <v>6.85378674402815</v>
      </c>
      <c r="CD39" s="13" t="n">
        <f aca="false">IF(OR(CD129=0,FP39=0),0,CD129*FP39/(CD129+FP39))</f>
        <v>6.76715833342092</v>
      </c>
      <c r="CE39" s="13" t="n">
        <f aca="false">IF(OR(CE129=0,FQ39=0),0,CE129*FQ39/(CE129+FQ39))</f>
        <v>6.67389449276752</v>
      </c>
      <c r="CF39" s="13" t="n">
        <f aca="false">IF(OR(CF129=0,FR39=0),0,CF129*FR39/(CF129+FR39))</f>
        <v>6.57982019662264</v>
      </c>
      <c r="CG39" s="13" t="n">
        <f aca="false">IF(OR(CG129=0,FS39=0),0,CG129*FS39/(CG129+FS39))</f>
        <v>6.48487898155277</v>
      </c>
      <c r="CH39" s="13" t="n">
        <f aca="false">IF(OR(CH129=0,FT39=0),0,CH129*FT39/(CH129+FT39))</f>
        <v>6.38901373119547</v>
      </c>
      <c r="CI39" s="13" t="n">
        <f aca="false">IF(OR(CI129=0,FU39=0),0,CI129*FU39/(CI129+FU39))</f>
        <v>6.29216660431939</v>
      </c>
      <c r="CJ39" s="13" t="n">
        <f aca="false">IF(OR(CJ129=0,FV39=0),0,CJ129*FV39/(CJ129+FV39))</f>
        <v>6.1864066184051</v>
      </c>
      <c r="CK39" s="13" t="n">
        <f aca="false">IF(OR(CK129=0,FW39=0),0,CK129*FW39/(CK129+FW39))</f>
        <v>6.07918712273837</v>
      </c>
      <c r="CL39" s="13" t="n">
        <f aca="false">IF(OR(CL129=0,FX39=0),0,CL129*FX39/(CL129+FX39))</f>
        <v>5.97042041683246</v>
      </c>
      <c r="CM39" s="13" t="n">
        <f aca="false">IF(OR(CM129=0,FY39=0),0,CM129*FY39/(CM129+FY39))</f>
        <v>5.86001595483106</v>
      </c>
      <c r="CN39" s="13" t="n">
        <f aca="false">IF(OR(CN129=0,FZ39=0),0,CN129*FZ39/(CN129+FZ39))</f>
        <v>5.74788014081759</v>
      </c>
      <c r="CO39" s="13" t="n">
        <f aca="false">IF(OR(CO129=0,GA39=0),0,CO129*GA39/(CO129+GA39))</f>
        <v>0</v>
      </c>
      <c r="CP39" s="13" t="n">
        <f aca="false">IF(OR(CP129=0,GB39=0),0,CP129*GB39/(CP129+GB39))</f>
        <v>0</v>
      </c>
      <c r="CQ39" s="13" t="n">
        <f aca="false">IF(OR(CQ129=0,GC39=0),0,CQ129*GC39/(CQ129+GC39))</f>
        <v>0</v>
      </c>
      <c r="CR39" s="0" t="n">
        <f aca="false">IF(F$9=0,0,(SIN(F$12)*COS($E39)+SIN($E39)*COS(F$12))/SIN($E39)*F$9)</f>
        <v>13.5144</v>
      </c>
      <c r="CS39" s="0" t="n">
        <f aca="false">IF(G$9=0,0,(SIN(G$12)*COS($E39)+SIN($E39)*COS(G$12))/SIN($E39)*G$9)</f>
        <v>14.0780301903261</v>
      </c>
      <c r="CT39" s="0" t="n">
        <f aca="false">IF(H$9=0,0,(SIN(H$12)*COS($E39)+SIN($E39)*COS(H$12))/SIN($E39)*H$9)</f>
        <v>14.6307926357755</v>
      </c>
      <c r="CU39" s="0" t="n">
        <f aca="false">IF(I$9=0,0,(SIN(I$12)*COS($E39)+SIN($E39)*COS(I$12))/SIN($E39)*I$9)</f>
        <v>15.1849433059832</v>
      </c>
      <c r="CV39" s="0" t="n">
        <f aca="false">IF(J$9=0,0,(SIN(J$12)*COS($E39)+SIN($E39)*COS(J$12))/SIN($E39)*J$9)</f>
        <v>15.7402559673025</v>
      </c>
      <c r="CW39" s="0" t="n">
        <f aca="false">IF(K$9=0,0,(SIN(K$12)*COS($E39)+SIN($E39)*COS(K$12))/SIN($E39)*K$9)</f>
        <v>16.2965022692129</v>
      </c>
      <c r="CX39" s="0" t="n">
        <f aca="false">IF(L$9=0,0,(SIN(L$12)*COS($E39)+SIN($E39)*COS(L$12))/SIN($E39)*L$9)</f>
        <v>16.8534518319098</v>
      </c>
      <c r="CY39" s="0" t="n">
        <f aca="false">IF(M$9=0,0,(SIN(M$12)*COS($E39)+SIN($E39)*COS(M$12))/SIN($E39)*M$9)</f>
        <v>17.4056005383254</v>
      </c>
      <c r="CZ39" s="0" t="n">
        <f aca="false">IF(N$9=0,0,(SIN(N$12)*COS($E39)+SIN($E39)*COS(N$12))/SIN($E39)*N$9)</f>
        <v>17.9577148123392</v>
      </c>
      <c r="DA39" s="0" t="n">
        <f aca="false">IF(O$9=0,0,(SIN(O$12)*COS($E39)+SIN($E39)*COS(O$12))/SIN($E39)*O$9)</f>
        <v>18.5095636646027</v>
      </c>
      <c r="DB39" s="0" t="n">
        <f aca="false">IF(P$9=0,0,(SIN(P$12)*COS($E39)+SIN($E39)*COS(P$12))/SIN($E39)*P$9)</f>
        <v>19.0609146012237</v>
      </c>
      <c r="DC39" s="0" t="n">
        <f aca="false">IF(Q$9=0,0,(SIN(Q$12)*COS($E39)+SIN($E39)*COS(Q$12))/SIN($E39)*Q$9)</f>
        <v>19.611533714202</v>
      </c>
      <c r="DD39" s="0" t="n">
        <f aca="false">IF(R$9=0,0,(SIN(R$12)*COS($E39)+SIN($E39)*COS(R$12))/SIN($E39)*R$9)</f>
        <v>20.0008304726538</v>
      </c>
      <c r="DE39" s="0" t="n">
        <f aca="false">IF(S$9=0,0,(SIN(S$12)*COS($E39)+SIN($E39)*COS(S$12))/SIN($E39)*S$9)</f>
        <v>20.3820606296901</v>
      </c>
      <c r="DF39" s="0" t="n">
        <f aca="false">IF(T$9=0,0,(SIN(T$12)*COS($E39)+SIN($E39)*COS(T$12))/SIN($E39)*T$9)</f>
        <v>20.7551362596824</v>
      </c>
      <c r="DG39" s="0" t="n">
        <f aca="false">IF(U$9=0,0,(SIN(U$12)*COS($E39)+SIN($E39)*COS(U$12))/SIN($E39)*U$9)</f>
        <v>21.119972513706</v>
      </c>
      <c r="DH39" s="0" t="n">
        <f aca="false">IF(V$9=0,0,(SIN(V$12)*COS($E39)+SIN($E39)*COS(V$12))/SIN($E39)*V$9)</f>
        <v>21.476487636616</v>
      </c>
      <c r="DI39" s="0" t="n">
        <f aca="false">IF(W$9=0,0,(SIN(W$12)*COS($E39)+SIN($E39)*COS(W$12))/SIN($E39)*W$9)</f>
        <v>21.8241745503716</v>
      </c>
      <c r="DJ39" s="0" t="n">
        <f aca="false">IF(X$9=0,0,(SIN(X$12)*COS($E39)+SIN($E39)*COS(X$12))/SIN($E39)*X$9)</f>
        <v>22.163370811569</v>
      </c>
      <c r="DK39" s="0" t="n">
        <f aca="false">IF(Y$9=0,0,(SIN(Y$12)*COS($E39)+SIN($E39)*COS(Y$12))/SIN($E39)*Y$9)</f>
        <v>22.4940044361683</v>
      </c>
      <c r="DL39" s="0" t="n">
        <f aca="false">IF(Z$9=0,0,(SIN(Z$12)*COS($E39)+SIN($E39)*COS(Z$12))/SIN($E39)*Z$9)</f>
        <v>22.81600660018</v>
      </c>
      <c r="DM39" s="0" t="n">
        <f aca="false">IF(AA$9=0,0,(SIN(AA$12)*COS($E39)+SIN($E39)*COS(AA$12))/SIN($E39)*AA$9)</f>
        <v>23.1293116509147</v>
      </c>
      <c r="DN39" s="0" t="n">
        <f aca="false">IF(AB$9=0,0,(SIN(AB$12)*COS($E39)+SIN($E39)*COS(AB$12))/SIN($E39)*AB$9)</f>
        <v>23.4285374668942</v>
      </c>
      <c r="DO39" s="0" t="n">
        <f aca="false">IF(AC$9=0,0,(SIN(AC$12)*COS($E39)+SIN($E39)*COS(AC$12))/SIN($E39)*AC$9)</f>
        <v>23.7187846275082</v>
      </c>
      <c r="DP39" s="0" t="n">
        <f aca="false">IF(AD$9=0,0,(SIN(AD$12)*COS($E39)+SIN($E39)*COS(AD$12))/SIN($E39)*AD$9)</f>
        <v>24.0000019844212</v>
      </c>
      <c r="DQ39" s="0" t="n">
        <f aca="false">IF(AE$9=0,0,(SIN(AE$12)*COS($E39)+SIN($E39)*COS(AE$12))/SIN($E39)*AE$9)</f>
        <v>24.2721416896326</v>
      </c>
      <c r="DR39" s="0" t="n">
        <f aca="false">IF(AF$9=0,0,(SIN(AF$12)*COS($E39)+SIN($E39)*COS(AF$12))/SIN($E39)*AF$9)</f>
        <v>24.5351591985336</v>
      </c>
      <c r="DS39" s="0" t="n">
        <f aca="false">IF(AG$9=0,0,(SIN(AG$12)*COS($E39)+SIN($E39)*COS(AG$12))/SIN($E39)*AG$9)</f>
        <v>24.7901537601443</v>
      </c>
      <c r="DT39" s="0" t="n">
        <f aca="false">IF(AH$9=0,0,(SIN(AH$12)*COS($E39)+SIN($E39)*COS(AH$12))/SIN($E39)*AH$9)</f>
        <v>25.035975527968</v>
      </c>
      <c r="DU39" s="0" t="n">
        <f aca="false">IF(AI$9=0,0,(SIN(AI$12)*COS($E39)+SIN($E39)*COS(AI$12))/SIN($E39)*AI$9)</f>
        <v>25.2725888189559</v>
      </c>
      <c r="DV39" s="0" t="n">
        <f aca="false">IF(AJ$9=0,0,(SIN(AJ$12)*COS($E39)+SIN($E39)*COS(AJ$12))/SIN($E39)*AJ$9)</f>
        <v>25.4999612370269</v>
      </c>
      <c r="DW39" s="0" t="n">
        <f aca="false">IF(AK$9=0,0,(SIN(AK$12)*COS($E39)+SIN($E39)*COS(AK$12))/SIN($E39)*AK$9)</f>
        <v>25.7180636708495</v>
      </c>
      <c r="DX39" s="0" t="n">
        <f aca="false">IF(AL$9=0,0,(SIN(AL$12)*COS($E39)+SIN($E39)*COS(AL$12))/SIN($E39)*AL$9)</f>
        <v>25.8371490514831</v>
      </c>
      <c r="DY39" s="0" t="n">
        <f aca="false">IF(AM$9=0,0,(SIN(AM$12)*COS($E39)+SIN($E39)*COS(AM$12))/SIN($E39)*AM$9)</f>
        <v>25.9450616777876</v>
      </c>
      <c r="DZ39" s="0" t="n">
        <f aca="false">IF(AN$9=0,0,(SIN(AN$12)*COS($E39)+SIN($E39)*COS(AN$12))/SIN($E39)*AN$9)</f>
        <v>26.0418651051293</v>
      </c>
      <c r="EA39" s="0" t="n">
        <f aca="false">IF(AO$9=0,0,(SIN(AO$12)*COS($E39)+SIN($E39)*COS(AO$12))/SIN($E39)*AO$9)</f>
        <v>26.1276272494478</v>
      </c>
      <c r="EB39" s="0" t="n">
        <f aca="false">IF(AP$9=0,0,(SIN(AP$12)*COS($E39)+SIN($E39)*COS(AP$12))/SIN($E39)*AP$9)</f>
        <v>26.2024203368982</v>
      </c>
      <c r="EC39" s="0" t="n">
        <f aca="false">IF(AQ$9=0,0,(SIN(AQ$12)*COS($E39)+SIN($E39)*COS(AQ$12))/SIN($E39)*AQ$9)</f>
        <v>26.264182706775</v>
      </c>
      <c r="ED39" s="0" t="n">
        <f aca="false">IF(AR$9=0,0,(SIN(AR$12)*COS($E39)+SIN($E39)*COS(AR$12))/SIN($E39)*AR$9)</f>
        <v>26.3150974443849</v>
      </c>
      <c r="EE39" s="0" t="n">
        <f aca="false">IF(AS$9=0,0,(SIN(AS$12)*COS($E39)+SIN($E39)*COS(AS$12))/SIN($E39)*AS$9)</f>
        <v>26.3552513587271</v>
      </c>
      <c r="EF39" s="0" t="n">
        <f aca="false">IF(AT$9=0,0,(SIN(AT$12)*COS($E39)+SIN($E39)*COS(AT$12))/SIN($E39)*AT$9)</f>
        <v>26.3847353728023</v>
      </c>
      <c r="EG39" s="0" t="n">
        <f aca="false">IF(AU$9=0,0,(SIN(AU$12)*COS($E39)+SIN($E39)*COS(AU$12))/SIN($E39)*AU$9)</f>
        <v>26.4036444644947</v>
      </c>
      <c r="EH39" s="0" t="n">
        <f aca="false">IF(AV$9=0,0,(SIN(AV$12)*COS($E39)+SIN($E39)*COS(AV$12))/SIN($E39)*AV$9)</f>
        <v>26.4062374652383</v>
      </c>
      <c r="EI39" s="0" t="n">
        <f aca="false">IF(AW$9=0,0,(SIN(AW$12)*COS($E39)+SIN($E39)*COS(AW$12))/SIN($E39)*AW$9)</f>
        <v>26.3983809488305</v>
      </c>
      <c r="EJ39" s="0" t="n">
        <f aca="false">IF(AX$9=0,0,(SIN(AX$12)*COS($E39)+SIN($E39)*COS(AX$12))/SIN($E39)*AX$9)</f>
        <v>26.3801870602689</v>
      </c>
      <c r="EK39" s="0" t="n">
        <f aca="false">IF(AY$9=0,0,(SIN(AY$12)*COS($E39)+SIN($E39)*COS(AY$12))/SIN($E39)*AY$9)</f>
        <v>26.3517717928505</v>
      </c>
      <c r="EL39" s="0" t="n">
        <f aca="false">IF(AZ$9=0,0,(SIN(AZ$12)*COS($E39)+SIN($E39)*COS(AZ$12))/SIN($E39)*AZ$9)</f>
        <v>26.3132549191942</v>
      </c>
      <c r="EM39" s="0" t="n">
        <f aca="false">IF(BA$9=0,0,(SIN(BA$12)*COS($E39)+SIN($E39)*COS(BA$12))/SIN($E39)*BA$9)</f>
        <v>26.257560894128</v>
      </c>
      <c r="EN39" s="0" t="n">
        <f aca="false">IF(BB$9=0,0,(SIN(BB$12)*COS($E39)+SIN($E39)*COS(BB$12))/SIN($E39)*BB$9)</f>
        <v>26.1919460026976</v>
      </c>
      <c r="EO39" s="0" t="n">
        <f aca="false">IF(BC$9=0,0,(SIN(BC$12)*COS($E39)+SIN($E39)*COS(BC$12))/SIN($E39)*BC$9)</f>
        <v>26.1165475388435</v>
      </c>
      <c r="EP39" s="0" t="n">
        <f aca="false">IF(BD$9=0,0,(SIN(BD$12)*COS($E39)+SIN($E39)*COS(BD$12))/SIN($E39)*BD$9)</f>
        <v>26.031506326575</v>
      </c>
      <c r="EQ39" s="0" t="n">
        <f aca="false">IF(BE$9=0,0,(SIN(BE$12)*COS($E39)+SIN($E39)*COS(BE$12))/SIN($E39)*BE$9)</f>
        <v>25.9369666411721</v>
      </c>
      <c r="ER39" s="0" t="n">
        <f aca="false">IF(BF$9=0,0,(SIN(BF$12)*COS($E39)+SIN($E39)*COS(BF$12))/SIN($E39)*BF$9)</f>
        <v>25.8387843890817</v>
      </c>
      <c r="ES39" s="0" t="n">
        <f aca="false">IF(BG$9=0,0,(SIN(BG$12)*COS($E39)+SIN($E39)*COS(BG$12))/SIN($E39)*BG$9)</f>
        <v>25.7314392376994</v>
      </c>
      <c r="ET39" s="0" t="n">
        <f aca="false">IF(BH$9=0,0,(SIN(BH$12)*COS($E39)+SIN($E39)*COS(BH$12))/SIN($E39)*BH$9)</f>
        <v>25.615080098163</v>
      </c>
      <c r="EU39" s="0" t="n">
        <f aca="false">IF(BI$9=0,0,(SIN(BI$12)*COS($E39)+SIN($E39)*COS(BI$12))/SIN($E39)*BI$9)</f>
        <v>25.4898589855617</v>
      </c>
      <c r="EV39" s="0" t="n">
        <f aca="false">IF(BJ$9=0,0,(SIN(BJ$12)*COS($E39)+SIN($E39)*COS(BJ$12))/SIN($E39)*BJ$9)</f>
        <v>25.3559309371226</v>
      </c>
      <c r="EW39" s="0" t="n">
        <f aca="false">IF(BK$9=0,0,(SIN(BK$12)*COS($E39)+SIN($E39)*COS(BK$12))/SIN($E39)*BK$9)</f>
        <v>25.2187114238631</v>
      </c>
      <c r="EX39" s="0" t="n">
        <f aca="false">IF(BL$9=0,0,(SIN(BL$12)*COS($E39)+SIN($E39)*COS(BL$12))/SIN($E39)*BL$9)</f>
        <v>25.0731214697088</v>
      </c>
      <c r="EY39" s="0" t="n">
        <f aca="false">IF(BM$9=0,0,(SIN(BM$12)*COS($E39)+SIN($E39)*COS(BM$12))/SIN($E39)*BM$9)</f>
        <v>24.9193198648758</v>
      </c>
      <c r="EZ39" s="0" t="n">
        <f aca="false">IF(BN$9=0,0,(SIN(BN$12)*COS($E39)+SIN($E39)*COS(BN$12))/SIN($E39)*BN$9)</f>
        <v>24.7574680758158</v>
      </c>
      <c r="FA39" s="0" t="n">
        <f aca="false">IF(BO$9=0,0,(SIN(BO$12)*COS($E39)+SIN($E39)*COS(BO$12))/SIN($E39)*BO$9)</f>
        <v>24.587730161118</v>
      </c>
      <c r="FB39" s="0" t="n">
        <f aca="false">IF(BP$9=0,0,(SIN(BP$12)*COS($E39)+SIN($E39)*COS(BP$12))/SIN($E39)*BP$9)</f>
        <v>24.383051593805</v>
      </c>
      <c r="FC39" s="0" t="n">
        <f aca="false">IF(BQ$9=0,0,(SIN(BQ$12)*COS($E39)+SIN($E39)*COS(BQ$12))/SIN($E39)*BQ$9)</f>
        <v>24.1708141608588</v>
      </c>
      <c r="FD39" s="0" t="n">
        <f aca="false">IF(BR$9=0,0,(SIN(BR$12)*COS($E39)+SIN($E39)*COS(BR$12))/SIN($E39)*BR$9)</f>
        <v>23.9512140637713</v>
      </c>
      <c r="FE39" s="0" t="n">
        <f aca="false">IF(BS$9=0,0,(SIN(BS$12)*COS($E39)+SIN($E39)*COS(BS$12))/SIN($E39)*BS$9)</f>
        <v>23.7244497467731</v>
      </c>
      <c r="FF39" s="0" t="n">
        <f aca="false">IF(BT$9=0,0,(SIN(BT$12)*COS($E39)+SIN($E39)*COS(BT$12))/SIN($E39)*BT$9)</f>
        <v>23.4907217963135</v>
      </c>
      <c r="FG39" s="0" t="n">
        <f aca="false">IF(BU$9=0,0,(SIN(BU$12)*COS($E39)+SIN($E39)*COS(BU$12))/SIN($E39)*BU$9)</f>
        <v>23.2217555257303</v>
      </c>
      <c r="FH39" s="0" t="n">
        <f aca="false">IF(BV$9=0,0,(SIN(BV$12)*COS($E39)+SIN($E39)*COS(BV$12))/SIN($E39)*BV$9)</f>
        <v>22.9463109973919</v>
      </c>
      <c r="FI39" s="0" t="n">
        <f aca="false">IF(BW$9=0,0,(SIN(BW$12)*COS($E39)+SIN($E39)*COS(BW$12))/SIN($E39)*BW$9)</f>
        <v>22.664620602771</v>
      </c>
      <c r="FJ39" s="0" t="n">
        <f aca="false">IF(BX$9=0,0,(SIN(BX$12)*COS($E39)+SIN($E39)*COS(BX$12))/SIN($E39)*BX$9)</f>
        <v>22.3769184093222</v>
      </c>
      <c r="FK39" s="0" t="n">
        <f aca="false">IF(BY$9=0,0,(SIN(BY$12)*COS($E39)+SIN($E39)*COS(BY$12))/SIN($E39)*BY$9)</f>
        <v>22.083440044021</v>
      </c>
      <c r="FL39" s="0" t="n">
        <f aca="false">IF(BZ$9=0,0,(SIN(BZ$12)*COS($E39)+SIN($E39)*COS(BZ$12))/SIN($E39)*BZ$9)</f>
        <v>21.671031841811</v>
      </c>
      <c r="FM39" s="0" t="n">
        <f aca="false">IF(CA$9=0,0,(SIN(CA$12)*COS($E39)+SIN($E39)*COS(CA$12))/SIN($E39)*CA$9)</f>
        <v>21.2539843394061</v>
      </c>
      <c r="FN39" s="0" t="n">
        <f aca="false">IF(CB$9=0,0,(SIN(CB$12)*COS($E39)+SIN($E39)*COS(CB$12))/SIN($E39)*CB$9)</f>
        <v>20.8326404574431</v>
      </c>
      <c r="FO39" s="0" t="n">
        <f aca="false">IF(CC$9=0,0,(SIN(CC$12)*COS($E39)+SIN($E39)*COS(CC$12))/SIN($E39)*CC$9)</f>
        <v>20.4073437619015</v>
      </c>
      <c r="FP39" s="0" t="n">
        <f aca="false">IF(CD$9=0,0,(SIN(CD$12)*COS($E39)+SIN($E39)*COS(CD$12))/SIN($E39)*CD$9)</f>
        <v>19.9784382938922</v>
      </c>
      <c r="FQ39" s="0" t="n">
        <f aca="false">IF(CE$9=0,0,(SIN(CE$12)*COS($E39)+SIN($E39)*COS(CE$12))/SIN($E39)*CE$9)</f>
        <v>19.4944612176137</v>
      </c>
      <c r="FR39" s="0" t="n">
        <f aca="false">IF(CF$9=0,0,(SIN(CF$12)*COS($E39)+SIN($E39)*COS(CF$12))/SIN($E39)*CF$9)</f>
        <v>19.0080308418746</v>
      </c>
      <c r="FS39" s="0" t="n">
        <f aca="false">IF(CG$9=0,0,(SIN(CG$12)*COS($E39)+SIN($E39)*COS(CG$12))/SIN($E39)*CG$9)</f>
        <v>18.5195387427312</v>
      </c>
      <c r="FT39" s="0" t="n">
        <f aca="false">IF(CH$9=0,0,(SIN(CH$12)*COS($E39)+SIN($E39)*COS(CH$12))/SIN($E39)*CH$9)</f>
        <v>18.0293759885821</v>
      </c>
      <c r="FU39" s="0" t="n">
        <f aca="false">IF(CI$9=0,0,(SIN(CI$12)*COS($E39)+SIN($E39)*COS(CI$12))/SIN($E39)*CI$9)</f>
        <v>17.537932947248</v>
      </c>
      <c r="FV39" s="0" t="n">
        <f aca="false">IF(CJ$9=0,0,(SIN(CJ$12)*COS($E39)+SIN($E39)*COS(CJ$12))/SIN($E39)*CJ$9)</f>
        <v>16.9861176495611</v>
      </c>
      <c r="FW39" s="0" t="n">
        <f aca="false">IF(CK$9=0,0,(SIN(CK$12)*COS($E39)+SIN($E39)*COS(CK$12))/SIN($E39)*CK$9)</f>
        <v>16.4345329376181</v>
      </c>
      <c r="FX39" s="0" t="n">
        <f aca="false">IF(CL$9=0,0,(SIN(CL$12)*COS($E39)+SIN($E39)*COS(CL$12))/SIN($E39)*CL$9)</f>
        <v>15.8836199471539</v>
      </c>
      <c r="FY39" s="0" t="n">
        <f aca="false">IF(CM$9=0,0,(SIN(CM$12)*COS($E39)+SIN($E39)*COS(CM$12))/SIN($E39)*CM$9)</f>
        <v>15.3338178797656</v>
      </c>
      <c r="FZ39" s="0" t="n">
        <f aca="false">IF(CN$9=0,0,(SIN(CN$12)*COS($E39)+SIN($E39)*COS(CN$12))/SIN($E39)*CN$9)</f>
        <v>14.7855637864599</v>
      </c>
      <c r="GA39" s="0" t="n">
        <f aca="false">IF(CO$9=0,0,(SIN(CO$12)*COS($E39)+SIN($E39)*COS(CO$12))/SIN($E39)*CO$9)</f>
        <v>0</v>
      </c>
      <c r="GB39" s="0" t="n">
        <f aca="false">IF(CP$9=0,0,(SIN(CP$12)*COS($E39)+SIN($E39)*COS(CP$12))/SIN($E39)*CP$9)</f>
        <v>0</v>
      </c>
      <c r="GC39" s="0" t="n">
        <f aca="false">IF(CQ$9=0,0,(SIN(CQ$12)*COS($E39)+SIN($E39)*COS(CQ$12))/SIN($E39)*CQ$9)</f>
        <v>0</v>
      </c>
    </row>
    <row r="40" customFormat="false" ht="12.8" hidden="true" customHeight="false" outlineLevel="0" collapsed="false">
      <c r="A40" s="0" t="n">
        <f aca="false">MAX($F40:$CQ40)</f>
        <v>13.514399817361</v>
      </c>
      <c r="B40" s="91" t="n">
        <f aca="false">IF(ISNA(INDEX(vmg!$B$6:$B$151,MATCH($C40,vmg!$F$6:$F$151,0))),IF(ISNA(INDEX(vmg!$B$6:$B$151,MATCH($C40,vmg!$D$6:$D$151,0))),0,INDEX(vmg!$B$6:$B$151,MATCH($C40,vmg!$D$6:$D$151,0))),INDEX(vmg!$B$6:$B$151,MATCH($C40,vmg!$F$6:$F$151,0)))</f>
        <v>10.06584</v>
      </c>
      <c r="C40" s="2" t="n">
        <f aca="false">MOD(Best +D40,360)</f>
        <v>9</v>
      </c>
      <c r="D40" s="2" t="n">
        <f aca="false">D39+1</f>
        <v>28</v>
      </c>
      <c r="E40" s="1" t="n">
        <f aca="false">D40*PI()/180</f>
        <v>0.488692190558412</v>
      </c>
      <c r="F40" s="13" t="n">
        <f aca="false">IF(OR(F130=0,CR40=0),0,F130*CR40/(F130+CR40))</f>
        <v>13.514399817361</v>
      </c>
      <c r="G40" s="13" t="n">
        <f aca="false">IF(OR(G130=0,CS40=0),0,G130*CS40/(G130+CS40))</f>
        <v>13.3855789928023</v>
      </c>
      <c r="H40" s="13" t="n">
        <f aca="false">IF(OR(H130=0,CT40=0),0,H130*CT40/(H130+CT40))</f>
        <v>13.2508885765069</v>
      </c>
      <c r="I40" s="13" t="n">
        <f aca="false">IF(OR(I130=0,CU40=0),0,I130*CU40/(I130+CU40))</f>
        <v>13.1221434276817</v>
      </c>
      <c r="J40" s="13" t="n">
        <f aca="false">IF(OR(J130=0,CV40=0),0,J130*CV40/(J130+CV40))</f>
        <v>12.9987687385448</v>
      </c>
      <c r="K40" s="13" t="n">
        <f aca="false">IF(OR(K130=0,CW40=0),0,K130*CW40/(K130+CW40))</f>
        <v>12.8802649842935</v>
      </c>
      <c r="L40" s="13" t="n">
        <f aca="false">IF(OR(L130=0,CX40=0),0,L130*CX40/(L130+CX40))</f>
        <v>12.7661956808153</v>
      </c>
      <c r="M40" s="13" t="n">
        <f aca="false">IF(OR(M130=0,CY40=0),0,M130*CY40/(M130+CY40))</f>
        <v>12.6533688632316</v>
      </c>
      <c r="N40" s="13" t="n">
        <f aca="false">IF(OR(N130=0,CZ40=0),0,N130*CZ40/(N130+CZ40))</f>
        <v>12.544547456758</v>
      </c>
      <c r="O40" s="13" t="n">
        <f aca="false">IF(OR(O130=0,DA40=0),0,O130*DA40/(O130+DA40))</f>
        <v>12.4393982319347</v>
      </c>
      <c r="P40" s="13" t="n">
        <f aca="false">IF(OR(P130=0,DB40=0),0,P130*DB40/(P130+DB40))</f>
        <v>12.337625280574</v>
      </c>
      <c r="Q40" s="13" t="n">
        <f aca="false">IF(OR(Q130=0,DC40=0),0,Q130*DC40/(Q130+DC40))</f>
        <v>12.2389647578006</v>
      </c>
      <c r="R40" s="13" t="n">
        <f aca="false">IF(OR(R130=0,DD40=0),0,R130*DD40/(R130+DD40))</f>
        <v>12.0841015303306</v>
      </c>
      <c r="S40" s="13" t="n">
        <f aca="false">IF(OR(S130=0,DE40=0),0,S130*DE40/(S130+DE40))</f>
        <v>11.9369613545249</v>
      </c>
      <c r="T40" s="13" t="n">
        <f aca="false">IF(OR(T130=0,DF40=0),0,T130*DF40/(T130+DF40))</f>
        <v>11.7968114446121</v>
      </c>
      <c r="U40" s="13" t="n">
        <f aca="false">IF(OR(U130=0,DG40=0),0,U130*DG40/(U130+DG40))</f>
        <v>11.6630076521416</v>
      </c>
      <c r="V40" s="13" t="n">
        <f aca="false">IF(OR(V130=0,DH40=0),0,V130*DH40/(V130+DH40))</f>
        <v>11.5349813720215</v>
      </c>
      <c r="W40" s="13" t="n">
        <f aca="false">IF(OR(W130=0,DI40=0),0,W130*DI40/(W130+DI40))</f>
        <v>11.4121096922735</v>
      </c>
      <c r="X40" s="13" t="n">
        <f aca="false">IF(OR(X130=0,DJ40=0),0,X130*DJ40/(X130+DJ40))</f>
        <v>11.2940711882231</v>
      </c>
      <c r="Y40" s="13" t="n">
        <f aca="false">IF(OR(Y130=0,DK40=0),0,Y130*DK40/(Y130+DK40))</f>
        <v>11.1804649790777</v>
      </c>
      <c r="Z40" s="13" t="n">
        <f aca="false">IF(OR(Z130=0,DL40=0),0,Z130*DL40/(Z130+DL40))</f>
        <v>11.0709320375849</v>
      </c>
      <c r="AA40" s="13" t="n">
        <f aca="false">IF(OR(AA130=0,DM40=0),0,AA130*DM40/(AA130+DM40))</f>
        <v>10.9651497983453</v>
      </c>
      <c r="AB40" s="13" t="n">
        <f aca="false">IF(OR(AB130=0,DN40=0),0,AB130*DN40/(AB130+DN40))</f>
        <v>10.8616628571186</v>
      </c>
      <c r="AC40" s="13" t="n">
        <f aca="false">IF(OR(AC130=0,DO40=0),0,AC130*DO40/(AC130+DO40))</f>
        <v>10.7614372368522</v>
      </c>
      <c r="AD40" s="13" t="n">
        <f aca="false">IF(OR(AD130=0,DP40=0),0,AD130*DP40/(AD130+DP40))</f>
        <v>10.6642292213275</v>
      </c>
      <c r="AE40" s="13" t="n">
        <f aca="false">IF(OR(AE130=0,DQ40=0),0,AE130*DQ40/(AE130+DQ40))</f>
        <v>10.5698174414858</v>
      </c>
      <c r="AF40" s="13" t="n">
        <f aca="false">IF(OR(AF130=0,DR40=0),0,AF130*DR40/(AF130+DR40))</f>
        <v>10.4780003131184</v>
      </c>
      <c r="AG40" s="13" t="n">
        <f aca="false">IF(OR(AG130=0,DS40=0),0,AG130*DS40/(AG130+DS40))</f>
        <v>10.3887983825441</v>
      </c>
      <c r="AH40" s="13" t="n">
        <f aca="false">IF(OR(AH130=0,DT40=0),0,AH130*DT40/(AH130+DT40))</f>
        <v>10.3018291563131</v>
      </c>
      <c r="AI40" s="13" t="n">
        <f aca="false">IF(OR(AI130=0,DU40=0),0,AI130*DU40/(AI130+DU40))</f>
        <v>10.2169389693598</v>
      </c>
      <c r="AJ40" s="13" t="n">
        <f aca="false">IF(OR(AJ130=0,DV40=0),0,AJ130*DV40/(AJ130+DV40))</f>
        <v>10.1339865731022</v>
      </c>
      <c r="AK40" s="13" t="n">
        <f aca="false">IF(OR(AK130=0,DW40=0),0,AK130*DW40/(AK130+DW40))</f>
        <v>10.0528418547967</v>
      </c>
      <c r="AL40" s="13" t="n">
        <f aca="false">IF(OR(AL130=0,DX40=0),0,AL130*DX40/(AL130+DX40))</f>
        <v>9.95976744768105</v>
      </c>
      <c r="AM40" s="13" t="n">
        <f aca="false">IF(OR(AM130=0,DY40=0),0,AM130*DY40/(AM130+DY40))</f>
        <v>9.86875976223582</v>
      </c>
      <c r="AN40" s="13" t="n">
        <f aca="false">IF(OR(AN130=0,DZ40=0),0,AN130*DZ40/(AN130+DZ40))</f>
        <v>9.77967728457461</v>
      </c>
      <c r="AO40" s="13" t="n">
        <f aca="false">IF(OR(AO130=0,EA40=0),0,AO130*EA40/(AO130+EA40))</f>
        <v>9.69238917102296</v>
      </c>
      <c r="AP40" s="13" t="n">
        <f aca="false">IF(OR(AP130=0,EB40=0),0,AP130*EB40/(AP130+EB40))</f>
        <v>9.60677420365261</v>
      </c>
      <c r="AQ40" s="13" t="n">
        <f aca="false">IF(OR(AQ130=0,EC40=0),0,AQ130*EC40/(AQ130+EC40))</f>
        <v>9.52243164094874</v>
      </c>
      <c r="AR40" s="13" t="n">
        <f aca="false">IF(OR(AR130=0,ED40=0),0,AR130*ED40/(AR130+ED40))</f>
        <v>9.43955234941532</v>
      </c>
      <c r="AS40" s="13" t="n">
        <f aca="false">IF(OR(AS130=0,EE40=0),0,AS130*EE40/(AS130+EE40))</f>
        <v>9.35803820585501</v>
      </c>
      <c r="AT40" s="13" t="n">
        <f aca="false">IF(OR(AT130=0,EF40=0),0,AT130*EF40/(AT130+EF40))</f>
        <v>9.27779762762444</v>
      </c>
      <c r="AU40" s="13" t="n">
        <f aca="false">IF(OR(AU130=0,EG40=0),0,AU130*EG40/(AU130+EG40))</f>
        <v>9.19874498377055</v>
      </c>
      <c r="AV40" s="13" t="n">
        <f aca="false">IF(OR(AV130=0,EH40=0),0,AV130*EH40/(AV130+EH40))</f>
        <v>9.12008446052255</v>
      </c>
      <c r="AW40" s="13" t="n">
        <f aca="false">IF(OR(AW130=0,EI40=0),0,AW130*EI40/(AW130+EI40))</f>
        <v>9.04247032748918</v>
      </c>
      <c r="AX40" s="13" t="n">
        <f aca="false">IF(OR(AX130=0,EJ40=0),0,AX130*EJ40/(AX130+EJ40))</f>
        <v>8.96583059275956</v>
      </c>
      <c r="AY40" s="13" t="n">
        <f aca="false">IF(OR(AY130=0,EK40=0),0,AY130*EK40/(AY130+EK40))</f>
        <v>8.89009748672967</v>
      </c>
      <c r="AZ40" s="13" t="n">
        <f aca="false">IF(OR(AZ130=0,EL40=0),0,AZ130*EL40/(AZ130+EL40))</f>
        <v>8.81520710733117</v>
      </c>
      <c r="BA40" s="13" t="n">
        <f aca="false">IF(OR(BA130=0,EM40=0),0,BA130*EM40/(BA130+EM40))</f>
        <v>8.74027837412908</v>
      </c>
      <c r="BB40" s="13" t="n">
        <f aca="false">IF(OR(BB130=0,EN40=0),0,BB130*EN40/(BB130+EN40))</f>
        <v>8.66608646448183</v>
      </c>
      <c r="BC40" s="13" t="n">
        <f aca="false">IF(OR(BC130=0,EO40=0),0,BC130*EO40/(BC130+EO40))</f>
        <v>8.59257607908329</v>
      </c>
      <c r="BD40" s="13" t="n">
        <f aca="false">IF(OR(BD130=0,EP40=0),0,BD130*EP40/(BD130+EP40))</f>
        <v>8.51969473807943</v>
      </c>
      <c r="BE40" s="13" t="n">
        <f aca="false">IF(OR(BE130=0,EQ40=0),0,BE130*EQ40/(BE130+EQ40))</f>
        <v>8.44739255676818</v>
      </c>
      <c r="BF40" s="13" t="n">
        <f aca="false">IF(OR(BF130=0,ER40=0),0,BF130*ER40/(BF130+ER40))</f>
        <v>8.37624045522904</v>
      </c>
      <c r="BG40" s="13" t="n">
        <f aca="false">IF(OR(BG130=0,ES40=0),0,BG130*ES40/(BG130+ES40))</f>
        <v>8.30556865795255</v>
      </c>
      <c r="BH40" s="13" t="n">
        <f aca="false">IF(OR(BH130=0,ET40=0),0,BH130*ET40/(BH130+ET40))</f>
        <v>8.23533466374675</v>
      </c>
      <c r="BI40" s="13" t="n">
        <f aca="false">IF(OR(BI130=0,EU40=0),0,BI130*EU40/(BI130+EU40))</f>
        <v>8.16549781168219</v>
      </c>
      <c r="BJ40" s="13" t="n">
        <f aca="false">IF(OR(BJ130=0,EV40=0),0,BJ130*EV40/(BJ130+EV40))</f>
        <v>8.09601914082555</v>
      </c>
      <c r="BK40" s="13" t="n">
        <f aca="false">IF(OR(BK130=0,EW40=0),0,BK130*EW40/(BK130+EW40))</f>
        <v>8.02741128022765</v>
      </c>
      <c r="BL40" s="13" t="n">
        <f aca="false">IF(OR(BL130=0,EX40=0),0,BL130*EX40/(BL130+EX40))</f>
        <v>7.9590845551794</v>
      </c>
      <c r="BM40" s="13" t="n">
        <f aca="false">IF(OR(BM130=0,EY40=0),0,BM130*EY40/(BM130+EY40))</f>
        <v>7.89100494273127</v>
      </c>
      <c r="BN40" s="13" t="n">
        <f aca="false">IF(OR(BN130=0,EZ40=0),0,BN130*EZ40/(BN130+EZ40))</f>
        <v>7.82313963862706</v>
      </c>
      <c r="BO40" s="13" t="n">
        <f aca="false">IF(OR(BO130=0,FA40=0),0,BO130*FA40/(BO130+FA40))</f>
        <v>7.75545696651319</v>
      </c>
      <c r="BP40" s="13" t="n">
        <f aca="false">IF(OR(BP130=0,FB40=0),0,BP130*FB40/(BP130+FB40))</f>
        <v>7.68513245229649</v>
      </c>
      <c r="BQ40" s="13" t="n">
        <f aca="false">IF(OR(BQ130=0,FC40=0),0,BQ130*FC40/(BQ130+FC40))</f>
        <v>7.61493683560886</v>
      </c>
      <c r="BR40" s="13" t="n">
        <f aca="false">IF(OR(BR130=0,FD40=0),0,BR130*FD40/(BR130+FD40))</f>
        <v>7.54483876377709</v>
      </c>
      <c r="BS40" s="13" t="n">
        <f aca="false">IF(OR(BS130=0,FE40=0),0,BS130*FE40/(BS130+FE40))</f>
        <v>7.47480780428896</v>
      </c>
      <c r="BT40" s="13" t="n">
        <f aca="false">IF(OR(BT130=0,FF40=0),0,BT130*FF40/(BT130+FF40))</f>
        <v>7.40481437760708</v>
      </c>
      <c r="BU40" s="13" t="n">
        <f aca="false">IF(OR(BU130=0,FG40=0),0,BU130*FG40/(BU130+FG40))</f>
        <v>7.33189243862553</v>
      </c>
      <c r="BV40" s="13" t="n">
        <f aca="false">IF(OR(BV130=0,FH40=0),0,BV130*FH40/(BV130+FH40))</f>
        <v>7.25893967383229</v>
      </c>
      <c r="BW40" s="13" t="n">
        <f aca="false">IF(OR(BW130=0,FI40=0),0,BW130*FI40/(BW130+FI40))</f>
        <v>7.1859260274547</v>
      </c>
      <c r="BX40" s="13" t="n">
        <f aca="false">IF(OR(BX130=0,FJ40=0),0,BX130*FJ40/(BX130+FJ40))</f>
        <v>7.11282213380134</v>
      </c>
      <c r="BY40" s="13" t="n">
        <f aca="false">IF(OR(BY130=0,FK40=0),0,BY130*FK40/(BY130+FK40))</f>
        <v>7.03959926907325</v>
      </c>
      <c r="BZ40" s="13" t="n">
        <f aca="false">IF(OR(BZ130=0,FL40=0),0,BZ130*FL40/(BZ130+FL40))</f>
        <v>6.95416158082734</v>
      </c>
      <c r="CA40" s="13" t="n">
        <f aca="false">IF(OR(CA130=0,FM40=0),0,CA130*FM40/(CA130+FM40))</f>
        <v>6.86835865691693</v>
      </c>
      <c r="CB40" s="13" t="n">
        <f aca="false">IF(OR(CB130=0,FN40=0),0,CB130*FN40/(CB130+FN40))</f>
        <v>6.78214797529264</v>
      </c>
      <c r="CC40" s="13" t="n">
        <f aca="false">IF(OR(CC130=0,FO40=0),0,CC130*FO40/(CC130+FO40))</f>
        <v>6.69548731034553</v>
      </c>
      <c r="CD40" s="13" t="n">
        <f aca="false">IF(OR(CD130=0,FP40=0),0,CD130*FP40/(CD130+FP40))</f>
        <v>6.60833468300706</v>
      </c>
      <c r="CE40" s="13" t="n">
        <f aca="false">IF(OR(CE130=0,FQ40=0),0,CE130*FQ40/(CE130+FQ40))</f>
        <v>6.51464875458584</v>
      </c>
      <c r="CF40" s="13" t="n">
        <f aca="false">IF(OR(CF130=0,FR40=0),0,CF130*FR40/(CF130+FR40))</f>
        <v>6.42020173731852</v>
      </c>
      <c r="CG40" s="13" t="n">
        <f aca="false">IF(OR(CG130=0,FS40=0),0,CG130*FS40/(CG130+FS40))</f>
        <v>6.3249391363479</v>
      </c>
      <c r="CH40" s="13" t="n">
        <f aca="false">IF(OR(CH130=0,FT40=0),0,CH130*FT40/(CH130+FT40))</f>
        <v>6.22880597766735</v>
      </c>
      <c r="CI40" s="13" t="n">
        <f aca="false">IF(OR(CI130=0,FU40=0),0,CI130*FU40/(CI130+FU40))</f>
        <v>6.13174674721443</v>
      </c>
      <c r="CJ40" s="13" t="n">
        <f aca="false">IF(OR(CJ130=0,FV40=0),0,CJ130*FV40/(CJ130+FV40))</f>
        <v>6.02593337976105</v>
      </c>
      <c r="CK40" s="13" t="n">
        <f aca="false">IF(OR(CK130=0,FW40=0),0,CK130*FW40/(CK130+FW40))</f>
        <v>5.91873519529379</v>
      </c>
      <c r="CL40" s="13" t="n">
        <f aca="false">IF(OR(CL130=0,FX40=0),0,CL130*FX40/(CL130+FX40))</f>
        <v>5.81006880192213</v>
      </c>
      <c r="CM40" s="13" t="n">
        <f aca="false">IF(OR(CM130=0,FY40=0),0,CM130*FY40/(CM130+FY40))</f>
        <v>5.69984834950961</v>
      </c>
      <c r="CN40" s="13" t="n">
        <f aca="false">IF(OR(CN130=0,FZ40=0),0,CN130*FZ40/(CN130+FZ40))</f>
        <v>5.58798535840485</v>
      </c>
      <c r="CO40" s="13" t="n">
        <f aca="false">IF(OR(CO130=0,GA40=0),0,CO130*GA40/(CO130+GA40))</f>
        <v>0</v>
      </c>
      <c r="CP40" s="13" t="n">
        <f aca="false">IF(OR(CP130=0,GB40=0),0,CP130*GB40/(CP130+GB40))</f>
        <v>0</v>
      </c>
      <c r="CQ40" s="13" t="n">
        <f aca="false">IF(OR(CQ130=0,GC40=0),0,CQ130*GC40/(CQ130+GC40))</f>
        <v>0</v>
      </c>
      <c r="CR40" s="0" t="n">
        <f aca="false">IF(F$9=0,0,(SIN(F$12)*COS($E40)+SIN($E40)*COS(F$12))/SIN($E40)*F$9)</f>
        <v>13.5144</v>
      </c>
      <c r="CS40" s="0" t="n">
        <f aca="false">IF(G$9=0,0,(SIN(G$12)*COS($E40)+SIN($E40)*COS(G$12))/SIN($E40)*G$9)</f>
        <v>14.0585750688368</v>
      </c>
      <c r="CT40" s="0" t="n">
        <f aca="false">IF(H$9=0,0,(SIN(H$12)*COS($E40)+SIN($E40)*COS(H$12))/SIN($E40)*H$9)</f>
        <v>14.5916399267067</v>
      </c>
      <c r="CU40" s="0" t="n">
        <f aca="false">IF(I$9=0,0,(SIN(I$12)*COS($E40)+SIN($E40)*COS(I$12))/SIN($E40)*I$9)</f>
        <v>15.1258566568204</v>
      </c>
      <c r="CV40" s="0" t="n">
        <f aca="false">IF(J$9=0,0,(SIN(J$12)*COS($E40)+SIN($E40)*COS(J$12))/SIN($E40)*J$9)</f>
        <v>15.6610052867305</v>
      </c>
      <c r="CW40" s="0" t="n">
        <f aca="false">IF(K$9=0,0,(SIN(K$12)*COS($E40)+SIN($E40)*COS(K$12))/SIN($E40)*K$9)</f>
        <v>16.1968638727741</v>
      </c>
      <c r="CX40" s="0" t="n">
        <f aca="false">IF(L$9=0,0,(SIN(L$12)*COS($E40)+SIN($E40)*COS(L$12))/SIN($E40)*L$9)</f>
        <v>16.7332085856309</v>
      </c>
      <c r="CY40" s="0" t="n">
        <f aca="false">IF(M$9=0,0,(SIN(M$12)*COS($E40)+SIN($E40)*COS(M$12))/SIN($E40)*M$9)</f>
        <v>17.2645847110245</v>
      </c>
      <c r="CZ40" s="0" t="n">
        <f aca="false">IF(N$9=0,0,(SIN(N$12)*COS($E40)+SIN($E40)*COS(N$12))/SIN($E40)*N$9)</f>
        <v>17.7957349221058</v>
      </c>
      <c r="DA40" s="0" t="n">
        <f aca="false">IF(O$9=0,0,(SIN(O$12)*COS($E40)+SIN($E40)*COS(O$12))/SIN($E40)*O$9)</f>
        <v>18.3264351534599</v>
      </c>
      <c r="DB40" s="0" t="n">
        <f aca="false">IF(P$9=0,0,(SIN(P$12)*COS($E40)+SIN($E40)*COS(P$12))/SIN($E40)*P$9)</f>
        <v>18.8564599625941</v>
      </c>
      <c r="DC40" s="0" t="n">
        <f aca="false">IF(Q$9=0,0,(SIN(Q$12)*COS($E40)+SIN($E40)*COS(Q$12))/SIN($E40)*Q$9)</f>
        <v>19.3855826180402</v>
      </c>
      <c r="DD40" s="0" t="n">
        <f aca="false">IF(R$9=0,0,(SIN(R$12)*COS($E40)+SIN($E40)*COS(R$12))/SIN($E40)*R$9)</f>
        <v>19.7551892996096</v>
      </c>
      <c r="DE40" s="0" t="n">
        <f aca="false">IF(S$9=0,0,(SIN(S$12)*COS($E40)+SIN($E40)*COS(S$12))/SIN($E40)*S$9)</f>
        <v>20.1168965740331</v>
      </c>
      <c r="DF40" s="0" t="n">
        <f aca="false">IF(T$9=0,0,(SIN(T$12)*COS($E40)+SIN($E40)*COS(T$12))/SIN($E40)*T$9)</f>
        <v>20.4706221058163</v>
      </c>
      <c r="DG40" s="0" t="n">
        <f aca="false">IF(U$9=0,0,(SIN(U$12)*COS($E40)+SIN($E40)*COS(U$12))/SIN($E40)*U$9)</f>
        <v>20.8162865555095</v>
      </c>
      <c r="DH40" s="0" t="n">
        <f aca="false">IF(V$9=0,0,(SIN(V$12)*COS($E40)+SIN($E40)*COS(V$12))/SIN($E40)*V$9)</f>
        <v>21.1538135952214</v>
      </c>
      <c r="DI40" s="0" t="n">
        <f aca="false">IF(W$9=0,0,(SIN(W$12)*COS($E40)+SIN($E40)*COS(W$12))/SIN($E40)*W$9)</f>
        <v>21.482708193778</v>
      </c>
      <c r="DJ40" s="0" t="n">
        <f aca="false">IF(X$9=0,0,(SIN(X$12)*COS($E40)+SIN($E40)*COS(X$12))/SIN($E40)*X$9)</f>
        <v>21.8033072259484</v>
      </c>
      <c r="DK40" s="0" t="n">
        <f aca="false">IF(Y$9=0,0,(SIN(Y$12)*COS($E40)+SIN($E40)*COS(Y$12))/SIN($E40)*Y$9)</f>
        <v>22.1155438727811</v>
      </c>
      <c r="DL40" s="0" t="n">
        <f aca="false">IF(Z$9=0,0,(SIN(Z$12)*COS($E40)+SIN($E40)*COS(Z$12))/SIN($E40)*Z$9)</f>
        <v>22.4193543867865</v>
      </c>
      <c r="DM40" s="0" t="n">
        <f aca="false">IF(AA$9=0,0,(SIN(AA$12)*COS($E40)+SIN($E40)*COS(AA$12))/SIN($E40)*AA$9)</f>
        <v>22.7146781018026</v>
      </c>
      <c r="DN40" s="0" t="n">
        <f aca="false">IF(AB$9=0,0,(SIN(AB$12)*COS($E40)+SIN($E40)*COS(AB$12))/SIN($E40)*AB$9)</f>
        <v>22.9962359493189</v>
      </c>
      <c r="DO40" s="0" t="n">
        <f aca="false">IF(AC$9=0,0,(SIN(AC$12)*COS($E40)+SIN($E40)*COS(AC$12))/SIN($E40)*AC$9)</f>
        <v>23.2690436037167</v>
      </c>
      <c r="DP40" s="0" t="n">
        <f aca="false">IF(AD$9=0,0,(SIN(AD$12)*COS($E40)+SIN($E40)*COS(AD$12))/SIN($E40)*AD$9)</f>
        <v>23.5330545317518</v>
      </c>
      <c r="DQ40" s="0" t="n">
        <f aca="false">IF(AE$9=0,0,(SIN(AE$12)*COS($E40)+SIN($E40)*COS(AE$12))/SIN($E40)*AE$9)</f>
        <v>23.7882254002503</v>
      </c>
      <c r="DR40" s="0" t="n">
        <f aca="false">IF(AF$9=0,0,(SIN(AF$12)*COS($E40)+SIN($E40)*COS(AF$12))/SIN($E40)*AF$9)</f>
        <v>24.0345160780106</v>
      </c>
      <c r="DS40" s="0" t="n">
        <f aca="false">IF(AG$9=0,0,(SIN(AG$12)*COS($E40)+SIN($E40)*COS(AG$12))/SIN($E40)*AG$9)</f>
        <v>24.2730063331981</v>
      </c>
      <c r="DT40" s="0" t="n">
        <f aca="false">IF(AH$9=0,0,(SIN(AH$12)*COS($E40)+SIN($E40)*COS(AH$12))/SIN($E40)*AH$9)</f>
        <v>24.5025726957169</v>
      </c>
      <c r="DU40" s="0" t="n">
        <f aca="false">IF(AI$9=0,0,(SIN(AI$12)*COS($E40)+SIN($E40)*COS(AI$12))/SIN($E40)*AI$9)</f>
        <v>24.7231836076262</v>
      </c>
      <c r="DV40" s="0" t="n">
        <f aca="false">IF(AJ$9=0,0,(SIN(AJ$12)*COS($E40)+SIN($E40)*COS(AJ$12))/SIN($E40)*AJ$9)</f>
        <v>24.9348106932971</v>
      </c>
      <c r="DW40" s="0" t="n">
        <f aca="false">IF(AK$9=0,0,(SIN(AK$12)*COS($E40)+SIN($E40)*COS(AK$12))/SIN($E40)*AK$9)</f>
        <v>25.1374287562305</v>
      </c>
      <c r="DX40" s="0" t="n">
        <f aca="false">IF(AL$9=0,0,(SIN(AL$12)*COS($E40)+SIN($E40)*COS(AL$12))/SIN($E40)*AL$9)</f>
        <v>25.2433565203024</v>
      </c>
      <c r="DY40" s="0" t="n">
        <f aca="false">IF(AM$9=0,0,(SIN(AM$12)*COS($E40)+SIN($E40)*COS(AM$12))/SIN($E40)*AM$9)</f>
        <v>25.3384945537758</v>
      </c>
      <c r="DZ40" s="0" t="n">
        <f aca="false">IF(AN$9=0,0,(SIN(AN$12)*COS($E40)+SIN($E40)*COS(AN$12))/SIN($E40)*AN$9)</f>
        <v>25.4229080679656</v>
      </c>
      <c r="EA40" s="0" t="n">
        <f aca="false">IF(AO$9=0,0,(SIN(AO$12)*COS($E40)+SIN($E40)*COS(AO$12))/SIN($E40)*AO$9)</f>
        <v>25.4966664566868</v>
      </c>
      <c r="EB40" s="0" t="n">
        <f aca="false">IF(AP$9=0,0,(SIN(AP$12)*COS($E40)+SIN($E40)*COS(AP$12))/SIN($E40)*AP$9)</f>
        <v>25.5598432461468</v>
      </c>
      <c r="EC40" s="0" t="n">
        <f aca="false">IF(AQ$9=0,0,(SIN(AQ$12)*COS($E40)+SIN($E40)*COS(AQ$12))/SIN($E40)*AQ$9)</f>
        <v>25.6104311195596</v>
      </c>
      <c r="ED40" s="0" t="n">
        <f aca="false">IF(AR$9=0,0,(SIN(AR$12)*COS($E40)+SIN($E40)*COS(AR$12))/SIN($E40)*AR$9)</f>
        <v>25.6505633353208</v>
      </c>
      <c r="EE40" s="0" t="n">
        <f aca="false">IF(AS$9=0,0,(SIN(AS$12)*COS($E40)+SIN($E40)*COS(AS$12))/SIN($E40)*AS$9)</f>
        <v>25.6803274214763</v>
      </c>
      <c r="EF40" s="0" t="n">
        <f aca="false">IF(AT$9=0,0,(SIN(AT$12)*COS($E40)+SIN($E40)*COS(AT$12))/SIN($E40)*AT$9)</f>
        <v>25.6998148424969</v>
      </c>
      <c r="EG40" s="0" t="n">
        <f aca="false">IF(AU$9=0,0,(SIN(AU$12)*COS($E40)+SIN($E40)*COS(AU$12))/SIN($E40)*AU$9)</f>
        <v>25.7091209407948</v>
      </c>
      <c r="EH40" s="0" t="n">
        <f aca="false">IF(AV$9=0,0,(SIN(AV$12)*COS($E40)+SIN($E40)*COS(AV$12))/SIN($E40)*AV$9)</f>
        <v>25.7026603428687</v>
      </c>
      <c r="EI40" s="0" t="n">
        <f aca="false">IF(AW$9=0,0,(SIN(AW$12)*COS($E40)+SIN($E40)*COS(AW$12))/SIN($E40)*AW$9)</f>
        <v>25.6861500133826</v>
      </c>
      <c r="EJ40" s="0" t="n">
        <f aca="false">IF(AX$9=0,0,(SIN(AX$12)*COS($E40)+SIN($E40)*COS(AX$12))/SIN($E40)*AX$9)</f>
        <v>25.6597017906185</v>
      </c>
      <c r="EK40" s="0" t="n">
        <f aca="false">IF(AY$9=0,0,(SIN(AY$12)*COS($E40)+SIN($E40)*COS(AY$12))/SIN($E40)*AY$9)</f>
        <v>25.6234311838733</v>
      </c>
      <c r="EL40" s="0" t="n">
        <f aca="false">IF(AZ$9=0,0,(SIN(AZ$12)*COS($E40)+SIN($E40)*COS(AZ$12))/SIN($E40)*AZ$9)</f>
        <v>25.5774573055422</v>
      </c>
      <c r="EM40" s="0" t="n">
        <f aca="false">IF(BA$9=0,0,(SIN(BA$12)*COS($E40)+SIN($E40)*COS(BA$12))/SIN($E40)*BA$9)</f>
        <v>25.5149073882028</v>
      </c>
      <c r="EN40" s="0" t="n">
        <f aca="false">IF(BB$9=0,0,(SIN(BB$12)*COS($E40)+SIN($E40)*COS(BB$12))/SIN($E40)*BB$9)</f>
        <v>25.4428396600595</v>
      </c>
      <c r="EO40" s="0" t="n">
        <f aca="false">IF(BC$9=0,0,(SIN(BC$12)*COS($E40)+SIN($E40)*COS(BC$12))/SIN($E40)*BC$9)</f>
        <v>25.3613900441556</v>
      </c>
      <c r="EP40" s="0" t="n">
        <f aca="false">IF(BD$9=0,0,(SIN(BD$12)*COS($E40)+SIN($E40)*COS(BD$12))/SIN($E40)*BD$9)</f>
        <v>25.2706978183958</v>
      </c>
      <c r="EQ40" s="0" t="n">
        <f aca="false">IF(BE$9=0,0,(SIN(BE$12)*COS($E40)+SIN($E40)*COS(BE$12))/SIN($E40)*BE$9)</f>
        <v>25.170905538253</v>
      </c>
      <c r="ER40" s="0" t="n">
        <f aca="false">IF(BF$9=0,0,(SIN(BF$12)*COS($E40)+SIN($E40)*COS(BF$12))/SIN($E40)*BF$9)</f>
        <v>25.0676968709039</v>
      </c>
      <c r="ES40" s="0" t="n">
        <f aca="false">IF(BG$9=0,0,(SIN(BG$12)*COS($E40)+SIN($E40)*COS(BG$12))/SIN($E40)*BG$9)</f>
        <v>24.9557151750561</v>
      </c>
      <c r="ET40" s="0" t="n">
        <f aca="false">IF(BH$9=0,0,(SIN(BH$12)*COS($E40)+SIN($E40)*COS(BH$12))/SIN($E40)*BH$9)</f>
        <v>24.8351072884002</v>
      </c>
      <c r="EU40" s="0" t="n">
        <f aca="false">IF(BI$9=0,0,(SIN(BI$12)*COS($E40)+SIN($E40)*COS(BI$12))/SIN($E40)*BI$9)</f>
        <v>24.706022988302</v>
      </c>
      <c r="EV40" s="0" t="n">
        <f aca="false">IF(BJ$9=0,0,(SIN(BJ$12)*COS($E40)+SIN($E40)*COS(BJ$12))/SIN($E40)*BJ$9)</f>
        <v>24.5686149117461</v>
      </c>
      <c r="EW40" s="0" t="n">
        <f aca="false">IF(BK$9=0,0,(SIN(BK$12)*COS($E40)+SIN($E40)*COS(BK$12))/SIN($E40)*BK$9)</f>
        <v>24.4281311518462</v>
      </c>
      <c r="EX40" s="0" t="n">
        <f aca="false">IF(BL$9=0,0,(SIN(BL$12)*COS($E40)+SIN($E40)*COS(BL$12))/SIN($E40)*BL$9)</f>
        <v>24.2796511439594</v>
      </c>
      <c r="EY40" s="0" t="n">
        <f aca="false">IF(BM$9=0,0,(SIN(BM$12)*COS($E40)+SIN($E40)*COS(BM$12))/SIN($E40)*BM$9)</f>
        <v>24.1233309539737</v>
      </c>
      <c r="EZ40" s="0" t="n">
        <f aca="false">IF(BN$9=0,0,(SIN(BN$12)*COS($E40)+SIN($E40)*COS(BN$12))/SIN($E40)*BN$9)</f>
        <v>23.9593291713305</v>
      </c>
      <c r="FA40" s="0" t="n">
        <f aca="false">IF(BO$9=0,0,(SIN(BO$12)*COS($E40)+SIN($E40)*COS(BO$12))/SIN($E40)*BO$9)</f>
        <v>23.7878068269132</v>
      </c>
      <c r="FB40" s="0" t="n">
        <f aca="false">IF(BP$9=0,0,(SIN(BP$12)*COS($E40)+SIN($E40)*COS(BP$12))/SIN($E40)*BP$9)</f>
        <v>23.5825998369347</v>
      </c>
      <c r="FC40" s="0" t="n">
        <f aca="false">IF(BQ$9=0,0,(SIN(BQ$12)*COS($E40)+SIN($E40)*COS(BQ$12))/SIN($E40)*BQ$9)</f>
        <v>23.370209358596</v>
      </c>
      <c r="FD40" s="0" t="n">
        <f aca="false">IF(BR$9=0,0,(SIN(BR$12)*COS($E40)+SIN($E40)*COS(BR$12))/SIN($E40)*BR$9)</f>
        <v>23.1508273020171</v>
      </c>
      <c r="FE40" s="0" t="n">
        <f aca="false">IF(BS$9=0,0,(SIN(BS$12)*COS($E40)+SIN($E40)*COS(BS$12))/SIN($E40)*BS$9)</f>
        <v>22.9246476682695</v>
      </c>
      <c r="FF40" s="0" t="n">
        <f aca="false">IF(BT$9=0,0,(SIN(BT$12)*COS($E40)+SIN($E40)*COS(BT$12))/SIN($E40)*BT$9)</f>
        <v>22.6918664515432</v>
      </c>
      <c r="FG40" s="0" t="n">
        <f aca="false">IF(BU$9=0,0,(SIN(BU$12)*COS($E40)+SIN($E40)*COS(BU$12))/SIN($E40)*BU$9)</f>
        <v>22.4251810821066</v>
      </c>
      <c r="FH40" s="0" t="n">
        <f aca="false">IF(BV$9=0,0,(SIN(BV$12)*COS($E40)+SIN($E40)*COS(BV$12))/SIN($E40)*BV$9)</f>
        <v>22.1523840603486</v>
      </c>
      <c r="FI40" s="0" t="n">
        <f aca="false">IF(BW$9=0,0,(SIN(BW$12)*COS($E40)+SIN($E40)*COS(BW$12))/SIN($E40)*BW$9)</f>
        <v>21.8737018557071</v>
      </c>
      <c r="FJ40" s="0" t="n">
        <f aca="false">IF(BX$9=0,0,(SIN(BX$12)*COS($E40)+SIN($E40)*COS(BX$12))/SIN($E40)*BX$9)</f>
        <v>21.5893624675329</v>
      </c>
      <c r="FK40" s="0" t="n">
        <f aca="false">IF(BY$9=0,0,(SIN(BY$12)*COS($E40)+SIN($E40)*COS(BY$12))/SIN($E40)*BY$9)</f>
        <v>21.2995953120461</v>
      </c>
      <c r="FL40" s="0" t="n">
        <f aca="false">IF(BZ$9=0,0,(SIN(BZ$12)*COS($E40)+SIN($E40)*COS(BZ$12))/SIN($E40)*BZ$9)</f>
        <v>20.8952992896158</v>
      </c>
      <c r="FM40" s="0" t="n">
        <f aca="false">IF(CA$9=0,0,(SIN(CA$12)*COS($E40)+SIN($E40)*COS(CA$12))/SIN($E40)*CA$9)</f>
        <v>20.4867443328389</v>
      </c>
      <c r="FN40" s="0" t="n">
        <f aca="false">IF(CB$9=0,0,(SIN(CB$12)*COS($E40)+SIN($E40)*COS(CB$12))/SIN($E40)*CB$9)</f>
        <v>20.0742630150576</v>
      </c>
      <c r="FO40" s="0" t="n">
        <f aca="false">IF(CC$9=0,0,(SIN(CC$12)*COS($E40)+SIN($E40)*COS(CC$12))/SIN($E40)*CC$9)</f>
        <v>19.6581884007245</v>
      </c>
      <c r="FP40" s="0" t="n">
        <f aca="false">IF(CD$9=0,0,(SIN(CD$12)*COS($E40)+SIN($E40)*COS(CD$12))/SIN($E40)*CD$9)</f>
        <v>19.2388538807663</v>
      </c>
      <c r="FQ40" s="0" t="n">
        <f aca="false">IF(CE$9=0,0,(SIN(CE$12)*COS($E40)+SIN($E40)*COS(CE$12))/SIN($E40)*CE$9)</f>
        <v>18.7667198232389</v>
      </c>
      <c r="FR40" s="0" t="n">
        <f aca="false">IF(CF$9=0,0,(SIN(CF$12)*COS($E40)+SIN($E40)*COS(CF$12))/SIN($E40)*CF$9)</f>
        <v>18.292474605168</v>
      </c>
      <c r="FS40" s="0" t="n">
        <f aca="false">IF(CG$9=0,0,(SIN(CG$12)*COS($E40)+SIN($E40)*COS(CG$12))/SIN($E40)*CG$9)</f>
        <v>17.816496966272</v>
      </c>
      <c r="FT40" s="0" t="n">
        <f aca="false">IF(CH$9=0,0,(SIN(CH$12)*COS($E40)+SIN($E40)*COS(CH$12))/SIN($E40)*CH$9)</f>
        <v>17.3391650043888</v>
      </c>
      <c r="FU40" s="0" t="n">
        <f aca="false">IF(CI$9=0,0,(SIN(CI$12)*COS($E40)+SIN($E40)*COS(CI$12))/SIN($E40)*CI$9)</f>
        <v>16.8608559892954</v>
      </c>
      <c r="FV40" s="0" t="n">
        <f aca="false">IF(CJ$9=0,0,(SIN(CJ$12)*COS($E40)+SIN($E40)*COS(CJ$12))/SIN($E40)*CJ$9)</f>
        <v>16.3247805821003</v>
      </c>
      <c r="FW40" s="0" t="n">
        <f aca="false">IF(CK$9=0,0,(SIN(CK$12)*COS($E40)+SIN($E40)*COS(CK$12))/SIN($E40)*CK$9)</f>
        <v>15.7892230983783</v>
      </c>
      <c r="FX40" s="0" t="n">
        <f aca="false">IF(CL$9=0,0,(SIN(CL$12)*COS($E40)+SIN($E40)*COS(CL$12))/SIN($E40)*CL$9)</f>
        <v>15.2546091131279</v>
      </c>
      <c r="FY40" s="0" t="n">
        <f aca="false">IF(CM$9=0,0,(SIN(CM$12)*COS($E40)+SIN($E40)*COS(CM$12))/SIN($E40)*CM$9)</f>
        <v>14.7213621615146</v>
      </c>
      <c r="FZ40" s="0" t="n">
        <f aca="false">IF(CN$9=0,0,(SIN(CN$12)*COS($E40)+SIN($E40)*COS(CN$12))/SIN($E40)*CN$9)</f>
        <v>14.18990353045</v>
      </c>
      <c r="GA40" s="0" t="n">
        <f aca="false">IF(CO$9=0,0,(SIN(CO$12)*COS($E40)+SIN($E40)*COS(CO$12))/SIN($E40)*CO$9)</f>
        <v>0</v>
      </c>
      <c r="GB40" s="0" t="n">
        <f aca="false">IF(CP$9=0,0,(SIN(CP$12)*COS($E40)+SIN($E40)*COS(CP$12))/SIN($E40)*CP$9)</f>
        <v>0</v>
      </c>
      <c r="GC40" s="0" t="n">
        <f aca="false">IF(CQ$9=0,0,(SIN(CQ$12)*COS($E40)+SIN($E40)*COS(CQ$12))/SIN($E40)*CQ$9)</f>
        <v>0</v>
      </c>
    </row>
    <row r="41" customFormat="false" ht="12.8" hidden="true" customHeight="false" outlineLevel="0" collapsed="false">
      <c r="A41" s="0" t="n">
        <f aca="false">MAX($F41:$CQ41)</f>
        <v>13.514399817361</v>
      </c>
      <c r="B41" s="91" t="n">
        <f aca="false">IF(ISNA(INDEX(vmg!$B$6:$B$151,MATCH($C41,vmg!$F$6:$F$151,0))),IF(ISNA(INDEX(vmg!$B$6:$B$151,MATCH($C41,vmg!$D$6:$D$151,0))),0,INDEX(vmg!$B$6:$B$151,MATCH($C41,vmg!$D$6:$D$151,0))),INDEX(vmg!$B$6:$B$151,MATCH($C41,vmg!$F$6:$F$151,0)))</f>
        <v>9.941</v>
      </c>
      <c r="C41" s="2" t="n">
        <f aca="false">MOD(Best +D41,360)</f>
        <v>10</v>
      </c>
      <c r="D41" s="2" t="n">
        <f aca="false">D40+1</f>
        <v>29</v>
      </c>
      <c r="E41" s="1" t="n">
        <f aca="false">D41*PI()/180</f>
        <v>0.506145483078356</v>
      </c>
      <c r="F41" s="13" t="n">
        <f aca="false">IF(OR(F131=0,CR41=0),0,F131*CR41/(F131+CR41))</f>
        <v>13.514399817361</v>
      </c>
      <c r="G41" s="13" t="n">
        <f aca="false">IF(OR(G131=0,CS41=0),0,G131*CS41/(G131+CS41))</f>
        <v>13.3807083416689</v>
      </c>
      <c r="H41" s="13" t="n">
        <f aca="false">IF(OR(H131=0,CT41=0),0,H131*CT41/(H131+CT41))</f>
        <v>13.2412901869002</v>
      </c>
      <c r="I41" s="13" t="n">
        <f aca="false">IF(OR(I131=0,CU41=0),0,I131*CU41/(I131+CU41))</f>
        <v>13.1079615462721</v>
      </c>
      <c r="J41" s="13" t="n">
        <f aca="false">IF(OR(J131=0,CV41=0),0,J131*CV41/(J131+CV41))</f>
        <v>12.9801466588912</v>
      </c>
      <c r="K41" s="13" t="n">
        <f aca="false">IF(OR(K131=0,CW41=0),0,K131*CW41/(K131+CW41))</f>
        <v>12.8573434734394</v>
      </c>
      <c r="L41" s="13" t="n">
        <f aca="false">IF(OR(L131=0,CX41=0),0,L131*CX41/(L131+CX41))</f>
        <v>12.7391119190795</v>
      </c>
      <c r="M41" s="13" t="n">
        <f aca="false">IF(OR(M131=0,CY41=0),0,M131*CY41/(M131+CY41))</f>
        <v>12.6222480076994</v>
      </c>
      <c r="N41" s="13" t="n">
        <f aca="false">IF(OR(N131=0,CZ41=0),0,N131*CZ41/(N131+CZ41))</f>
        <v>12.5095173657692</v>
      </c>
      <c r="O41" s="13" t="n">
        <f aca="false">IF(OR(O131=0,DA41=0),0,O131*DA41/(O131+DA41))</f>
        <v>12.4005821485467</v>
      </c>
      <c r="P41" s="13" t="n">
        <f aca="false">IF(OR(P131=0,DB41=0),0,P131*DB41/(P131+DB41))</f>
        <v>12.2951416487371</v>
      </c>
      <c r="Q41" s="13" t="n">
        <f aca="false">IF(OR(Q131=0,DC41=0),0,Q131*DC41/(Q131+DC41))</f>
        <v>12.192927158678</v>
      </c>
      <c r="R41" s="13" t="n">
        <f aca="false">IF(OR(R131=0,DD41=0),0,R131*DD41/(R131+DD41))</f>
        <v>12.0344110711751</v>
      </c>
      <c r="S41" s="13" t="n">
        <f aca="false">IF(OR(S131=0,DE41=0),0,S131*DE41/(S131+DE41))</f>
        <v>11.8837341931151</v>
      </c>
      <c r="T41" s="13" t="n">
        <f aca="false">IF(OR(T131=0,DF41=0),0,T131*DF41/(T131+DF41))</f>
        <v>11.7401610464239</v>
      </c>
      <c r="U41" s="13" t="n">
        <f aca="false">IF(OR(U131=0,DG41=0),0,U131*DG41/(U131+DG41))</f>
        <v>11.6030441686829</v>
      </c>
      <c r="V41" s="13" t="n">
        <f aca="false">IF(OR(V131=0,DH41=0),0,V131*DH41/(V131+DH41))</f>
        <v>11.471811245201</v>
      </c>
      <c r="W41" s="13" t="n">
        <f aca="false">IF(OR(W131=0,DI41=0),0,W131*DI41/(W131+DI41))</f>
        <v>11.3458350246081</v>
      </c>
      <c r="X41" s="13" t="n">
        <f aca="false">IF(OR(X131=0,DJ41=0),0,X131*DJ41/(X131+DJ41))</f>
        <v>11.224790472258</v>
      </c>
      <c r="Y41" s="13" t="n">
        <f aca="false">IF(OR(Y131=0,DK41=0),0,Y131*DK41/(Y131+DK41))</f>
        <v>11.1082726318125</v>
      </c>
      <c r="Z41" s="13" t="n">
        <f aca="false">IF(OR(Z131=0,DL41=0),0,Z131*DL41/(Z131+DL41))</f>
        <v>10.9959184379237</v>
      </c>
      <c r="AA41" s="13" t="n">
        <f aca="false">IF(OR(AA131=0,DM41=0),0,AA131*DM41/(AA131+DM41))</f>
        <v>10.8874013683669</v>
      </c>
      <c r="AB41" s="13" t="n">
        <f aca="false">IF(OR(AB131=0,DN41=0),0,AB131*DN41/(AB131+DN41))</f>
        <v>10.7812587891844</v>
      </c>
      <c r="AC41" s="13" t="n">
        <f aca="false">IF(OR(AC131=0,DO41=0),0,AC131*DO41/(AC131+DO41))</f>
        <v>10.6784568428587</v>
      </c>
      <c r="AD41" s="13" t="n">
        <f aca="false">IF(OR(AD131=0,DP41=0),0,AD131*DP41/(AD131+DP41))</f>
        <v>10.5787482283423</v>
      </c>
      <c r="AE41" s="13" t="n">
        <f aca="false">IF(OR(AE131=0,DQ41=0),0,AE131*DQ41/(AE131+DQ41))</f>
        <v>10.4819081419938</v>
      </c>
      <c r="AF41" s="13" t="n">
        <f aca="false">IF(OR(AF131=0,DR41=0),0,AF131*DR41/(AF131+DR41))</f>
        <v>10.3877317185951</v>
      </c>
      <c r="AG41" s="13" t="n">
        <f aca="false">IF(OR(AG131=0,DS41=0),0,AG131*DS41/(AG131+DS41))</f>
        <v>10.2962368387038</v>
      </c>
      <c r="AH41" s="13" t="n">
        <f aca="false">IF(OR(AH131=0,DT41=0),0,AH131*DT41/(AH131+DT41))</f>
        <v>10.2070374921347</v>
      </c>
      <c r="AI41" s="13" t="n">
        <f aca="false">IF(OR(AI131=0,DU41=0),0,AI131*DU41/(AI131+DU41))</f>
        <v>10.1199771896412</v>
      </c>
      <c r="AJ41" s="13" t="n">
        <f aca="false">IF(OR(AJ131=0,DV41=0),0,AJ131*DV41/(AJ131+DV41))</f>
        <v>10.0349120019202</v>
      </c>
      <c r="AK41" s="13" t="n">
        <f aca="false">IF(OR(AK131=0,DW41=0),0,AK131*DW41/(AK131+DW41))</f>
        <v>9.95170927357657</v>
      </c>
      <c r="AL41" s="13" t="n">
        <f aca="false">IF(OR(AL131=0,DX41=0),0,AL131*DX41/(AL131+DX41))</f>
        <v>9.85660923723435</v>
      </c>
      <c r="AM41" s="13" t="n">
        <f aca="false">IF(OR(AM131=0,DY41=0),0,AM131*DY41/(AM131+DY41))</f>
        <v>9.76363160256845</v>
      </c>
      <c r="AN41" s="13" t="n">
        <f aca="false">IF(OR(AN131=0,DZ41=0),0,AN131*DZ41/(AN131+DZ41))</f>
        <v>9.67263251368829</v>
      </c>
      <c r="AO41" s="13" t="n">
        <f aca="false">IF(OR(AO131=0,EA41=0),0,AO131*EA41/(AO131+EA41))</f>
        <v>9.5834789134452</v>
      </c>
      <c r="AP41" s="13" t="n">
        <f aca="false">IF(OR(AP131=0,EB41=0),0,AP131*EB41/(AP131+EB41))</f>
        <v>9.49604749288799</v>
      </c>
      <c r="AQ41" s="13" t="n">
        <f aca="false">IF(OR(AQ131=0,EC41=0),0,AQ131*EC41/(AQ131+EC41))</f>
        <v>9.40993541295536</v>
      </c>
      <c r="AR41" s="13" t="n">
        <f aca="false">IF(OR(AR131=0,ED41=0),0,AR131*ED41/(AR131+ED41))</f>
        <v>9.32533192410641</v>
      </c>
      <c r="AS41" s="13" t="n">
        <f aca="false">IF(OR(AS131=0,EE41=0),0,AS131*EE41/(AS131+EE41))</f>
        <v>9.24213714151489</v>
      </c>
      <c r="AT41" s="13" t="n">
        <f aca="false">IF(OR(AT131=0,EF41=0),0,AT131*EF41/(AT131+EF41))</f>
        <v>9.16025782054136</v>
      </c>
      <c r="AU41" s="13" t="n">
        <f aca="false">IF(OR(AU131=0,EG41=0),0,AU131*EG41/(AU131+EG41))</f>
        <v>9.07960676259386</v>
      </c>
      <c r="AV41" s="13" t="n">
        <f aca="false">IF(OR(AV131=0,EH41=0),0,AV131*EH41/(AV131+EH41))</f>
        <v>8.99938715942445</v>
      </c>
      <c r="AW41" s="13" t="n">
        <f aca="false">IF(OR(AW131=0,EI41=0),0,AW131*EI41/(AW131+EI41))</f>
        <v>8.92025171877395</v>
      </c>
      <c r="AX41" s="13" t="n">
        <f aca="false">IF(OR(AX131=0,EJ41=0),0,AX131*EJ41/(AX131+EJ41))</f>
        <v>8.84212713258658</v>
      </c>
      <c r="AY41" s="13" t="n">
        <f aca="false">IF(OR(AY131=0,EK41=0),0,AY131*EK41/(AY131+EK41))</f>
        <v>8.76494439184428</v>
      </c>
      <c r="AZ41" s="13" t="n">
        <f aca="false">IF(OR(AZ131=0,EL41=0),0,AZ131*EL41/(AZ131+EL41))</f>
        <v>8.68863842780711</v>
      </c>
      <c r="BA41" s="13" t="n">
        <f aca="false">IF(OR(BA131=0,EM41=0),0,BA131*EM41/(BA131+EM41))</f>
        <v>8.61232858643439</v>
      </c>
      <c r="BB41" s="13" t="n">
        <f aca="false">IF(OR(BB131=0,EN41=0),0,BB131*EN41/(BB131+EN41))</f>
        <v>8.53678786687536</v>
      </c>
      <c r="BC41" s="13" t="n">
        <f aca="false">IF(OR(BC131=0,EO41=0),0,BC131*EO41/(BC131+EO41))</f>
        <v>8.46196000098421</v>
      </c>
      <c r="BD41" s="13" t="n">
        <f aca="false">IF(OR(BD131=0,EP41=0),0,BD131*EP41/(BD131+EP41))</f>
        <v>8.38779160024009</v>
      </c>
      <c r="BE41" s="13" t="n">
        <f aca="false">IF(OR(BE131=0,EQ41=0),0,BE131*EQ41/(BE131+EQ41))</f>
        <v>8.3142319286029</v>
      </c>
      <c r="BF41" s="13" t="n">
        <f aca="false">IF(OR(BF131=0,ER41=0),0,BF131*ER41/(BF131+ER41))</f>
        <v>8.24184918178129</v>
      </c>
      <c r="BG41" s="13" t="n">
        <f aca="false">IF(OR(BG131=0,ES41=0),0,BG131*ES41/(BG131+ES41))</f>
        <v>8.16997446672232</v>
      </c>
      <c r="BH41" s="13" t="n">
        <f aca="false">IF(OR(BH131=0,ET41=0),0,BH131*ET41/(BH131+ET41))</f>
        <v>8.0985645841355</v>
      </c>
      <c r="BI41" s="13" t="n">
        <f aca="false">IF(OR(BI131=0,EU41=0),0,BI131*EU41/(BI131+EU41))</f>
        <v>8.02757822214126</v>
      </c>
      <c r="BJ41" s="13" t="n">
        <f aca="false">IF(OR(BJ131=0,EV41=0),0,BJ131*EV41/(BJ131+EV41))</f>
        <v>7.95697581407339</v>
      </c>
      <c r="BK41" s="13" t="n">
        <f aca="false">IF(OR(BK131=0,EW41=0),0,BK131*EW41/(BK131+EW41))</f>
        <v>7.88726698409526</v>
      </c>
      <c r="BL41" s="13" t="n">
        <f aca="false">IF(OR(BL131=0,EX41=0),0,BL131*EX41/(BL131+EX41))</f>
        <v>7.81786369569304</v>
      </c>
      <c r="BM41" s="13" t="n">
        <f aca="false">IF(OR(BM131=0,EY41=0),0,BM131*EY41/(BM131+EY41))</f>
        <v>7.74873144024457</v>
      </c>
      <c r="BN41" s="13" t="n">
        <f aca="false">IF(OR(BN131=0,EZ41=0),0,BN131*EZ41/(BN131+EZ41))</f>
        <v>7.67983696609864</v>
      </c>
      <c r="BO41" s="13" t="n">
        <f aca="false">IF(OR(BO131=0,FA41=0),0,BO131*FA41/(BO131+FA41))</f>
        <v>7.6111481865271</v>
      </c>
      <c r="BP41" s="13" t="n">
        <f aca="false">IF(OR(BP131=0,FB41=0),0,BP131*FB41/(BP131+FB41))</f>
        <v>7.53985658585705</v>
      </c>
      <c r="BQ41" s="13" t="n">
        <f aca="false">IF(OR(BQ131=0,FC41=0),0,BQ131*FC41/(BQ131+FC41))</f>
        <v>7.46871784682778</v>
      </c>
      <c r="BR41" s="13" t="n">
        <f aca="false">IF(OR(BR131=0,FD41=0),0,BR131*FD41/(BR131+FD41))</f>
        <v>7.39770035609855</v>
      </c>
      <c r="BS41" s="13" t="n">
        <f aca="false">IF(OR(BS131=0,FE41=0),0,BS131*FE41/(BS131+FE41))</f>
        <v>7.32677345741519</v>
      </c>
      <c r="BT41" s="13" t="n">
        <f aca="false">IF(OR(BT131=0,FF41=0),0,BT131*FF41/(BT131+FF41))</f>
        <v>7.25590738377144</v>
      </c>
      <c r="BU41" s="13" t="n">
        <f aca="false">IF(OR(BU131=0,FG41=0),0,BU131*FG41/(BU131+FG41))</f>
        <v>7.18215769040653</v>
      </c>
      <c r="BV41" s="13" t="n">
        <f aca="false">IF(OR(BV131=0,FH41=0),0,BV131*FH41/(BV131+FH41))</f>
        <v>7.10840221690821</v>
      </c>
      <c r="BW41" s="13" t="n">
        <f aca="false">IF(OR(BW131=0,FI41=0),0,BW131*FI41/(BW131+FI41))</f>
        <v>7.03461090361263</v>
      </c>
      <c r="BX41" s="13" t="n">
        <f aca="false">IF(OR(BX131=0,FJ41=0),0,BX131*FJ41/(BX131+FJ41))</f>
        <v>6.96075442116264</v>
      </c>
      <c r="BY41" s="13" t="n">
        <f aca="false">IF(OR(BY131=0,FK41=0),0,BY131*FK41/(BY131+FK41))</f>
        <v>6.88680412233883</v>
      </c>
      <c r="BZ41" s="13" t="n">
        <f aca="false">IF(OR(BZ131=0,FL41=0),0,BZ131*FL41/(BZ131+FL41))</f>
        <v>6.80077479975436</v>
      </c>
      <c r="CA41" s="13" t="n">
        <f aca="false">IF(OR(CA131=0,FM41=0),0,CA131*FM41/(CA131+FM41))</f>
        <v>6.71441679469184</v>
      </c>
      <c r="CB41" s="13" t="n">
        <f aca="false">IF(OR(CB131=0,FN41=0),0,CB131*FN41/(CB131+FN41))</f>
        <v>6.6276884136426</v>
      </c>
      <c r="CC41" s="13" t="n">
        <f aca="false">IF(OR(CC131=0,FO41=0),0,CC131*FO41/(CC131+FO41))</f>
        <v>6.54054834900375</v>
      </c>
      <c r="CD41" s="13" t="n">
        <f aca="false">IF(OR(CD131=0,FP41=0),0,CD131*FP41/(CD131+FP41))</f>
        <v>6.4529556327446</v>
      </c>
      <c r="CE41" s="13" t="n">
        <f aca="false">IF(OR(CE131=0,FQ41=0),0,CE131*FQ41/(CE131+FQ41))</f>
        <v>6.35893794036948</v>
      </c>
      <c r="CF41" s="13" t="n">
        <f aca="false">IF(OR(CF131=0,FR41=0),0,CF131*FR41/(CF131+FR41))</f>
        <v>6.26420853328443</v>
      </c>
      <c r="CG41" s="13" t="n">
        <f aca="false">IF(OR(CG131=0,FS41=0),0,CG131*FS41/(CG131+FS41))</f>
        <v>6.16871483580678</v>
      </c>
      <c r="CH41" s="13" t="n">
        <f aca="false">IF(OR(CH131=0,FT41=0),0,CH131*FT41/(CH131+FT41))</f>
        <v>6.07240395849563</v>
      </c>
      <c r="CI41" s="13" t="n">
        <f aca="false">IF(OR(CI131=0,FU41=0),0,CI131*FU41/(CI131+FU41))</f>
        <v>5.97522264742171</v>
      </c>
      <c r="CJ41" s="13" t="n">
        <f aca="false">IF(OR(CJ131=0,FV41=0),0,CJ131*FV41/(CJ131+FV41))</f>
        <v>5.86945280946936</v>
      </c>
      <c r="CK41" s="13" t="n">
        <f aca="false">IF(OR(CK131=0,FW41=0),0,CK131*FW41/(CK131+FW41))</f>
        <v>5.76237241891874</v>
      </c>
      <c r="CL41" s="13" t="n">
        <f aca="false">IF(OR(CL131=0,FX41=0),0,CL131*FX41/(CL131+FX41))</f>
        <v>5.65390224930424</v>
      </c>
      <c r="CM41" s="13" t="n">
        <f aca="false">IF(OR(CM131=0,FY41=0),0,CM131*FY41/(CM131+FY41))</f>
        <v>5.54396098125008</v>
      </c>
      <c r="CN41" s="13" t="n">
        <f aca="false">IF(OR(CN131=0,FZ41=0),0,CN131*FZ41/(CN131+FZ41))</f>
        <v>5.43246506188733</v>
      </c>
      <c r="CO41" s="13" t="n">
        <f aca="false">IF(OR(CO131=0,GA41=0),0,CO131*GA41/(CO131+GA41))</f>
        <v>0</v>
      </c>
      <c r="CP41" s="13" t="n">
        <f aca="false">IF(OR(CP131=0,GB41=0),0,CP131*GB41/(CP131+GB41))</f>
        <v>0</v>
      </c>
      <c r="CQ41" s="13" t="n">
        <f aca="false">IF(OR(CQ131=0,GC41=0),0,CQ131*GC41/(CQ131+GC41))</f>
        <v>0</v>
      </c>
      <c r="CR41" s="0" t="n">
        <f aca="false">IF(F$9=0,0,(SIN(F$12)*COS($E41)+SIN($E41)*COS(F$12))/SIN($E41)*F$9)</f>
        <v>13.5144</v>
      </c>
      <c r="CS41" s="0" t="n">
        <f aca="false">IF(G$9=0,0,(SIN(G$12)*COS($E41)+SIN($E41)*COS(G$12))/SIN($E41)*G$9)</f>
        <v>14.0403567003092</v>
      </c>
      <c r="CT41" s="0" t="n">
        <f aca="false">IF(H$9=0,0,(SIN(H$12)*COS($E41)+SIN($E41)*COS(H$12))/SIN($E41)*H$9)</f>
        <v>14.5549761370169</v>
      </c>
      <c r="CU41" s="0" t="n">
        <f aca="false">IF(I$9=0,0,(SIN(I$12)*COS($E41)+SIN($E41)*COS(I$12))/SIN($E41)*I$9)</f>
        <v>15.0705261182727</v>
      </c>
      <c r="CV41" s="0" t="n">
        <f aca="false">IF(J$9=0,0,(SIN(J$12)*COS($E41)+SIN($E41)*COS(J$12))/SIN($E41)*J$9)</f>
        <v>15.5867925348067</v>
      </c>
      <c r="CW41" s="0" t="n">
        <f aca="false">IF(K$9=0,0,(SIN(K$12)*COS($E41)+SIN($E41)*COS(K$12))/SIN($E41)*K$9)</f>
        <v>16.103559442533</v>
      </c>
      <c r="CX41" s="0" t="n">
        <f aca="false">IF(L$9=0,0,(SIN(L$12)*COS($E41)+SIN($E41)*COS(L$12))/SIN($E41)*L$9)</f>
        <v>16.6206091462042</v>
      </c>
      <c r="CY41" s="0" t="n">
        <f aca="false">IF(M$9=0,0,(SIN(M$12)*COS($E41)+SIN($E41)*COS(M$12))/SIN($E41)*M$9)</f>
        <v>17.1325331938229</v>
      </c>
      <c r="CZ41" s="0" t="n">
        <f aca="false">IF(N$9=0,0,(SIN(N$12)*COS($E41)+SIN($E41)*COS(N$12))/SIN($E41)*N$9)</f>
        <v>17.6440520176341</v>
      </c>
      <c r="DA41" s="0" t="n">
        <f aca="false">IF(O$9=0,0,(SIN(O$12)*COS($E41)+SIN($E41)*COS(O$12))/SIN($E41)*O$9)</f>
        <v>18.1549480360053</v>
      </c>
      <c r="DB41" s="0" t="n">
        <f aca="false">IF(P$9=0,0,(SIN(P$12)*COS($E41)+SIN($E41)*COS(P$12))/SIN($E41)*P$9)</f>
        <v>18.6650024095893</v>
      </c>
      <c r="DC41" s="0" t="n">
        <f aca="false">IF(Q$9=0,0,(SIN(Q$12)*COS($E41)+SIN($E41)*COS(Q$12))/SIN($E41)*Q$9)</f>
        <v>19.1739951272411</v>
      </c>
      <c r="DD41" s="0" t="n">
        <f aca="false">IF(R$9=0,0,(SIN(R$12)*COS($E41)+SIN($E41)*COS(R$12))/SIN($E41)*R$9)</f>
        <v>19.525163420894</v>
      </c>
      <c r="DE41" s="0" t="n">
        <f aca="false">IF(S$9=0,0,(SIN(S$12)*COS($E41)+SIN($E41)*COS(S$12))/SIN($E41)*S$9)</f>
        <v>19.868588873209</v>
      </c>
      <c r="DF41" s="0" t="n">
        <f aca="false">IF(T$9=0,0,(SIN(T$12)*COS($E41)+SIN($E41)*COS(T$12))/SIN($E41)*T$9)</f>
        <v>20.2041943834641</v>
      </c>
      <c r="DG41" s="0" t="n">
        <f aca="false">IF(U$9=0,0,(SIN(U$12)*COS($E41)+SIN($E41)*COS(U$12))/SIN($E41)*U$9)</f>
        <v>20.5319057714494</v>
      </c>
      <c r="DH41" s="0" t="n">
        <f aca="false">IF(V$9=0,0,(SIN(V$12)*COS($E41)+SIN($E41)*COS(V$12))/SIN($E41)*V$9)</f>
        <v>20.8516517915194</v>
      </c>
      <c r="DI41" s="0" t="n">
        <f aca="false">IF(W$9=0,0,(SIN(W$12)*COS($E41)+SIN($E41)*COS(W$12))/SIN($E41)*W$9)</f>
        <v>21.1629486935531</v>
      </c>
      <c r="DJ41" s="0" t="n">
        <f aca="false">IF(X$9=0,0,(SIN(X$12)*COS($E41)+SIN($E41)*COS(X$12))/SIN($E41)*X$9)</f>
        <v>21.4661327138362</v>
      </c>
      <c r="DK41" s="0" t="n">
        <f aca="false">IF(Y$9=0,0,(SIN(Y$12)*COS($E41)+SIN($E41)*COS(Y$12))/SIN($E41)*Y$9)</f>
        <v>21.7611418701628</v>
      </c>
      <c r="DL41" s="0" t="n">
        <f aca="false">IF(Z$9=0,0,(SIN(Z$12)*COS($E41)+SIN($E41)*COS(Z$12))/SIN($E41)*Z$9)</f>
        <v>22.0479171688333</v>
      </c>
      <c r="DM41" s="0" t="n">
        <f aca="false">IF(AA$9=0,0,(SIN(AA$12)*COS($E41)+SIN($E41)*COS(AA$12))/SIN($E41)*AA$9)</f>
        <v>22.3264026132211</v>
      </c>
      <c r="DN41" s="0" t="n">
        <f aca="false">IF(AB$9=0,0,(SIN(AB$12)*COS($E41)+SIN($E41)*COS(AB$12))/SIN($E41)*AB$9)</f>
        <v>22.5914156367549</v>
      </c>
      <c r="DO41" s="0" t="n">
        <f aca="false">IF(AC$9=0,0,(SIN(AC$12)*COS($E41)+SIN($E41)*COS(AC$12))/SIN($E41)*AC$9)</f>
        <v>22.847892406179</v>
      </c>
      <c r="DP41" s="0" t="n">
        <f aca="false">IF(AD$9=0,0,(SIN(AD$12)*COS($E41)+SIN($E41)*COS(AD$12))/SIN($E41)*AD$9)</f>
        <v>23.0957907099618</v>
      </c>
      <c r="DQ41" s="0" t="n">
        <f aca="false">IF(AE$9=0,0,(SIN(AE$12)*COS($E41)+SIN($E41)*COS(AE$12))/SIN($E41)*AE$9)</f>
        <v>23.3350714427501</v>
      </c>
      <c r="DR41" s="0" t="n">
        <f aca="false">IF(AF$9=0,0,(SIN(AF$12)*COS($E41)+SIN($E41)*COS(AF$12))/SIN($E41)*AF$9)</f>
        <v>23.5656986061917</v>
      </c>
      <c r="DS41" s="0" t="n">
        <f aca="false">IF(AG$9=0,0,(SIN(AG$12)*COS($E41)+SIN($E41)*COS(AG$12))/SIN($E41)*AG$9)</f>
        <v>23.7887337259858</v>
      </c>
      <c r="DT41" s="0" t="n">
        <f aca="false">IF(AH$9=0,0,(SIN(AH$12)*COS($E41)+SIN($E41)*COS(AH$12))/SIN($E41)*AH$9)</f>
        <v>24.003078031702</v>
      </c>
      <c r="DU41" s="0" t="n">
        <f aca="false">IF(AI$9=0,0,(SIN(AI$12)*COS($E41)+SIN($E41)*COS(AI$12))/SIN($E41)*AI$9)</f>
        <v>24.2087038282762</v>
      </c>
      <c r="DV41" s="0" t="n">
        <f aca="false">IF(AJ$9=0,0,(SIN(AJ$12)*COS($E41)+SIN($E41)*COS(AJ$12))/SIN($E41)*AJ$9)</f>
        <v>24.4055865049537</v>
      </c>
      <c r="DW41" s="0" t="n">
        <f aca="false">IF(AK$9=0,0,(SIN(AK$12)*COS($E41)+SIN($E41)*COS(AK$12))/SIN($E41)*AK$9)</f>
        <v>24.5937045312035</v>
      </c>
      <c r="DX41" s="0" t="n">
        <f aca="false">IF(AL$9=0,0,(SIN(AL$12)*COS($E41)+SIN($E41)*COS(AL$12))/SIN($E41)*AL$9)</f>
        <v>24.6873111022362</v>
      </c>
      <c r="DY41" s="0" t="n">
        <f aca="false">IF(AM$9=0,0,(SIN(AM$12)*COS($E41)+SIN($E41)*COS(AM$12))/SIN($E41)*AM$9)</f>
        <v>24.7704866177622</v>
      </c>
      <c r="DZ41" s="0" t="n">
        <f aca="false">IF(AN$9=0,0,(SIN(AN$12)*COS($E41)+SIN($E41)*COS(AN$12))/SIN($E41)*AN$9)</f>
        <v>24.8432978397765</v>
      </c>
      <c r="EA41" s="0" t="n">
        <f aca="false">IF(AO$9=0,0,(SIN(AO$12)*COS($E41)+SIN($E41)*COS(AO$12))/SIN($E41)*AO$9)</f>
        <v>24.905815546022</v>
      </c>
      <c r="EB41" s="0" t="n">
        <f aca="false">IF(AP$9=0,0,(SIN(AP$12)*COS($E41)+SIN($E41)*COS(AP$12))/SIN($E41)*AP$9)</f>
        <v>24.9581144801145</v>
      </c>
      <c r="EC41" s="0" t="n">
        <f aca="false">IF(AQ$9=0,0,(SIN(AQ$12)*COS($E41)+SIN($E41)*COS(AQ$12))/SIN($E41)*AQ$9)</f>
        <v>24.9982382145701</v>
      </c>
      <c r="ED41" s="0" t="n">
        <f aca="false">IF(AR$9=0,0,(SIN(AR$12)*COS($E41)+SIN($E41)*COS(AR$12))/SIN($E41)*AR$9)</f>
        <v>25.0282733483468</v>
      </c>
      <c r="EE41" s="0" t="n">
        <f aca="false">IF(AS$9=0,0,(SIN(AS$12)*COS($E41)+SIN($E41)*COS(AS$12))/SIN($E41)*AS$9)</f>
        <v>25.0483080828275</v>
      </c>
      <c r="EF41" s="0" t="n">
        <f aca="false">IF(AT$9=0,0,(SIN(AT$12)*COS($E41)+SIN($E41)*COS(AT$12))/SIN($E41)*AT$9)</f>
        <v>25.0584343895323</v>
      </c>
      <c r="EG41" s="0" t="n">
        <f aca="false">IF(AU$9=0,0,(SIN(AU$12)*COS($E41)+SIN($E41)*COS(AU$12))/SIN($E41)*AU$9)</f>
        <v>25.0587479522284</v>
      </c>
      <c r="EH41" s="0" t="n">
        <f aca="false">IF(AV$9=0,0,(SIN(AV$12)*COS($E41)+SIN($E41)*COS(AV$12))/SIN($E41)*AV$9)</f>
        <v>25.0438092886598</v>
      </c>
      <c r="EI41" s="0" t="n">
        <f aca="false">IF(AW$9=0,0,(SIN(AW$12)*COS($E41)+SIN($E41)*COS(AW$12))/SIN($E41)*AW$9)</f>
        <v>25.0191952649399</v>
      </c>
      <c r="EJ41" s="0" t="n">
        <f aca="false">IF(AX$9=0,0,(SIN(AX$12)*COS($E41)+SIN($E41)*COS(AX$12))/SIN($E41)*AX$9)</f>
        <v>24.9850174321328</v>
      </c>
      <c r="EK41" s="0" t="n">
        <f aca="false">IF(AY$9=0,0,(SIN(AY$12)*COS($E41)+SIN($E41)*COS(AY$12))/SIN($E41)*AY$9)</f>
        <v>24.941390846303</v>
      </c>
      <c r="EL41" s="0" t="n">
        <f aca="false">IF(AZ$9=0,0,(SIN(AZ$12)*COS($E41)+SIN($E41)*COS(AZ$12))/SIN($E41)*AZ$9)</f>
        <v>24.8884340015919</v>
      </c>
      <c r="EM41" s="0" t="n">
        <f aca="false">IF(BA$9=0,0,(SIN(BA$12)*COS($E41)+SIN($E41)*COS(BA$12))/SIN($E41)*BA$9)</f>
        <v>24.8194640178402</v>
      </c>
      <c r="EN41" s="0" t="n">
        <f aca="false">IF(BB$9=0,0,(SIN(BB$12)*COS($E41)+SIN($E41)*COS(BB$12))/SIN($E41)*BB$9)</f>
        <v>24.7413536567918</v>
      </c>
      <c r="EO41" s="0" t="n">
        <f aca="false">IF(BC$9=0,0,(SIN(BC$12)*COS($E41)+SIN($E41)*COS(BC$12))/SIN($E41)*BC$9)</f>
        <v>24.6542375577398</v>
      </c>
      <c r="EP41" s="0" t="n">
        <f aca="false">IF(BD$9=0,0,(SIN(BD$12)*COS($E41)+SIN($E41)*COS(BD$12))/SIN($E41)*BD$9)</f>
        <v>24.5582535507699</v>
      </c>
      <c r="EQ41" s="0" t="n">
        <f aca="false">IF(BE$9=0,0,(SIN(BE$12)*COS($E41)+SIN($E41)*COS(BE$12))/SIN($E41)*BE$9)</f>
        <v>24.4535425808748</v>
      </c>
      <c r="ER41" s="0" t="n">
        <f aca="false">IF(BF$9=0,0,(SIN(BF$12)*COS($E41)+SIN($E41)*COS(BF$12))/SIN($E41)*BF$9)</f>
        <v>24.3456270251311</v>
      </c>
      <c r="ES41" s="0" t="n">
        <f aca="false">IF(BG$9=0,0,(SIN(BG$12)*COS($E41)+SIN($E41)*COS(BG$12))/SIN($E41)*BG$9)</f>
        <v>24.2293035277779</v>
      </c>
      <c r="ET41" s="0" t="n">
        <f aca="false">IF(BH$9=0,0,(SIN(BH$12)*COS($E41)+SIN($E41)*COS(BH$12))/SIN($E41)*BH$9)</f>
        <v>24.1047169848671</v>
      </c>
      <c r="EU41" s="0" t="n">
        <f aca="false">IF(BI$9=0,0,(SIN(BI$12)*COS($E41)+SIN($E41)*COS(BI$12))/SIN($E41)*BI$9)</f>
        <v>23.972015078292</v>
      </c>
      <c r="EV41" s="0" t="n">
        <f aca="false">IF(BJ$9=0,0,(SIN(BJ$12)*COS($E41)+SIN($E41)*COS(BJ$12))/SIN($E41)*BJ$9)</f>
        <v>23.8313481973767</v>
      </c>
      <c r="EW41" s="0" t="n">
        <f aca="false">IF(BK$9=0,0,(SIN(BK$12)*COS($E41)+SIN($E41)*COS(BK$12))/SIN($E41)*BK$9)</f>
        <v>23.6878076974668</v>
      </c>
      <c r="EX41" s="0" t="n">
        <f aca="false">IF(BL$9=0,0,(SIN(BL$12)*COS($E41)+SIN($E41)*COS(BL$12))/SIN($E41)*BL$9)</f>
        <v>23.5366213552097</v>
      </c>
      <c r="EY41" s="0" t="n">
        <f aca="false">IF(BM$9=0,0,(SIN(BM$12)*COS($E41)+SIN($E41)*COS(BM$12))/SIN($E41)*BM$9)</f>
        <v>23.3779426853498</v>
      </c>
      <c r="EZ41" s="0" t="n">
        <f aca="false">IF(BN$9=0,0,(SIN(BN$12)*COS($E41)+SIN($E41)*COS(BN$12))/SIN($E41)*BN$9)</f>
        <v>23.2119275832085</v>
      </c>
      <c r="FA41" s="0" t="n">
        <f aca="false">IF(BO$9=0,0,(SIN(BO$12)*COS($E41)+SIN($E41)*COS(BO$12))/SIN($E41)*BO$9)</f>
        <v>23.0387342444333</v>
      </c>
      <c r="FB41" s="0" t="n">
        <f aca="false">IF(BP$9=0,0,(SIN(BP$12)*COS($E41)+SIN($E41)*COS(BP$12))/SIN($E41)*BP$9)</f>
        <v>22.8330324233707</v>
      </c>
      <c r="FC41" s="0" t="n">
        <f aca="false">IF(BQ$9=0,0,(SIN(BQ$12)*COS($E41)+SIN($E41)*COS(BQ$12))/SIN($E41)*BQ$9)</f>
        <v>22.6204986286636</v>
      </c>
      <c r="FD41" s="0" t="n">
        <f aca="false">IF(BR$9=0,0,(SIN(BR$12)*COS($E41)+SIN($E41)*COS(BR$12))/SIN($E41)*BR$9)</f>
        <v>22.4013207518602</v>
      </c>
      <c r="FE41" s="0" t="n">
        <f aca="false">IF(BS$9=0,0,(SIN(BS$12)*COS($E41)+SIN($E41)*COS(BS$12))/SIN($E41)*BS$9)</f>
        <v>22.1756886333227</v>
      </c>
      <c r="FF41" s="0" t="n">
        <f aca="false">IF(BT$9=0,0,(SIN(BT$12)*COS($E41)+SIN($E41)*COS(BT$12))/SIN($E41)*BT$9)</f>
        <v>21.9437939669097</v>
      </c>
      <c r="FG41" s="0" t="n">
        <f aca="false">IF(BU$9=0,0,(SIN(BU$12)*COS($E41)+SIN($E41)*COS(BU$12))/SIN($E41)*BU$9)</f>
        <v>21.6792445028021</v>
      </c>
      <c r="FH41" s="0" t="n">
        <f aca="false">IF(BV$9=0,0,(SIN(BV$12)*COS($E41)+SIN($E41)*COS(BV$12))/SIN($E41)*BV$9)</f>
        <v>21.4089266868711</v>
      </c>
      <c r="FI41" s="0" t="n">
        <f aca="false">IF(BW$9=0,0,(SIN(BW$12)*COS($E41)+SIN($E41)*COS(BW$12))/SIN($E41)*BW$9)</f>
        <v>21.1330614429808</v>
      </c>
      <c r="FJ41" s="0" t="n">
        <f aca="false">IF(BX$9=0,0,(SIN(BX$12)*COS($E41)+SIN($E41)*COS(BX$12))/SIN($E41)*BX$9)</f>
        <v>20.8518710881248</v>
      </c>
      <c r="FK41" s="0" t="n">
        <f aca="false">IF(BY$9=0,0,(SIN(BY$12)*COS($E41)+SIN($E41)*COS(BY$12))/SIN($E41)*BY$9)</f>
        <v>20.5655792225825</v>
      </c>
      <c r="FL41" s="0" t="n">
        <f aca="false">IF(BZ$9=0,0,(SIN(BZ$12)*COS($E41)+SIN($E41)*COS(BZ$12))/SIN($E41)*BZ$9)</f>
        <v>20.1688796924626</v>
      </c>
      <c r="FM41" s="0" t="n">
        <f aca="false">IF(CA$9=0,0,(SIN(CA$12)*COS($E41)+SIN($E41)*COS(CA$12))/SIN($E41)*CA$9)</f>
        <v>19.7682774141654</v>
      </c>
      <c r="FN41" s="0" t="n">
        <f aca="false">IF(CB$9=0,0,(SIN(CB$12)*COS($E41)+SIN($E41)*COS(CB$12))/SIN($E41)*CB$9)</f>
        <v>19.3640952715115</v>
      </c>
      <c r="FO41" s="0" t="n">
        <f aca="false">IF(CC$9=0,0,(SIN(CC$12)*COS($E41)+SIN($E41)*COS(CC$12))/SIN($E41)*CC$9)</f>
        <v>18.9566564950034</v>
      </c>
      <c r="FP41" s="0" t="n">
        <f aca="false">IF(CD$9=0,0,(SIN(CD$12)*COS($E41)+SIN($E41)*COS(CD$12))/SIN($E41)*CD$9)</f>
        <v>18.546284502411</v>
      </c>
      <c r="FQ41" s="0" t="n">
        <f aca="false">IF(CE$9=0,0,(SIN(CE$12)*COS($E41)+SIN($E41)*COS(CE$12))/SIN($E41)*CE$9)</f>
        <v>18.0852406084792</v>
      </c>
      <c r="FR41" s="0" t="n">
        <f aca="false">IF(CF$9=0,0,(SIN(CF$12)*COS($E41)+SIN($E41)*COS(CF$12))/SIN($E41)*CF$9)</f>
        <v>17.6224059433102</v>
      </c>
      <c r="FS41" s="0" t="n">
        <f aca="false">IF(CG$9=0,0,(SIN(CG$12)*COS($E41)+SIN($E41)*COS(CG$12))/SIN($E41)*CG$9)</f>
        <v>17.1581472262848</v>
      </c>
      <c r="FT41" s="0" t="n">
        <f aca="false">IF(CH$9=0,0,(SIN(CH$12)*COS($E41)+SIN($E41)*COS(CH$12))/SIN($E41)*CH$9)</f>
        <v>16.6928304092122</v>
      </c>
      <c r="FU41" s="0" t="n">
        <f aca="false">IF(CI$9=0,0,(SIN(CI$12)*COS($E41)+SIN($E41)*COS(CI$12))/SIN($E41)*CI$9)</f>
        <v>16.2268204964625</v>
      </c>
      <c r="FV41" s="0" t="n">
        <f aca="false">IF(CJ$9=0,0,(SIN(CJ$12)*COS($E41)+SIN($E41)*COS(CJ$12))/SIN($E41)*CJ$9)</f>
        <v>15.7054844022921</v>
      </c>
      <c r="FW41" s="0" t="n">
        <f aca="false">IF(CK$9=0,0,(SIN(CK$12)*COS($E41)+SIN($E41)*COS(CK$12))/SIN($E41)*CK$9)</f>
        <v>15.1849353033991</v>
      </c>
      <c r="FX41" s="0" t="n">
        <f aca="false">IF(CL$9=0,0,(SIN(CL$12)*COS($E41)+SIN($E41)*COS(CL$12))/SIN($E41)*CL$9)</f>
        <v>14.6655842032344</v>
      </c>
      <c r="FY41" s="0" t="n">
        <f aca="false">IF(CM$9=0,0,(SIN(CM$12)*COS($E41)+SIN($E41)*COS(CM$12))/SIN($E41)*CM$9)</f>
        <v>14.1478399664397</v>
      </c>
      <c r="FZ41" s="0" t="n">
        <f aca="false">IF(CN$9=0,0,(SIN(CN$12)*COS($E41)+SIN($E41)*COS(CN$12))/SIN($E41)*CN$9)</f>
        <v>13.6321091179473</v>
      </c>
      <c r="GA41" s="0" t="n">
        <f aca="false">IF(CO$9=0,0,(SIN(CO$12)*COS($E41)+SIN($E41)*COS(CO$12))/SIN($E41)*CO$9)</f>
        <v>0</v>
      </c>
      <c r="GB41" s="0" t="n">
        <f aca="false">IF(CP$9=0,0,(SIN(CP$12)*COS($E41)+SIN($E41)*COS(CP$12))/SIN($E41)*CP$9)</f>
        <v>0</v>
      </c>
      <c r="GC41" s="0" t="n">
        <f aca="false">IF(CQ$9=0,0,(SIN(CQ$12)*COS($E41)+SIN($E41)*COS(CQ$12))/SIN($E41)*CQ$9)</f>
        <v>0</v>
      </c>
    </row>
    <row r="42" customFormat="false" ht="12.8" hidden="true" customHeight="false" outlineLevel="0" collapsed="false">
      <c r="A42" s="0" t="n">
        <f aca="false">MAX($F42:$CQ42)</f>
        <v>13.514399817361</v>
      </c>
      <c r="B42" s="91" t="n">
        <f aca="false">IF(ISNA(INDEX(vmg!$B$6:$B$151,MATCH($C42,vmg!$F$6:$F$151,0))),IF(ISNA(INDEX(vmg!$B$6:$B$151,MATCH($C42,vmg!$D$6:$D$151,0))),0,INDEX(vmg!$B$6:$B$151,MATCH($C42,vmg!$D$6:$D$151,0))),INDEX(vmg!$B$6:$B$151,MATCH($C42,vmg!$F$6:$F$151,0)))</f>
        <v>9.80968</v>
      </c>
      <c r="C42" s="2" t="n">
        <f aca="false">MOD(Best +D42,360)</f>
        <v>11</v>
      </c>
      <c r="D42" s="2" t="n">
        <f aca="false">D41+1</f>
        <v>30</v>
      </c>
      <c r="E42" s="1" t="n">
        <f aca="false">D42*PI()/180</f>
        <v>0.523598775598299</v>
      </c>
      <c r="F42" s="13" t="n">
        <f aca="false">IF(OR(F132=0,CR42=0),0,F132*CR42/(F132+CR42))</f>
        <v>13.514399817361</v>
      </c>
      <c r="G42" s="13" t="n">
        <f aca="false">IF(OR(G132=0,CS42=0),0,G132*CS42/(G132+CS42))</f>
        <v>13.3753406748402</v>
      </c>
      <c r="H42" s="13" t="n">
        <f aca="false">IF(OR(H132=0,CT42=0),0,H132*CT42/(H132+CT42))</f>
        <v>13.2307513814082</v>
      </c>
      <c r="I42" s="13" t="n">
        <f aca="false">IF(OR(I132=0,CU42=0),0,I132*CU42/(I132+CU42))</f>
        <v>13.092442420861</v>
      </c>
      <c r="J42" s="13" t="n">
        <f aca="false">IF(OR(J132=0,CV42=0),0,J132*CV42/(J132+CV42))</f>
        <v>12.9598312350575</v>
      </c>
      <c r="K42" s="13" t="n">
        <f aca="false">IF(OR(K132=0,CW42=0),0,K132*CW42/(K132+CW42))</f>
        <v>12.8324083538158</v>
      </c>
      <c r="L42" s="13" t="n">
        <f aca="false">IF(OR(L132=0,CX42=0),0,L132*CX42/(L132+CX42))</f>
        <v>12.7097259904861</v>
      </c>
      <c r="M42" s="13" t="n">
        <f aca="false">IF(OR(M132=0,CY42=0),0,M132*CY42/(M132+CY42))</f>
        <v>12.5885669548817</v>
      </c>
      <c r="N42" s="13" t="n">
        <f aca="false">IF(OR(N132=0,CZ42=0),0,N132*CZ42/(N132+CZ42))</f>
        <v>12.4716944459083</v>
      </c>
      <c r="O42" s="13" t="n">
        <f aca="false">IF(OR(O132=0,DA42=0),0,O132*DA42/(O132+DA42))</f>
        <v>12.3587633279994</v>
      </c>
      <c r="P42" s="13" t="n">
        <f aca="false">IF(OR(P132=0,DB42=0),0,P132*DB42/(P132+DB42))</f>
        <v>12.2494657853657</v>
      </c>
      <c r="Q42" s="13" t="n">
        <f aca="false">IF(OR(Q132=0,DC42=0),0,Q132*DC42/(Q132+DC42))</f>
        <v>12.1435262429514</v>
      </c>
      <c r="R42" s="13" t="n">
        <f aca="false">IF(OR(R132=0,DD42=0),0,R132*DD42/(R132+DD42))</f>
        <v>11.9812736332151</v>
      </c>
      <c r="S42" s="13" t="n">
        <f aca="false">IF(OR(S132=0,DE42=0),0,S132*DE42/(S132+DE42))</f>
        <v>11.826991879556</v>
      </c>
      <c r="T42" s="13" t="n">
        <f aca="false">IF(OR(T132=0,DF42=0),0,T132*DF42/(T132+DF42))</f>
        <v>11.6799407236668</v>
      </c>
      <c r="U42" s="13" t="n">
        <f aca="false">IF(OR(U132=0,DG42=0),0,U132*DG42/(U132+DG42))</f>
        <v>11.5394676476615</v>
      </c>
      <c r="V42" s="13" t="n">
        <f aca="false">IF(OR(V132=0,DH42=0),0,V132*DH42/(V132+DH42))</f>
        <v>11.4049951657243</v>
      </c>
      <c r="W42" s="13" t="n">
        <f aca="false">IF(OR(W132=0,DI42=0),0,W132*DI42/(W132+DI42))</f>
        <v>11.2758906229388</v>
      </c>
      <c r="X42" s="13" t="n">
        <f aca="false">IF(OR(X132=0,DJ42=0),0,X132*DJ42/(X132+DJ42))</f>
        <v>11.1518241557953</v>
      </c>
      <c r="Y42" s="13" t="n">
        <f aca="false">IF(OR(Y132=0,DK42=0),0,Y132*DK42/(Y132+DK42))</f>
        <v>11.0323858388919</v>
      </c>
      <c r="Z42" s="13" t="n">
        <f aca="false">IF(OR(Z132=0,DL42=0),0,Z132*DL42/(Z132+DL42))</f>
        <v>10.9172078030605</v>
      </c>
      <c r="AA42" s="13" t="n">
        <f aca="false">IF(OR(AA132=0,DM42=0),0,AA132*DM42/(AA132+DM42))</f>
        <v>10.8059589100941</v>
      </c>
      <c r="AB42" s="13" t="n">
        <f aca="false">IF(OR(AB132=0,DN42=0),0,AB132*DN42/(AB132+DN42))</f>
        <v>10.6971705805965</v>
      </c>
      <c r="AC42" s="13" t="n">
        <f aca="false">IF(OR(AC132=0,DO42=0),0,AC132*DO42/(AC132+DO42))</f>
        <v>10.5918066894985</v>
      </c>
      <c r="AD42" s="13" t="n">
        <f aca="false">IF(OR(AD132=0,DP42=0),0,AD132*DP42/(AD132+DP42))</f>
        <v>10.4896159190527</v>
      </c>
      <c r="AE42" s="13" t="n">
        <f aca="false">IF(OR(AE132=0,DQ42=0),0,AE132*DQ42/(AE132+DQ42))</f>
        <v>10.3903696539501</v>
      </c>
      <c r="AF42" s="13" t="n">
        <f aca="false">IF(OR(AF132=0,DR42=0),0,AF132*DR42/(AF132+DR42))</f>
        <v>10.2938594176243</v>
      </c>
      <c r="AG42" s="13" t="n">
        <f aca="false">IF(OR(AG132=0,DS42=0),0,AG132*DS42/(AG132+DS42))</f>
        <v>10.2000997833037</v>
      </c>
      <c r="AH42" s="13" t="n">
        <f aca="false">IF(OR(AH132=0,DT42=0),0,AH132*DT42/(AH132+DT42))</f>
        <v>10.1087013273856</v>
      </c>
      <c r="AI42" s="13" t="n">
        <f aca="false">IF(OR(AI132=0,DU42=0),0,AI132*DU42/(AI132+DU42))</f>
        <v>10.0195045102704</v>
      </c>
      <c r="AJ42" s="13" t="n">
        <f aca="false">IF(OR(AJ132=0,DV42=0),0,AJ132*DV42/(AJ132+DV42))</f>
        <v>9.9323625215058</v>
      </c>
      <c r="AK42" s="13" t="n">
        <f aca="false">IF(OR(AK132=0,DW42=0),0,AK132*DW42/(AK132+DW42))</f>
        <v>9.84713998501064</v>
      </c>
      <c r="AL42" s="13" t="n">
        <f aca="false">IF(OR(AL132=0,DX42=0),0,AL132*DX42/(AL132+DX42))</f>
        <v>9.7500792528942</v>
      </c>
      <c r="AM42" s="13" t="n">
        <f aca="false">IF(OR(AM132=0,DY42=0),0,AM132*DY42/(AM132+DY42))</f>
        <v>9.65519802353824</v>
      </c>
      <c r="AN42" s="13" t="n">
        <f aca="false">IF(OR(AN132=0,DZ42=0),0,AN132*DZ42/(AN132+DZ42))</f>
        <v>9.56234998989214</v>
      </c>
      <c r="AO42" s="13" t="n">
        <f aca="false">IF(OR(AO132=0,EA42=0),0,AO132*EA42/(AO132+EA42))</f>
        <v>9.47139978575202</v>
      </c>
      <c r="AP42" s="13" t="n">
        <f aca="false">IF(OR(AP132=0,EB42=0),0,AP132*EB42/(AP132+EB42))</f>
        <v>9.38222192735369</v>
      </c>
      <c r="AQ42" s="13" t="n">
        <f aca="false">IF(OR(AQ132=0,EC42=0),0,AQ132*EC42/(AQ132+EC42))</f>
        <v>9.29441194313596</v>
      </c>
      <c r="AR42" s="13" t="n">
        <f aca="false">IF(OR(AR132=0,ED42=0),0,AR132*ED42/(AR132+ED42))</f>
        <v>9.20815685613026</v>
      </c>
      <c r="AS42" s="13" t="n">
        <f aca="false">IF(OR(AS132=0,EE42=0),0,AS132*EE42/(AS132+EE42))</f>
        <v>9.12335496360158</v>
      </c>
      <c r="AT42" s="13" t="n">
        <f aca="false">IF(OR(AT132=0,EF42=0),0,AT132*EF42/(AT132+EF42))</f>
        <v>9.03991130950059</v>
      </c>
      <c r="AU42" s="13" t="n">
        <f aca="false">IF(OR(AU132=0,EG42=0),0,AU132*EG42/(AU132+EG42))</f>
        <v>8.95773708421341</v>
      </c>
      <c r="AV42" s="13" t="n">
        <f aca="false">IF(OR(AV132=0,EH42=0),0,AV132*EH42/(AV132+EH42))</f>
        <v>8.87603581297632</v>
      </c>
      <c r="AW42" s="13" t="n">
        <f aca="false">IF(OR(AW132=0,EI42=0),0,AW132*EI42/(AW132+EI42))</f>
        <v>8.79545722445242</v>
      </c>
      <c r="AX42" s="13" t="n">
        <f aca="false">IF(OR(AX132=0,EJ42=0),0,AX132*EJ42/(AX132+EJ42))</f>
        <v>8.71592666617088</v>
      </c>
      <c r="AY42" s="13" t="n">
        <f aca="false">IF(OR(AY132=0,EK42=0),0,AY132*EK42/(AY132+EK42))</f>
        <v>8.63737386503654</v>
      </c>
      <c r="AZ42" s="13" t="n">
        <f aca="false">IF(OR(AZ132=0,EL42=0),0,AZ132*EL42/(AZ132+EL42))</f>
        <v>8.55973256416148</v>
      </c>
      <c r="BA42" s="13" t="n">
        <f aca="false">IF(OR(BA132=0,EM42=0),0,BA132*EM42/(BA132+EM42))</f>
        <v>8.48212410433779</v>
      </c>
      <c r="BB42" s="13" t="n">
        <f aca="false">IF(OR(BB132=0,EN42=0),0,BB132*EN42/(BB132+EN42))</f>
        <v>8.40531768633374</v>
      </c>
      <c r="BC42" s="13" t="n">
        <f aca="false">IF(OR(BC132=0,EO42=0),0,BC132*EO42/(BC132+EO42))</f>
        <v>8.32925606020191</v>
      </c>
      <c r="BD42" s="13" t="n">
        <f aca="false">IF(OR(BD132=0,EP42=0),0,BD132*EP42/(BD132+EP42))</f>
        <v>8.2538849176858</v>
      </c>
      <c r="BE42" s="13" t="n">
        <f aca="false">IF(OR(BE132=0,EQ42=0),0,BE132*EQ42/(BE132+EQ42))</f>
        <v>8.1791526620047</v>
      </c>
      <c r="BF42" s="13" t="n">
        <f aca="false">IF(OR(BF132=0,ER42=0),0,BF132*ER42/(BF132+ER42))</f>
        <v>8.10562355382877</v>
      </c>
      <c r="BG42" s="13" t="n">
        <f aca="false">IF(OR(BG132=0,ES42=0),0,BG132*ES42/(BG132+ES42))</f>
        <v>8.03263078932548</v>
      </c>
      <c r="BH42" s="13" t="n">
        <f aca="false">IF(OR(BH132=0,ET42=0),0,BH132*ET42/(BH132+ET42))</f>
        <v>7.96013046495788</v>
      </c>
      <c r="BI42" s="13" t="n">
        <f aca="false">IF(OR(BI132=0,EU42=0),0,BI132*EU42/(BI132+EU42))</f>
        <v>7.88808061276394</v>
      </c>
      <c r="BJ42" s="13" t="n">
        <f aca="false">IF(OR(BJ132=0,EV42=0),0,BJ132*EV42/(BJ132+EV42))</f>
        <v>7.81644105609369</v>
      </c>
      <c r="BK42" s="13" t="n">
        <f aca="false">IF(OR(BK132=0,EW42=0),0,BK132*EW42/(BK132+EW42))</f>
        <v>7.74571734060181</v>
      </c>
      <c r="BL42" s="13" t="n">
        <f aca="false">IF(OR(BL132=0,EX42=0),0,BL132*EX42/(BL132+EX42))</f>
        <v>7.67532414372705</v>
      </c>
      <c r="BM42" s="13" t="n">
        <f aca="false">IF(OR(BM132=0,EY42=0),0,BM132*EY42/(BM132+EY42))</f>
        <v>7.60522646847525</v>
      </c>
      <c r="BN42" s="13" t="n">
        <f aca="false">IF(OR(BN132=0,EZ42=0),0,BN132*EZ42/(BN132+EZ42))</f>
        <v>7.53539061358877</v>
      </c>
      <c r="BO42" s="13" t="n">
        <f aca="false">IF(OR(BO132=0,FA42=0),0,BO132*FA42/(BO132+FA42))</f>
        <v>7.46578408015213</v>
      </c>
      <c r="BP42" s="13" t="n">
        <f aca="false">IF(OR(BP132=0,FB42=0),0,BP132*FB42/(BP132+FB42))</f>
        <v>7.39361971735068</v>
      </c>
      <c r="BQ42" s="13" t="n">
        <f aca="false">IF(OR(BQ132=0,FC42=0),0,BQ132*FC42/(BQ132+FC42))</f>
        <v>7.3216327079601</v>
      </c>
      <c r="BR42" s="13" t="n">
        <f aca="false">IF(OR(BR132=0,FD42=0),0,BR132*FD42/(BR132+FD42))</f>
        <v>7.24979117810067</v>
      </c>
      <c r="BS42" s="13" t="n">
        <f aca="false">IF(OR(BS132=0,FE42=0),0,BS132*FE42/(BS132+FE42))</f>
        <v>7.17806424774743</v>
      </c>
      <c r="BT42" s="13" t="n">
        <f aca="false">IF(OR(BT132=0,FF42=0),0,BT132*FF42/(BT132+FF42))</f>
        <v>7.10642196216088</v>
      </c>
      <c r="BU42" s="13" t="n">
        <f aca="false">IF(OR(BU132=0,FG42=0),0,BU132*FG42/(BU132+FG42))</f>
        <v>7.03194708024285</v>
      </c>
      <c r="BV42" s="13" t="n">
        <f aca="false">IF(OR(BV132=0,FH42=0),0,BV132*FH42/(BV132+FH42))</f>
        <v>6.957491968068</v>
      </c>
      <c r="BW42" s="13" t="n">
        <f aca="false">IF(OR(BW132=0,FI42=0),0,BW132*FI42/(BW132+FI42))</f>
        <v>6.88302656085701</v>
      </c>
      <c r="BX42" s="13" t="n">
        <f aca="false">IF(OR(BX132=0,FJ42=0),0,BX132*FJ42/(BX132+FJ42))</f>
        <v>6.808521563476</v>
      </c>
      <c r="BY42" s="13" t="n">
        <f aca="false">IF(OR(BY132=0,FK42=0),0,BY132*FK42/(BY132+FK42))</f>
        <v>6.73394840218959</v>
      </c>
      <c r="BZ42" s="13" t="n">
        <f aca="false">IF(OR(BZ132=0,FL42=0),0,BZ132*FL42/(BZ132+FL42))</f>
        <v>6.64745493852196</v>
      </c>
      <c r="CA42" s="13" t="n">
        <f aca="false">IF(OR(CA132=0,FM42=0),0,CA132*FM42/(CA132+FM42))</f>
        <v>6.5606698518389</v>
      </c>
      <c r="CB42" s="13" t="n">
        <f aca="false">IF(OR(CB132=0,FN42=0),0,CB132*FN42/(CB132+FN42))</f>
        <v>6.47355226384879</v>
      </c>
      <c r="CC42" s="13" t="n">
        <f aca="false">IF(OR(CC132=0,FO42=0),0,CC132*FO42/(CC132+FO42))</f>
        <v>6.38606176762608</v>
      </c>
      <c r="CD42" s="13" t="n">
        <f aca="false">IF(OR(CD132=0,FP42=0),0,CD132*FP42/(CD132+FP42))</f>
        <v>6.29815838448324</v>
      </c>
      <c r="CE42" s="13" t="n">
        <f aca="false">IF(OR(CE132=0,FQ42=0),0,CE132*FQ42/(CE132+FQ42))</f>
        <v>6.20394934594357</v>
      </c>
      <c r="CF42" s="13" t="n">
        <f aca="false">IF(OR(CF132=0,FR42=0),0,CF132*FR42/(CF132+FR42))</f>
        <v>6.10907840926076</v>
      </c>
      <c r="CG42" s="13" t="n">
        <f aca="false">IF(OR(CG132=0,FS42=0),0,CG132*FS42/(CG132+FS42))</f>
        <v>6.01349486865528</v>
      </c>
      <c r="CH42" s="13" t="n">
        <f aca="false">IF(OR(CH132=0,FT42=0),0,CH132*FT42/(CH132+FT42))</f>
        <v>5.91714786089022</v>
      </c>
      <c r="CI42" s="13" t="n">
        <f aca="false">IF(OR(CI132=0,FU42=0),0,CI132*FU42/(CI132+FU42))</f>
        <v>5.81998632377997</v>
      </c>
      <c r="CJ42" s="13" t="n">
        <f aca="false">IF(OR(CJ132=0,FV42=0),0,CJ132*FV42/(CJ132+FV42))</f>
        <v>5.71441466000762</v>
      </c>
      <c r="CK42" s="13" t="n">
        <f aca="false">IF(OR(CK132=0,FW42=0),0,CK132*FW42/(CK132+FW42))</f>
        <v>5.60760682686422</v>
      </c>
      <c r="CL42" s="13" t="n">
        <f aca="false">IF(OR(CL132=0,FX42=0),0,CL132*FX42/(CL132+FX42))</f>
        <v>5.49948761994442</v>
      </c>
      <c r="CM42" s="13" t="n">
        <f aca="false">IF(OR(CM132=0,FY42=0),0,CM132*FY42/(CM132+FY42))</f>
        <v>5.38998008410197</v>
      </c>
      <c r="CN42" s="13" t="n">
        <f aca="false">IF(OR(CN132=0,FZ42=0),0,CN132*FZ42/(CN132+FZ42))</f>
        <v>5.27900540068892</v>
      </c>
      <c r="CO42" s="13" t="n">
        <f aca="false">IF(OR(CO132=0,GA42=0),0,CO132*GA42/(CO132+GA42))</f>
        <v>0</v>
      </c>
      <c r="CP42" s="13" t="n">
        <f aca="false">IF(OR(CP132=0,GB42=0),0,CP132*GB42/(CP132+GB42))</f>
        <v>0</v>
      </c>
      <c r="CQ42" s="13" t="n">
        <f aca="false">IF(OR(CQ132=0,GC42=0),0,CQ132*GC42/(CQ132+GC42))</f>
        <v>0</v>
      </c>
      <c r="CR42" s="0" t="n">
        <f aca="false">IF(F$9=0,0,(SIN(F$12)*COS($E42)+SIN($E42)*COS(F$12))/SIN($E42)*F$9)</f>
        <v>13.5144</v>
      </c>
      <c r="CS42" s="0" t="n">
        <f aca="false">IF(G$9=0,0,(SIN(G$12)*COS($E42)+SIN($E42)*COS(G$12))/SIN($E42)*G$9)</f>
        <v>14.023250688421</v>
      </c>
      <c r="CT42" s="0" t="n">
        <f aca="false">IF(H$9=0,0,(SIN(H$12)*COS($E42)+SIN($E42)*COS(H$12))/SIN($E42)*H$9)</f>
        <v>14.5205509237303</v>
      </c>
      <c r="CU42" s="0" t="n">
        <f aca="false">IF(I$9=0,0,(SIN(I$12)*COS($E42)+SIN($E42)*COS(I$12))/SIN($E42)*I$9)</f>
        <v>15.0185738894692</v>
      </c>
      <c r="CV42" s="0" t="n">
        <f aca="false">IF(J$9=0,0,(SIN(J$12)*COS($E42)+SIN($E42)*COS(J$12))/SIN($E42)*J$9)</f>
        <v>15.5171109815582</v>
      </c>
      <c r="CW42" s="0" t="n">
        <f aca="false">IF(K$9=0,0,(SIN(K$12)*COS($E42)+SIN($E42)*COS(K$12))/SIN($E42)*K$9)</f>
        <v>16.0159518891728</v>
      </c>
      <c r="CX42" s="0" t="n">
        <f aca="false">IF(L$9=0,0,(SIN(L$12)*COS($E42)+SIN($E42)*COS(L$12))/SIN($E42)*L$9)</f>
        <v>16.5148846766112</v>
      </c>
      <c r="CY42" s="0" t="n">
        <f aca="false">IF(M$9=0,0,(SIN(M$12)*COS($E42)+SIN($E42)*COS(M$12))/SIN($E42)*M$9)</f>
        <v>17.008544329525</v>
      </c>
      <c r="CZ42" s="0" t="n">
        <f aca="false">IF(N$9=0,0,(SIN(N$12)*COS($E42)+SIN($E42)*COS(N$12))/SIN($E42)*N$9)</f>
        <v>17.5016303972136</v>
      </c>
      <c r="DA42" s="0" t="n">
        <f aca="false">IF(O$9=0,0,(SIN(O$12)*COS($E42)+SIN($E42)*COS(O$12))/SIN($E42)*O$9)</f>
        <v>17.9939313859472</v>
      </c>
      <c r="DB42" s="0" t="n">
        <f aca="false">IF(P$9=0,0,(SIN(P$12)*COS($E42)+SIN($E42)*COS(P$12))/SIN($E42)*P$9)</f>
        <v>18.4852346563567</v>
      </c>
      <c r="DC42" s="0" t="n">
        <f aca="false">IF(Q$9=0,0,(SIN(Q$12)*COS($E42)+SIN($E42)*COS(Q$12))/SIN($E42)*Q$9)</f>
        <v>18.9753265072982</v>
      </c>
      <c r="DD42" s="0" t="n">
        <f aca="false">IF(R$9=0,0,(SIN(R$12)*COS($E42)+SIN($E42)*COS(R$12))/SIN($E42)*R$9)</f>
        <v>19.3091822033703</v>
      </c>
      <c r="DE42" s="0" t="n">
        <f aca="false">IF(S$9=0,0,(SIN(S$12)*COS($E42)+SIN($E42)*COS(S$12))/SIN($E42)*S$9)</f>
        <v>19.6354420644938</v>
      </c>
      <c r="DF42" s="0" t="n">
        <f aca="false">IF(T$9=0,0,(SIN(T$12)*COS($E42)+SIN($E42)*COS(T$12))/SIN($E42)*T$9)</f>
        <v>19.9540339050999</v>
      </c>
      <c r="DG42" s="0" t="n">
        <f aca="false">IF(U$9=0,0,(SIN(U$12)*COS($E42)+SIN($E42)*COS(U$12))/SIN($E42)*U$9)</f>
        <v>20.2648883892115</v>
      </c>
      <c r="DH42" s="0" t="n">
        <f aca="false">IF(V$9=0,0,(SIN(V$12)*COS($E42)+SIN($E42)*COS(V$12))/SIN($E42)*V$9)</f>
        <v>20.567939043123</v>
      </c>
      <c r="DI42" s="0" t="n">
        <f aca="false">IF(W$9=0,0,(SIN(W$12)*COS($E42)+SIN($E42)*COS(W$12))/SIN($E42)*W$9)</f>
        <v>20.8627127089807</v>
      </c>
      <c r="DJ42" s="0" t="n">
        <f aca="false">IF(X$9=0,0,(SIN(X$12)*COS($E42)+SIN($E42)*COS(X$12))/SIN($E42)*X$9)</f>
        <v>21.1495450235704</v>
      </c>
      <c r="DK42" s="0" t="n">
        <f aca="false">IF(Y$9=0,0,(SIN(Y$12)*COS($E42)+SIN($E42)*COS(Y$12))/SIN($E42)*Y$9)</f>
        <v>21.4283785461155</v>
      </c>
      <c r="DL42" s="0" t="n">
        <f aca="false">IF(Z$9=0,0,(SIN(Z$12)*COS($E42)+SIN($E42)*COS(Z$12))/SIN($E42)*Z$9)</f>
        <v>21.6991587464545</v>
      </c>
      <c r="DM42" s="0" t="n">
        <f aca="false">IF(AA$9=0,0,(SIN(AA$12)*COS($E42)+SIN($E42)*COS(AA$12))/SIN($E42)*AA$9)</f>
        <v>21.9618340123894</v>
      </c>
      <c r="DN42" s="0" t="n">
        <f aca="false">IF(AB$9=0,0,(SIN(AB$12)*COS($E42)+SIN($E42)*COS(AB$12))/SIN($E42)*AB$9)</f>
        <v>22.2113123871811</v>
      </c>
      <c r="DO42" s="0" t="n">
        <f aca="false">IF(AC$9=0,0,(SIN(AC$12)*COS($E42)+SIN($E42)*COS(AC$12))/SIN($E42)*AC$9)</f>
        <v>22.4524553844248</v>
      </c>
      <c r="DP42" s="0" t="n">
        <f aca="false">IF(AD$9=0,0,(SIN(AD$12)*COS($E42)+SIN($E42)*COS(AD$12))/SIN($E42)*AD$9)</f>
        <v>22.6852248504308</v>
      </c>
      <c r="DQ42" s="0" t="n">
        <f aca="false">IF(AE$9=0,0,(SIN(AE$12)*COS($E42)+SIN($E42)*COS(AE$12))/SIN($E42)*AE$9)</f>
        <v>22.9095856495297</v>
      </c>
      <c r="DR42" s="0" t="n">
        <f aca="false">IF(AF$9=0,0,(SIN(AF$12)*COS($E42)+SIN($E42)*COS(AF$12))/SIN($E42)*AF$9)</f>
        <v>23.1255056638794</v>
      </c>
      <c r="DS42" s="0" t="n">
        <f aca="false">IF(AG$9=0,0,(SIN(AG$12)*COS($E42)+SIN($E42)*COS(AG$12))/SIN($E42)*AG$9)</f>
        <v>23.3340292905411</v>
      </c>
      <c r="DT42" s="0" t="n">
        <f aca="false">IF(AH$9=0,0,(SIN(AH$12)*COS($E42)+SIN($E42)*COS(AH$12))/SIN($E42)*AH$9)</f>
        <v>23.5340809506654</v>
      </c>
      <c r="DU42" s="0" t="n">
        <f aca="false">IF(AI$9=0,0,(SIN(AI$12)*COS($E42)+SIN($E42)*COS(AI$12))/SIN($E42)*AI$9)</f>
        <v>23.7256365762099</v>
      </c>
      <c r="DV42" s="0" t="n">
        <f aca="false">IF(AJ$9=0,0,(SIN(AJ$12)*COS($E42)+SIN($E42)*COS(AJ$12))/SIN($E42)*AJ$9)</f>
        <v>23.9086750914224</v>
      </c>
      <c r="DW42" s="0" t="n">
        <f aca="false">IF(AK$9=0,0,(SIN(AK$12)*COS($E42)+SIN($E42)*COS(AK$12))/SIN($E42)*AK$9)</f>
        <v>24.0831784079075</v>
      </c>
      <c r="DX42" s="0" t="n">
        <f aca="false">IF(AL$9=0,0,(SIN(AL$12)*COS($E42)+SIN($E42)*COS(AL$12))/SIN($E42)*AL$9)</f>
        <v>24.1652160794374</v>
      </c>
      <c r="DY42" s="0" t="n">
        <f aca="false">IF(AM$9=0,0,(SIN(AM$12)*COS($E42)+SIN($E42)*COS(AM$12))/SIN($E42)*AM$9)</f>
        <v>24.237159470972</v>
      </c>
      <c r="DZ42" s="0" t="n">
        <f aca="false">IF(AN$9=0,0,(SIN(AN$12)*COS($E42)+SIN($E42)*COS(AN$12))/SIN($E42)*AN$9)</f>
        <v>24.2990768005072</v>
      </c>
      <c r="EA42" s="0" t="n">
        <f aca="false">IF(AO$9=0,0,(SIN(AO$12)*COS($E42)+SIN($E42)*COS(AO$12))/SIN($E42)*AO$9)</f>
        <v>24.3510401452155</v>
      </c>
      <c r="EB42" s="0" t="n">
        <f aca="false">IF(AP$9=0,0,(SIN(AP$12)*COS($E42)+SIN($E42)*COS(AP$12))/SIN($E42)*AP$9)</f>
        <v>24.3931253917897</v>
      </c>
      <c r="EC42" s="0" t="n">
        <f aca="false">IF(AQ$9=0,0,(SIN(AQ$12)*COS($E42)+SIN($E42)*COS(AQ$12))/SIN($E42)*AQ$9)</f>
        <v>24.4234238949064</v>
      </c>
      <c r="ED42" s="0" t="n">
        <f aca="false">IF(AR$9=0,0,(SIN(AR$12)*COS($E42)+SIN($E42)*COS(AR$12))/SIN($E42)*AR$9)</f>
        <v>24.4439784429653</v>
      </c>
      <c r="EE42" s="0" t="n">
        <f aca="false">IF(AS$9=0,0,(SIN(AS$12)*COS($E42)+SIN($E42)*COS(AS$12))/SIN($E42)*AS$9)</f>
        <v>24.4548778695748</v>
      </c>
      <c r="EF42" s="0" t="n">
        <f aca="false">IF(AT$9=0,0,(SIN(AT$12)*COS($E42)+SIN($E42)*COS(AT$12))/SIN($E42)*AT$9)</f>
        <v>24.4562146223451</v>
      </c>
      <c r="EG42" s="0" t="n">
        <f aca="false">IF(AU$9=0,0,(SIN(AU$12)*COS($E42)+SIN($E42)*COS(AU$12))/SIN($E42)*AU$9)</f>
        <v>24.4480847055564</v>
      </c>
      <c r="EH42" s="0" t="n">
        <f aca="false">IF(AV$9=0,0,(SIN(AV$12)*COS($E42)+SIN($E42)*COS(AV$12))/SIN($E42)*AV$9)</f>
        <v>24.4251856205347</v>
      </c>
      <c r="EI42" s="0" t="n">
        <f aca="false">IF(AW$9=0,0,(SIN(AW$12)*COS($E42)+SIN($E42)*COS(AW$12))/SIN($E42)*AW$9)</f>
        <v>24.3929626888222</v>
      </c>
      <c r="EJ42" s="0" t="n">
        <f aca="false">IF(AX$9=0,0,(SIN(AX$12)*COS($E42)+SIN($E42)*COS(AX$12))/SIN($E42)*AX$9)</f>
        <v>24.3515271918019</v>
      </c>
      <c r="EK42" s="0" t="n">
        <f aca="false">IF(AY$9=0,0,(SIN(AY$12)*COS($E42)+SIN($E42)*COS(AY$12))/SIN($E42)*AY$9)</f>
        <v>24.3009937599787</v>
      </c>
      <c r="EL42" s="0" t="n">
        <f aca="false">IF(AZ$9=0,0,(SIN(AZ$12)*COS($E42)+SIN($E42)*COS(AZ$12))/SIN($E42)*AZ$9)</f>
        <v>24.241480306989</v>
      </c>
      <c r="EM42" s="0" t="n">
        <f aca="false">IF(BA$9=0,0,(SIN(BA$12)*COS($E42)+SIN($E42)*COS(BA$12))/SIN($E42)*BA$9)</f>
        <v>24.1664822460138</v>
      </c>
      <c r="EN42" s="0" t="n">
        <f aca="false">IF(BB$9=0,0,(SIN(BB$12)*COS($E42)+SIN($E42)*COS(BB$12))/SIN($E42)*BB$9)</f>
        <v>24.0826981963388</v>
      </c>
      <c r="EO42" s="0" t="n">
        <f aca="false">IF(BC$9=0,0,(SIN(BC$12)*COS($E42)+SIN($E42)*COS(BC$12))/SIN($E42)*BC$9)</f>
        <v>23.9902615918888</v>
      </c>
      <c r="EP42" s="0" t="n">
        <f aca="false">IF(BD$9=0,0,(SIN(BD$12)*COS($E42)+SIN($E42)*COS(BD$12))/SIN($E42)*BD$9)</f>
        <v>23.8893089033297</v>
      </c>
      <c r="EQ42" s="0" t="n">
        <f aca="false">IF(BE$9=0,0,(SIN(BE$12)*COS($E42)+SIN($E42)*COS(BE$12))/SIN($E42)*BE$9)</f>
        <v>23.7799795635048</v>
      </c>
      <c r="ER42" s="0" t="n">
        <f aca="false">IF(BF$9=0,0,(SIN(BF$12)*COS($E42)+SIN($E42)*COS(BF$12))/SIN($E42)*BF$9)</f>
        <v>23.66764450726</v>
      </c>
      <c r="ES42" s="0" t="n">
        <f aca="false">IF(BG$9=0,0,(SIN(BG$12)*COS($E42)+SIN($E42)*COS(BG$12))/SIN($E42)*BG$9)</f>
        <v>23.5472443052309</v>
      </c>
      <c r="ET42" s="0" t="n">
        <f aca="false">IF(BH$9=0,0,(SIN(BH$12)*COS($E42)+SIN($E42)*COS(BH$12))/SIN($E42)*BH$9)</f>
        <v>23.4189220303805</v>
      </c>
      <c r="EU42" s="0" t="n">
        <f aca="false">IF(BI$9=0,0,(SIN(BI$12)*COS($E42)+SIN($E42)*COS(BI$12))/SIN($E42)*BI$9)</f>
        <v>23.2828233970727</v>
      </c>
      <c r="EV42" s="0" t="n">
        <f aca="false">IF(BJ$9=0,0,(SIN(BJ$12)*COS($E42)+SIN($E42)*COS(BJ$12))/SIN($E42)*BJ$9)</f>
        <v>23.1390966842068</v>
      </c>
      <c r="EW42" s="0" t="n">
        <f aca="false">IF(BK$9=0,0,(SIN(BK$12)*COS($E42)+SIN($E42)*COS(BK$12))/SIN($E42)*BK$9)</f>
        <v>22.9926860792776</v>
      </c>
      <c r="EX42" s="0" t="n">
        <f aca="false">IF(BL$9=0,0,(SIN(BL$12)*COS($E42)+SIN($E42)*COS(BL$12))/SIN($E42)*BL$9)</f>
        <v>22.8389586429681</v>
      </c>
      <c r="EY42" s="0" t="n">
        <f aca="false">IF(BM$9=0,0,(SIN(BM$12)*COS($E42)+SIN($E42)*COS(BM$12))/SIN($E42)*BM$9)</f>
        <v>22.6780654946436</v>
      </c>
      <c r="EZ42" s="0" t="n">
        <f aca="false">IF(BN$9=0,0,(SIN(BN$12)*COS($E42)+SIN($E42)*COS(BN$12))/SIN($E42)*BN$9)</f>
        <v>22.51016</v>
      </c>
      <c r="FA42" s="0" t="n">
        <f aca="false">IF(BO$9=0,0,(SIN(BO$12)*COS($E42)+SIN($E42)*COS(BO$12))/SIN($E42)*BO$9)</f>
        <v>22.3353976925596</v>
      </c>
      <c r="FB42" s="0" t="n">
        <f aca="false">IF(BP$9=0,0,(SIN(BP$12)*COS($E42)+SIN($E42)*COS(BP$12))/SIN($E42)*BP$9)</f>
        <v>22.1292312532523</v>
      </c>
      <c r="FC42" s="0" t="n">
        <f aca="false">IF(BQ$9=0,0,(SIN(BQ$12)*COS($E42)+SIN($E42)*COS(BQ$12))/SIN($E42)*BQ$9)</f>
        <v>21.9165628926261</v>
      </c>
      <c r="FD42" s="0" t="n">
        <f aca="false">IF(BR$9=0,0,(SIN(BR$12)*COS($E42)+SIN($E42)*COS(BR$12))/SIN($E42)*BR$9)</f>
        <v>21.6975767290193</v>
      </c>
      <c r="FE42" s="0" t="n">
        <f aca="false">IF(BS$9=0,0,(SIN(BS$12)*COS($E42)+SIN($E42)*COS(BS$12))/SIN($E42)*BS$9)</f>
        <v>21.4724586961246</v>
      </c>
      <c r="FF42" s="0" t="n">
        <f aca="false">IF(BT$9=0,0,(SIN(BT$12)*COS($E42)+SIN($E42)*COS(BT$12))/SIN($E42)*BT$9)</f>
        <v>21.2413964500337</v>
      </c>
      <c r="FG42" s="0" t="n">
        <f aca="false">IF(BU$9=0,0,(SIN(BU$12)*COS($E42)+SIN($E42)*COS(BU$12))/SIN($E42)*BU$9)</f>
        <v>20.9788524795516</v>
      </c>
      <c r="FH42" s="0" t="n">
        <f aca="false">IF(BV$9=0,0,(SIN(BV$12)*COS($E42)+SIN($E42)*COS(BV$12))/SIN($E42)*BV$9)</f>
        <v>20.7108624968887</v>
      </c>
      <c r="FI42" s="0" t="n">
        <f aca="false">IF(BW$9=0,0,(SIN(BW$12)*COS($E42)+SIN($E42)*COS(BW$12))/SIN($E42)*BW$9)</f>
        <v>20.4376422189308</v>
      </c>
      <c r="FJ42" s="0" t="n">
        <f aca="false">IF(BX$9=0,0,(SIN(BX$12)*COS($E42)+SIN($E42)*COS(BX$12))/SIN($E42)*BX$9)</f>
        <v>20.1594086272611</v>
      </c>
      <c r="FK42" s="0" t="n">
        <f aca="false">IF(BY$9=0,0,(SIN(BY$12)*COS($E42)+SIN($E42)*COS(BY$12))/SIN($E42)*BY$9)</f>
        <v>19.8763798613217</v>
      </c>
      <c r="FL42" s="0" t="n">
        <f aca="false">IF(BZ$9=0,0,(SIN(BZ$12)*COS($E42)+SIN($E42)*COS(BZ$12))/SIN($E42)*BZ$9)</f>
        <v>19.486813005435</v>
      </c>
      <c r="FM42" s="0" t="n">
        <f aca="false">IF(CA$9=0,0,(SIN(CA$12)*COS($E42)+SIN($E42)*COS(CA$12))/SIN($E42)*CA$9)</f>
        <v>19.0936778399263</v>
      </c>
      <c r="FN42" s="0" t="n">
        <f aca="false">IF(CB$9=0,0,(SIN(CB$12)*COS($E42)+SIN($E42)*COS(CB$12))/SIN($E42)*CB$9)</f>
        <v>18.6972881507061</v>
      </c>
      <c r="FO42" s="0" t="n">
        <f aca="false">IF(CC$9=0,0,(SIN(CC$12)*COS($E42)+SIN($E42)*COS(CC$12))/SIN($E42)*CC$9)</f>
        <v>18.2979579347574</v>
      </c>
      <c r="FP42" s="0" t="n">
        <f aca="false">IF(CD$9=0,0,(SIN(CD$12)*COS($E42)+SIN($E42)*COS(CD$12))/SIN($E42)*CD$9)</f>
        <v>17.8960012456229</v>
      </c>
      <c r="FQ42" s="0" t="n">
        <f aca="false">IF(CE$9=0,0,(SIN(CE$12)*COS($E42)+SIN($E42)*COS(CE$12))/SIN($E42)*CE$9)</f>
        <v>17.4453703845606</v>
      </c>
      <c r="FR42" s="0" t="n">
        <f aca="false">IF(CF$9=0,0,(SIN(CF$12)*COS($E42)+SIN($E42)*COS(CF$12))/SIN($E42)*CF$9)</f>
        <v>16.9932495795979</v>
      </c>
      <c r="FS42" s="0" t="n">
        <f aca="false">IF(CG$9=0,0,(SIN(CG$12)*COS($E42)+SIN($E42)*COS(CG$12))/SIN($E42)*CG$9)</f>
        <v>16.5399942637019</v>
      </c>
      <c r="FT42" s="0" t="n">
        <f aca="false">IF(CH$9=0,0,(SIN(CH$12)*COS($E42)+SIN($E42)*COS(CH$12))/SIN($E42)*CH$9)</f>
        <v>16.0859589842518</v>
      </c>
      <c r="FU42" s="0" t="n">
        <f aca="false">IF(CI$9=0,0,(SIN(CI$12)*COS($E42)+SIN($E42)*COS(CI$12))/SIN($E42)*CI$9)</f>
        <v>15.6314972290985</v>
      </c>
      <c r="FV42" s="0" t="n">
        <f aca="false">IF(CJ$9=0,0,(SIN(CJ$12)*COS($E42)+SIN($E42)*COS(CJ$12))/SIN($E42)*CJ$9)</f>
        <v>15.1240005115683</v>
      </c>
      <c r="FW42" s="0" t="n">
        <f aca="false">IF(CK$9=0,0,(SIN(CK$12)*COS($E42)+SIN($E42)*COS(CK$12))/SIN($E42)*CK$9)</f>
        <v>14.6175434324365</v>
      </c>
      <c r="FX42" s="0" t="n">
        <f aca="false">IF(CL$9=0,0,(SIN(CL$12)*COS($E42)+SIN($E42)*COS(CL$12))/SIN($E42)*CL$9)</f>
        <v>14.1125233132995</v>
      </c>
      <c r="FY42" s="0" t="n">
        <f aca="false">IF(CM$9=0,0,(SIN(CM$12)*COS($E42)+SIN($E42)*COS(CM$12))/SIN($E42)*CM$9)</f>
        <v>13.6093352440112</v>
      </c>
      <c r="FZ42" s="0" t="n">
        <f aca="false">IF(CN$9=0,0,(SIN(CN$12)*COS($E42)+SIN($E42)*COS(CN$12))/SIN($E42)*CN$9)</f>
        <v>13.1083718888456</v>
      </c>
      <c r="GA42" s="0" t="n">
        <f aca="false">IF(CO$9=0,0,(SIN(CO$12)*COS($E42)+SIN($E42)*COS(CO$12))/SIN($E42)*CO$9)</f>
        <v>0</v>
      </c>
      <c r="GB42" s="0" t="n">
        <f aca="false">IF(CP$9=0,0,(SIN(CP$12)*COS($E42)+SIN($E42)*COS(CP$12))/SIN($E42)*CP$9)</f>
        <v>0</v>
      </c>
      <c r="GC42" s="0" t="n">
        <f aca="false">IF(CQ$9=0,0,(SIN(CQ$12)*COS($E42)+SIN($E42)*COS(CQ$12))/SIN($E42)*CQ$9)</f>
        <v>0</v>
      </c>
    </row>
    <row r="43" customFormat="false" ht="12.8" hidden="true" customHeight="false" outlineLevel="0" collapsed="false">
      <c r="A43" s="0" t="n">
        <f aca="false">MAX($F43:$CQ43)</f>
        <v>13.514399817361</v>
      </c>
      <c r="B43" s="91" t="n">
        <f aca="false">IF(ISNA(INDEX(vmg!$B$6:$B$151,MATCH($C43,vmg!$F$6:$F$151,0))),IF(ISNA(INDEX(vmg!$B$6:$B$151,MATCH($C43,vmg!$D$6:$D$151,0))),0,INDEX(vmg!$B$6:$B$151,MATCH($C43,vmg!$D$6:$D$151,0))),INDEX(vmg!$B$6:$B$151,MATCH($C43,vmg!$F$6:$F$151,0)))</f>
        <v>9.67836</v>
      </c>
      <c r="C43" s="2" t="n">
        <f aca="false">MOD(Best +D43,360)</f>
        <v>12</v>
      </c>
      <c r="D43" s="2" t="n">
        <f aca="false">D42+1</f>
        <v>31</v>
      </c>
      <c r="E43" s="1" t="n">
        <f aca="false">D43*PI()/180</f>
        <v>0.541052068118242</v>
      </c>
      <c r="F43" s="13" t="n">
        <f aca="false">IF(OR(F133=0,CR43=0),0,F133*CR43/(F133+CR43))</f>
        <v>13.514399817361</v>
      </c>
      <c r="G43" s="13" t="n">
        <f aca="false">IF(OR(G133=0,CS43=0),0,G133*CS43/(G133+CS43))</f>
        <v>13.3698820639374</v>
      </c>
      <c r="H43" s="13" t="n">
        <f aca="false">IF(OR(H133=0,CT43=0),0,H133*CT43/(H133+CT43))</f>
        <v>13.2200437433195</v>
      </c>
      <c r="I43" s="13" t="n">
        <f aca="false">IF(OR(I133=0,CU43=0),0,I133*CU43/(I133+CU43))</f>
        <v>13.0766876991481</v>
      </c>
      <c r="J43" s="13" t="n">
        <f aca="false">IF(OR(J133=0,CV43=0),0,J133*CV43/(J133+CV43))</f>
        <v>12.9392230321835</v>
      </c>
      <c r="K43" s="13" t="n">
        <f aca="false">IF(OR(K133=0,CW43=0),0,K133*CW43/(K133+CW43))</f>
        <v>12.8071316039307</v>
      </c>
      <c r="L43" s="13" t="n">
        <f aca="false">IF(OR(L133=0,CX43=0),0,L133*CX43/(L133+CX43))</f>
        <v>12.6799568890953</v>
      </c>
      <c r="M43" s="13" t="n">
        <f aca="false">IF(OR(M133=0,CY43=0),0,M133*CY43/(M133+CY43))</f>
        <v>12.5544689347784</v>
      </c>
      <c r="N43" s="13" t="n">
        <f aca="false">IF(OR(N133=0,CZ43=0),0,N133*CZ43/(N133+CZ43))</f>
        <v>12.4334266338055</v>
      </c>
      <c r="O43" s="13" t="n">
        <f aca="false">IF(OR(O133=0,DA43=0),0,O133*DA43/(O133+DA43))</f>
        <v>12.3164769155084</v>
      </c>
      <c r="P43" s="13" t="n">
        <f aca="false">IF(OR(P133=0,DB43=0),0,P133*DB43/(P133+DB43))</f>
        <v>12.203304311354</v>
      </c>
      <c r="Q43" s="13" t="n">
        <f aca="false">IF(OR(Q133=0,DC43=0),0,Q133*DC43/(Q133+DC43))</f>
        <v>12.0936259152183</v>
      </c>
      <c r="R43" s="13" t="n">
        <f aca="false">IF(OR(R133=0,DD43=0),0,R133*DD43/(R133+DD43))</f>
        <v>11.9276657556515</v>
      </c>
      <c r="S43" s="13" t="n">
        <f aca="false">IF(OR(S133=0,DE43=0),0,S133*DE43/(S133+DE43))</f>
        <v>11.7698117161586</v>
      </c>
      <c r="T43" s="13" t="n">
        <f aca="false">IF(OR(T133=0,DF43=0),0,T133*DF43/(T133+DF43))</f>
        <v>11.619318060592</v>
      </c>
      <c r="U43" s="13" t="n">
        <f aca="false">IF(OR(U133=0,DG43=0),0,U133*DG43/(U133+DG43))</f>
        <v>11.4755266591549</v>
      </c>
      <c r="V43" s="13" t="n">
        <f aca="false">IF(OR(V133=0,DH43=0),0,V133*DH43/(V133+DH43))</f>
        <v>11.3378544090679</v>
      </c>
      <c r="W43" s="13" t="n">
        <f aca="false">IF(OR(W133=0,DI43=0),0,W133*DI43/(W133+DI43))</f>
        <v>11.2056629858836</v>
      </c>
      <c r="X43" s="13" t="n">
        <f aca="false">IF(OR(X133=0,DJ43=0),0,X133*DJ43/(X133+DJ43))</f>
        <v>11.0786173135493</v>
      </c>
      <c r="Y43" s="13" t="n">
        <f aca="false">IF(OR(Y133=0,DK43=0),0,Y133*DK43/(Y133+DK43))</f>
        <v>10.9563022629671</v>
      </c>
      <c r="Z43" s="13" t="n">
        <f aca="false">IF(OR(Z133=0,DL43=0),0,Z133*DL43/(Z133+DL43))</f>
        <v>10.8383449707435</v>
      </c>
      <c r="AA43" s="13" t="n">
        <f aca="false">IF(OR(AA133=0,DM43=0),0,AA133*DM43/(AA133+DM43))</f>
        <v>10.7244095278781</v>
      </c>
      <c r="AB43" s="13" t="n">
        <f aca="false">IF(OR(AB133=0,DN43=0),0,AB133*DN43/(AB133+DN43))</f>
        <v>10.6130222922973</v>
      </c>
      <c r="AC43" s="13" t="n">
        <f aca="false">IF(OR(AC133=0,DO43=0),0,AC133*DO43/(AC133+DO43))</f>
        <v>10.5051437372997</v>
      </c>
      <c r="AD43" s="13" t="n">
        <f aca="false">IF(OR(AD133=0,DP43=0),0,AD133*DP43/(AD133+DP43))</f>
        <v>10.4005184443263</v>
      </c>
      <c r="AE43" s="13" t="n">
        <f aca="false">IF(OR(AE133=0,DQ43=0),0,AE133*DQ43/(AE133+DQ43))</f>
        <v>10.2989139181391</v>
      </c>
      <c r="AF43" s="13" t="n">
        <f aca="false">IF(OR(AF133=0,DR43=0),0,AF133*DR43/(AF133+DR43))</f>
        <v>10.2001180155451</v>
      </c>
      <c r="AG43" s="13" t="n">
        <f aca="false">IF(OR(AG133=0,DS43=0),0,AG133*DS43/(AG133+DS43))</f>
        <v>10.1041417674742</v>
      </c>
      <c r="AH43" s="13" t="n">
        <f aca="false">IF(OR(AH133=0,DT43=0),0,AH133*DT43/(AH133+DT43))</f>
        <v>10.0105924959829</v>
      </c>
      <c r="AI43" s="13" t="n">
        <f aca="false">IF(OR(AI133=0,DU43=0),0,AI133*DU43/(AI133+DU43))</f>
        <v>9.91930758248247</v>
      </c>
      <c r="AJ43" s="13" t="n">
        <f aca="false">IF(OR(AJ133=0,DV43=0),0,AJ133*DV43/(AJ133+DV43))</f>
        <v>9.83013731272159</v>
      </c>
      <c r="AK43" s="13" t="n">
        <f aca="false">IF(OR(AK133=0,DW43=0),0,AK133*DW43/(AK133+DW43))</f>
        <v>9.74294357225001</v>
      </c>
      <c r="AL43" s="13" t="n">
        <f aca="false">IF(OR(AL133=0,DX43=0),0,AL133*DX43/(AL133+DX43))</f>
        <v>9.64398413931915</v>
      </c>
      <c r="AM43" s="13" t="n">
        <f aca="false">IF(OR(AM133=0,DY43=0),0,AM133*DY43/(AM133+DY43))</f>
        <v>9.54726107975751</v>
      </c>
      <c r="AN43" s="13" t="n">
        <f aca="false">IF(OR(AN133=0,DZ43=0),0,AN133*DZ43/(AN133+DZ43))</f>
        <v>9.45262563801838</v>
      </c>
      <c r="AO43" s="13" t="n">
        <f aca="false">IF(OR(AO133=0,EA43=0),0,AO133*EA43/(AO133+EA43))</f>
        <v>9.35994014392791</v>
      </c>
      <c r="AP43" s="13" t="n">
        <f aca="false">IF(OR(AP133=0,EB43=0),0,AP133*EB43/(AP133+EB43))</f>
        <v>9.26907694590613</v>
      </c>
      <c r="AQ43" s="13" t="n">
        <f aca="false">IF(OR(AQ133=0,EC43=0),0,AQ133*EC43/(AQ133+EC43))</f>
        <v>9.17963023715833</v>
      </c>
      <c r="AR43" s="13" t="n">
        <f aca="false">IF(OR(AR133=0,ED43=0),0,AR133*ED43/(AR133+ED43))</f>
        <v>9.09178452897611</v>
      </c>
      <c r="AS43" s="13" t="n">
        <f aca="false">IF(OR(AS133=0,EE43=0),0,AS133*EE43/(AS133+EE43))</f>
        <v>9.00543631146748</v>
      </c>
      <c r="AT43" s="13" t="n">
        <f aca="false">IF(OR(AT133=0,EF43=0),0,AT133*EF43/(AT133+EF43))</f>
        <v>8.92048892855795</v>
      </c>
      <c r="AU43" s="13" t="n">
        <f aca="false">IF(OR(AU133=0,EG43=0),0,AU133*EG43/(AU133+EG43))</f>
        <v>8.83685197144022</v>
      </c>
      <c r="AV43" s="13" t="n">
        <f aca="false">IF(OR(AV133=0,EH43=0),0,AV133*EH43/(AV133+EH43))</f>
        <v>8.75373003838555</v>
      </c>
      <c r="AW43" s="13" t="n">
        <f aca="false">IF(OR(AW133=0,EI43=0),0,AW133*EI43/(AW133+EI43))</f>
        <v>8.67176915223597</v>
      </c>
      <c r="AX43" s="13" t="n">
        <f aca="false">IF(OR(AX133=0,EJ43=0),0,AX133*EJ43/(AX133+EJ43))</f>
        <v>8.59089332894426</v>
      </c>
      <c r="AY43" s="13" t="n">
        <f aca="false">IF(OR(AY133=0,EK43=0),0,AY133*EK43/(AY133+EK43))</f>
        <v>8.51103104411486</v>
      </c>
      <c r="AZ43" s="13" t="n">
        <f aca="false">IF(OR(AZ133=0,EL43=0),0,AZ133*EL43/(AZ133+EL43))</f>
        <v>8.4321148653557</v>
      </c>
      <c r="BA43" s="13" t="n">
        <f aca="false">IF(OR(BA133=0,EM43=0),0,BA133*EM43/(BA133+EM43))</f>
        <v>8.35326897930081</v>
      </c>
      <c r="BB43" s="13" t="n">
        <f aca="false">IF(OR(BB133=0,EN43=0),0,BB133*EN43/(BB133+EN43))</f>
        <v>8.27525795022159</v>
      </c>
      <c r="BC43" s="13" t="n">
        <f aca="false">IF(OR(BC133=0,EO43=0),0,BC133*EO43/(BC133+EO43))</f>
        <v>8.19802355876372</v>
      </c>
      <c r="BD43" s="13" t="n">
        <f aca="false">IF(OR(BD133=0,EP43=0),0,BD133*EP43/(BD133+EP43))</f>
        <v>8.12151058897722</v>
      </c>
      <c r="BE43" s="13" t="n">
        <f aca="false">IF(OR(BE133=0,EQ43=0),0,BE133*EQ43/(BE133+EQ43))</f>
        <v>8.04566659500263</v>
      </c>
      <c r="BF43" s="13" t="n">
        <f aca="false">IF(OR(BF133=0,ER43=0),0,BF133*ER43/(BF133+ER43))</f>
        <v>7.97105128404329</v>
      </c>
      <c r="BG43" s="13" t="n">
        <f aca="false">IF(OR(BG133=0,ES43=0),0,BG133*ES43/(BG133+ES43))</f>
        <v>7.89700059008382</v>
      </c>
      <c r="BH43" s="13" t="n">
        <f aca="false">IF(OR(BH133=0,ET43=0),0,BH133*ET43/(BH133+ET43))</f>
        <v>7.8234699154928</v>
      </c>
      <c r="BI43" s="13" t="n">
        <f aca="false">IF(OR(BI133=0,EU43=0),0,BI133*EU43/(BI133+EU43))</f>
        <v>7.7504166459517</v>
      </c>
      <c r="BJ43" s="13" t="n">
        <f aca="false">IF(OR(BJ133=0,EV43=0),0,BJ133*EV43/(BJ133+EV43))</f>
        <v>7.67780000411251</v>
      </c>
      <c r="BK43" s="13" t="n">
        <f aca="false">IF(OR(BK133=0,EW43=0),0,BK133*EW43/(BK133+EW43))</f>
        <v>7.60612091149917</v>
      </c>
      <c r="BL43" s="13" t="n">
        <f aca="false">IF(OR(BL133=0,EX43=0),0,BL133*EX43/(BL133+EX43))</f>
        <v>7.53479732923959</v>
      </c>
      <c r="BM43" s="13" t="n">
        <f aca="false">IF(OR(BM133=0,EY43=0),0,BM133*EY43/(BM133+EY43))</f>
        <v>7.46379377974312</v>
      </c>
      <c r="BN43" s="13" t="n">
        <f aca="false">IF(OR(BN133=0,EZ43=0),0,BN133*EZ43/(BN133+EZ43))</f>
        <v>7.39307611945836</v>
      </c>
      <c r="BO43" s="13" t="n">
        <f aca="false">IF(OR(BO133=0,FA43=0),0,BO133*FA43/(BO133+FA43))</f>
        <v>7.32261144411925</v>
      </c>
      <c r="BP43" s="13" t="n">
        <f aca="false">IF(OR(BP133=0,FB43=0),0,BP133*FB43/(BP133+FB43))</f>
        <v>7.24963674181735</v>
      </c>
      <c r="BQ43" s="13" t="n">
        <f aca="false">IF(OR(BQ133=0,FC43=0),0,BQ133*FC43/(BQ133+FC43))</f>
        <v>7.17686390052846</v>
      </c>
      <c r="BR43" s="13" t="n">
        <f aca="false">IF(OR(BR133=0,FD43=0),0,BR133*FD43/(BR133+FD43))</f>
        <v>7.10426079107324</v>
      </c>
      <c r="BS43" s="13" t="n">
        <f aca="false">IF(OR(BS133=0,FE43=0),0,BS133*FE43/(BS133+FE43))</f>
        <v>7.03179631417645</v>
      </c>
      <c r="BT43" s="13" t="n">
        <f aca="false">IF(OR(BT133=0,FF43=0),0,BT133*FF43/(BT133+FF43))</f>
        <v>6.95944033114228</v>
      </c>
      <c r="BU43" s="13" t="n">
        <f aca="false">IF(OR(BU133=0,FG43=0),0,BU133*FG43/(BU133+FG43))</f>
        <v>6.88430562913956</v>
      </c>
      <c r="BV43" s="13" t="n">
        <f aca="false">IF(OR(BV133=0,FH43=0),0,BV133*FH43/(BV133+FH43))</f>
        <v>6.80921624912305</v>
      </c>
      <c r="BW43" s="13" t="n">
        <f aca="false">IF(OR(BW133=0,FI43=0),0,BW133*FI43/(BW133+FI43))</f>
        <v>6.73414212146913</v>
      </c>
      <c r="BX43" s="13" t="n">
        <f aca="false">IF(OR(BX133=0,FJ43=0),0,BX133*FJ43/(BX133+FJ43))</f>
        <v>6.65905398440242</v>
      </c>
      <c r="BY43" s="13" t="n">
        <f aca="false">IF(OR(BY133=0,FK43=0),0,BY133*FK43/(BY133+FK43))</f>
        <v>6.58392333561841</v>
      </c>
      <c r="BZ43" s="13" t="n">
        <f aca="false">IF(OR(BZ133=0,FL43=0),0,BZ133*FL43/(BZ133+FL43))</f>
        <v>6.49704214424393</v>
      </c>
      <c r="CA43" s="13" t="n">
        <f aca="false">IF(OR(CA133=0,FM43=0),0,CA133*FM43/(CA133+FM43))</f>
        <v>6.40990626352606</v>
      </c>
      <c r="CB43" s="13" t="n">
        <f aca="false">IF(OR(CB133=0,FN43=0),0,CB133*FN43/(CB133+FN43))</f>
        <v>6.32247561096963</v>
      </c>
      <c r="CC43" s="13" t="n">
        <f aca="false">IF(OR(CC133=0,FO43=0),0,CC133*FO43/(CC133+FO43))</f>
        <v>6.23471065722491</v>
      </c>
      <c r="CD43" s="13" t="n">
        <f aca="false">IF(OR(CD133=0,FP43=0),0,CD133*FP43/(CD133+FP43))</f>
        <v>6.14657238588963</v>
      </c>
      <c r="CE43" s="13" t="n">
        <f aca="false">IF(OR(CE133=0,FQ43=0),0,CE133*FQ43/(CE133+FQ43))</f>
        <v>6.05225256075663</v>
      </c>
      <c r="CF43" s="13" t="n">
        <f aca="false">IF(OR(CF133=0,FR43=0),0,CF133*FR43/(CF133+FR43))</f>
        <v>5.95732031755841</v>
      </c>
      <c r="CG43" s="13" t="n">
        <f aca="false">IF(OR(CG133=0,FS43=0),0,CG133*FS43/(CG133+FS43))</f>
        <v>5.86172676319009</v>
      </c>
      <c r="CH43" s="13" t="n">
        <f aca="false">IF(OR(CH133=0,FT43=0),0,CH133*FT43/(CH133+FT43))</f>
        <v>5.76542299542864</v>
      </c>
      <c r="CI43" s="13" t="n">
        <f aca="false">IF(OR(CI133=0,FU43=0),0,CI133*FU43/(CI133+FU43))</f>
        <v>5.66836006993441</v>
      </c>
      <c r="CJ43" s="13" t="n">
        <f aca="false">IF(OR(CJ133=0,FV43=0),0,CJ133*FV43/(CJ133+FV43))</f>
        <v>5.56307041613295</v>
      </c>
      <c r="CK43" s="13" t="n">
        <f aca="false">IF(OR(CK133=0,FW43=0),0,CK133*FW43/(CK133+FW43))</f>
        <v>5.45661808952761</v>
      </c>
      <c r="CL43" s="13" t="n">
        <f aca="false">IF(OR(CL133=0,FX43=0),0,CL133*FX43/(CL133+FX43))</f>
        <v>5.34893175896157</v>
      </c>
      <c r="CM43" s="13" t="n">
        <f aca="false">IF(OR(CM133=0,FY43=0),0,CM133*FY43/(CM133+FY43))</f>
        <v>5.23993866481911</v>
      </c>
      <c r="CN43" s="13" t="n">
        <f aca="false">IF(OR(CN133=0,FZ43=0),0,CN133*FZ43/(CN133+FZ43))</f>
        <v>5.12956453178215</v>
      </c>
      <c r="CO43" s="13" t="n">
        <f aca="false">IF(OR(CO133=0,GA43=0),0,CO133*GA43/(CO133+GA43))</f>
        <v>0</v>
      </c>
      <c r="CP43" s="13" t="n">
        <f aca="false">IF(OR(CP133=0,GB43=0),0,CP133*GB43/(CP133+GB43))</f>
        <v>0</v>
      </c>
      <c r="CQ43" s="13" t="n">
        <f aca="false">IF(OR(CQ133=0,GC43=0),0,CQ133*GC43/(CQ133+GC43))</f>
        <v>0</v>
      </c>
      <c r="CR43" s="0" t="n">
        <f aca="false">IF(F$9=0,0,(SIN(F$12)*COS($E43)+SIN($E43)*COS(F$12))/SIN($E43)*F$9)</f>
        <v>13.5144</v>
      </c>
      <c r="CS43" s="0" t="n">
        <f aca="false">IF(G$9=0,0,(SIN(G$12)*COS($E43)+SIN($E43)*COS(G$12))/SIN($E43)*G$9)</f>
        <v>14.0071486572675</v>
      </c>
      <c r="CT43" s="0" t="n">
        <f aca="false">IF(H$9=0,0,(SIN(H$12)*COS($E43)+SIN($E43)*COS(H$12))/SIN($E43)*H$9)</f>
        <v>14.4881461843656</v>
      </c>
      <c r="CU43" s="0" t="n">
        <f aca="false">IF(I$9=0,0,(SIN(I$12)*COS($E43)+SIN($E43)*COS(I$12))/SIN($E43)*I$9)</f>
        <v>14.9696708247363</v>
      </c>
      <c r="CV43" s="0" t="n">
        <f aca="false">IF(J$9=0,0,(SIN(J$12)*COS($E43)+SIN($E43)*COS(J$12))/SIN($E43)*J$9)</f>
        <v>15.4515191563819</v>
      </c>
      <c r="CW43" s="0" t="n">
        <f aca="false">IF(K$9=0,0,(SIN(K$12)*COS($E43)+SIN($E43)*COS(K$12))/SIN($E43)*K$9)</f>
        <v>15.9334861711136</v>
      </c>
      <c r="CX43" s="0" t="n">
        <f aca="false">IF(L$9=0,0,(SIN(L$12)*COS($E43)+SIN($E43)*COS(L$12))/SIN($E43)*L$9)</f>
        <v>16.4153653547376</v>
      </c>
      <c r="CY43" s="0" t="n">
        <f aca="false">IF(M$9=0,0,(SIN(M$12)*COS($E43)+SIN($E43)*COS(M$12))/SIN($E43)*M$9)</f>
        <v>16.8918325811257</v>
      </c>
      <c r="CZ43" s="0" t="n">
        <f aca="false">IF(N$9=0,0,(SIN(N$12)*COS($E43)+SIN($E43)*COS(N$12))/SIN($E43)*N$9)</f>
        <v>17.3675677422866</v>
      </c>
      <c r="DA43" s="0" t="n">
        <f aca="false">IF(O$9=0,0,(SIN(O$12)*COS($E43)+SIN($E43)*COS(O$12))/SIN($E43)*O$9)</f>
        <v>17.8423650750844</v>
      </c>
      <c r="DB43" s="0" t="n">
        <f aca="false">IF(P$9=0,0,(SIN(P$12)*COS($E43)+SIN($E43)*COS(P$12))/SIN($E43)*P$9)</f>
        <v>18.3160177762407</v>
      </c>
      <c r="DC43" s="0" t="n">
        <f aca="false">IF(Q$9=0,0,(SIN(Q$12)*COS($E43)+SIN($E43)*COS(Q$12))/SIN($E43)*Q$9)</f>
        <v>18.7883180842682</v>
      </c>
      <c r="DD43" s="0" t="n">
        <f aca="false">IF(R$9=0,0,(SIN(R$12)*COS($E43)+SIN($E43)*COS(R$12))/SIN($E43)*R$9)</f>
        <v>19.1058772883575</v>
      </c>
      <c r="DE43" s="0" t="n">
        <f aca="false">IF(S$9=0,0,(SIN(S$12)*COS($E43)+SIN($E43)*COS(S$12))/SIN($E43)*S$9)</f>
        <v>19.415979035834</v>
      </c>
      <c r="DF43" s="0" t="n">
        <f aca="false">IF(T$9=0,0,(SIN(T$12)*COS($E43)+SIN($E43)*COS(T$12))/SIN($E43)*T$9)</f>
        <v>19.7185557678037</v>
      </c>
      <c r="DG43" s="0" t="n">
        <f aca="false">IF(U$9=0,0,(SIN(U$12)*COS($E43)+SIN($E43)*COS(U$12))/SIN($E43)*U$9)</f>
        <v>20.0135427082062</v>
      </c>
      <c r="DH43" s="0" t="n">
        <f aca="false">IF(V$9=0,0,(SIN(V$12)*COS($E43)+SIN($E43)*COS(V$12))/SIN($E43)*V$9)</f>
        <v>20.3008778752023</v>
      </c>
      <c r="DI43" s="0" t="n">
        <f aca="false">IF(W$9=0,0,(SIN(W$12)*COS($E43)+SIN($E43)*COS(W$12))/SIN($E43)*W$9)</f>
        <v>20.5800980815277</v>
      </c>
      <c r="DJ43" s="0" t="n">
        <f aca="false">IF(X$9=0,0,(SIN(X$12)*COS($E43)+SIN($E43)*COS(X$12))/SIN($E43)*X$9)</f>
        <v>20.8515383996539</v>
      </c>
      <c r="DK43" s="0" t="n">
        <f aca="false">IF(Y$9=0,0,(SIN(Y$12)*COS($E43)+SIN($E43)*COS(Y$12))/SIN($E43)*Y$9)</f>
        <v>21.1151456636894</v>
      </c>
      <c r="DL43" s="0" t="n">
        <f aca="false">IF(Z$9=0,0,(SIN(Z$12)*COS($E43)+SIN($E43)*COS(Z$12))/SIN($E43)*Z$9)</f>
        <v>21.3708695450383</v>
      </c>
      <c r="DM43" s="0" t="n">
        <f aca="false">IF(AA$9=0,0,(SIN(AA$12)*COS($E43)+SIN($E43)*COS(AA$12))/SIN($E43)*AA$9)</f>
        <v>21.6186625586016</v>
      </c>
      <c r="DN43" s="0" t="n">
        <f aca="false">IF(AB$9=0,0,(SIN(AB$12)*COS($E43)+SIN($E43)*COS(AB$12))/SIN($E43)*AB$9)</f>
        <v>21.8535180394283</v>
      </c>
      <c r="DO43" s="0" t="n">
        <f aca="false">IF(AC$9=0,0,(SIN(AC$12)*COS($E43)+SIN($E43)*COS(AC$12))/SIN($E43)*AC$9)</f>
        <v>22.080227229484</v>
      </c>
      <c r="DP43" s="0" t="n">
        <f aca="false">IF(AD$9=0,0,(SIN(AD$12)*COS($E43)+SIN($E43)*COS(AD$12))/SIN($E43)*AD$9)</f>
        <v>22.2987557947594</v>
      </c>
      <c r="DQ43" s="0" t="n">
        <f aca="false">IF(AE$9=0,0,(SIN(AE$12)*COS($E43)+SIN($E43)*COS(AE$12))/SIN($E43)*AE$9)</f>
        <v>22.5090723362811</v>
      </c>
      <c r="DR43" s="0" t="n">
        <f aca="false">IF(AF$9=0,0,(SIN(AF$12)*COS($E43)+SIN($E43)*COS(AF$12))/SIN($E43)*AF$9)</f>
        <v>22.7111483889637</v>
      </c>
      <c r="DS43" s="0" t="n">
        <f aca="false">IF(AG$9=0,0,(SIN(AG$12)*COS($E43)+SIN($E43)*COS(AG$12))/SIN($E43)*AG$9)</f>
        <v>22.906012226539</v>
      </c>
      <c r="DT43" s="0" t="n">
        <f aca="false">IF(AH$9=0,0,(SIN(AH$12)*COS($E43)+SIN($E43)*COS(AH$12))/SIN($E43)*AH$9)</f>
        <v>23.0926101005857</v>
      </c>
      <c r="DU43" s="0" t="n">
        <f aca="false">IF(AI$9=0,0,(SIN(AI$12)*COS($E43)+SIN($E43)*COS(AI$12))/SIN($E43)*AI$9)</f>
        <v>23.2709213572066</v>
      </c>
      <c r="DV43" s="0" t="n">
        <f aca="false">IF(AJ$9=0,0,(SIN(AJ$12)*COS($E43)+SIN($E43)*COS(AJ$12))/SIN($E43)*AJ$9)</f>
        <v>23.4409282481773</v>
      </c>
      <c r="DW43" s="0" t="n">
        <f aca="false">IF(AK$9=0,0,(SIN(AK$12)*COS($E43)+SIN($E43)*COS(AK$12))/SIN($E43)*AK$9)</f>
        <v>23.6026159252131</v>
      </c>
      <c r="DX43" s="0" t="n">
        <f aca="false">IF(AL$9=0,0,(SIN(AL$12)*COS($E43)+SIN($E43)*COS(AL$12))/SIN($E43)*AL$9)</f>
        <v>23.673763695495</v>
      </c>
      <c r="DY43" s="0" t="n">
        <f aca="false">IF(AM$9=0,0,(SIN(AM$12)*COS($E43)+SIN($E43)*COS(AM$12))/SIN($E43)*AM$9)</f>
        <v>23.7351341953696</v>
      </c>
      <c r="DZ43" s="0" t="n">
        <f aca="false">IF(AN$9=0,0,(SIN(AN$12)*COS($E43)+SIN($E43)*COS(AN$12))/SIN($E43)*AN$9)</f>
        <v>23.7867970133784</v>
      </c>
      <c r="EA43" s="0" t="n">
        <f aca="false">IF(AO$9=0,0,(SIN(AO$12)*COS($E43)+SIN($E43)*COS(AO$12))/SIN($E43)*AO$9)</f>
        <v>23.8288254498573</v>
      </c>
      <c r="EB43" s="0" t="n">
        <f aca="false">IF(AP$9=0,0,(SIN(AP$12)*COS($E43)+SIN($E43)*COS(AP$12))/SIN($E43)*AP$9)</f>
        <v>23.8612964674875</v>
      </c>
      <c r="EC43" s="0" t="n">
        <f aca="false">IF(AQ$9=0,0,(SIN(AQ$12)*COS($E43)+SIN($E43)*COS(AQ$12))/SIN($E43)*AQ$9)</f>
        <v>23.8823463986902</v>
      </c>
      <c r="ED43" s="0" t="n">
        <f aca="false">IF(AR$9=0,0,(SIN(AR$12)*COS($E43)+SIN($E43)*COS(AR$12))/SIN($E43)*AR$9)</f>
        <v>23.8939767926226</v>
      </c>
      <c r="EE43" s="0" t="n">
        <f aca="false">IF(AS$9=0,0,(SIN(AS$12)*COS($E43)+SIN($E43)*COS(AS$12))/SIN($E43)*AS$9)</f>
        <v>23.8962770780119</v>
      </c>
      <c r="EF43" s="0" t="n">
        <f aca="false">IF(AT$9=0,0,(SIN(AT$12)*COS($E43)+SIN($E43)*COS(AT$12))/SIN($E43)*AT$9)</f>
        <v>23.8893401506162</v>
      </c>
      <c r="EG43" s="0" t="n">
        <f aca="false">IF(AU$9=0,0,(SIN(AU$12)*COS($E43)+SIN($E43)*COS(AU$12))/SIN($E43)*AU$9)</f>
        <v>23.8732623164172</v>
      </c>
      <c r="EH43" s="0" t="n">
        <f aca="false">IF(AV$9=0,0,(SIN(AV$12)*COS($E43)+SIN($E43)*COS(AV$12))/SIN($E43)*AV$9)</f>
        <v>23.842870020525</v>
      </c>
      <c r="EI43" s="0" t="n">
        <f aca="false">IF(AW$9=0,0,(SIN(AW$12)*COS($E43)+SIN($E43)*COS(AW$12))/SIN($E43)*AW$9)</f>
        <v>23.8034847604836</v>
      </c>
      <c r="EJ43" s="0" t="n">
        <f aca="false">IF(AX$9=0,0,(SIN(AX$12)*COS($E43)+SIN($E43)*COS(AX$12))/SIN($E43)*AX$9)</f>
        <v>23.755217563823</v>
      </c>
      <c r="EK43" s="0" t="n">
        <f aca="false">IF(AY$9=0,0,(SIN(AY$12)*COS($E43)+SIN($E43)*COS(AY$12))/SIN($E43)*AY$9)</f>
        <v>23.6981826604654</v>
      </c>
      <c r="EL43" s="0" t="n">
        <f aca="false">IF(AZ$9=0,0,(SIN(AZ$12)*COS($E43)+SIN($E43)*COS(AZ$12))/SIN($E43)*AZ$9)</f>
        <v>23.632497417613</v>
      </c>
      <c r="EM43" s="0" t="n">
        <f aca="false">IF(BA$9=0,0,(SIN(BA$12)*COS($E43)+SIN($E43)*COS(BA$12))/SIN($E43)*BA$9)</f>
        <v>23.5518250774496</v>
      </c>
      <c r="EN43" s="0" t="n">
        <f aca="false">IF(BB$9=0,0,(SIN(BB$12)*COS($E43)+SIN($E43)*COS(BB$12))/SIN($E43)*BB$9)</f>
        <v>23.4627003375181</v>
      </c>
      <c r="EO43" s="0" t="n">
        <f aca="false">IF(BC$9=0,0,(SIN(BC$12)*COS($E43)+SIN($E43)*COS(BC$12))/SIN($E43)*BC$9)</f>
        <v>23.3652554971197</v>
      </c>
      <c r="EP43" s="0" t="n">
        <f aca="false">IF(BD$9=0,0,(SIN(BD$12)*COS($E43)+SIN($E43)*COS(BD$12))/SIN($E43)*BD$9)</f>
        <v>23.2596257472873</v>
      </c>
      <c r="EQ43" s="0" t="n">
        <f aca="false">IF(BE$9=0,0,(SIN(BE$12)*COS($E43)+SIN($E43)*COS(BE$12))/SIN($E43)*BE$9)</f>
        <v>23.1459490974656</v>
      </c>
      <c r="ER43" s="0" t="n">
        <f aca="false">IF(BF$9=0,0,(SIN(BF$12)*COS($E43)+SIN($E43)*COS(BF$12))/SIN($E43)*BF$9)</f>
        <v>23.02945392867</v>
      </c>
      <c r="ES43" s="0" t="n">
        <f aca="false">IF(BG$9=0,0,(SIN(BG$12)*COS($E43)+SIN($E43)*COS(BG$12))/SIN($E43)*BG$9)</f>
        <v>22.905216290649</v>
      </c>
      <c r="ET43" s="0" t="n">
        <f aca="false">IF(BH$9=0,0,(SIN(BH$12)*COS($E43)+SIN($E43)*COS(BH$12))/SIN($E43)*BH$9)</f>
        <v>22.7733775402773</v>
      </c>
      <c r="EU43" s="0" t="n">
        <f aca="false">IF(BI$9=0,0,(SIN(BI$12)*COS($E43)+SIN($E43)*COS(BI$12))/SIN($E43)*BI$9)</f>
        <v>22.634081539867</v>
      </c>
      <c r="EV43" s="0" t="n">
        <f aca="false">IF(BJ$9=0,0,(SIN(BJ$12)*COS($E43)+SIN($E43)*COS(BJ$12))/SIN($E43)*BJ$9)</f>
        <v>22.4874745817564</v>
      </c>
      <c r="EW43" s="0" t="n">
        <f aca="false">IF(BK$9=0,0,(SIN(BK$12)*COS($E43)+SIN($E43)*COS(BK$12))/SIN($E43)*BK$9)</f>
        <v>22.3383623231201</v>
      </c>
      <c r="EX43" s="0" t="n">
        <f aca="false">IF(BL$9=0,0,(SIN(BL$12)*COS($E43)+SIN($E43)*COS(BL$12))/SIN($E43)*BL$9)</f>
        <v>22.1822429338608</v>
      </c>
      <c r="EY43" s="0" t="n">
        <f aca="false">IF(BM$9=0,0,(SIN(BM$12)*COS($E43)+SIN($E43)*COS(BM$12))/SIN($E43)*BM$9)</f>
        <v>22.0192652785535</v>
      </c>
      <c r="EZ43" s="0" t="n">
        <f aca="false">IF(BN$9=0,0,(SIN(BN$12)*COS($E43)+SIN($E43)*COS(BN$12))/SIN($E43)*BN$9)</f>
        <v>21.849580341737</v>
      </c>
      <c r="FA43" s="0" t="n">
        <f aca="false">IF(BO$9=0,0,(SIN(BO$12)*COS($E43)+SIN($E43)*COS(BO$12))/SIN($E43)*BO$9)</f>
        <v>21.6733411510528</v>
      </c>
      <c r="FB43" s="0" t="n">
        <f aca="false">IF(BP$9=0,0,(SIN(BP$12)*COS($E43)+SIN($E43)*COS(BP$12))/SIN($E43)*BP$9)</f>
        <v>21.4667373627304</v>
      </c>
      <c r="FC43" s="0" t="n">
        <f aca="false">IF(BQ$9=0,0,(SIN(BQ$12)*COS($E43)+SIN($E43)*COS(BQ$12))/SIN($E43)*BQ$9)</f>
        <v>21.2539423340863</v>
      </c>
      <c r="FD43" s="0" t="n">
        <f aca="false">IF(BR$9=0,0,(SIN(BR$12)*COS($E43)+SIN($E43)*COS(BR$12))/SIN($E43)*BR$9)</f>
        <v>21.0351366317048</v>
      </c>
      <c r="FE43" s="0" t="n">
        <f aca="false">IF(BS$9=0,0,(SIN(BS$12)*COS($E43)+SIN($E43)*COS(BS$12))/SIN($E43)*BS$9)</f>
        <v>20.810502511898</v>
      </c>
      <c r="FF43" s="0" t="n">
        <f aca="false">IF(BT$9=0,0,(SIN(BT$12)*COS($E43)+SIN($E43)*COS(BT$12))/SIN($E43)*BT$9)</f>
        <v>20.5802238299743</v>
      </c>
      <c r="FG43" s="0" t="n">
        <f aca="false">IF(BU$9=0,0,(SIN(BU$12)*COS($E43)+SIN($E43)*COS(BU$12))/SIN($E43)*BU$9)</f>
        <v>20.319567647309</v>
      </c>
      <c r="FH43" s="0" t="n">
        <f aca="false">IF(BV$9=0,0,(SIN(BV$12)*COS($E43)+SIN($E43)*COS(BV$12))/SIN($E43)*BV$9)</f>
        <v>20.0537688734473</v>
      </c>
      <c r="FI43" s="0" t="n">
        <f aca="false">IF(BW$9=0,0,(SIN(BW$12)*COS($E43)+SIN($E43)*COS(BW$12))/SIN($E43)*BW$9)</f>
        <v>19.7830383239031</v>
      </c>
      <c r="FJ43" s="0" t="n">
        <f aca="false">IF(BX$9=0,0,(SIN(BX$12)*COS($E43)+SIN($E43)*COS(BX$12))/SIN($E43)*BX$9)</f>
        <v>19.5075879579935</v>
      </c>
      <c r="FK43" s="0" t="n">
        <f aca="false">IF(BY$9=0,0,(SIN(BY$12)*COS($E43)+SIN($E43)*COS(BY$12))/SIN($E43)*BY$9)</f>
        <v>19.2276307748289</v>
      </c>
      <c r="FL43" s="0" t="n">
        <f aca="false">IF(BZ$9=0,0,(SIN(BZ$12)*COS($E43)+SIN($E43)*COS(BZ$12))/SIN($E43)*BZ$9)</f>
        <v>18.8447779644756</v>
      </c>
      <c r="FM43" s="0" t="n">
        <f aca="false">IF(CA$9=0,0,(SIN(CA$12)*COS($E43)+SIN($E43)*COS(CA$12))/SIN($E43)*CA$9)</f>
        <v>18.4586716542917</v>
      </c>
      <c r="FN43" s="0" t="n">
        <f aca="false">IF(CB$9=0,0,(SIN(CB$12)*COS($E43)+SIN($E43)*COS(CB$12))/SIN($E43)*CB$9)</f>
        <v>18.0696170662495</v>
      </c>
      <c r="FO43" s="0" t="n">
        <f aca="false">IF(CC$9=0,0,(SIN(CC$12)*COS($E43)+SIN($E43)*COS(CC$12))/SIN($E43)*CC$9)</f>
        <v>17.6779195057432</v>
      </c>
      <c r="FP43" s="0" t="n">
        <f aca="false">IF(CD$9=0,0,(SIN(CD$12)*COS($E43)+SIN($E43)*COS(CD$12))/SIN($E43)*CD$9)</f>
        <v>17.2838842116908</v>
      </c>
      <c r="FQ43" s="0" t="n">
        <f aca="false">IF(CE$9=0,0,(SIN(CE$12)*COS($E43)+SIN($E43)*COS(CE$12))/SIN($E43)*CE$9)</f>
        <v>16.8430552250083</v>
      </c>
      <c r="FR43" s="0" t="n">
        <f aca="false">IF(CF$9=0,0,(SIN(CF$12)*COS($E43)+SIN($E43)*COS(CF$12))/SIN($E43)*CF$9)</f>
        <v>16.4010194656976</v>
      </c>
      <c r="FS43" s="0" t="n">
        <f aca="false">IF(CG$9=0,0,(SIN(CG$12)*COS($E43)+SIN($E43)*COS(CG$12))/SIN($E43)*CG$9)</f>
        <v>15.9581217427308</v>
      </c>
      <c r="FT43" s="0" t="n">
        <f aca="false">IF(CH$9=0,0,(SIN(CH$12)*COS($E43)+SIN($E43)*COS(CH$12))/SIN($E43)*CH$9)</f>
        <v>15.5147058684026</v>
      </c>
      <c r="FU43" s="0" t="n">
        <f aca="false">IF(CI$9=0,0,(SIN(CI$12)*COS($E43)+SIN($E43)*COS(CI$12))/SIN($E43)*CI$9)</f>
        <v>15.0711144899682</v>
      </c>
      <c r="FV43" s="0" t="n">
        <f aca="false">IF(CJ$9=0,0,(SIN(CJ$12)*COS($E43)+SIN($E43)*COS(CJ$12))/SIN($E43)*CJ$9)</f>
        <v>14.5766448926845</v>
      </c>
      <c r="FW43" s="0" t="n">
        <f aca="false">IF(CK$9=0,0,(SIN(CK$12)*COS($E43)+SIN($E43)*COS(CK$12))/SIN($E43)*CK$9)</f>
        <v>14.0834527488685</v>
      </c>
      <c r="FX43" s="0" t="n">
        <f aca="false">IF(CL$9=0,0,(SIN(CL$12)*COS($E43)+SIN($E43)*COS(CL$12))/SIN($E43)*CL$9)</f>
        <v>13.5919225012735</v>
      </c>
      <c r="FY43" s="0" t="n">
        <f aca="false">IF(CM$9=0,0,(SIN(CM$12)*COS($E43)+SIN($E43)*COS(CM$12))/SIN($E43)*CM$9)</f>
        <v>13.1024362734313</v>
      </c>
      <c r="FZ43" s="0" t="n">
        <f aca="false">IF(CN$9=0,0,(SIN(CN$12)*COS($E43)+SIN($E43)*COS(CN$12))/SIN($E43)*CN$9)</f>
        <v>12.6153736824625</v>
      </c>
      <c r="GA43" s="0" t="n">
        <f aca="false">IF(CO$9=0,0,(SIN(CO$12)*COS($E43)+SIN($E43)*COS(CO$12))/SIN($E43)*CO$9)</f>
        <v>0</v>
      </c>
      <c r="GB43" s="0" t="n">
        <f aca="false">IF(CP$9=0,0,(SIN(CP$12)*COS($E43)+SIN($E43)*COS(CP$12))/SIN($E43)*CP$9)</f>
        <v>0</v>
      </c>
      <c r="GC43" s="0" t="n">
        <f aca="false">IF(CQ$9=0,0,(SIN(CQ$12)*COS($E43)+SIN($E43)*COS(CQ$12))/SIN($E43)*CQ$9)</f>
        <v>0</v>
      </c>
    </row>
    <row r="44" customFormat="false" ht="12.8" hidden="true" customHeight="false" outlineLevel="0" collapsed="false">
      <c r="A44" s="0" t="n">
        <f aca="false">MAX($F44:$CQ44)</f>
        <v>13.514399817361</v>
      </c>
      <c r="B44" s="91" t="n">
        <f aca="false">IF(ISNA(INDEX(vmg!$B$6:$B$151,MATCH($C44,vmg!$F$6:$F$151,0))),IF(ISNA(INDEX(vmg!$B$6:$B$151,MATCH($C44,vmg!$D$6:$D$151,0))),0,INDEX(vmg!$B$6:$B$151,MATCH($C44,vmg!$D$6:$D$151,0))),INDEX(vmg!$B$6:$B$151,MATCH($C44,vmg!$F$6:$F$151,0)))</f>
        <v>9.54704</v>
      </c>
      <c r="C44" s="2" t="n">
        <f aca="false">MOD(Best +D44,360)</f>
        <v>13</v>
      </c>
      <c r="D44" s="2" t="n">
        <f aca="false">D43+1</f>
        <v>32</v>
      </c>
      <c r="E44" s="1" t="n">
        <f aca="false">D44*PI()/180</f>
        <v>0.558505360638185</v>
      </c>
      <c r="F44" s="13" t="n">
        <f aca="false">IF(OR(F134=0,CR44=0),0,F134*CR44/(F134+CR44))</f>
        <v>13.514399817361</v>
      </c>
      <c r="G44" s="13" t="n">
        <f aca="false">IF(OR(G134=0,CS44=0),0,G134*CS44/(G134+CS44))</f>
        <v>13.3643263090586</v>
      </c>
      <c r="H44" s="13" t="n">
        <f aca="false">IF(OR(H134=0,CT44=0),0,H134*CT44/(H134+CT44))</f>
        <v>13.2091555021825</v>
      </c>
      <c r="I44" s="13" t="n">
        <f aca="false">IF(OR(I134=0,CU44=0),0,I134*CU44/(I134+CU44))</f>
        <v>13.0606806576807</v>
      </c>
      <c r="J44" s="13" t="n">
        <f aca="false">IF(OR(J134=0,CV44=0),0,J134*CV44/(J134+CV44))</f>
        <v>12.9183009618558</v>
      </c>
      <c r="K44" s="13" t="n">
        <f aca="false">IF(OR(K134=0,CW44=0),0,K134*CW44/(K134+CW44))</f>
        <v>12.7814883194146</v>
      </c>
      <c r="L44" s="13" t="n">
        <f aca="false">IF(OR(L134=0,CX44=0),0,L134*CX44/(L134+CX44))</f>
        <v>12.6497764002083</v>
      </c>
      <c r="M44" s="13" t="n">
        <f aca="false">IF(OR(M134=0,CY44=0),0,M134*CY44/(M134+CY44))</f>
        <v>12.5199228123254</v>
      </c>
      <c r="N44" s="13" t="n">
        <f aca="false">IF(OR(N134=0,CZ44=0),0,N134*CZ44/(N134+CZ44))</f>
        <v>12.3946802883875</v>
      </c>
      <c r="O44" s="13" t="n">
        <f aca="false">IF(OR(O134=0,DA44=0),0,O134*DA44/(O134+DA44))</f>
        <v>12.2736871392143</v>
      </c>
      <c r="P44" s="13" t="n">
        <f aca="false">IF(OR(P134=0,DB44=0),0,P134*DB44/(P134+DB44))</f>
        <v>12.1566196620256</v>
      </c>
      <c r="Q44" s="13" t="n">
        <f aca="false">IF(OR(Q134=0,DC44=0),0,Q134*DC44/(Q134+DC44))</f>
        <v>12.0431871210998</v>
      </c>
      <c r="R44" s="13" t="n">
        <f aca="false">IF(OR(R134=0,DD44=0),0,R134*DD44/(R134+DD44))</f>
        <v>11.8735451923807</v>
      </c>
      <c r="S44" s="13" t="n">
        <f aca="false">IF(OR(S134=0,DE44=0),0,S134*DE44/(S134+DE44))</f>
        <v>11.7121485455934</v>
      </c>
      <c r="T44" s="13" t="n">
        <f aca="false">IF(OR(T134=0,DF44=0),0,T134*DF44/(T134+DF44))</f>
        <v>11.5582452527139</v>
      </c>
      <c r="U44" s="13" t="n">
        <f aca="false">IF(OR(U134=0,DG44=0),0,U134*DG44/(U134+DG44))</f>
        <v>11.4111709969868</v>
      </c>
      <c r="V44" s="13" t="n">
        <f aca="false">IF(OR(V134=0,DH44=0),0,V134*DH44/(V134+DH44))</f>
        <v>11.2703365933829</v>
      </c>
      <c r="W44" s="13" t="n">
        <f aca="false">IF(OR(W134=0,DI44=0),0,W134*DI44/(W134+DI44))</f>
        <v>11.135097757971</v>
      </c>
      <c r="X44" s="13" t="n">
        <f aca="false">IF(OR(X134=0,DJ44=0),0,X134*DJ44/(X134+DJ44))</f>
        <v>11.0051138042595</v>
      </c>
      <c r="Y44" s="13" t="n">
        <f aca="false">IF(OR(Y134=0,DK44=0),0,Y134*DK44/(Y134+DK44))</f>
        <v>10.8799641468544</v>
      </c>
      <c r="Z44" s="13" t="n">
        <f aca="false">IF(OR(Z134=0,DL44=0),0,Z134*DL44/(Z134+DL44))</f>
        <v>10.7592707208401</v>
      </c>
      <c r="AA44" s="13" t="n">
        <f aca="false">IF(OR(AA134=0,DM44=0),0,AA134*DM44/(AA134+DM44))</f>
        <v>10.6426926758831</v>
      </c>
      <c r="AB44" s="13" t="n">
        <f aca="false">IF(OR(AB134=0,DN44=0),0,AB134*DN44/(AB134+DN44))</f>
        <v>10.5287521262127</v>
      </c>
      <c r="AC44" s="13" t="n">
        <f aca="false">IF(OR(AC134=0,DO44=0),0,AC134*DO44/(AC134+DO44))</f>
        <v>10.4184050462036</v>
      </c>
      <c r="AD44" s="13" t="n">
        <f aca="false">IF(OR(AD134=0,DP44=0),0,AD134*DP44/(AD134+DP44))</f>
        <v>10.3113918200351</v>
      </c>
      <c r="AE44" s="13" t="n">
        <f aca="false">IF(OR(AE134=0,DQ44=0),0,AE134*DQ44/(AE134+DQ44))</f>
        <v>10.2074759929946</v>
      </c>
      <c r="AF44" s="13" t="n">
        <f aca="false">IF(OR(AF134=0,DR44=0),0,AF134*DR44/(AF134+DR44))</f>
        <v>10.106441689685</v>
      </c>
      <c r="AG44" s="13" t="n">
        <f aca="false">IF(OR(AG134=0,DS44=0),0,AG134*DS44/(AG134+DS44))</f>
        <v>10.0082961638151</v>
      </c>
      <c r="AH44" s="13" t="n">
        <f aca="false">IF(OR(AH134=0,DT44=0),0,AH134*DT44/(AH134+DT44))</f>
        <v>9.91264362406118</v>
      </c>
      <c r="AI44" s="13" t="n">
        <f aca="false">IF(OR(AI134=0,DU44=0),0,AI134*DU44/(AI134+DU44))</f>
        <v>9.81931833644767</v>
      </c>
      <c r="AJ44" s="13" t="n">
        <f aca="false">IF(OR(AJ134=0,DV44=0),0,AJ134*DV44/(AJ134+DV44))</f>
        <v>9.72816765321395</v>
      </c>
      <c r="AK44" s="13" t="n">
        <f aca="false">IF(OR(AK134=0,DW44=0),0,AK134*DW44/(AK134+DW44))</f>
        <v>9.6390506974364</v>
      </c>
      <c r="AL44" s="13" t="n">
        <f aca="false">IF(OR(AL134=0,DX44=0),0,AL134*DX44/(AL134+DX44))</f>
        <v>9.53825329539057</v>
      </c>
      <c r="AM44" s="13" t="n">
        <f aca="false">IF(OR(AM134=0,DY44=0),0,AM134*DY44/(AM134+DY44))</f>
        <v>9.43974893739814</v>
      </c>
      <c r="AN44" s="13" t="n">
        <f aca="false">IF(OR(AN134=0,DZ44=0),0,AN134*DZ44/(AN134+DZ44))</f>
        <v>9.34338641634798</v>
      </c>
      <c r="AO44" s="13" t="n">
        <f aca="false">IF(OR(AO134=0,EA44=0),0,AO134*EA44/(AO134+EA44))</f>
        <v>9.24902575793328</v>
      </c>
      <c r="AP44" s="13" t="n">
        <f aca="false">IF(OR(AP134=0,EB44=0),0,AP134*EB44/(AP134+EB44))</f>
        <v>9.15653714494464</v>
      </c>
      <c r="AQ44" s="13" t="n">
        <f aca="false">IF(OR(AQ134=0,EC44=0),0,AQ134*EC44/(AQ134+EC44))</f>
        <v>9.06551371278747</v>
      </c>
      <c r="AR44" s="13" t="n">
        <f aca="false">IF(OR(AR134=0,ED44=0),0,AR134*ED44/(AR134+ED44))</f>
        <v>8.97613718803612</v>
      </c>
      <c r="AS44" s="13" t="n">
        <f aca="false">IF(OR(AS134=0,EE44=0),0,AS134*EE44/(AS134+EE44))</f>
        <v>8.88830226063952</v>
      </c>
      <c r="AT44" s="13" t="n">
        <f aca="false">IF(OR(AT134=0,EF44=0),0,AT134*EF44/(AT134+EF44))</f>
        <v>8.80191058242049</v>
      </c>
      <c r="AU44" s="13" t="n">
        <f aca="false">IF(OR(AU134=0,EG44=0),0,AU134*EG44/(AU134+EG44))</f>
        <v>8.71687015400764</v>
      </c>
      <c r="AV44" s="13" t="n">
        <f aca="false">IF(OR(AV134=0,EH44=0),0,AV134*EH44/(AV134+EH44))</f>
        <v>8.63238734241748</v>
      </c>
      <c r="AW44" s="13" t="n">
        <f aca="false">IF(OR(AW134=0,EI44=0),0,AW134*EI44/(AW134+EI44))</f>
        <v>8.54910377582697</v>
      </c>
      <c r="AX44" s="13" t="n">
        <f aca="false">IF(OR(AX134=0,EJ44=0),0,AX134*EJ44/(AX134+EJ44))</f>
        <v>8.4669421488536</v>
      </c>
      <c r="AY44" s="13" t="n">
        <f aca="false">IF(OR(AY134=0,EK44=0),0,AY134*EK44/(AY134+EK44))</f>
        <v>8.38582969615534</v>
      </c>
      <c r="AZ44" s="13" t="n">
        <f aca="false">IF(OR(AZ134=0,EL44=0),0,AZ134*EL44/(AZ134+EL44))</f>
        <v>8.3056978202142</v>
      </c>
      <c r="BA44" s="13" t="n">
        <f aca="false">IF(OR(BA134=0,EM44=0),0,BA134*EM44/(BA134+EM44))</f>
        <v>8.22567435255469</v>
      </c>
      <c r="BB44" s="13" t="n">
        <f aca="false">IF(OR(BB134=0,EN44=0),0,BB134*EN44/(BB134+EN44))</f>
        <v>8.14651843021211</v>
      </c>
      <c r="BC44" s="13" t="n">
        <f aca="false">IF(OR(BC134=0,EO44=0),0,BC134*EO44/(BC134+EO44))</f>
        <v>8.06817087489273</v>
      </c>
      <c r="BD44" s="13" t="n">
        <f aca="false">IF(OR(BD134=0,EP44=0),0,BD134*EP44/(BD134+EP44))</f>
        <v>7.99057557317179</v>
      </c>
      <c r="BE44" s="13" t="n">
        <f aca="false">IF(OR(BE134=0,EQ44=0),0,BE134*EQ44/(BE134+EQ44))</f>
        <v>7.91367924004268</v>
      </c>
      <c r="BF44" s="13" t="n">
        <f aca="false">IF(OR(BF134=0,ER44=0),0,BF134*ER44/(BF134+ER44))</f>
        <v>7.83803644890874</v>
      </c>
      <c r="BG44" s="13" t="n">
        <f aca="false">IF(OR(BG134=0,ES44=0),0,BG134*ES44/(BG134+ES44))</f>
        <v>7.7629864793283</v>
      </c>
      <c r="BH44" s="13" t="n">
        <f aca="false">IF(OR(BH134=0,ET44=0),0,BH134*ET44/(BH134+ET44))</f>
        <v>7.68848404825433</v>
      </c>
      <c r="BI44" s="13" t="n">
        <f aca="false">IF(OR(BI134=0,EU44=0),0,BI134*EU44/(BI134+EU44))</f>
        <v>7.61448590332417</v>
      </c>
      <c r="BJ44" s="13" t="n">
        <f aca="false">IF(OR(BJ134=0,EV44=0),0,BJ134*EV44/(BJ134+EV44))</f>
        <v>7.54095067441687</v>
      </c>
      <c r="BK44" s="13" t="n">
        <f aca="false">IF(OR(BK134=0,EW44=0),0,BK134*EW44/(BK134+EW44))</f>
        <v>7.46837414925426</v>
      </c>
      <c r="BL44" s="13" t="n">
        <f aca="false">IF(OR(BL134=0,EX44=0),0,BL134*EX44/(BL134+EX44))</f>
        <v>7.396178104358</v>
      </c>
      <c r="BM44" s="13" t="n">
        <f aca="false">IF(OR(BM134=0,EY44=0),0,BM134*EY44/(BM134+EY44))</f>
        <v>7.32432658810944</v>
      </c>
      <c r="BN44" s="13" t="n">
        <f aca="false">IF(OR(BN134=0,EZ44=0),0,BN134*EZ44/(BN134+EZ44))</f>
        <v>7.25278502080226</v>
      </c>
      <c r="BO44" s="13" t="n">
        <f aca="false">IF(OR(BO134=0,FA44=0),0,BO134*FA44/(BO134+FA44))</f>
        <v>7.18152009851257</v>
      </c>
      <c r="BP44" s="13" t="n">
        <f aca="false">IF(OR(BP134=0,FB44=0),0,BP134*FB44/(BP134+FB44))</f>
        <v>7.10779552238374</v>
      </c>
      <c r="BQ44" s="13" t="n">
        <f aca="false">IF(OR(BQ134=0,FC44=0),0,BQ134*FC44/(BQ134+FC44))</f>
        <v>7.0342972852283</v>
      </c>
      <c r="BR44" s="13" t="n">
        <f aca="false">IF(OR(BR134=0,FD44=0),0,BR134*FD44/(BR134+FD44))</f>
        <v>6.96099300660727</v>
      </c>
      <c r="BS44" s="13" t="n">
        <f aca="false">IF(OR(BS134=0,FE44=0),0,BS134*FE44/(BS134+FE44))</f>
        <v>6.88785137133875</v>
      </c>
      <c r="BT44" s="13" t="n">
        <f aca="false">IF(OR(BT134=0,FF44=0),0,BT134*FF44/(BT134+FF44))</f>
        <v>6.81484205939202</v>
      </c>
      <c r="BU44" s="13" t="n">
        <f aca="false">IF(OR(BU134=0,FG44=0),0,BU134*FG44/(BU134+FG44))</f>
        <v>6.7391104913733</v>
      </c>
      <c r="BV44" s="13" t="n">
        <f aca="false">IF(OR(BV134=0,FH44=0),0,BV134*FH44/(BV134+FH44))</f>
        <v>6.66344974428925</v>
      </c>
      <c r="BW44" s="13" t="n">
        <f aca="false">IF(OR(BW134=0,FI44=0),0,BW134*FI44/(BW134+FI44))</f>
        <v>6.58782974271113</v>
      </c>
      <c r="BX44" s="13" t="n">
        <f aca="false">IF(OR(BX134=0,FJ44=0),0,BX134*FJ44/(BX134+FJ44))</f>
        <v>6.51222125615021</v>
      </c>
      <c r="BY44" s="13" t="n">
        <f aca="false">IF(OR(BY134=0,FK44=0),0,BY134*FK44/(BY134+FK44))</f>
        <v>6.43659585049899</v>
      </c>
      <c r="BZ44" s="13" t="n">
        <f aca="false">IF(OR(BZ134=0,FL44=0),0,BZ134*FL44/(BZ134+FL44))</f>
        <v>6.34939970975997</v>
      </c>
      <c r="CA44" s="13" t="n">
        <f aca="false">IF(OR(CA134=0,FM44=0),0,CA134*FM44/(CA134+FM44))</f>
        <v>6.26198560005061</v>
      </c>
      <c r="CB44" s="13" t="n">
        <f aca="false">IF(OR(CB134=0,FN44=0),0,CB134*FN44/(CB134+FN44))</f>
        <v>6.17431421353338</v>
      </c>
      <c r="CC44" s="13" t="n">
        <f aca="false">IF(OR(CC134=0,FO44=0),0,CC134*FO44/(CC134+FO44))</f>
        <v>6.08634687371619</v>
      </c>
      <c r="CD44" s="13" t="n">
        <f aca="false">IF(OR(CD134=0,FP44=0),0,CD134*FP44/(CD134+FP44))</f>
        <v>5.99804549792523</v>
      </c>
      <c r="CE44" s="13" t="n">
        <f aca="false">IF(OR(CE134=0,FQ44=0),0,CE134*FQ44/(CE134+FQ44))</f>
        <v>5.90369088524467</v>
      </c>
      <c r="CF44" s="13" t="n">
        <f aca="false">IF(OR(CF134=0,FR44=0),0,CF134*FR44/(CF134+FR44))</f>
        <v>5.80877288643751</v>
      </c>
      <c r="CG44" s="13" t="n">
        <f aca="false">IF(OR(CG134=0,FS44=0),0,CG134*FS44/(CG134+FS44))</f>
        <v>5.71324436263769</v>
      </c>
      <c r="CH44" s="13" t="n">
        <f aca="false">IF(OR(CH134=0,FT44=0),0,CH134*FT44/(CH134+FT44))</f>
        <v>5.61705830655621</v>
      </c>
      <c r="CI44" s="13" t="n">
        <f aca="false">IF(OR(CI134=0,FU44=0),0,CI134*FU44/(CI134+FU44))</f>
        <v>5.52016781728335</v>
      </c>
      <c r="CJ44" s="13" t="n">
        <f aca="false">IF(OR(CJ134=0,FV44=0),0,CJ134*FV44/(CJ134+FV44))</f>
        <v>5.41523827106903</v>
      </c>
      <c r="CK44" s="13" t="n">
        <f aca="false">IF(OR(CK134=0,FW44=0),0,CK134*FW44/(CK134+FW44))</f>
        <v>5.30921852528872</v>
      </c>
      <c r="CL44" s="13" t="n">
        <f aca="false">IF(OR(CL134=0,FX44=0),0,CL134*FX44/(CL134+FX44))</f>
        <v>5.20204097484817</v>
      </c>
      <c r="CM44" s="13" t="n">
        <f aca="false">IF(OR(CM134=0,FY44=0),0,CM134*FY44/(CM134+FY44))</f>
        <v>5.09363688966813</v>
      </c>
      <c r="CN44" s="13" t="n">
        <f aca="false">IF(OR(CN134=0,FZ44=0),0,CN134*FZ44/(CN134+FZ44))</f>
        <v>4.98393635084732</v>
      </c>
      <c r="CO44" s="13" t="n">
        <f aca="false">IF(OR(CO134=0,GA44=0),0,CO134*GA44/(CO134+GA44))</f>
        <v>0</v>
      </c>
      <c r="CP44" s="13" t="n">
        <f aca="false">IF(OR(CP134=0,GB44=0),0,CP134*GB44/(CP134+GB44))</f>
        <v>0</v>
      </c>
      <c r="CQ44" s="13" t="n">
        <f aca="false">IF(OR(CQ134=0,GC44=0),0,CQ134*GC44/(CQ134+GC44))</f>
        <v>0</v>
      </c>
      <c r="CR44" s="0" t="n">
        <f aca="false">IF(F$9=0,0,(SIN(F$12)*COS($E44)+SIN($E44)*COS(F$12))/SIN($E44)*F$9)</f>
        <v>13.5144</v>
      </c>
      <c r="CS44" s="0" t="n">
        <f aca="false">IF(G$9=0,0,(SIN(G$12)*COS($E44)+SIN($E44)*COS(G$12))/SIN($E44)*G$9)</f>
        <v>13.9919557474789</v>
      </c>
      <c r="CT44" s="0" t="n">
        <f aca="false">IF(H$9=0,0,(SIN(H$12)*COS($E44)+SIN($E44)*COS(H$12))/SIN($E44)*H$9)</f>
        <v>14.4575710179658</v>
      </c>
      <c r="CU44" s="0" t="n">
        <f aca="false">IF(I$9=0,0,(SIN(I$12)*COS($E44)+SIN($E44)*COS(I$12))/SIN($E44)*I$9)</f>
        <v>14.9235288291216</v>
      </c>
      <c r="CV44" s="0" t="n">
        <f aca="false">IF(J$9=0,0,(SIN(J$12)*COS($E44)+SIN($E44)*COS(J$12))/SIN($E44)*J$9)</f>
        <v>15.3896306484493</v>
      </c>
      <c r="CW44" s="0" t="n">
        <f aca="false">IF(K$9=0,0,(SIN(K$12)*COS($E44)+SIN($E44)*COS(K$12))/SIN($E44)*K$9)</f>
        <v>15.8556764710091</v>
      </c>
      <c r="CX44" s="0" t="n">
        <f aca="false">IF(L$9=0,0,(SIN(L$12)*COS($E44)+SIN($E44)*COS(L$12))/SIN($E44)*L$9)</f>
        <v>16.3214648980165</v>
      </c>
      <c r="CY44" s="0" t="n">
        <f aca="false">IF(M$9=0,0,(SIN(M$12)*COS($E44)+SIN($E44)*COS(M$12))/SIN($E44)*M$9)</f>
        <v>16.7817103830128</v>
      </c>
      <c r="CZ44" s="0" t="n">
        <f aca="false">IF(N$9=0,0,(SIN(N$12)*COS($E44)+SIN($E44)*COS(N$12))/SIN($E44)*N$9)</f>
        <v>17.2410742705679</v>
      </c>
      <c r="DA44" s="0" t="n">
        <f aca="false">IF(O$9=0,0,(SIN(O$12)*COS($E44)+SIN($E44)*COS(O$12))/SIN($E44)*O$9)</f>
        <v>17.6993562045897</v>
      </c>
      <c r="DB44" s="0" t="n">
        <f aca="false">IF(P$9=0,0,(SIN(P$12)*COS($E44)+SIN($E44)*COS(P$12))/SIN($E44)*P$9)</f>
        <v>18.1563548883847</v>
      </c>
      <c r="DC44" s="0" t="n">
        <f aca="false">IF(Q$9=0,0,(SIN(Q$12)*COS($E44)+SIN($E44)*COS(Q$12))/SIN($E44)*Q$9)</f>
        <v>18.6118681647691</v>
      </c>
      <c r="DD44" s="0" t="n">
        <f aca="false">IF(R$9=0,0,(SIN(R$12)*COS($E44)+SIN($E44)*COS(R$12))/SIN($E44)*R$9)</f>
        <v>18.9140509775071</v>
      </c>
      <c r="DE44" s="0" t="n">
        <f aca="false">IF(S$9=0,0,(SIN(S$12)*COS($E44)+SIN($E44)*COS(S$12))/SIN($E44)*S$9)</f>
        <v>19.2089068991214</v>
      </c>
      <c r="DF44" s="0" t="n">
        <f aca="false">IF(T$9=0,0,(SIN(T$12)*COS($E44)+SIN($E44)*COS(T$12))/SIN($E44)*T$9)</f>
        <v>19.4963727361707</v>
      </c>
      <c r="DG44" s="0" t="n">
        <f aca="false">IF(U$9=0,0,(SIN(U$12)*COS($E44)+SIN($E44)*COS(U$12))/SIN($E44)*U$9)</f>
        <v>19.7763880150578</v>
      </c>
      <c r="DH44" s="0" t="n">
        <f aca="false">IF(V$9=0,0,(SIN(V$12)*COS($E44)+SIN($E44)*COS(V$12))/SIN($E44)*V$9)</f>
        <v>20.0488949921993</v>
      </c>
      <c r="DI44" s="0" t="n">
        <f aca="false">IF(W$9=0,0,(SIN(W$12)*COS($E44)+SIN($E44)*COS(W$12))/SIN($E44)*W$9)</f>
        <v>20.31343988798</v>
      </c>
      <c r="DJ44" s="0" t="n">
        <f aca="false">IF(X$9=0,0,(SIN(X$12)*COS($E44)+SIN($E44)*COS(X$12))/SIN($E44)*X$9)</f>
        <v>20.5703572424187</v>
      </c>
      <c r="DK44" s="0" t="n">
        <f aca="false">IF(Y$9=0,0,(SIN(Y$12)*COS($E44)+SIN($E44)*COS(Y$12))/SIN($E44)*Y$9)</f>
        <v>20.8195979231489</v>
      </c>
      <c r="DL44" s="0" t="n">
        <f aca="false">IF(Z$9=0,0,(SIN(Z$12)*COS($E44)+SIN($E44)*COS(Z$12))/SIN($E44)*Z$9)</f>
        <v>21.0611155659193</v>
      </c>
      <c r="DM44" s="0" t="n">
        <f aca="false">IF(AA$9=0,0,(SIN(AA$12)*COS($E44)+SIN($E44)*COS(AA$12))/SIN($E44)*AA$9)</f>
        <v>21.2948665797139</v>
      </c>
      <c r="DN44" s="0" t="n">
        <f aca="false">IF(AB$9=0,0,(SIN(AB$12)*COS($E44)+SIN($E44)*COS(AB$12))/SIN($E44)*AB$9)</f>
        <v>21.5159247757918</v>
      </c>
      <c r="DO44" s="0" t="n">
        <f aca="false">IF(AC$9=0,0,(SIN(AC$12)*COS($E44)+SIN($E44)*COS(AC$12))/SIN($E44)*AC$9)</f>
        <v>21.7290150920281</v>
      </c>
      <c r="DP44" s="0" t="n">
        <f aca="false">IF(AD$9=0,0,(SIN(AD$12)*COS($E44)+SIN($E44)*COS(AD$12))/SIN($E44)*AD$9)</f>
        <v>21.9341067984348</v>
      </c>
      <c r="DQ44" s="0" t="n">
        <f aca="false">IF(AE$9=0,0,(SIN(AE$12)*COS($E44)+SIN($E44)*COS(AE$12))/SIN($E44)*AE$9)</f>
        <v>22.1311720217604</v>
      </c>
      <c r="DR44" s="0" t="n">
        <f aca="false">IF(AF$9=0,0,(SIN(AF$12)*COS($E44)+SIN($E44)*COS(AF$12))/SIN($E44)*AF$9)</f>
        <v>22.3201857434414</v>
      </c>
      <c r="DS44" s="0" t="n">
        <f aca="false">IF(AG$9=0,0,(SIN(AG$12)*COS($E44)+SIN($E44)*COS(AG$12))/SIN($E44)*AG$9)</f>
        <v>22.5021610242041</v>
      </c>
      <c r="DT44" s="0" t="n">
        <f aca="false">IF(AH$9=0,0,(SIN(AH$12)*COS($E44)+SIN($E44)*COS(AH$12))/SIN($E44)*AH$9)</f>
        <v>22.6760647135081</v>
      </c>
      <c r="DU44" s="0" t="n">
        <f aca="false">IF(AI$9=0,0,(SIN(AI$12)*COS($E44)+SIN($E44)*COS(AI$12))/SIN($E44)*AI$9)</f>
        <v>22.8418793788392</v>
      </c>
      <c r="DV44" s="0" t="n">
        <f aca="false">IF(AJ$9=0,0,(SIN(AJ$12)*COS($E44)+SIN($E44)*COS(AJ$12))/SIN($E44)*AJ$9)</f>
        <v>22.9995904116279</v>
      </c>
      <c r="DW44" s="0" t="n">
        <f aca="false">IF(AK$9=0,0,(SIN(AK$12)*COS($E44)+SIN($E44)*COS(AK$12))/SIN($E44)*AK$9)</f>
        <v>23.1491860207635</v>
      </c>
      <c r="DX44" s="0" t="n">
        <f aca="false">IF(AL$9=0,0,(SIN(AL$12)*COS($E44)+SIN($E44)*COS(AL$12))/SIN($E44)*AL$9)</f>
        <v>23.210058734086</v>
      </c>
      <c r="DY44" s="0" t="n">
        <f aca="false">IF(AM$9=0,0,(SIN(AM$12)*COS($E44)+SIN($E44)*COS(AM$12))/SIN($E44)*AM$9)</f>
        <v>23.2614532882141</v>
      </c>
      <c r="DZ44" s="0" t="n">
        <f aca="false">IF(AN$9=0,0,(SIN(AN$12)*COS($E44)+SIN($E44)*COS(AN$12))/SIN($E44)*AN$9)</f>
        <v>23.303440564854</v>
      </c>
      <c r="EA44" s="0" t="n">
        <f aca="false">IF(AO$9=0,0,(SIN(AO$12)*COS($E44)+SIN($E44)*COS(AO$12))/SIN($E44)*AO$9)</f>
        <v>23.3360950184455</v>
      </c>
      <c r="EB44" s="0" t="n">
        <f aca="false">IF(AP$9=0,0,(SIN(AP$12)*COS($E44)+SIN($E44)*COS(AP$12))/SIN($E44)*AP$9)</f>
        <v>23.3594946269074</v>
      </c>
      <c r="EC44" s="0" t="n">
        <f aca="false">IF(AQ$9=0,0,(SIN(AQ$12)*COS($E44)+SIN($E44)*COS(AQ$12))/SIN($E44)*AQ$9)</f>
        <v>23.3718181609603</v>
      </c>
      <c r="ED44" s="0" t="n">
        <f aca="false">IF(AR$9=0,0,(SIN(AR$12)*COS($E44)+SIN($E44)*COS(AR$12))/SIN($E44)*AR$9)</f>
        <v>23.3750282588884</v>
      </c>
      <c r="EE44" s="0" t="n">
        <f aca="false">IF(AS$9=0,0,(SIN(AS$12)*COS($E44)+SIN($E44)*COS(AS$12))/SIN($E44)*AS$9)</f>
        <v>23.3692149109372</v>
      </c>
      <c r="EF44" s="0" t="n">
        <f aca="false">IF(AT$9=0,0,(SIN(AT$12)*COS($E44)+SIN($E44)*COS(AT$12))/SIN($E44)*AT$9)</f>
        <v>23.3544714357101</v>
      </c>
      <c r="EG44" s="0" t="n">
        <f aca="false">IF(AU$9=0,0,(SIN(AU$12)*COS($E44)+SIN($E44)*COS(AU$12))/SIN($E44)*AU$9)</f>
        <v>23.3308944238563</v>
      </c>
      <c r="EH44" s="0" t="n">
        <f aca="false">IF(AV$9=0,0,(SIN(AV$12)*COS($E44)+SIN($E44)*COS(AV$12))/SIN($E44)*AV$9)</f>
        <v>23.2934319840984</v>
      </c>
      <c r="EI44" s="0" t="n">
        <f aca="false">IF(AW$9=0,0,(SIN(AW$12)*COS($E44)+SIN($E44)*COS(AW$12))/SIN($E44)*AW$9)</f>
        <v>23.2472887810908</v>
      </c>
      <c r="EJ44" s="0" t="n">
        <f aca="false">IF(AX$9=0,0,(SIN(AX$12)*COS($E44)+SIN($E44)*COS(AX$12))/SIN($E44)*AX$9)</f>
        <v>23.1925756028426</v>
      </c>
      <c r="EK44" s="0" t="n">
        <f aca="false">IF(AY$9=0,0,(SIN(AY$12)*COS($E44)+SIN($E44)*COS(AY$12))/SIN($E44)*AY$9)</f>
        <v>23.1294063013104</v>
      </c>
      <c r="EL44" s="0" t="n">
        <f aca="false">IF(AZ$9=0,0,(SIN(AZ$12)*COS($E44)+SIN($E44)*COS(AZ$12))/SIN($E44)*AZ$9)</f>
        <v>23.0578977281138</v>
      </c>
      <c r="EM44" s="0" t="n">
        <f aca="false">IF(BA$9=0,0,(SIN(BA$12)*COS($E44)+SIN($E44)*COS(BA$12))/SIN($E44)*BA$9)</f>
        <v>22.971871478807</v>
      </c>
      <c r="EN44" s="0" t="n">
        <f aca="false">IF(BB$9=0,0,(SIN(BB$12)*COS($E44)+SIN($E44)*COS(BB$12))/SIN($E44)*BB$9)</f>
        <v>22.8777075842183</v>
      </c>
      <c r="EO44" s="0" t="n">
        <f aca="false">IF(BC$9=0,0,(SIN(BC$12)*COS($E44)+SIN($E44)*COS(BC$12))/SIN($E44)*BC$9)</f>
        <v>22.7755372730866</v>
      </c>
      <c r="EP44" s="0" t="n">
        <f aca="false">IF(BD$9=0,0,(SIN(BD$12)*COS($E44)+SIN($E44)*COS(BD$12))/SIN($E44)*BD$9)</f>
        <v>22.6654945290596</v>
      </c>
      <c r="EQ44" s="0" t="n">
        <f aca="false">IF(BE$9=0,0,(SIN(BE$12)*COS($E44)+SIN($E44)*COS(BE$12))/SIN($E44)*BE$9)</f>
        <v>22.5477160185487</v>
      </c>
      <c r="ER44" s="0" t="n">
        <f aca="false">IF(BF$9=0,0,(SIN(BF$12)*COS($E44)+SIN($E44)*COS(BF$12))/SIN($E44)*BF$9)</f>
        <v>22.4272956173342</v>
      </c>
      <c r="ES44" s="0" t="n">
        <f aca="false">IF(BG$9=0,0,(SIN(BG$12)*COS($E44)+SIN($E44)*COS(BG$12))/SIN($E44)*BG$9)</f>
        <v>22.2994372051209</v>
      </c>
      <c r="ET44" s="0" t="n">
        <f aca="false">IF(BH$9=0,0,(SIN(BH$12)*COS($E44)+SIN($E44)*COS(BH$12))/SIN($E44)*BH$9)</f>
        <v>22.1642805195856</v>
      </c>
      <c r="EU44" s="0" t="n">
        <f aca="false">IF(BI$9=0,0,(SIN(BI$12)*COS($E44)+SIN($E44)*COS(BI$12))/SIN($E44)*BI$9)</f>
        <v>22.0219676755555</v>
      </c>
      <c r="EV44" s="0" t="n">
        <f aca="false">IF(BJ$9=0,0,(SIN(BJ$12)*COS($E44)+SIN($E44)*COS(BJ$12))/SIN($E44)*BJ$9)</f>
        <v>21.8726430909695</v>
      </c>
      <c r="EW44" s="0" t="n">
        <f aca="false">IF(BK$9=0,0,(SIN(BK$12)*COS($E44)+SIN($E44)*COS(BK$12))/SIN($E44)*BK$9)</f>
        <v>21.7209817141095</v>
      </c>
      <c r="EX44" s="0" t="n">
        <f aca="false">IF(BL$9=0,0,(SIN(BL$12)*COS($E44)+SIN($E44)*COS(BL$12))/SIN($E44)*BL$9)</f>
        <v>21.5626054216657</v>
      </c>
      <c r="EY44" s="0" t="n">
        <f aca="false">IF(BM$9=0,0,(SIN(BM$12)*COS($E44)+SIN($E44)*COS(BM$12))/SIN($E44)*BM$9)</f>
        <v>21.3976609507288</v>
      </c>
      <c r="EZ44" s="0" t="n">
        <f aca="false">IF(BN$9=0,0,(SIN(BN$12)*COS($E44)+SIN($E44)*COS(BN$12))/SIN($E44)*BN$9)</f>
        <v>21.2262970391203</v>
      </c>
      <c r="FA44" s="0" t="n">
        <f aca="false">IF(BO$9=0,0,(SIN(BO$12)*COS($E44)+SIN($E44)*COS(BO$12))/SIN($E44)*BO$9)</f>
        <v>21.0486643500831</v>
      </c>
      <c r="FB44" s="0" t="n">
        <f aca="false">IF(BP$9=0,0,(SIN(BP$12)*COS($E44)+SIN($E44)*COS(BP$12))/SIN($E44)*BP$9)</f>
        <v>20.8416479054897</v>
      </c>
      <c r="FC44" s="0" t="n">
        <f aca="false">IF(BQ$9=0,0,(SIN(BQ$12)*COS($E44)+SIN($E44)*COS(BQ$12))/SIN($E44)*BQ$9)</f>
        <v>20.6287333605094</v>
      </c>
      <c r="FD44" s="0" t="n">
        <f aca="false">IF(BR$9=0,0,(SIN(BR$12)*COS($E44)+SIN($E44)*COS(BR$12))/SIN($E44)*BR$9)</f>
        <v>20.4100979305047</v>
      </c>
      <c r="FE44" s="0" t="n">
        <f aca="false">IF(BS$9=0,0,(SIN(BS$12)*COS($E44)+SIN($E44)*COS(BS$12))/SIN($E44)*BS$9)</f>
        <v>20.1859204020322</v>
      </c>
      <c r="FF44" s="0" t="n">
        <f aca="false">IF(BT$9=0,0,(SIN(BT$12)*COS($E44)+SIN($E44)*COS(BT$12))/SIN($E44)*BT$9)</f>
        <v>19.9563810442095</v>
      </c>
      <c r="FG44" s="0" t="n">
        <f aca="false">IF(BU$9=0,0,(SIN(BU$12)*COS($E44)+SIN($E44)*COS(BU$12))/SIN($E44)*BU$9)</f>
        <v>19.6975060647804</v>
      </c>
      <c r="FH44" s="0" t="n">
        <f aca="false">IF(BV$9=0,0,(SIN(BV$12)*COS($E44)+SIN($E44)*COS(BV$12))/SIN($E44)*BV$9)</f>
        <v>19.4337747839777</v>
      </c>
      <c r="FI44" s="0" t="n">
        <f aca="false">IF(BW$9=0,0,(SIN(BW$12)*COS($E44)+SIN($E44)*COS(BW$12))/SIN($E44)*BW$9)</f>
        <v>19.1653933926749</v>
      </c>
      <c r="FJ44" s="0" t="n">
        <f aca="false">IF(BX$9=0,0,(SIN(BX$12)*COS($E44)+SIN($E44)*COS(BX$12))/SIN($E44)*BX$9)</f>
        <v>18.8925691114804</v>
      </c>
      <c r="FK44" s="0" t="n">
        <f aca="false">IF(BY$9=0,0,(SIN(BY$12)*COS($E44)+SIN($E44)*COS(BY$12))/SIN($E44)*BY$9)</f>
        <v>18.6155100893963</v>
      </c>
      <c r="FL44" s="0" t="n">
        <f aca="false">IF(BZ$9=0,0,(SIN(BZ$12)*COS($E44)+SIN($E44)*COS(BZ$12))/SIN($E44)*BZ$9)</f>
        <v>18.2389922492795</v>
      </c>
      <c r="FM44" s="0" t="n">
        <f aca="false">IF(CA$9=0,0,(SIN(CA$12)*COS($E44)+SIN($E44)*COS(CA$12))/SIN($E44)*CA$9)</f>
        <v>17.8595179449493</v>
      </c>
      <c r="FN44" s="0" t="n">
        <f aca="false">IF(CB$9=0,0,(SIN(CB$12)*COS($E44)+SIN($E44)*COS(CB$12))/SIN($E44)*CB$9)</f>
        <v>17.4773843179601</v>
      </c>
      <c r="FO44" s="0" t="n">
        <f aca="false">IF(CC$9=0,0,(SIN(CC$12)*COS($E44)+SIN($E44)*COS(CC$12))/SIN($E44)*CC$9)</f>
        <v>17.0928884728449</v>
      </c>
      <c r="FP44" s="0" t="n">
        <f aca="false">IF(CD$9=0,0,(SIN(CD$12)*COS($E44)+SIN($E44)*COS(CD$12))/SIN($E44)*CD$9)</f>
        <v>16.7063273315708</v>
      </c>
      <c r="FQ44" s="0" t="n">
        <f aca="false">IF(CE$9=0,0,(SIN(CE$12)*COS($E44)+SIN($E44)*COS(CE$12))/SIN($E44)*CE$9)</f>
        <v>16.2747468050231</v>
      </c>
      <c r="FR44" s="0" t="n">
        <f aca="false">IF(CF$9=0,0,(SIN(CF$12)*COS($E44)+SIN($E44)*COS(CF$12))/SIN($E44)*CF$9)</f>
        <v>15.8422266892572</v>
      </c>
      <c r="FS44" s="0" t="n">
        <f aca="false">IF(CG$9=0,0,(SIN(CG$12)*COS($E44)+SIN($E44)*COS(CG$12))/SIN($E44)*CG$9)</f>
        <v>15.4091017690816</v>
      </c>
      <c r="FT44" s="0" t="n">
        <f aca="false">IF(CH$9=0,0,(SIN(CH$12)*COS($E44)+SIN($E44)*COS(CH$12))/SIN($E44)*CH$9)</f>
        <v>14.9757057278097</v>
      </c>
      <c r="FU44" s="0" t="n">
        <f aca="false">IF(CI$9=0,0,(SIN(CI$12)*COS($E44)+SIN($E44)*COS(CI$12))/SIN($E44)*CI$9)</f>
        <v>14.5423709841614</v>
      </c>
      <c r="FV44" s="0" t="n">
        <f aca="false">IF(CJ$9=0,0,(SIN(CJ$12)*COS($E44)+SIN($E44)*COS(CJ$12))/SIN($E44)*CJ$9)</f>
        <v>14.0601929953602</v>
      </c>
      <c r="FW44" s="0" t="n">
        <f aca="false">IF(CK$9=0,0,(SIN(CK$12)*COS($E44)+SIN($E44)*COS(CK$12))/SIN($E44)*CK$9)</f>
        <v>13.5795168480471</v>
      </c>
      <c r="FX44" s="0" t="n">
        <f aca="false">IF(CL$9=0,0,(SIN(CL$12)*COS($E44)+SIN($E44)*COS(CL$12))/SIN($E44)*CL$9)</f>
        <v>13.1007148332722</v>
      </c>
      <c r="FY44" s="0" t="n">
        <f aca="false">IF(CM$9=0,0,(SIN(CM$12)*COS($E44)+SIN($E44)*COS(CM$12))/SIN($E44)*CM$9)</f>
        <v>12.6241568403242</v>
      </c>
      <c r="FZ44" s="0" t="n">
        <f aca="false">IF(CN$9=0,0,(SIN(CN$12)*COS($E44)+SIN($E44)*COS(CN$12))/SIN($E44)*CN$9)</f>
        <v>12.1502101758135</v>
      </c>
      <c r="GA44" s="0" t="n">
        <f aca="false">IF(CO$9=0,0,(SIN(CO$12)*COS($E44)+SIN($E44)*COS(CO$12))/SIN($E44)*CO$9)</f>
        <v>0</v>
      </c>
      <c r="GB44" s="0" t="n">
        <f aca="false">IF(CP$9=0,0,(SIN(CP$12)*COS($E44)+SIN($E44)*COS(CP$12))/SIN($E44)*CP$9)</f>
        <v>0</v>
      </c>
      <c r="GC44" s="0" t="n">
        <f aca="false">IF(CQ$9=0,0,(SIN(CQ$12)*COS($E44)+SIN($E44)*COS(CQ$12))/SIN($E44)*CQ$9)</f>
        <v>0</v>
      </c>
    </row>
    <row r="45" customFormat="false" ht="12.8" hidden="true" customHeight="false" outlineLevel="0" collapsed="false">
      <c r="A45" s="0" t="n">
        <f aca="false">MAX($F45:$CQ45)</f>
        <v>13.514399817361</v>
      </c>
      <c r="B45" s="91" t="n">
        <f aca="false">IF(ISNA(INDEX(vmg!$B$6:$B$151,MATCH($C45,vmg!$F$6:$F$151,0))),IF(ISNA(INDEX(vmg!$B$6:$B$151,MATCH($C45,vmg!$D$6:$D$151,0))),0,INDEX(vmg!$B$6:$B$151,MATCH($C45,vmg!$D$6:$D$151,0))),INDEX(vmg!$B$6:$B$151,MATCH($C45,vmg!$F$6:$F$151,0)))</f>
        <v>9.41572</v>
      </c>
      <c r="C45" s="2" t="n">
        <f aca="false">MOD(Best +D45,360)</f>
        <v>14</v>
      </c>
      <c r="D45" s="2" t="n">
        <f aca="false">D44+1</f>
        <v>33</v>
      </c>
      <c r="E45" s="1" t="n">
        <f aca="false">D45*PI()/180</f>
        <v>0.575958653158129</v>
      </c>
      <c r="F45" s="13" t="n">
        <f aca="false">IF(OR(F135=0,CR45=0),0,F135*CR45/(F135+CR45))</f>
        <v>13.514399817361</v>
      </c>
      <c r="G45" s="13" t="n">
        <f aca="false">IF(OR(G135=0,CS45=0),0,G135*CS45/(G135+CS45))</f>
        <v>13.358667147123</v>
      </c>
      <c r="H45" s="13" t="n">
        <f aca="false">IF(OR(H135=0,CT45=0),0,H135*CT45/(H135+CT45))</f>
        <v>13.1980748028544</v>
      </c>
      <c r="I45" s="13" t="n">
        <f aca="false">IF(OR(I135=0,CU45=0),0,I135*CU45/(I135+CU45))</f>
        <v>13.0444044935366</v>
      </c>
      <c r="J45" s="13" t="n">
        <f aca="false">IF(OR(J135=0,CV45=0),0,J135*CV45/(J135+CV45))</f>
        <v>12.8970438783519</v>
      </c>
      <c r="K45" s="13" t="n">
        <f aca="false">IF(OR(K135=0,CW45=0),0,K135*CW45/(K135+CW45))</f>
        <v>12.7554535712607</v>
      </c>
      <c r="L45" s="13" t="n">
        <f aca="false">IF(OR(L135=0,CX45=0),0,L135*CX45/(L135+CX45))</f>
        <v>12.6191563234634</v>
      </c>
      <c r="M45" s="13" t="n">
        <f aca="false">IF(OR(M135=0,CY45=0),0,M135*CY45/(M135+CY45))</f>
        <v>12.4848975178286</v>
      </c>
      <c r="N45" s="13" t="n">
        <f aca="false">IF(OR(N135=0,CZ45=0),0,N135*CZ45/(N135+CZ45))</f>
        <v>12.3554218867186</v>
      </c>
      <c r="O45" s="13" t="n">
        <f aca="false">IF(OR(O135=0,DA45=0),0,O135*DA45/(O135+DA45))</f>
        <v>12.2303583984755</v>
      </c>
      <c r="P45" s="13" t="n">
        <f aca="false">IF(OR(P135=0,DB45=0),0,P135*DB45/(P135+DB45))</f>
        <v>12.1093744964296</v>
      </c>
      <c r="Q45" s="13" t="n">
        <f aca="false">IF(OR(Q135=0,DC45=0),0,Q135*DC45/(Q135+DC45))</f>
        <v>11.9921710813482</v>
      </c>
      <c r="R45" s="13" t="n">
        <f aca="false">IF(OR(R135=0,DD45=0),0,R135*DD45/(R135+DD45))</f>
        <v>11.8188702308332</v>
      </c>
      <c r="S45" s="13" t="n">
        <f aca="false">IF(OR(S135=0,DE45=0),0,S135*DE45/(S135+DE45))</f>
        <v>11.6539579875327</v>
      </c>
      <c r="T45" s="13" t="n">
        <f aca="false">IF(OR(T135=0,DF45=0),0,T135*DF45/(T135+DF45))</f>
        <v>11.4966755006977</v>
      </c>
      <c r="U45" s="13" t="n">
        <f aca="false">IF(OR(U135=0,DG45=0),0,U135*DG45/(U135+DG45))</f>
        <v>11.3463516731667</v>
      </c>
      <c r="V45" s="13" t="n">
        <f aca="false">IF(OR(V135=0,DH45=0),0,V135*DH45/(V135+DH45))</f>
        <v>11.2023907534967</v>
      </c>
      <c r="W45" s="13" t="n">
        <f aca="false">IF(OR(W135=0,DI45=0),0,W135*DI45/(W135+DI45))</f>
        <v>11.0641421855697</v>
      </c>
      <c r="X45" s="13" t="n">
        <f aca="false">IF(OR(X135=0,DJ45=0),0,X135*DJ45/(X135+DJ45))</f>
        <v>10.9312592607754</v>
      </c>
      <c r="Y45" s="13" t="n">
        <f aca="false">IF(OR(Y135=0,DK45=0),0,Y135*DK45/(Y135+DK45))</f>
        <v>10.8033156677977</v>
      </c>
      <c r="Z45" s="13" t="n">
        <f aca="false">IF(OR(Z135=0,DL45=0),0,Z135*DL45/(Z135+DL45))</f>
        <v>10.6799279169564</v>
      </c>
      <c r="AA45" s="13" t="n">
        <f aca="false">IF(OR(AA135=0,DM45=0),0,AA135*DM45/(AA135+DM45))</f>
        <v>10.5607500312356</v>
      </c>
      <c r="AB45" s="13" t="n">
        <f aca="false">IF(OR(AB135=0,DN45=0),0,AB135*DN45/(AB135+DN45))</f>
        <v>10.4443006415729</v>
      </c>
      <c r="AC45" s="13" t="n">
        <f aca="false">IF(OR(AC135=0,DO45=0),0,AC135*DO45/(AC135+DO45))</f>
        <v>10.3315301591998</v>
      </c>
      <c r="AD45" s="13" t="n">
        <f aca="false">IF(OR(AD135=0,DP45=0),0,AD135*DP45/(AD135+DP45))</f>
        <v>10.2221746630368</v>
      </c>
      <c r="AE45" s="13" t="n">
        <f aca="false">IF(OR(AE135=0,DQ45=0),0,AE135*DQ45/(AE135+DQ45))</f>
        <v>10.1159936488012</v>
      </c>
      <c r="AF45" s="13" t="n">
        <f aca="false">IF(OR(AF135=0,DR45=0),0,AF135*DR45/(AF135+DR45))</f>
        <v>10.012767433694</v>
      </c>
      <c r="AG45" s="13" t="n">
        <f aca="false">IF(OR(AG135=0,DS45=0),0,AG135*DS45/(AG135+DS45))</f>
        <v>9.91249925918193</v>
      </c>
      <c r="AH45" s="13" t="n">
        <f aca="false">IF(OR(AH135=0,DT45=0),0,AH135*DT45/(AH135+DT45))</f>
        <v>9.81479034477984</v>
      </c>
      <c r="AI45" s="13" t="n">
        <f aca="false">IF(OR(AI135=0,DU45=0),0,AI135*DU45/(AI135+DU45))</f>
        <v>9.71947179748747</v>
      </c>
      <c r="AJ45" s="13" t="n">
        <f aca="false">IF(OR(AJ135=0,DV45=0),0,AJ135*DV45/(AJ135+DV45))</f>
        <v>9.62638799974329</v>
      </c>
      <c r="AK45" s="13" t="n">
        <f aca="false">IF(OR(AK135=0,DW45=0),0,AK135*DW45/(AK135+DW45))</f>
        <v>9.53539528206216</v>
      </c>
      <c r="AL45" s="13" t="n">
        <f aca="false">IF(OR(AL135=0,DX45=0),0,AL135*DX45/(AL135+DX45))</f>
        <v>9.4328195083995</v>
      </c>
      <c r="AM45" s="13" t="n">
        <f aca="false">IF(OR(AM135=0,DY45=0),0,AM135*DY45/(AM135+DY45))</f>
        <v>9.33259327579648</v>
      </c>
      <c r="AN45" s="13" t="n">
        <f aca="false">IF(OR(AN135=0,DZ45=0),0,AN135*DZ45/(AN135+DZ45))</f>
        <v>9.23456291728278</v>
      </c>
      <c r="AO45" s="13" t="n">
        <f aca="false">IF(OR(AO135=0,EA45=0),0,AO135*EA45/(AO135+EA45))</f>
        <v>9.13858614947272</v>
      </c>
      <c r="AP45" s="13" t="n">
        <f aca="false">IF(OR(AP135=0,EB45=0),0,AP135*EB45/(AP135+EB45))</f>
        <v>9.04453098733248</v>
      </c>
      <c r="AQ45" s="13" t="n">
        <f aca="false">IF(OR(AQ135=0,EC45=0),0,AQ135*EC45/(AQ135+EC45))</f>
        <v>8.95198976760989</v>
      </c>
      <c r="AR45" s="13" t="n">
        <f aca="false">IF(OR(AR135=0,ED45=0),0,AR135*ED45/(AR135+ED45))</f>
        <v>8.86114116973123</v>
      </c>
      <c r="AS45" s="13" t="n">
        <f aca="false">IF(OR(AS135=0,EE45=0),0,AS135*EE45/(AS135+EE45))</f>
        <v>8.77187808707413</v>
      </c>
      <c r="AT45" s="13" t="n">
        <f aca="false">IF(OR(AT135=0,EF45=0),0,AT135*EF45/(AT135+EF45))</f>
        <v>8.68410048413879</v>
      </c>
      <c r="AU45" s="13" t="n">
        <f aca="false">IF(OR(AU135=0,EG45=0),0,AU135*EG45/(AU135+EG45))</f>
        <v>8.59771477671801</v>
      </c>
      <c r="AV45" s="13" t="n">
        <f aca="false">IF(OR(AV135=0,EH45=0),0,AV135*EH45/(AV135+EH45))</f>
        <v>8.51192975568945</v>
      </c>
      <c r="AW45" s="13" t="n">
        <f aca="false">IF(OR(AW135=0,EI45=0),0,AW135*EI45/(AW135+EI45))</f>
        <v>8.42738200091262</v>
      </c>
      <c r="AX45" s="13" t="n">
        <f aca="false">IF(OR(AX135=0,EJ45=0),0,AX135*EJ45/(AX135+EJ45))</f>
        <v>8.34399289356584</v>
      </c>
      <c r="AY45" s="13" t="n">
        <f aca="false">IF(OR(AY135=0,EK45=0),0,AY135*EK45/(AY135+EK45))</f>
        <v>8.26168843553001</v>
      </c>
      <c r="AZ45" s="13" t="n">
        <f aca="false">IF(OR(AZ135=0,EL45=0),0,AZ135*EL45/(AZ135+EL45))</f>
        <v>8.18039887249937</v>
      </c>
      <c r="BA45" s="13" t="n">
        <f aca="false">IF(OR(BA135=0,EM45=0),0,BA135*EM45/(BA135+EM45))</f>
        <v>8.09925643176908</v>
      </c>
      <c r="BB45" s="13" t="n">
        <f aca="false">IF(OR(BB135=0,EN45=0),0,BB135*EN45/(BB135+EN45))</f>
        <v>8.01901407642847</v>
      </c>
      <c r="BC45" s="13" t="n">
        <f aca="false">IF(OR(BC135=0,EO45=0),0,BC135*EO45/(BC135+EO45))</f>
        <v>7.93961167798684</v>
      </c>
      <c r="BD45" s="13" t="n">
        <f aca="false">IF(OR(BD135=0,EP45=0),0,BD135*EP45/(BD135+EP45))</f>
        <v>7.86099223413419</v>
      </c>
      <c r="BE45" s="13" t="n">
        <f aca="false">IF(OR(BE135=0,EQ45=0),0,BE135*EQ45/(BE135+EQ45))</f>
        <v>7.78310162910523</v>
      </c>
      <c r="BF45" s="13" t="n">
        <f aca="false">IF(OR(BF135=0,ER45=0),0,BF135*ER45/(BF135+ER45))</f>
        <v>7.70648875759488</v>
      </c>
      <c r="BG45" s="13" t="n">
        <f aca="false">IF(OR(BG135=0,ES45=0),0,BG135*ES45/(BG135+ES45))</f>
        <v>7.63049681463992</v>
      </c>
      <c r="BH45" s="13" t="n">
        <f aca="false">IF(OR(BH135=0,ET45=0),0,BH135*ET45/(BH135+ET45))</f>
        <v>7.55507983914924</v>
      </c>
      <c r="BI45" s="13" t="n">
        <f aca="false">IF(OR(BI135=0,EU45=0),0,BI135*EU45/(BI135+EU45))</f>
        <v>7.48019394777651</v>
      </c>
      <c r="BJ45" s="13" t="n">
        <f aca="false">IF(OR(BJ135=0,EV45=0),0,BJ135*EV45/(BJ135+EV45))</f>
        <v>7.40579718435096</v>
      </c>
      <c r="BK45" s="13" t="n">
        <f aca="false">IF(OR(BK135=0,EW45=0),0,BK135*EW45/(BK135+EW45))</f>
        <v>7.33237972653653</v>
      </c>
      <c r="BL45" s="13" t="n">
        <f aca="false">IF(OR(BL135=0,EX45=0),0,BL135*EX45/(BL135+EX45))</f>
        <v>7.25936766271762</v>
      </c>
      <c r="BM45" s="13" t="n">
        <f aca="false">IF(OR(BM135=0,EY45=0),0,BM135*EY45/(BM135+EY45))</f>
        <v>7.18672457275628</v>
      </c>
      <c r="BN45" s="13" t="n">
        <f aca="false">IF(OR(BN135=0,EZ45=0),0,BN135*EZ45/(BN135+EZ45))</f>
        <v>7.11441544590228</v>
      </c>
      <c r="BO45" s="13" t="n">
        <f aca="false">IF(OR(BO135=0,FA45=0),0,BO135*FA45/(BO135+FA45))</f>
        <v>7.04240658326737</v>
      </c>
      <c r="BP45" s="13" t="n">
        <f aca="false">IF(OR(BP135=0,FB45=0),0,BP135*FB45/(BP135+FB45))</f>
        <v>6.9679907879796</v>
      </c>
      <c r="BQ45" s="13" t="n">
        <f aca="false">IF(OR(BQ135=0,FC45=0),0,BQ135*FC45/(BQ135+FC45))</f>
        <v>6.89382573774313</v>
      </c>
      <c r="BR45" s="13" t="n">
        <f aca="false">IF(OR(BR135=0,FD45=0),0,BR135*FD45/(BR135+FD45))</f>
        <v>6.81987880386761</v>
      </c>
      <c r="BS45" s="13" t="n">
        <f aca="false">IF(OR(BS135=0,FE45=0),0,BS135*FE45/(BS135+FE45))</f>
        <v>6.74611845759972</v>
      </c>
      <c r="BT45" s="13" t="n">
        <f aca="false">IF(OR(BT135=0,FF45=0),0,BT135*FF45/(BT135+FF45))</f>
        <v>6.67251419920867</v>
      </c>
      <c r="BU45" s="13" t="n">
        <f aca="false">IF(OR(BU135=0,FG45=0),0,BU135*FG45/(BU135+FG45))</f>
        <v>6.59624648501039</v>
      </c>
      <c r="BV45" s="13" t="n">
        <f aca="false">IF(OR(BV135=0,FH45=0),0,BV135*FH45/(BV135+FH45))</f>
        <v>6.52007498634346</v>
      </c>
      <c r="BW45" s="13" t="n">
        <f aca="false">IF(OR(BW135=0,FI45=0),0,BW135*FI45/(BW135+FI45))</f>
        <v>6.44396961998339</v>
      </c>
      <c r="BX45" s="13" t="n">
        <f aca="false">IF(OR(BX135=0,FJ45=0),0,BX135*FJ45/(BX135+FJ45))</f>
        <v>6.36790118365381</v>
      </c>
      <c r="BY45" s="13" t="n">
        <f aca="false">IF(OR(BY135=0,FK45=0),0,BY135*FK45/(BY135+FK45))</f>
        <v>6.29184130723619</v>
      </c>
      <c r="BZ45" s="13" t="n">
        <f aca="false">IF(OR(BZ135=0,FL45=0),0,BZ135*FL45/(BZ135+FL45))</f>
        <v>6.20439963797165</v>
      </c>
      <c r="CA45" s="13" t="n">
        <f aca="false">IF(OR(CA135=0,FM45=0),0,CA135*FM45/(CA135+FM45))</f>
        <v>6.11677642832398</v>
      </c>
      <c r="CB45" s="13" t="n">
        <f aca="false">IF(OR(CB135=0,FN45=0),0,CB135*FN45/(CB135+FN45))</f>
        <v>6.02893312265309</v>
      </c>
      <c r="CC45" s="13" t="n">
        <f aca="false">IF(OR(CC135=0,FO45=0),0,CC135*FO45/(CC135+FO45))</f>
        <v>5.94083187139303</v>
      </c>
      <c r="CD45" s="13" t="n">
        <f aca="false">IF(OR(CD135=0,FP45=0),0,CD135*FP45/(CD135+FP45))</f>
        <v>5.8524354959522</v>
      </c>
      <c r="CE45" s="13" t="n">
        <f aca="false">IF(OR(CE135=0,FQ45=0),0,CE135*FQ45/(CE135+FQ45))</f>
        <v>5.75811789989738</v>
      </c>
      <c r="CF45" s="13" t="n">
        <f aca="false">IF(OR(CF135=0,FR45=0),0,CF135*FR45/(CF135+FR45))</f>
        <v>5.66328540338925</v>
      </c>
      <c r="CG45" s="13" t="n">
        <f aca="false">IF(OR(CG135=0,FS45=0),0,CG135*FS45/(CG135+FS45))</f>
        <v>5.5678925627167</v>
      </c>
      <c r="CH45" s="13" t="n">
        <f aca="false">IF(OR(CH135=0,FT45=0),0,CH135*FT45/(CH135+FT45))</f>
        <v>5.47189419911773</v>
      </c>
      <c r="CI45" s="13" t="n">
        <f aca="false">IF(OR(CI135=0,FU45=0),0,CI135*FU45/(CI135+FU45))</f>
        <v>5.37524538074141</v>
      </c>
      <c r="CJ45" s="13" t="n">
        <f aca="false">IF(OR(CJ135=0,FV45=0),0,CJ135*FV45/(CJ135+FV45))</f>
        <v>5.27074879498384</v>
      </c>
      <c r="CK45" s="13" t="n">
        <f aca="false">IF(OR(CK135=0,FW45=0),0,CK135*FW45/(CK135+FW45))</f>
        <v>5.16523334322656</v>
      </c>
      <c r="CL45" s="13" t="n">
        <f aca="false">IF(OR(CL135=0,FX45=0),0,CL135*FX45/(CL135+FX45))</f>
        <v>5.05863500161818</v>
      </c>
      <c r="CM45" s="13" t="n">
        <f aca="false">IF(OR(CM135=0,FY45=0),0,CM135*FY45/(CM135+FY45))</f>
        <v>4.95088890703602</v>
      </c>
      <c r="CN45" s="13" t="n">
        <f aca="false">IF(OR(CN135=0,FZ45=0),0,CN135*FZ45/(CN135+FZ45))</f>
        <v>4.84192931472399</v>
      </c>
      <c r="CO45" s="13" t="n">
        <f aca="false">IF(OR(CO135=0,GA45=0),0,CO135*GA45/(CO135+GA45))</f>
        <v>0</v>
      </c>
      <c r="CP45" s="13" t="n">
        <f aca="false">IF(OR(CP135=0,GB45=0),0,CP135*GB45/(CP135+GB45))</f>
        <v>0</v>
      </c>
      <c r="CQ45" s="13" t="n">
        <f aca="false">IF(OR(CQ135=0,GC45=0),0,CQ135*GC45/(CQ135+GC45))</f>
        <v>0</v>
      </c>
      <c r="CR45" s="0" t="n">
        <f aca="false">IF(F$9=0,0,(SIN(F$12)*COS($E45)+SIN($E45)*COS(F$12))/SIN($E45)*F$9)</f>
        <v>13.5144</v>
      </c>
      <c r="CS45" s="0" t="n">
        <f aca="false">IF(G$9=0,0,(SIN(G$12)*COS($E45)+SIN($E45)*COS(G$12))/SIN($E45)*G$9)</f>
        <v>13.9775885675547</v>
      </c>
      <c r="CT45" s="0" t="n">
        <f aca="false">IF(H$9=0,0,(SIN(H$12)*COS($E45)+SIN($E45)*COS(H$12))/SIN($E45)*H$9)</f>
        <v>14.428657602235</v>
      </c>
      <c r="CU45" s="0" t="n">
        <f aca="false">IF(I$9=0,0,(SIN(I$12)*COS($E45)+SIN($E45)*COS(I$12))/SIN($E45)*I$9)</f>
        <v>14.8798946364434</v>
      </c>
      <c r="CV45" s="0" t="n">
        <f aca="false">IF(J$9=0,0,(SIN(J$12)*COS($E45)+SIN($E45)*COS(J$12))/SIN($E45)*J$9)</f>
        <v>15.3311057614409</v>
      </c>
      <c r="CW45" s="0" t="n">
        <f aca="false">IF(K$9=0,0,(SIN(K$12)*COS($E45)+SIN($E45)*COS(K$12))/SIN($E45)*K$9)</f>
        <v>15.7820957036113</v>
      </c>
      <c r="CX45" s="0" t="n">
        <f aca="false">IF(L$9=0,0,(SIN(L$12)*COS($E45)+SIN($E45)*COS(L$12))/SIN($E45)*L$9)</f>
        <v>16.2326679015591</v>
      </c>
      <c r="CY45" s="0" t="n">
        <f aca="false">IF(M$9=0,0,(SIN(M$12)*COS($E45)+SIN($E45)*COS(M$12))/SIN($E45)*M$9)</f>
        <v>16.6775732917018</v>
      </c>
      <c r="CZ45" s="0" t="n">
        <f aca="false">IF(N$9=0,0,(SIN(N$12)*COS($E45)+SIN($E45)*COS(N$12))/SIN($E45)*N$9)</f>
        <v>17.1214556792179</v>
      </c>
      <c r="DA45" s="0" t="n">
        <f aca="false">IF(O$9=0,0,(SIN(O$12)*COS($E45)+SIN($E45)*COS(O$12))/SIN($E45)*O$9)</f>
        <v>17.5641198211882</v>
      </c>
      <c r="DB45" s="0" t="n">
        <f aca="false">IF(P$9=0,0,(SIN(P$12)*COS($E45)+SIN($E45)*COS(P$12))/SIN($E45)*P$9)</f>
        <v>18.005369628223</v>
      </c>
      <c r="DC45" s="0" t="n">
        <f aca="false">IF(Q$9=0,0,(SIN(Q$12)*COS($E45)+SIN($E45)*COS(Q$12))/SIN($E45)*Q$9)</f>
        <v>18.4450082428496</v>
      </c>
      <c r="DD45" s="0" t="n">
        <f aca="false">IF(R$9=0,0,(SIN(R$12)*COS($E45)+SIN($E45)*COS(R$12))/SIN($E45)*R$9)</f>
        <v>18.7326503662659</v>
      </c>
      <c r="DE45" s="0" t="n">
        <f aca="false">IF(S$9=0,0,(SIN(S$12)*COS($E45)+SIN($E45)*COS(S$12))/SIN($E45)*S$9)</f>
        <v>19.0130890678545</v>
      </c>
      <c r="DF45" s="0" t="n">
        <f aca="false">IF(T$9=0,0,(SIN(T$12)*COS($E45)+SIN($E45)*COS(T$12))/SIN($E45)*T$9)</f>
        <v>19.2862652823654</v>
      </c>
      <c r="DG45" s="0" t="n">
        <f aca="false">IF(U$9=0,0,(SIN(U$12)*COS($E45)+SIN($E45)*COS(U$12))/SIN($E45)*U$9)</f>
        <v>19.5521226048276</v>
      </c>
      <c r="DH45" s="0" t="n">
        <f aca="false">IF(V$9=0,0,(SIN(V$12)*COS($E45)+SIN($E45)*COS(V$12))/SIN($E45)*V$9)</f>
        <v>19.8106072995652</v>
      </c>
      <c r="DI45" s="0" t="n">
        <f aca="false">IF(W$9=0,0,(SIN(W$12)*COS($E45)+SIN($E45)*COS(W$12))/SIN($E45)*W$9)</f>
        <v>20.0612744833098</v>
      </c>
      <c r="DJ45" s="0" t="n">
        <f aca="false">IF(X$9=0,0,(SIN(X$12)*COS($E45)+SIN($E45)*COS(X$12))/SIN($E45)*X$9)</f>
        <v>20.3044581925657</v>
      </c>
      <c r="DK45" s="0" t="n">
        <f aca="false">IF(Y$9=0,0,(SIN(Y$12)*COS($E45)+SIN($E45)*COS(Y$12))/SIN($E45)*Y$9)</f>
        <v>20.5401131092705</v>
      </c>
      <c r="DL45" s="0" t="n">
        <f aca="false">IF(Z$9=0,0,(SIN(Z$12)*COS($E45)+SIN($E45)*COS(Z$12))/SIN($E45)*Z$9)</f>
        <v>20.7681966180572</v>
      </c>
      <c r="DM45" s="0" t="n">
        <f aca="false">IF(AA$9=0,0,(SIN(AA$12)*COS($E45)+SIN($E45)*COS(AA$12))/SIN($E45)*AA$9)</f>
        <v>20.9886688103502</v>
      </c>
      <c r="DN45" s="0" t="n">
        <f aca="false">IF(AB$9=0,0,(SIN(AB$12)*COS($E45)+SIN($E45)*COS(AB$12))/SIN($E45)*AB$9)</f>
        <v>21.1966795997621</v>
      </c>
      <c r="DO45" s="0" t="n">
        <f aca="false">IF(AC$9=0,0,(SIN(AC$12)*COS($E45)+SIN($E45)*COS(AC$12))/SIN($E45)*AC$9)</f>
        <v>21.3968912236841</v>
      </c>
      <c r="DP45" s="0" t="n">
        <f aca="false">IF(AD$9=0,0,(SIN(AD$12)*COS($E45)+SIN($E45)*COS(AD$12))/SIN($E45)*AD$9)</f>
        <v>21.5892763602718</v>
      </c>
      <c r="DQ45" s="0" t="n">
        <f aca="false">IF(AE$9=0,0,(SIN(AE$12)*COS($E45)+SIN($E45)*COS(AE$12))/SIN($E45)*AE$9)</f>
        <v>21.7738104703739</v>
      </c>
      <c r="DR45" s="0" t="n">
        <f aca="false">IF(AF$9=0,0,(SIN(AF$12)*COS($E45)+SIN($E45)*COS(AF$12))/SIN($E45)*AF$9)</f>
        <v>21.9504717946312</v>
      </c>
      <c r="DS45" s="0" t="n">
        <f aca="false">IF(AG$9=0,0,(SIN(AG$12)*COS($E45)+SIN($E45)*COS(AG$12))/SIN($E45)*AG$9)</f>
        <v>22.1202590075868</v>
      </c>
      <c r="DT45" s="0" t="n">
        <f aca="false">IF(AH$9=0,0,(SIN(AH$12)*COS($E45)+SIN($E45)*COS(AH$12))/SIN($E45)*AH$9)</f>
        <v>22.282158437093</v>
      </c>
      <c r="DU45" s="0" t="n">
        <f aca="false">IF(AI$9=0,0,(SIN(AI$12)*COS($E45)+SIN($E45)*COS(AI$12))/SIN($E45)*AI$9)</f>
        <v>22.436155696937</v>
      </c>
      <c r="DV45" s="0" t="n">
        <f aca="false">IF(AJ$9=0,0,(SIN(AJ$12)*COS($E45)+SIN($E45)*COS(AJ$12))/SIN($E45)*AJ$9)</f>
        <v>22.5822391475652</v>
      </c>
      <c r="DW45" s="0" t="n">
        <f aca="false">IF(AK$9=0,0,(SIN(AK$12)*COS($E45)+SIN($E45)*COS(AK$12))/SIN($E45)*AK$9)</f>
        <v>22.7203998888847</v>
      </c>
      <c r="DX45" s="0" t="n">
        <f aca="false">IF(AL$9=0,0,(SIN(AL$12)*COS($E45)+SIN($E45)*COS(AL$12))/SIN($E45)*AL$9)</f>
        <v>22.7715559913588</v>
      </c>
      <c r="DY45" s="0" t="n">
        <f aca="false">IF(AM$9=0,0,(SIN(AM$12)*COS($E45)+SIN($E45)*COS(AM$12))/SIN($E45)*AM$9)</f>
        <v>22.8135167892514</v>
      </c>
      <c r="DZ45" s="0" t="n">
        <f aca="false">IF(AN$9=0,0,(SIN(AN$12)*COS($E45)+SIN($E45)*COS(AN$12))/SIN($E45)*AN$9)</f>
        <v>22.84635438715</v>
      </c>
      <c r="EA45" s="0" t="n">
        <f aca="false">IF(AO$9=0,0,(SIN(AO$12)*COS($E45)+SIN($E45)*COS(AO$12))/SIN($E45)*AO$9)</f>
        <v>22.8701443308731</v>
      </c>
      <c r="EB45" s="0" t="n">
        <f aca="false">IF(AP$9=0,0,(SIN(AP$12)*COS($E45)+SIN($E45)*COS(AP$12))/SIN($E45)*AP$9)</f>
        <v>22.8849655583995</v>
      </c>
      <c r="EC45" s="0" t="n">
        <f aca="false">IF(AQ$9=0,0,(SIN(AQ$12)*COS($E45)+SIN($E45)*COS(AQ$12))/SIN($E45)*AQ$9)</f>
        <v>22.8890369722408</v>
      </c>
      <c r="ED45" s="0" t="n">
        <f aca="false">IF(AR$9=0,0,(SIN(AR$12)*COS($E45)+SIN($E45)*COS(AR$12))/SIN($E45)*AR$9)</f>
        <v>22.8842844146017</v>
      </c>
      <c r="EE45" s="0" t="n">
        <f aca="false">IF(AS$9=0,0,(SIN(AS$12)*COS($E45)+SIN($E45)*COS(AS$12))/SIN($E45)*AS$9)</f>
        <v>22.8707984067279</v>
      </c>
      <c r="EF45" s="0" t="n">
        <f aca="false">IF(AT$9=0,0,(SIN(AT$12)*COS($E45)+SIN($E45)*COS(AT$12))/SIN($E45)*AT$9)</f>
        <v>22.8486726670866</v>
      </c>
      <c r="EG45" s="0" t="n">
        <f aca="false">IF(AU$9=0,0,(SIN(AU$12)*COS($E45)+SIN($E45)*COS(AU$12))/SIN($E45)*AU$9)</f>
        <v>22.8180040555229</v>
      </c>
      <c r="EH45" s="0" t="n">
        <f aca="false">IF(AV$9=0,0,(SIN(AV$12)*COS($E45)+SIN($E45)*COS(AV$12))/SIN($E45)*AV$9)</f>
        <v>22.7738557319928</v>
      </c>
      <c r="EI45" s="0" t="n">
        <f aca="false">IF(AW$9=0,0,(SIN(AW$12)*COS($E45)+SIN($E45)*COS(AW$12))/SIN($E45)*AW$9)</f>
        <v>22.7213218780918</v>
      </c>
      <c r="EJ45" s="0" t="n">
        <f aca="false">IF(AX$9=0,0,(SIN(AX$12)*COS($E45)+SIN($E45)*COS(AX$12))/SIN($E45)*AX$9)</f>
        <v>22.6605130553262</v>
      </c>
      <c r="EK45" s="0" t="n">
        <f aca="false">IF(AY$9=0,0,(SIN(AY$12)*COS($E45)+SIN($E45)*COS(AY$12))/SIN($E45)*AY$9)</f>
        <v>22.5915427582291</v>
      </c>
      <c r="EL45" s="0" t="n">
        <f aca="false">IF(AZ$9=0,0,(SIN(AZ$12)*COS($E45)+SIN($E45)*COS(AZ$12))/SIN($E45)*AZ$9)</f>
        <v>22.5145273508594</v>
      </c>
      <c r="EM45" s="0" t="n">
        <f aca="false">IF(BA$9=0,0,(SIN(BA$12)*COS($E45)+SIN($E45)*COS(BA$12))/SIN($E45)*BA$9)</f>
        <v>22.4234381756858</v>
      </c>
      <c r="EN45" s="0" t="n">
        <f aca="false">IF(BB$9=0,0,(SIN(BB$12)*COS($E45)+SIN($E45)*COS(BB$12))/SIN($E45)*BB$9)</f>
        <v>22.3245090029092</v>
      </c>
      <c r="EO45" s="0" t="n">
        <f aca="false">IF(BC$9=0,0,(SIN(BC$12)*COS($E45)+SIN($E45)*COS(BC$12))/SIN($E45)*BC$9)</f>
        <v>22.2178700488909</v>
      </c>
      <c r="EP45" s="0" t="n">
        <f aca="false">IF(BD$9=0,0,(SIN(BD$12)*COS($E45)+SIN($E45)*COS(BD$12))/SIN($E45)*BD$9)</f>
        <v>22.1036541555148</v>
      </c>
      <c r="EQ45" s="0" t="n">
        <f aca="false">IF(BE$9=0,0,(SIN(BE$12)*COS($E45)+SIN($E45)*COS(BE$12))/SIN($E45)*BE$9)</f>
        <v>21.9819967191518</v>
      </c>
      <c r="ER45" s="0" t="n">
        <f aca="false">IF(BF$9=0,0,(SIN(BF$12)*COS($E45)+SIN($E45)*COS(BF$12))/SIN($E45)*BF$9)</f>
        <v>21.8578644206647</v>
      </c>
      <c r="ES45" s="0" t="n">
        <f aca="false">IF(BG$9=0,0,(SIN(BG$12)*COS($E45)+SIN($E45)*COS(BG$12))/SIN($E45)*BG$9)</f>
        <v>21.7265820221967</v>
      </c>
      <c r="ET45" s="0" t="n">
        <f aca="false">IF(BH$9=0,0,(SIN(BH$12)*COS($E45)+SIN($E45)*COS(BH$12))/SIN($E45)*BH$9)</f>
        <v>21.5882877302295</v>
      </c>
      <c r="EU45" s="0" t="n">
        <f aca="false">IF(BI$9=0,0,(SIN(BI$12)*COS($E45)+SIN($E45)*COS(BI$12))/SIN($E45)*BI$9)</f>
        <v>21.4431220070807</v>
      </c>
      <c r="EV45" s="0" t="n">
        <f aca="false">IF(BJ$9=0,0,(SIN(BJ$12)*COS($E45)+SIN($E45)*COS(BJ$12))/SIN($E45)*BJ$9)</f>
        <v>21.2912274981628</v>
      </c>
      <c r="EW45" s="0" t="n">
        <f aca="false">IF(BK$9=0,0,(SIN(BK$12)*COS($E45)+SIN($E45)*COS(BK$12))/SIN($E45)*BK$9)</f>
        <v>21.137155546852</v>
      </c>
      <c r="EX45" s="0" t="n">
        <f aca="false">IF(BL$9=0,0,(SIN(BL$12)*COS($E45)+SIN($E45)*COS(BL$12))/SIN($E45)*BL$9)</f>
        <v>20.9766450132014</v>
      </c>
      <c r="EY45" s="0" t="n">
        <f aca="false">IF(BM$9=0,0,(SIN(BM$12)*COS($E45)+SIN($E45)*COS(BM$12))/SIN($E45)*BM$9)</f>
        <v>20.8098406224452</v>
      </c>
      <c r="EZ45" s="0" t="n">
        <f aca="false">IF(BN$9=0,0,(SIN(BN$12)*COS($E45)+SIN($E45)*COS(BN$12))/SIN($E45)*BN$9)</f>
        <v>20.6368889877961</v>
      </c>
      <c r="FA45" s="0" t="n">
        <f aca="false">IF(BO$9=0,0,(SIN(BO$12)*COS($E45)+SIN($E45)*COS(BO$12))/SIN($E45)*BO$9)</f>
        <v>20.4579385366028</v>
      </c>
      <c r="FB45" s="0" t="n">
        <f aca="false">IF(BP$9=0,0,(SIN(BP$12)*COS($E45)+SIN($E45)*COS(BP$12))/SIN($E45)*BP$9)</f>
        <v>20.2505318634767</v>
      </c>
      <c r="FC45" s="0" t="n">
        <f aca="false">IF(BQ$9=0,0,(SIN(BQ$12)*COS($E45)+SIN($E45)*COS(BQ$12))/SIN($E45)*BQ$9)</f>
        <v>20.0375042978355</v>
      </c>
      <c r="FD45" s="0" t="n">
        <f aca="false">IF(BR$9=0,0,(SIN(BR$12)*COS($E45)+SIN($E45)*COS(BR$12))/SIN($E45)*BR$9)</f>
        <v>19.8190298859574</v>
      </c>
      <c r="FE45" s="0" t="n">
        <f aca="false">IF(BS$9=0,0,(SIN(BS$12)*COS($E45)+SIN($E45)*COS(BS$12))/SIN($E45)*BS$9)</f>
        <v>19.595284133224</v>
      </c>
      <c r="FF45" s="0" t="n">
        <f aca="false">IF(BT$9=0,0,(SIN(BT$12)*COS($E45)+SIN($E45)*COS(BT$12))/SIN($E45)*BT$9)</f>
        <v>19.3664439174702</v>
      </c>
      <c r="FG45" s="0" t="n">
        <f aca="false">IF(BU$9=0,0,(SIN(BU$12)*COS($E45)+SIN($E45)*COS(BU$12))/SIN($E45)*BU$9)</f>
        <v>19.1092533334421</v>
      </c>
      <c r="FH45" s="0" t="n">
        <f aca="false">IF(BV$9=0,0,(SIN(BV$12)*COS($E45)+SIN($E45)*COS(BV$12))/SIN($E45)*BV$9)</f>
        <v>18.8474771781014</v>
      </c>
      <c r="FI45" s="0" t="n">
        <f aca="false">IF(BW$9=0,0,(SIN(BW$12)*COS($E45)+SIN($E45)*COS(BW$12))/SIN($E45)*BW$9)</f>
        <v>18.5813172690291</v>
      </c>
      <c r="FJ45" s="0" t="n">
        <f aca="false">IF(BX$9=0,0,(SIN(BX$12)*COS($E45)+SIN($E45)*COS(BX$12))/SIN($E45)*BX$9)</f>
        <v>18.3109763456721</v>
      </c>
      <c r="FK45" s="0" t="n">
        <f aca="false">IF(BY$9=0,0,(SIN(BY$12)*COS($E45)+SIN($E45)*COS(BY$12))/SIN($E45)*BY$9)</f>
        <v>18.0366579705261</v>
      </c>
      <c r="FL45" s="0" t="n">
        <f aca="false">IF(BZ$9=0,0,(SIN(BZ$12)*COS($E45)+SIN($E45)*COS(BZ$12))/SIN($E45)*BZ$9)</f>
        <v>17.6661307970077</v>
      </c>
      <c r="FM45" s="0" t="n">
        <f aca="false">IF(CA$9=0,0,(SIN(CA$12)*COS($E45)+SIN($E45)*COS(CA$12))/SIN($E45)*CA$9)</f>
        <v>17.2929280511008</v>
      </c>
      <c r="FN45" s="0" t="n">
        <f aca="false">IF(CB$9=0,0,(SIN(CB$12)*COS($E45)+SIN($E45)*COS(CB$12))/SIN($E45)*CB$9)</f>
        <v>16.91733923311</v>
      </c>
      <c r="FO45" s="0" t="n">
        <f aca="false">IF(CC$9=0,0,(SIN(CC$12)*COS($E45)+SIN($E45)*COS(CC$12))/SIN($E45)*CC$9)</f>
        <v>16.5396536924214</v>
      </c>
      <c r="FP45" s="0" t="n">
        <f aca="false">IF(CD$9=0,0,(SIN(CD$12)*COS($E45)+SIN($E45)*COS(CD$12))/SIN($E45)*CD$9)</f>
        <v>16.1601604860749</v>
      </c>
      <c r="FQ45" s="0" t="n">
        <f aca="false">IF(CE$9=0,0,(SIN(CE$12)*COS($E45)+SIN($E45)*COS(CE$12))/SIN($E45)*CE$9)</f>
        <v>15.737325768765</v>
      </c>
      <c r="FR45" s="0" t="n">
        <f aca="false">IF(CF$9=0,0,(SIN(CF$12)*COS($E45)+SIN($E45)*COS(CF$12))/SIN($E45)*CF$9)</f>
        <v>15.3138041243127</v>
      </c>
      <c r="FS45" s="0" t="n">
        <f aca="false">IF(CG$9=0,0,(SIN(CG$12)*COS($E45)+SIN($E45)*COS(CG$12))/SIN($E45)*CG$9)</f>
        <v>14.8899208581731</v>
      </c>
      <c r="FT45" s="0" t="n">
        <f aca="false">IF(CH$9=0,0,(SIN(CH$12)*COS($E45)+SIN($E45)*COS(CH$12))/SIN($E45)*CH$9)</f>
        <v>14.4660000751849</v>
      </c>
      <c r="FU45" s="0" t="n">
        <f aca="false">IF(CI$9=0,0,(SIN(CI$12)*COS($E45)+SIN($E45)*COS(CI$12))/SIN($E45)*CI$9)</f>
        <v>14.042364521451</v>
      </c>
      <c r="FV45" s="0" t="n">
        <f aca="false">IF(CJ$9=0,0,(SIN(CJ$12)*COS($E45)+SIN($E45)*COS(CJ$12))/SIN($E45)*CJ$9)</f>
        <v>13.5718100960805</v>
      </c>
      <c r="FW45" s="0" t="n">
        <f aca="false">IF(CK$9=0,0,(SIN(CK$12)*COS($E45)+SIN($E45)*COS(CK$12))/SIN($E45)*CK$9)</f>
        <v>13.1029697048003</v>
      </c>
      <c r="FX45" s="0" t="n">
        <f aca="false">IF(CL$9=0,0,(SIN(CL$12)*COS($E45)+SIN($E45)*COS(CL$12))/SIN($E45)*CL$9)</f>
        <v>12.6362041473983</v>
      </c>
      <c r="FY45" s="0" t="n">
        <f aca="false">IF(CM$9=0,0,(SIN(CM$12)*COS($E45)+SIN($E45)*COS(CM$12))/SIN($E45)*CM$9)</f>
        <v>12.1718717438478</v>
      </c>
      <c r="FZ45" s="0" t="n">
        <f aca="false">IF(CN$9=0,0,(SIN(CN$12)*COS($E45)+SIN($E45)*COS(CN$12))/SIN($E45)*CN$9)</f>
        <v>11.710328159321</v>
      </c>
      <c r="GA45" s="0" t="n">
        <f aca="false">IF(CO$9=0,0,(SIN(CO$12)*COS($E45)+SIN($E45)*COS(CO$12))/SIN($E45)*CO$9)</f>
        <v>0</v>
      </c>
      <c r="GB45" s="0" t="n">
        <f aca="false">IF(CP$9=0,0,(SIN(CP$12)*COS($E45)+SIN($E45)*COS(CP$12))/SIN($E45)*CP$9)</f>
        <v>0</v>
      </c>
      <c r="GC45" s="0" t="n">
        <f aca="false">IF(CQ$9=0,0,(SIN(CQ$12)*COS($E45)+SIN($E45)*COS(CQ$12))/SIN($E45)*CQ$9)</f>
        <v>0</v>
      </c>
    </row>
    <row r="46" customFormat="false" ht="12.8" hidden="true" customHeight="false" outlineLevel="0" collapsed="false">
      <c r="A46" s="0" t="n">
        <f aca="false">MAX($F46:$CQ46)</f>
        <v>13.514399817361</v>
      </c>
      <c r="B46" s="91" t="n">
        <f aca="false">IF(ISNA(INDEX(vmg!$B$6:$B$151,MATCH($C46,vmg!$F$6:$F$151,0))),IF(ISNA(INDEX(vmg!$B$6:$B$151,MATCH($C46,vmg!$D$6:$D$151,0))),0,INDEX(vmg!$B$6:$B$151,MATCH($C46,vmg!$D$6:$D$151,0))),INDEX(vmg!$B$6:$B$151,MATCH($C46,vmg!$F$6:$F$151,0)))</f>
        <v>9.2844</v>
      </c>
      <c r="C46" s="2" t="n">
        <f aca="false">MOD(Best +D46,360)</f>
        <v>15</v>
      </c>
      <c r="D46" s="2" t="n">
        <f aca="false">D45+1</f>
        <v>34</v>
      </c>
      <c r="E46" s="1" t="n">
        <f aca="false">D46*PI()/180</f>
        <v>0.593411945678072</v>
      </c>
      <c r="F46" s="13" t="n">
        <f aca="false">IF(OR(F136=0,CR46=0),0,F136*CR46/(F136+CR46))</f>
        <v>13.514399817361</v>
      </c>
      <c r="G46" s="13" t="n">
        <f aca="false">IF(OR(G136=0,CS46=0),0,G136*CS46/(G136+CS46))</f>
        <v>13.3528982081236</v>
      </c>
      <c r="H46" s="13" t="n">
        <f aca="false">IF(OR(H136=0,CT46=0),0,H136*CT46/(H136+CT46))</f>
        <v>13.186789624388</v>
      </c>
      <c r="I46" s="13" t="n">
        <f aca="false">IF(OR(I136=0,CU46=0),0,I136*CU46/(I136+CU46))</f>
        <v>13.0278422122834</v>
      </c>
      <c r="J46" s="13" t="n">
        <f aca="false">IF(OR(J136=0,CV46=0),0,J136*CV46/(J136+CV46))</f>
        <v>12.8754304417058</v>
      </c>
      <c r="K46" s="13" t="n">
        <f aca="false">IF(OR(K136=0,CW46=0),0,K136*CW46/(K136+CW46))</f>
        <v>12.7290022494143</v>
      </c>
      <c r="L46" s="13" t="n">
        <f aca="false">IF(OR(L136=0,CX46=0),0,L136*CX46/(L136+CX46))</f>
        <v>12.5880683016793</v>
      </c>
      <c r="M46" s="13" t="n">
        <f aca="false">IF(OR(M136=0,CY46=0),0,M136*CY46/(M136+CY46))</f>
        <v>12.4493618641279</v>
      </c>
      <c r="N46" s="13" t="n">
        <f aca="false">IF(OR(N136=0,CZ46=0),0,N136*CZ46/(N136+CZ46))</f>
        <v>12.3156178329426</v>
      </c>
      <c r="O46" s="13" t="n">
        <f aca="false">IF(OR(O136=0,DA46=0),0,O136*DA46/(O136+DA46))</f>
        <v>12.1864550675027</v>
      </c>
      <c r="P46" s="13" t="n">
        <f aca="false">IF(OR(P136=0,DB46=0),0,P136*DB46/(P136+DB46))</f>
        <v>12.061531498094</v>
      </c>
      <c r="Q46" s="13" t="n">
        <f aca="false">IF(OR(Q136=0,DC46=0),0,Q136*DC46/(Q136+DC46))</f>
        <v>11.9405390917175</v>
      </c>
      <c r="R46" s="13" t="n">
        <f aca="false">IF(OR(R136=0,DD46=0),0,R136*DD46/(R136+DD46))</f>
        <v>11.7635994703823</v>
      </c>
      <c r="S46" s="13" t="n">
        <f aca="false">IF(OR(S136=0,DE46=0),0,S136*DE46/(S136+DE46))</f>
        <v>11.5951961988502</v>
      </c>
      <c r="T46" s="13" t="n">
        <f aca="false">IF(OR(T136=0,DF46=0),0,T136*DF46/(T136+DF46))</f>
        <v>11.4345627552544</v>
      </c>
      <c r="U46" s="13" t="n">
        <f aca="false">IF(OR(U136=0,DG46=0),0,U136*DG46/(U136+DG46))</f>
        <v>11.2810206500423</v>
      </c>
      <c r="V46" s="13" t="n">
        <f aca="false">IF(OR(V136=0,DH46=0),0,V136*DH46/(V136+DH46))</f>
        <v>11.133967062559</v>
      </c>
      <c r="W46" s="13" t="n">
        <f aca="false">IF(OR(W136=0,DI46=0),0,W136*DI46/(W136+DI46))</f>
        <v>10.9927448299204</v>
      </c>
      <c r="X46" s="13" t="n">
        <f aca="false">IF(OR(X136=0,DJ46=0),0,X136*DJ46/(X136+DJ46))</f>
        <v>10.8570007961458</v>
      </c>
      <c r="Y46" s="13" t="n">
        <f aca="false">IF(OR(Y136=0,DK46=0),0,Y136*DK46/(Y136+DK46))</f>
        <v>10.7263026380466</v>
      </c>
      <c r="Z46" s="13" t="n">
        <f aca="false">IF(OR(Z136=0,DL46=0),0,Z136*DL46/(Z136+DL46))</f>
        <v>10.6002612027205</v>
      </c>
      <c r="AA46" s="13" t="n">
        <f aca="false">IF(OR(AA136=0,DM46=0),0,AA136*DM46/(AA136+DM46))</f>
        <v>10.4785251870451</v>
      </c>
      <c r="AB46" s="13" t="n">
        <f aca="false">IF(OR(AB136=0,DN46=0),0,AB136*DN46/(AB136+DN46))</f>
        <v>10.359610445111</v>
      </c>
      <c r="AC46" s="13" t="n">
        <f aca="false">IF(OR(AC136=0,DO46=0),0,AC136*DO46/(AC136+DO46))</f>
        <v>10.2444607904544</v>
      </c>
      <c r="AD46" s="13" t="n">
        <f aca="false">IF(OR(AD136=0,DP46=0),0,AD136*DP46/(AD136+DP46))</f>
        <v>10.1328078778609</v>
      </c>
      <c r="AE46" s="13" t="n">
        <f aca="false">IF(OR(AE136=0,DQ46=0),0,AE136*DQ46/(AE136+DQ46))</f>
        <v>10.0244070534594</v>
      </c>
      <c r="AF46" s="13" t="n">
        <f aca="false">IF(OR(AF136=0,DR46=0),0,AF136*DR46/(AF136+DR46))</f>
        <v>9.91903474281571</v>
      </c>
      <c r="AG46" s="13" t="n">
        <f aca="false">IF(OR(AG136=0,DS46=0),0,AG136*DS46/(AG136+DS46))</f>
        <v>9.81668993988269</v>
      </c>
      <c r="AH46" s="13" t="n">
        <f aca="false">IF(OR(AH136=0,DT46=0),0,AH136*DT46/(AH136+DT46))</f>
        <v>9.71697098371725</v>
      </c>
      <c r="AI46" s="13" t="n">
        <f aca="false">IF(OR(AI136=0,DU46=0),0,AI136*DU46/(AI136+DU46))</f>
        <v>9.61970577187924</v>
      </c>
      <c r="AJ46" s="13" t="n">
        <f aca="false">IF(OR(AJ136=0,DV46=0),0,AJ136*DV46/(AJ136+DV46))</f>
        <v>9.52473567455919</v>
      </c>
      <c r="AK46" s="13" t="n">
        <f aca="false">IF(OR(AK136=0,DW46=0),0,AK136*DW46/(AK136+DW46))</f>
        <v>9.43191419403185</v>
      </c>
      <c r="AL46" s="13" t="n">
        <f aca="false">IF(OR(AL136=0,DX46=0),0,AL136*DX46/(AL136+DX46))</f>
        <v>9.3276186368789</v>
      </c>
      <c r="AM46" s="13" t="n">
        <f aca="false">IF(OR(AM136=0,DY46=0),0,AM136*DY46/(AM136+DY46))</f>
        <v>9.22572896625283</v>
      </c>
      <c r="AN46" s="13" t="n">
        <f aca="false">IF(OR(AN136=0,DZ46=0),0,AN136*DZ46/(AN136+DZ46))</f>
        <v>9.12608904226167</v>
      </c>
      <c r="AO46" s="13" t="n">
        <f aca="false">IF(OR(AO136=0,EA46=0),0,AO136*EA46/(AO136+EA46))</f>
        <v>9.02855426313642</v>
      </c>
      <c r="AP46" s="13" t="n">
        <f aca="false">IF(OR(AP136=0,EB46=0),0,AP136*EB46/(AP136+EB46))</f>
        <v>8.93299046983534</v>
      </c>
      <c r="AQ46" s="13" t="n">
        <f aca="false">IF(OR(AQ136=0,EC46=0),0,AQ136*EC46/(AQ136+EC46))</f>
        <v>8.83898944269959</v>
      </c>
      <c r="AR46" s="13" t="n">
        <f aca="false">IF(OR(AR136=0,ED46=0),0,AR136*ED46/(AR136+ED46))</f>
        <v>8.7467265614162</v>
      </c>
      <c r="AS46" s="13" t="n">
        <f aca="false">IF(OR(AS136=0,EE46=0),0,AS136*EE46/(AS136+EE46))</f>
        <v>8.65609292328659</v>
      </c>
      <c r="AT46" s="13" t="n">
        <f aca="false">IF(OR(AT136=0,EF46=0),0,AT136*EF46/(AT136+EF46))</f>
        <v>8.56698680742213</v>
      </c>
      <c r="AU46" s="13" t="n">
        <f aca="false">IF(OR(AU136=0,EG46=0),0,AU136*EG46/(AU136+EG46))</f>
        <v>8.47931304788385</v>
      </c>
      <c r="AV46" s="13" t="n">
        <f aca="false">IF(OR(AV136=0,EH46=0),0,AV136*EH46/(AV136+EH46))</f>
        <v>8.39228347687735</v>
      </c>
      <c r="AW46" s="13" t="n">
        <f aca="false">IF(OR(AW136=0,EI46=0),0,AW136*EI46/(AW136+EI46))</f>
        <v>8.30652900504021</v>
      </c>
      <c r="AX46" s="13" t="n">
        <f aca="false">IF(OR(AX136=0,EJ46=0),0,AX136*EJ46/(AX136+EJ46))</f>
        <v>8.22196970589809</v>
      </c>
      <c r="AY46" s="13" t="n">
        <f aca="false">IF(OR(AY136=0,EK46=0),0,AY136*EK46/(AY136+EK46))</f>
        <v>8.13853035476209</v>
      </c>
      <c r="AZ46" s="13" t="n">
        <f aca="false">IF(OR(AZ136=0,EL46=0),0,AZ136*EL46/(AZ136+EL46))</f>
        <v>8.05614004704755</v>
      </c>
      <c r="BA46" s="13" t="n">
        <f aca="false">IF(OR(BA136=0,EM46=0),0,BA136*EM46/(BA136+EM46))</f>
        <v>7.97393611197193</v>
      </c>
      <c r="BB46" s="13" t="n">
        <f aca="false">IF(OR(BB136=0,EN46=0),0,BB136*EN46/(BB136+EN46))</f>
        <v>7.89266463297331</v>
      </c>
      <c r="BC46" s="13" t="n">
        <f aca="false">IF(OR(BC136=0,EO46=0),0,BC136*EO46/(BC136+EO46))</f>
        <v>7.81226453857047</v>
      </c>
      <c r="BD46" s="13" t="n">
        <f aca="false">IF(OR(BD136=0,EP46=0),0,BD136*EP46/(BD136+EP46))</f>
        <v>7.73267794470976</v>
      </c>
      <c r="BE46" s="13" t="n">
        <f aca="false">IF(OR(BE136=0,EQ46=0),0,BE136*EQ46/(BE136+EQ46))</f>
        <v>7.65384991188717</v>
      </c>
      <c r="BF46" s="13" t="n">
        <f aca="false">IF(OR(BF136=0,ER46=0),0,BF136*ER46/(BF136+ER46))</f>
        <v>7.57632314419283</v>
      </c>
      <c r="BG46" s="13" t="n">
        <f aca="false">IF(OR(BG136=0,ES46=0),0,BG136*ES46/(BG136+ES46))</f>
        <v>7.49944528690526</v>
      </c>
      <c r="BH46" s="13" t="n">
        <f aca="false">IF(OR(BH136=0,ET46=0),0,BH136*ET46/(BH136+ET46))</f>
        <v>7.42316970710781</v>
      </c>
      <c r="BI46" s="13" t="n">
        <f aca="false">IF(OR(BI136=0,EU46=0),0,BI136*EU46/(BI136+EU46))</f>
        <v>7.34745189642963</v>
      </c>
      <c r="BJ46" s="13" t="n">
        <f aca="false">IF(OR(BJ136=0,EV46=0),0,BJ136*EV46/(BJ136+EV46))</f>
        <v>7.27224931831845</v>
      </c>
      <c r="BK46" s="13" t="n">
        <f aca="false">IF(OR(BK136=0,EW46=0),0,BK136*EW46/(BK136+EW46))</f>
        <v>7.19804609524932</v>
      </c>
      <c r="BL46" s="13" t="n">
        <f aca="false">IF(OR(BL136=0,EX46=0),0,BL136*EX46/(BL136+EX46))</f>
        <v>7.12427309123731</v>
      </c>
      <c r="BM46" s="13" t="n">
        <f aca="false">IF(OR(BM136=0,EY46=0),0,BM136*EY46/(BM136+EY46))</f>
        <v>7.05089342221019</v>
      </c>
      <c r="BN46" s="13" t="n">
        <f aca="false">IF(OR(BN136=0,EZ46=0),0,BN136*EZ46/(BN136+EZ46))</f>
        <v>6.97787165059147</v>
      </c>
      <c r="BO46" s="13" t="n">
        <f aca="false">IF(OR(BO136=0,FA46=0),0,BO136*FA46/(BO136+FA46))</f>
        <v>6.9051736863563</v>
      </c>
      <c r="BP46" s="13" t="n">
        <f aca="false">IF(OR(BP136=0,FB46=0),0,BP136*FB46/(BP136+FB46))</f>
        <v>6.83012365162411</v>
      </c>
      <c r="BQ46" s="13" t="n">
        <f aca="false">IF(OR(BQ136=0,FC46=0),0,BQ136*FC46/(BQ136+FC46))</f>
        <v>6.75534865674936</v>
      </c>
      <c r="BR46" s="13" t="n">
        <f aca="false">IF(OR(BR136=0,FD46=0),0,BR136*FD46/(BR136+FD46))</f>
        <v>6.68081582691922</v>
      </c>
      <c r="BS46" s="13" t="n">
        <f aca="false">IF(OR(BS136=0,FE46=0),0,BS136*FE46/(BS136+FE46))</f>
        <v>6.6064934212879</v>
      </c>
      <c r="BT46" s="13" t="n">
        <f aca="false">IF(OR(BT136=0,FF46=0),0,BT136*FF46/(BT136+FF46))</f>
        <v>6.53235076122543</v>
      </c>
      <c r="BU46" s="13" t="n">
        <f aca="false">IF(OR(BU136=0,FG46=0),0,BU136*FG46/(BU136+FG46))</f>
        <v>6.45560555306399</v>
      </c>
      <c r="BV46" s="13" t="n">
        <f aca="false">IF(OR(BV136=0,FH46=0),0,BV136*FH46/(BV136+FH46))</f>
        <v>6.37898180369874</v>
      </c>
      <c r="BW46" s="13" t="n">
        <f aca="false">IF(OR(BW136=0,FI46=0),0,BW136*FI46/(BW136+FI46))</f>
        <v>6.30244941926882</v>
      </c>
      <c r="BX46" s="13" t="n">
        <f aca="false">IF(OR(BX136=0,FJ46=0),0,BX136*FJ46/(BX136+FJ46))</f>
        <v>6.22597922181429</v>
      </c>
      <c r="BY46" s="13" t="n">
        <f aca="false">IF(OR(BY136=0,FK46=0),0,BY136*FK46/(BY136+FK46))</f>
        <v>6.14954290020577</v>
      </c>
      <c r="BZ46" s="13" t="n">
        <f aca="false">IF(OR(BZ136=0,FL46=0),0,BZ136*FL46/(BZ136+FL46))</f>
        <v>6.06192201969778</v>
      </c>
      <c r="CA46" s="13" t="n">
        <f aca="false">IF(OR(CA136=0,FM46=0),0,CA136*FM46/(CA136+FM46))</f>
        <v>5.97415566507262</v>
      </c>
      <c r="CB46" s="13" t="n">
        <f aca="false">IF(OR(CB136=0,FN46=0),0,CB136*FN46/(CB136+FN46))</f>
        <v>5.88620600944569</v>
      </c>
      <c r="CC46" s="13" t="n">
        <f aca="false">IF(OR(CC136=0,FO46=0),0,CC136*FO46/(CC136+FO46))</f>
        <v>5.79803600337582</v>
      </c>
      <c r="CD46" s="13" t="n">
        <f aca="false">IF(OR(CD136=0,FP46=0),0,CD136*FP46/(CD136+FP46))</f>
        <v>5.70960934196468</v>
      </c>
      <c r="CE46" s="13" t="n">
        <f aca="false">IF(OR(CE136=0,FQ46=0),0,CE136*FQ46/(CE136+FQ46))</f>
        <v>5.6153967039353</v>
      </c>
      <c r="CF46" s="13" t="n">
        <f aca="false">IF(OR(CF136=0,FR46=0),0,CF136*FR46/(CF136+FR46))</f>
        <v>5.52071701854579</v>
      </c>
      <c r="CG46" s="13" t="n">
        <f aca="false">IF(OR(CG136=0,FS46=0),0,CG136*FS46/(CG136+FS46))</f>
        <v>5.42552647796954</v>
      </c>
      <c r="CH46" s="13" t="n">
        <f aca="false">IF(OR(CH136=0,FT46=0),0,CH136*FT46/(CH136+FT46))</f>
        <v>5.32978166569787</v>
      </c>
      <c r="CI46" s="13" t="n">
        <f aca="false">IF(OR(CI136=0,FU46=0),0,CI136*FU46/(CI136+FU46))</f>
        <v>5.23343954506846</v>
      </c>
      <c r="CJ46" s="13" t="n">
        <f aca="false">IF(OR(CJ136=0,FV46=0),0,CJ136*FV46/(CJ136+FV46))</f>
        <v>5.12944397224177</v>
      </c>
      <c r="CK46" s="13" t="n">
        <f aca="false">IF(OR(CK136=0,FW46=0),0,CK136*FW46/(CK136+FW46))</f>
        <v>5.02449962845847</v>
      </c>
      <c r="CL46" s="13" t="n">
        <f aca="false">IF(OR(CL136=0,FX46=0),0,CL136*FX46/(CL136+FX46))</f>
        <v>4.91854592922636</v>
      </c>
      <c r="CM46" s="13" t="n">
        <f aca="false">IF(OR(CM136=0,FY46=0),0,CM136*FY46/(CM136+FY46))</f>
        <v>4.81152171974564</v>
      </c>
      <c r="CN46" s="13" t="n">
        <f aca="false">IF(OR(CN136=0,FZ46=0),0,CN136*FZ46/(CN136+FZ46))</f>
        <v>4.7033652522558</v>
      </c>
      <c r="CO46" s="13" t="n">
        <f aca="false">IF(OR(CO136=0,GA46=0),0,CO136*GA46/(CO136+GA46))</f>
        <v>0</v>
      </c>
      <c r="CP46" s="13" t="n">
        <f aca="false">IF(OR(CP136=0,GB46=0),0,CP136*GB46/(CP136+GB46))</f>
        <v>0</v>
      </c>
      <c r="CQ46" s="13" t="n">
        <f aca="false">IF(OR(CQ136=0,GC46=0),0,CQ136*GC46/(CQ136+GC46))</f>
        <v>0</v>
      </c>
      <c r="CR46" s="0" t="n">
        <f aca="false">IF(F$9=0,0,(SIN(F$12)*COS($E46)+SIN($E46)*COS(F$12))/SIN($E46)*F$9)</f>
        <v>13.5144</v>
      </c>
      <c r="CS46" s="0" t="n">
        <f aca="false">IF(G$9=0,0,(SIN(G$12)*COS($E46)+SIN($E46)*COS(G$12))/SIN($E46)*G$9)</f>
        <v>13.9639735066923</v>
      </c>
      <c r="CT46" s="0" t="n">
        <f aca="false">IF(H$9=0,0,(SIN(H$12)*COS($E46)+SIN($E46)*COS(H$12))/SIN($E46)*H$9)</f>
        <v>14.4012577981684</v>
      </c>
      <c r="CU46" s="0" t="n">
        <f aca="false">IF(I$9=0,0,(SIN(I$12)*COS($E46)+SIN($E46)*COS(I$12))/SIN($E46)*I$9)</f>
        <v>14.8385446852263</v>
      </c>
      <c r="CV46" s="0" t="n">
        <f aca="false">IF(J$9=0,0,(SIN(J$12)*COS($E46)+SIN($E46)*COS(J$12))/SIN($E46)*J$9)</f>
        <v>15.2756446408323</v>
      </c>
      <c r="CW46" s="0" t="n">
        <f aca="false">IF(K$9=0,0,(SIN(K$12)*COS($E46)+SIN($E46)*COS(K$12))/SIN($E46)*K$9)</f>
        <v>15.7123668750101</v>
      </c>
      <c r="CX46" s="0" t="n">
        <f aca="false">IF(L$9=0,0,(SIN(L$12)*COS($E46)+SIN($E46)*COS(L$12))/SIN($E46)*L$9)</f>
        <v>16.1485194105164</v>
      </c>
      <c r="CY46" s="0" t="n">
        <f aca="false">IF(M$9=0,0,(SIN(M$12)*COS($E46)+SIN($E46)*COS(M$12))/SIN($E46)*M$9)</f>
        <v>16.5788877567739</v>
      </c>
      <c r="CZ46" s="0" t="n">
        <f aca="false">IF(N$9=0,0,(SIN(N$12)*COS($E46)+SIN($E46)*COS(N$12))/SIN($E46)*N$9)</f>
        <v>17.0080990977531</v>
      </c>
      <c r="DA46" s="0" t="n">
        <f aca="false">IF(O$9=0,0,(SIN(O$12)*COS($E46)+SIN($E46)*COS(O$12))/SIN($E46)*O$9)</f>
        <v>17.4359630360344</v>
      </c>
      <c r="DB46" s="0" t="n">
        <f aca="false">IF(P$9=0,0,(SIN(P$12)*COS($E46)+SIN($E46)*COS(P$12))/SIN($E46)*P$9)</f>
        <v>17.8622884169302</v>
      </c>
      <c r="DC46" s="0" t="n">
        <f aca="false">IF(Q$9=0,0,(SIN(Q$12)*COS($E46)+SIN($E46)*COS(Q$12))/SIN($E46)*Q$9)</f>
        <v>18.2868834052404</v>
      </c>
      <c r="DD46" s="0" t="n">
        <f aca="false">IF(R$9=0,0,(SIN(R$12)*COS($E46)+SIN($E46)*COS(R$12))/SIN($E46)*R$9)</f>
        <v>18.5607460415799</v>
      </c>
      <c r="DE46" s="0" t="n">
        <f aca="false">IF(S$9=0,0,(SIN(S$12)*COS($E46)+SIN($E46)*COS(S$12))/SIN($E46)*S$9)</f>
        <v>18.8275222617942</v>
      </c>
      <c r="DF46" s="0" t="n">
        <f aca="false">IF(T$9=0,0,(SIN(T$12)*COS($E46)+SIN($E46)*COS(T$12))/SIN($E46)*T$9)</f>
        <v>19.0871569127145</v>
      </c>
      <c r="DG46" s="0" t="n">
        <f aca="false">IF(U$9=0,0,(SIN(U$12)*COS($E46)+SIN($E46)*COS(U$12))/SIN($E46)*U$9)</f>
        <v>19.3395974450043</v>
      </c>
      <c r="DH46" s="0" t="n">
        <f aca="false">IF(V$9=0,0,(SIN(V$12)*COS($E46)+SIN($E46)*COS(V$12))/SIN($E46)*V$9)</f>
        <v>19.5847939210822</v>
      </c>
      <c r="DI46" s="0" t="n">
        <f aca="false">IF(W$9=0,0,(SIN(W$12)*COS($E46)+SIN($E46)*COS(W$12))/SIN($E46)*W$9)</f>
        <v>19.8223098883041</v>
      </c>
      <c r="DJ46" s="0" t="n">
        <f aca="false">IF(X$9=0,0,(SIN(X$12)*COS($E46)+SIN($E46)*COS(X$12))/SIN($E46)*X$9)</f>
        <v>20.0524789060192</v>
      </c>
      <c r="DK46" s="0" t="n">
        <f aca="false">IF(Y$9=0,0,(SIN(Y$12)*COS($E46)+SIN($E46)*COS(Y$12))/SIN($E46)*Y$9)</f>
        <v>20.275259270791</v>
      </c>
      <c r="DL46" s="0" t="n">
        <f aca="false">IF(Z$9=0,0,(SIN(Z$12)*COS($E46)+SIN($E46)*COS(Z$12))/SIN($E46)*Z$9)</f>
        <v>20.4906119198831</v>
      </c>
      <c r="DM46" s="0" t="n">
        <f aca="false">IF(AA$9=0,0,(SIN(AA$12)*COS($E46)+SIN($E46)*COS(AA$12))/SIN($E46)*AA$9)</f>
        <v>20.6985004343856</v>
      </c>
      <c r="DN46" s="0" t="n">
        <f aca="false">IF(AB$9=0,0,(SIN(AB$12)*COS($E46)+SIN($E46)*COS(AB$12))/SIN($E46)*AB$9)</f>
        <v>20.8941468463212</v>
      </c>
      <c r="DO46" s="0" t="n">
        <f aca="false">IF(AC$9=0,0,(SIN(AC$12)*COS($E46)+SIN($E46)*COS(AC$12))/SIN($E46)*AC$9)</f>
        <v>21.0821539749552</v>
      </c>
      <c r="DP46" s="0" t="n">
        <f aca="false">IF(AD$9=0,0,(SIN(AD$12)*COS($E46)+SIN($E46)*COS(AD$12))/SIN($E46)*AD$9)</f>
        <v>21.2624977281711</v>
      </c>
      <c r="DQ46" s="0" t="n">
        <f aca="false">IF(AE$9=0,0,(SIN(AE$12)*COS($E46)+SIN($E46)*COS(AE$12))/SIN($E46)*AE$9)</f>
        <v>21.4351567263786</v>
      </c>
      <c r="DR46" s="0" t="n">
        <f aca="false">IF(AF$9=0,0,(SIN(AF$12)*COS($E46)+SIN($E46)*COS(AF$12))/SIN($E46)*AF$9)</f>
        <v>21.6001122988039</v>
      </c>
      <c r="DS46" s="0" t="n">
        <f aca="false">IF(AG$9=0,0,(SIN(AG$12)*COS($E46)+SIN($E46)*COS(AG$12))/SIN($E46)*AG$9)</f>
        <v>21.7583494869207</v>
      </c>
      <c r="DT46" s="0" t="n">
        <f aca="false">IF(AH$9=0,0,(SIN(AH$12)*COS($E46)+SIN($E46)*COS(AH$12))/SIN($E46)*AH$9)</f>
        <v>21.9088730772839</v>
      </c>
      <c r="DU46" s="0" t="n">
        <f aca="false">IF(AI$9=0,0,(SIN(AI$12)*COS($E46)+SIN($E46)*COS(AI$12))/SIN($E46)*AI$9)</f>
        <v>22.0516715705092</v>
      </c>
      <c r="DV46" s="0" t="n">
        <f aca="false">IF(AJ$9=0,0,(SIN(AJ$12)*COS($E46)+SIN($E46)*COS(AJ$12))/SIN($E46)*AJ$9)</f>
        <v>22.1867361406311</v>
      </c>
      <c r="DW46" s="0" t="n">
        <f aca="false">IF(AK$9=0,0,(SIN(AK$12)*COS($E46)+SIN($E46)*COS(AK$12))/SIN($E46)*AK$9)</f>
        <v>22.3140606272303</v>
      </c>
      <c r="DX46" s="0" t="n">
        <f aca="false">IF(AL$9=0,0,(SIN(AL$12)*COS($E46)+SIN($E46)*COS(AL$12))/SIN($E46)*AL$9)</f>
        <v>22.3560087815356</v>
      </c>
      <c r="DY46" s="0" t="n">
        <f aca="false">IF(AM$9=0,0,(SIN(AM$12)*COS($E46)+SIN($E46)*COS(AM$12))/SIN($E46)*AM$9)</f>
        <v>22.3890296784884</v>
      </c>
      <c r="DZ46" s="0" t="n">
        <f aca="false">IF(AN$9=0,0,(SIN(AN$12)*COS($E46)+SIN($E46)*COS(AN$12))/SIN($E46)*AN$9)</f>
        <v>22.4131965815401</v>
      </c>
      <c r="EA46" s="0" t="n">
        <f aca="false">IF(AO$9=0,0,(SIN(AO$12)*COS($E46)+SIN($E46)*COS(AO$12))/SIN($E46)*AO$9)</f>
        <v>22.4285860707544</v>
      </c>
      <c r="EB46" s="0" t="n">
        <f aca="false">IF(AP$9=0,0,(SIN(AP$12)*COS($E46)+SIN($E46)*COS(AP$12))/SIN($E46)*AP$9)</f>
        <v>22.4352779939111</v>
      </c>
      <c r="EC46" s="0" t="n">
        <f aca="false">IF(AQ$9=0,0,(SIN(AQ$12)*COS($E46)+SIN($E46)*COS(AQ$12))/SIN($E46)*AQ$9)</f>
        <v>22.4315292844215</v>
      </c>
      <c r="ED46" s="0" t="n">
        <f aca="false">IF(AR$9=0,0,(SIN(AR$12)*COS($E46)+SIN($E46)*COS(AR$12))/SIN($E46)*AR$9)</f>
        <v>22.4192309146783</v>
      </c>
      <c r="EE46" s="0" t="n">
        <f aca="false">IF(AS$9=0,0,(SIN(AS$12)*COS($E46)+SIN($E46)*COS(AS$12))/SIN($E46)*AS$9)</f>
        <v>22.3984739091297</v>
      </c>
      <c r="EF46" s="0" t="n">
        <f aca="false">IF(AT$9=0,0,(SIN(AT$12)*COS($E46)+SIN($E46)*COS(AT$12))/SIN($E46)*AT$9)</f>
        <v>22.3693523651739</v>
      </c>
      <c r="EG46" s="0" t="n">
        <f aca="false">IF(AU$9=0,0,(SIN(AU$12)*COS($E46)+SIN($E46)*COS(AU$12))/SIN($E46)*AU$9)</f>
        <v>22.3319633977595</v>
      </c>
      <c r="EH46" s="0" t="n">
        <f aca="false">IF(AV$9=0,0,(SIN(AV$12)*COS($E46)+SIN($E46)*COS(AV$12))/SIN($E46)*AV$9)</f>
        <v>22.2814791951665</v>
      </c>
      <c r="EI46" s="0" t="n">
        <f aca="false">IF(AW$9=0,0,(SIN(AW$12)*COS($E46)+SIN($E46)*COS(AW$12))/SIN($E46)*AW$9)</f>
        <v>22.2228892396976</v>
      </c>
      <c r="EJ46" s="0" t="n">
        <f aca="false">IF(AX$9=0,0,(SIN(AX$12)*COS($E46)+SIN($E46)*COS(AX$12))/SIN($E46)*AX$9)</f>
        <v>22.1563038782141</v>
      </c>
      <c r="EK46" s="0" t="n">
        <f aca="false">IF(AY$9=0,0,(SIN(AY$12)*COS($E46)+SIN($E46)*COS(AY$12))/SIN($E46)*AY$9)</f>
        <v>22.0818362665365</v>
      </c>
      <c r="EL46" s="0" t="n">
        <f aca="false">IF(AZ$9=0,0,(SIN(AZ$12)*COS($E46)+SIN($E46)*COS(AZ$12))/SIN($E46)*AZ$9)</f>
        <v>21.9996023066867</v>
      </c>
      <c r="EM46" s="0" t="n">
        <f aca="false">IF(BA$9=0,0,(SIN(BA$12)*COS($E46)+SIN($E46)*COS(BA$12))/SIN($E46)*BA$9)</f>
        <v>21.9037152488261</v>
      </c>
      <c r="EN46" s="0" t="n">
        <f aca="false">IF(BB$9=0,0,(SIN(BB$12)*COS($E46)+SIN($E46)*COS(BB$12))/SIN($E46)*BB$9)</f>
        <v>21.8002702592437</v>
      </c>
      <c r="EO46" s="0" t="n">
        <f aca="false">IF(BC$9=0,0,(SIN(BC$12)*COS($E46)+SIN($E46)*COS(BC$12))/SIN($E46)*BC$9)</f>
        <v>21.6893965949209</v>
      </c>
      <c r="EP46" s="0" t="n">
        <f aca="false">IF(BD$9=0,0,(SIN(BD$12)*COS($E46)+SIN($E46)*COS(BD$12))/SIN($E46)*BD$9)</f>
        <v>21.5712260157486</v>
      </c>
      <c r="EQ46" s="0" t="n">
        <f aca="false">IF(BE$9=0,0,(SIN(BE$12)*COS($E46)+SIN($E46)*COS(BE$12))/SIN($E46)*BE$9)</f>
        <v>21.4458927145441</v>
      </c>
      <c r="ER46" s="0" t="n">
        <f aca="false">IF(BF$9=0,0,(SIN(BF$12)*COS($E46)+SIN($E46)*COS(BF$12))/SIN($E46)*BF$9)</f>
        <v>21.3182428358813</v>
      </c>
      <c r="ES46" s="0" t="n">
        <f aca="false">IF(BG$9=0,0,(SIN(BG$12)*COS($E46)+SIN($E46)*COS(BG$12))/SIN($E46)*BG$9)</f>
        <v>21.18371569617</v>
      </c>
      <c r="ET46" s="0" t="n">
        <f aca="false">IF(BH$9=0,0,(SIN(BH$12)*COS($E46)+SIN($E46)*COS(BH$12))/SIN($E46)*BH$9)</f>
        <v>21.0424480508546</v>
      </c>
      <c r="EU46" s="0" t="n">
        <f aca="false">IF(BI$9=0,0,(SIN(BI$12)*COS($E46)+SIN($E46)*COS(BI$12))/SIN($E46)*BI$9)</f>
        <v>20.8945787962515</v>
      </c>
      <c r="EV46" s="0" t="n">
        <f aca="false">IF(BJ$9=0,0,(SIN(BJ$12)*COS($E46)+SIN($E46)*COS(BJ$12))/SIN($E46)*BJ$9)</f>
        <v>20.7402488980383</v>
      </c>
      <c r="EW46" s="0" t="n">
        <f aca="false">IF(BK$9=0,0,(SIN(BK$12)*COS($E46)+SIN($E46)*COS(BK$12))/SIN($E46)*BK$9)</f>
        <v>20.5838925653783</v>
      </c>
      <c r="EX46" s="0" t="n">
        <f aca="false">IF(BL$9=0,0,(SIN(BL$12)*COS($E46)+SIN($E46)*COS(BL$12))/SIN($E46)*BL$9)</f>
        <v>20.421359517631</v>
      </c>
      <c r="EY46" s="0" t="n">
        <f aca="false">IF(BM$9=0,0,(SIN(BM$12)*COS($E46)+SIN($E46)*COS(BM$12))/SIN($E46)*BM$9)</f>
        <v>20.2527925734947</v>
      </c>
      <c r="EZ46" s="0" t="n">
        <f aca="false">IF(BN$9=0,0,(SIN(BN$12)*COS($E46)+SIN($E46)*COS(BN$12))/SIN($E46)*BN$9)</f>
        <v>20.0783363327959</v>
      </c>
      <c r="FA46" s="0" t="n">
        <f aca="false">IF(BO$9=0,0,(SIN(BO$12)*COS($E46)+SIN($E46)*COS(BO$12))/SIN($E46)*BO$9)</f>
        <v>19.8981371040379</v>
      </c>
      <c r="FB46" s="0" t="n">
        <f aca="false">IF(BP$9=0,0,(SIN(BP$12)*COS($E46)+SIN($E46)*COS(BP$12))/SIN($E46)*BP$9)</f>
        <v>19.6903606307667</v>
      </c>
      <c r="FC46" s="0" t="n">
        <f aca="false">IF(BQ$9=0,0,(SIN(BQ$12)*COS($E46)+SIN($E46)*COS(BQ$12))/SIN($E46)*BQ$9)</f>
        <v>19.4772259610739</v>
      </c>
      <c r="FD46" s="0" t="n">
        <f aca="false">IF(BR$9=0,0,(SIN(BR$12)*COS($E46)+SIN($E46)*COS(BR$12))/SIN($E46)*BR$9)</f>
        <v>19.2589041380551</v>
      </c>
      <c r="FE46" s="0" t="n">
        <f aca="false">IF(BS$9=0,0,(SIN(BS$12)*COS($E46)+SIN($E46)*COS(BS$12))/SIN($E46)*BS$9)</f>
        <v>19.0355675576852</v>
      </c>
      <c r="FF46" s="0" t="n">
        <f aca="false">IF(BT$9=0,0,(SIN(BT$12)*COS($E46)+SIN($E46)*COS(BT$12))/SIN($E46)*BT$9)</f>
        <v>18.8073898840495</v>
      </c>
      <c r="FG46" s="0" t="n">
        <f aca="false">IF(BU$9=0,0,(SIN(BU$12)*COS($E46)+SIN($E46)*COS(BU$12))/SIN($E46)*BU$9)</f>
        <v>18.5517955176524</v>
      </c>
      <c r="FH46" s="0" t="n">
        <f aca="false">IF(BV$9=0,0,(SIN(BV$12)*COS($E46)+SIN($E46)*COS(BV$12))/SIN($E46)*BV$9)</f>
        <v>18.2918721373378</v>
      </c>
      <c r="FI46" s="0" t="n">
        <f aca="false">IF(BW$9=0,0,(SIN(BW$12)*COS($E46)+SIN($E46)*COS(BW$12))/SIN($E46)*BW$9)</f>
        <v>18.0278174163352</v>
      </c>
      <c r="FJ46" s="0" t="n">
        <f aca="false">IF(BX$9=0,0,(SIN(BX$12)*COS($E46)+SIN($E46)*COS(BX$12))/SIN($E46)*BX$9)</f>
        <v>17.7598298475181</v>
      </c>
      <c r="FK46" s="0" t="n">
        <f aca="false">IF(BY$9=0,0,(SIN(BY$12)*COS($E46)+SIN($E46)*COS(BY$12))/SIN($E46)*BY$9)</f>
        <v>17.4881086469785</v>
      </c>
      <c r="FL46" s="0" t="n">
        <f aca="false">IF(BZ$9=0,0,(SIN(BZ$12)*COS($E46)+SIN($E46)*COS(BZ$12))/SIN($E46)*BZ$9)</f>
        <v>17.1232585298325</v>
      </c>
      <c r="FM46" s="0" t="n">
        <f aca="false">IF(CA$9=0,0,(SIN(CA$12)*COS($E46)+SIN($E46)*COS(CA$12))/SIN($E46)*CA$9)</f>
        <v>16.7559990274908</v>
      </c>
      <c r="FN46" s="0" t="n">
        <f aca="false">IF(CB$9=0,0,(SIN(CB$12)*COS($E46)+SIN($E46)*COS(CB$12))/SIN($E46)*CB$9)</f>
        <v>16.3866123990262</v>
      </c>
      <c r="FO46" s="0" t="n">
        <f aca="false">IF(CC$9=0,0,(SIN(CC$12)*COS($E46)+SIN($E46)*COS(CC$12))/SIN($E46)*CC$9)</f>
        <v>16.0153806446581</v>
      </c>
      <c r="FP46" s="0" t="n">
        <f aca="false">IF(CD$9=0,0,(SIN(CD$12)*COS($E46)+SIN($E46)*COS(CD$12))/SIN($E46)*CD$9)</f>
        <v>15.6425853682267</v>
      </c>
      <c r="FQ46" s="0" t="n">
        <f aca="false">IF(CE$9=0,0,(SIN(CE$12)*COS($E46)+SIN($E46)*COS(CE$12))/SIN($E46)*CE$9)</f>
        <v>15.2280386187498</v>
      </c>
      <c r="FR46" s="0" t="n">
        <f aca="false">IF(CF$9=0,0,(SIN(CF$12)*COS($E46)+SIN($E46)*COS(CF$12))/SIN($E46)*CF$9)</f>
        <v>14.8130443773961</v>
      </c>
      <c r="FS46" s="0" t="n">
        <f aca="false">IF(CG$9=0,0,(SIN(CG$12)*COS($E46)+SIN($E46)*COS(CG$12))/SIN($E46)*CG$9)</f>
        <v>14.3979189665092</v>
      </c>
      <c r="FT46" s="0" t="n">
        <f aca="false">IF(CH$9=0,0,(SIN(CH$12)*COS($E46)+SIN($E46)*COS(CH$12))/SIN($E46)*CH$9)</f>
        <v>13.982977413885</v>
      </c>
      <c r="FU46" s="0" t="n">
        <f aca="false">IF(CI$9=0,0,(SIN(CI$12)*COS($E46)+SIN($E46)*COS(CI$12))/SIN($E46)*CI$9)</f>
        <v>13.5685332993686</v>
      </c>
      <c r="FV46" s="0" t="n">
        <f aca="false">IF(CJ$9=0,0,(SIN(CJ$12)*COS($E46)+SIN($E46)*COS(CJ$12))/SIN($E46)*CJ$9)</f>
        <v>13.1089939461543</v>
      </c>
      <c r="FW46" s="0" t="n">
        <f aca="false">IF(CK$9=0,0,(SIN(CK$12)*COS($E46)+SIN($E46)*COS(CK$12))/SIN($E46)*CK$9)</f>
        <v>12.6513697113912</v>
      </c>
      <c r="FX46" s="0" t="n">
        <f aca="false">IF(CL$9=0,0,(SIN(CL$12)*COS($E46)+SIN($E46)*COS(CL$12))/SIN($E46)*CL$9)</f>
        <v>12.1960105051706</v>
      </c>
      <c r="FY46" s="0" t="n">
        <f aca="false">IF(CM$9=0,0,(SIN(CM$12)*COS($E46)+SIN($E46)*COS(CM$12))/SIN($E46)*CM$9)</f>
        <v>11.7432636838013</v>
      </c>
      <c r="FZ46" s="0" t="n">
        <f aca="false">IF(CN$9=0,0,(SIN(CN$12)*COS($E46)+SIN($E46)*COS(CN$12))/SIN($E46)*CN$9)</f>
        <v>11.2934738804447</v>
      </c>
      <c r="GA46" s="0" t="n">
        <f aca="false">IF(CO$9=0,0,(SIN(CO$12)*COS($E46)+SIN($E46)*COS(CO$12))/SIN($E46)*CO$9)</f>
        <v>0</v>
      </c>
      <c r="GB46" s="0" t="n">
        <f aca="false">IF(CP$9=0,0,(SIN(CP$12)*COS($E46)+SIN($E46)*COS(CP$12))/SIN($E46)*CP$9)</f>
        <v>0</v>
      </c>
      <c r="GC46" s="0" t="n">
        <f aca="false">IF(CQ$9=0,0,(SIN(CQ$12)*COS($E46)+SIN($E46)*COS(CQ$12))/SIN($E46)*CQ$9)</f>
        <v>0</v>
      </c>
    </row>
    <row r="47" customFormat="false" ht="12.8" hidden="true" customHeight="false" outlineLevel="0" collapsed="false">
      <c r="A47" s="0" t="n">
        <f aca="false">MAX($F47:$CQ47)</f>
        <v>13.514399817361</v>
      </c>
      <c r="B47" s="91" t="n">
        <f aca="false">IF(ISNA(INDEX(vmg!$B$6:$B$151,MATCH($C47,vmg!$F$6:$F$151,0))),IF(ISNA(INDEX(vmg!$B$6:$B$151,MATCH($C47,vmg!$D$6:$D$151,0))),0,INDEX(vmg!$B$6:$B$151,MATCH($C47,vmg!$D$6:$D$151,0))),INDEX(vmg!$B$6:$B$151,MATCH($C47,vmg!$F$6:$F$151,0)))</f>
        <v>9.17884</v>
      </c>
      <c r="C47" s="2" t="n">
        <f aca="false">MOD(Best +D47,360)</f>
        <v>16</v>
      </c>
      <c r="D47" s="2" t="n">
        <f aca="false">D46+1</f>
        <v>35</v>
      </c>
      <c r="E47" s="1" t="n">
        <f aca="false">D47*PI()/180</f>
        <v>0.610865238198015</v>
      </c>
      <c r="F47" s="13" t="n">
        <f aca="false">IF(OR(F137=0,CR47=0),0,F137*CR47/(F137+CR47))</f>
        <v>13.514399817361</v>
      </c>
      <c r="G47" s="13" t="n">
        <f aca="false">IF(OR(G137=0,CS47=0),0,G137*CS47/(G137+CS47))</f>
        <v>13.3486349650972</v>
      </c>
      <c r="H47" s="13" t="n">
        <f aca="false">IF(OR(H137=0,CT47=0),0,H137*CT47/(H137+CT47))</f>
        <v>13.1783749340964</v>
      </c>
      <c r="I47" s="13" t="n">
        <f aca="false">IF(OR(I137=0,CU47=0),0,I137*CU47/(I137+CU47))</f>
        <v>13.0153903589117</v>
      </c>
      <c r="J47" s="13" t="n">
        <f aca="false">IF(OR(J137=0,CV47=0),0,J137*CV47/(J137+CV47))</f>
        <v>12.8590563470006</v>
      </c>
      <c r="K47" s="13" t="n">
        <f aca="false">IF(OR(K137=0,CW47=0),0,K137*CW47/(K137+CW47))</f>
        <v>12.7088201211068</v>
      </c>
      <c r="L47" s="13" t="n">
        <f aca="false">IF(OR(L137=0,CX47=0),0,L137*CX47/(L137+CX47))</f>
        <v>12.56419065631</v>
      </c>
      <c r="M47" s="13" t="n">
        <f aca="false">IF(OR(M137=0,CY47=0),0,M137*CY47/(M137+CY47))</f>
        <v>12.421895285642</v>
      </c>
      <c r="N47" s="13" t="n">
        <f aca="false">IF(OR(N137=0,CZ47=0),0,N137*CZ47/(N137+CZ47))</f>
        <v>12.2846695891151</v>
      </c>
      <c r="O47" s="13" t="n">
        <f aca="false">IF(OR(O137=0,DA47=0),0,O137*DA47/(O137+DA47))</f>
        <v>12.1521293974206</v>
      </c>
      <c r="P47" s="13" t="n">
        <f aca="false">IF(OR(P137=0,DB47=0),0,P137*DB47/(P137+DB47))</f>
        <v>12.0239293577327</v>
      </c>
      <c r="Q47" s="13" t="n">
        <f aca="false">IF(OR(Q137=0,DC47=0),0,Q137*DC47/(Q137+DC47))</f>
        <v>11.8997580028477</v>
      </c>
      <c r="R47" s="13" t="n">
        <f aca="false">IF(OR(R137=0,DD47=0),0,R137*DD47/(R137+DD47))</f>
        <v>11.719651537913</v>
      </c>
      <c r="S47" s="13" t="n">
        <f aca="false">IF(OR(S137=0,DE47=0),0,S137*DE47/(S137+DE47))</f>
        <v>11.5481838977627</v>
      </c>
      <c r="T47" s="13" t="n">
        <f aca="false">IF(OR(T137=0,DF47=0),0,T137*DF47/(T137+DF47))</f>
        <v>11.3845858148891</v>
      </c>
      <c r="U47" s="13" t="n">
        <f aca="false">IF(OR(U137=0,DG47=0),0,U137*DG47/(U137+DG47))</f>
        <v>11.228175672967</v>
      </c>
      <c r="V47" s="13" t="n">
        <f aca="false">IF(OR(V137=0,DH47=0),0,V137*DH47/(V137+DH47))</f>
        <v>11.078347291447</v>
      </c>
      <c r="W47" s="13" t="n">
        <f aca="false">IF(OR(W137=0,DI47=0),0,W137*DI47/(W137+DI47))</f>
        <v>10.9344399182387</v>
      </c>
      <c r="X47" s="13" t="n">
        <f aca="false">IF(OR(X137=0,DJ47=0),0,X137*DJ47/(X137+DJ47))</f>
        <v>10.7960970092423</v>
      </c>
      <c r="Y47" s="13" t="n">
        <f aca="false">IF(OR(Y137=0,DK47=0),0,Y137*DK47/(Y137+DK47))</f>
        <v>10.6628827245523</v>
      </c>
      <c r="Z47" s="13" t="n">
        <f aca="false">IF(OR(Z137=0,DL47=0),0,Z137*DL47/(Z137+DL47))</f>
        <v>10.5344044488499</v>
      </c>
      <c r="AA47" s="13" t="n">
        <f aca="false">IF(OR(AA137=0,DM47=0),0,AA137*DM47/(AA137+DM47))</f>
        <v>10.4103075001404</v>
      </c>
      <c r="AB47" s="13" t="n">
        <f aca="false">IF(OR(AB137=0,DN47=0),0,AB137*DN47/(AB137+DN47))</f>
        <v>10.2891042394466</v>
      </c>
      <c r="AC47" s="13" t="n">
        <f aca="false">IF(OR(AC137=0,DO47=0),0,AC137*DO47/(AC137+DO47))</f>
        <v>10.1717359060617</v>
      </c>
      <c r="AD47" s="13" t="n">
        <f aca="false">IF(OR(AD137=0,DP47=0),0,AD137*DP47/(AD137+DP47))</f>
        <v>10.0579311058352</v>
      </c>
      <c r="AE47" s="13" t="n">
        <f aca="false">IF(OR(AE137=0,DQ47=0),0,AE137*DQ47/(AE137+DQ47))</f>
        <v>9.94744226481149</v>
      </c>
      <c r="AF47" s="13" t="n">
        <f aca="false">IF(OR(AF137=0,DR47=0),0,AF137*DR47/(AF137+DR47))</f>
        <v>9.84004301885428</v>
      </c>
      <c r="AG47" s="13" t="n">
        <f aca="false">IF(OR(AG137=0,DS47=0),0,AG137*DS47/(AG137+DS47))</f>
        <v>9.73572957100378</v>
      </c>
      <c r="AH47" s="13" t="n">
        <f aca="false">IF(OR(AH137=0,DT47=0),0,AH137*DT47/(AH137+DT47))</f>
        <v>9.63409779494224</v>
      </c>
      <c r="AI47" s="13" t="n">
        <f aca="false">IF(OR(AI137=0,DU47=0),0,AI137*DU47/(AI137+DU47))</f>
        <v>9.53497318281238</v>
      </c>
      <c r="AJ47" s="13" t="n">
        <f aca="false">IF(OR(AJ137=0,DV47=0),0,AJ137*DV47/(AJ137+DV47))</f>
        <v>9.43819481950995</v>
      </c>
      <c r="AK47" s="13" t="n">
        <f aca="false">IF(OR(AK137=0,DW47=0),0,AK137*DW47/(AK137+DW47))</f>
        <v>9.34361403760376</v>
      </c>
      <c r="AL47" s="13" t="n">
        <f aca="false">IF(OR(AL137=0,DX47=0),0,AL137*DX47/(AL137+DX47))</f>
        <v>9.23762724318825</v>
      </c>
      <c r="AM47" s="13" t="n">
        <f aca="false">IF(OR(AM137=0,DY47=0),0,AM137*DY47/(AM137+DY47))</f>
        <v>9.13409584418511</v>
      </c>
      <c r="AN47" s="13" t="n">
        <f aca="false">IF(OR(AN137=0,DZ47=0),0,AN137*DZ47/(AN137+DZ47))</f>
        <v>9.03286170782258</v>
      </c>
      <c r="AO47" s="13" t="n">
        <f aca="false">IF(OR(AO137=0,EA47=0),0,AO137*EA47/(AO137+EA47))</f>
        <v>8.93377834864467</v>
      </c>
      <c r="AP47" s="13" t="n">
        <f aca="false">IF(OR(AP137=0,EB47=0),0,AP137*EB47/(AP137+EB47))</f>
        <v>8.83670982788869</v>
      </c>
      <c r="AQ47" s="13" t="n">
        <f aca="false">IF(OR(AQ137=0,EC47=0),0,AQ137*EC47/(AQ137+EC47))</f>
        <v>8.74124700450814</v>
      </c>
      <c r="AR47" s="13" t="n">
        <f aca="false">IF(OR(AR137=0,ED47=0),0,AR137*ED47/(AR137+ED47))</f>
        <v>8.64756301716166</v>
      </c>
      <c r="AS47" s="13" t="n">
        <f aca="false">IF(OR(AS137=0,EE47=0),0,AS137*EE47/(AS137+EE47))</f>
        <v>8.55554746350149</v>
      </c>
      <c r="AT47" s="13" t="n">
        <f aca="false">IF(OR(AT137=0,EF47=0),0,AT137*EF47/(AT137+EF47))</f>
        <v>8.46509720764004</v>
      </c>
      <c r="AU47" s="13" t="n">
        <f aca="false">IF(OR(AU137=0,EG47=0),0,AU137*EG47/(AU137+EG47))</f>
        <v>8.37611574885736</v>
      </c>
      <c r="AV47" s="13" t="n">
        <f aca="false">IF(OR(AV137=0,EH47=0),0,AV137*EH47/(AV137+EH47))</f>
        <v>8.28781634311962</v>
      </c>
      <c r="AW47" s="13" t="n">
        <f aca="false">IF(OR(AW137=0,EI47=0),0,AW137*EI47/(AW137+EI47))</f>
        <v>8.20082630231543</v>
      </c>
      <c r="AX47" s="13" t="n">
        <f aca="false">IF(OR(AX137=0,EJ47=0),0,AX137*EJ47/(AX137+EJ47))</f>
        <v>8.115064580424</v>
      </c>
      <c r="AY47" s="13" t="n">
        <f aca="false">IF(OR(AY137=0,EK47=0),0,AY137*EK47/(AY137+EK47))</f>
        <v>8.03045489863971</v>
      </c>
      <c r="AZ47" s="13" t="n">
        <f aca="false">IF(OR(AZ137=0,EL47=0),0,AZ137*EL47/(AZ137+EL47))</f>
        <v>7.94692536034361</v>
      </c>
      <c r="BA47" s="13" t="n">
        <f aca="false">IF(OR(BA137=0,EM47=0),0,BA137*EM47/(BA137+EM47))</f>
        <v>7.86361638914745</v>
      </c>
      <c r="BB47" s="13" t="n">
        <f aca="false">IF(OR(BB137=0,EN47=0),0,BB137*EN47/(BB137+EN47))</f>
        <v>7.78126949338322</v>
      </c>
      <c r="BC47" s="13" t="n">
        <f aca="false">IF(OR(BC137=0,EO47=0),0,BC137*EO47/(BC137+EO47))</f>
        <v>7.6998227799152</v>
      </c>
      <c r="BD47" s="13" t="n">
        <f aca="false">IF(OR(BD137=0,EP47=0),0,BD137*EP47/(BD137+EP47))</f>
        <v>7.61921759452383</v>
      </c>
      <c r="BE47" s="13" t="n">
        <f aca="false">IF(OR(BE137=0,EQ47=0),0,BE137*EQ47/(BE137+EQ47))</f>
        <v>7.53939827662576</v>
      </c>
      <c r="BF47" s="13" t="n">
        <f aca="false">IF(OR(BF137=0,ER47=0),0,BF137*ER47/(BF137+ER47))</f>
        <v>7.46090307575872</v>
      </c>
      <c r="BG47" s="13" t="n">
        <f aca="false">IF(OR(BG137=0,ES47=0),0,BG137*ES47/(BG137+ES47))</f>
        <v>7.38308252273757</v>
      </c>
      <c r="BH47" s="13" t="n">
        <f aca="false">IF(OR(BH137=0,ET47=0),0,BH137*ET47/(BH137+ET47))</f>
        <v>7.30588939405312</v>
      </c>
      <c r="BI47" s="13" t="n">
        <f aca="false">IF(OR(BI137=0,EU47=0),0,BI137*EU47/(BI137+EU47))</f>
        <v>7.22927863121595</v>
      </c>
      <c r="BJ47" s="13" t="n">
        <f aca="false">IF(OR(BJ137=0,EV47=0),0,BJ137*EV47/(BJ137+EV47))</f>
        <v>7.15320718637932</v>
      </c>
      <c r="BK47" s="13" t="n">
        <f aca="false">IF(OR(BK137=0,EW47=0),0,BK137*EW47/(BK137+EW47))</f>
        <v>7.07815466170712</v>
      </c>
      <c r="BL47" s="13" t="n">
        <f aca="false">IF(OR(BL137=0,EX47=0),0,BL137*EX47/(BL137+EX47))</f>
        <v>7.00355527765245</v>
      </c>
      <c r="BM47" s="13" t="n">
        <f aca="false">IF(OR(BM137=0,EY47=0),0,BM137*EY47/(BM137+EY47))</f>
        <v>6.92937174131226</v>
      </c>
      <c r="BN47" s="13" t="n">
        <f aca="false">IF(OR(BN137=0,EZ47=0),0,BN137*EZ47/(BN137+EZ47))</f>
        <v>6.8555682391602</v>
      </c>
      <c r="BO47" s="13" t="n">
        <f aca="false">IF(OR(BO137=0,FA47=0),0,BO137*FA47/(BO137+FA47))</f>
        <v>6.78211033700503</v>
      </c>
      <c r="BP47" s="13" t="n">
        <f aca="false">IF(OR(BP137=0,FB47=0),0,BP137*FB47/(BP137+FB47))</f>
        <v>6.70634601721909</v>
      </c>
      <c r="BQ47" s="13" t="n">
        <f aca="false">IF(OR(BQ137=0,FC47=0),0,BQ137*FC47/(BQ137+FC47))</f>
        <v>6.63087937862633</v>
      </c>
      <c r="BR47" s="13" t="n">
        <f aca="false">IF(OR(BR137=0,FD47=0),0,BR137*FD47/(BR137+FD47))</f>
        <v>6.55567733304336</v>
      </c>
      <c r="BS47" s="13" t="n">
        <f aca="false">IF(OR(BS137=0,FE47=0),0,BS137*FE47/(BS137+FE47))</f>
        <v>6.48070795753872</v>
      </c>
      <c r="BT47" s="13" t="n">
        <f aca="false">IF(OR(BT137=0,FF47=0),0,BT137*FF47/(BT137+FF47))</f>
        <v>6.40594042205527</v>
      </c>
      <c r="BU47" s="13" t="n">
        <f aca="false">IF(OR(BU137=0,FG47=0),0,BU137*FG47/(BU137+FG47))</f>
        <v>6.32862182831892</v>
      </c>
      <c r="BV47" s="13" t="n">
        <f aca="false">IF(OR(BV137=0,FH47=0),0,BV137*FH47/(BV137+FH47))</f>
        <v>6.2514484005348</v>
      </c>
      <c r="BW47" s="13" t="n">
        <f aca="false">IF(OR(BW137=0,FI47=0),0,BW137*FI47/(BW137+FI47))</f>
        <v>6.17439005059758</v>
      </c>
      <c r="BX47" s="13" t="n">
        <f aca="false">IF(OR(BX137=0,FJ47=0),0,BX137*FJ47/(BX137+FJ47))</f>
        <v>6.09741763952059</v>
      </c>
      <c r="BY47" s="13" t="n">
        <f aca="false">IF(OR(BY137=0,FK47=0),0,BY137*FK47/(BY137+FK47))</f>
        <v>6.02050292823136</v>
      </c>
      <c r="BZ47" s="13" t="n">
        <f aca="false">IF(OR(BZ137=0,FL47=0),0,BZ137*FL47/(BZ137+FL47))</f>
        <v>5.93256722556427</v>
      </c>
      <c r="CA47" s="13" t="n">
        <f aca="false">IF(OR(CA137=0,FM47=0),0,CA137*FM47/(CA137+FM47))</f>
        <v>5.84452026484088</v>
      </c>
      <c r="CB47" s="13" t="n">
        <f aca="false">IF(OR(CB137=0,FN47=0),0,CB137*FN47/(CB137+FN47))</f>
        <v>5.75632492913418</v>
      </c>
      <c r="CC47" s="13" t="n">
        <f aca="false">IF(OR(CC137=0,FO47=0),0,CC137*FO47/(CC137+FO47))</f>
        <v>5.66794494906903</v>
      </c>
      <c r="CD47" s="13" t="n">
        <f aca="false">IF(OR(CD137=0,FP47=0),0,CD137*FP47/(CD137+FP47))</f>
        <v>5.57934487220584</v>
      </c>
      <c r="CE47" s="13" t="n">
        <f aca="false">IF(OR(CE137=0,FQ47=0),0,CE137*FQ47/(CE137+FQ47))</f>
        <v>5.48507637359788</v>
      </c>
      <c r="CF47" s="13" t="n">
        <f aca="false">IF(OR(CF137=0,FR47=0),0,CF137*FR47/(CF137+FR47))</f>
        <v>5.39038635133953</v>
      </c>
      <c r="CG47" s="13" t="n">
        <f aca="false">IF(OR(CG137=0,FS47=0),0,CG137*FS47/(CG137+FS47))</f>
        <v>5.2952325859126</v>
      </c>
      <c r="CH47" s="13" t="n">
        <f aca="false">IF(OR(CH137=0,FT47=0),0,CH137*FT47/(CH137+FT47))</f>
        <v>5.1995733737704</v>
      </c>
      <c r="CI47" s="13" t="n">
        <f aca="false">IF(OR(CI137=0,FU47=0),0,CI137*FU47/(CI137+FU47))</f>
        <v>5.1033675224354</v>
      </c>
      <c r="CJ47" s="13" t="n">
        <f aca="false">IF(OR(CJ137=0,FV47=0),0,CJ137*FV47/(CJ137+FV47))</f>
        <v>4.99968003101104</v>
      </c>
      <c r="CK47" s="13" t="n">
        <f aca="false">IF(OR(CK137=0,FW47=0),0,CK137*FW47/(CK137+FW47))</f>
        <v>4.89511059525755</v>
      </c>
      <c r="CL47" s="13" t="n">
        <f aca="false">IF(OR(CL137=0,FX47=0),0,CL137*FX47/(CL137+FX47))</f>
        <v>4.78960196874975</v>
      </c>
      <c r="CM47" s="13" t="n">
        <f aca="false">IF(OR(CM137=0,FY47=0),0,CM137*FY47/(CM137+FY47))</f>
        <v>4.68309659927914</v>
      </c>
      <c r="CN47" s="13" t="n">
        <f aca="false">IF(OR(CN137=0,FZ47=0),0,CN137*FZ47/(CN137+FZ47))</f>
        <v>4.5755366256125</v>
      </c>
      <c r="CO47" s="13" t="n">
        <f aca="false">IF(OR(CO137=0,GA47=0),0,CO137*GA47/(CO137+GA47))</f>
        <v>0</v>
      </c>
      <c r="CP47" s="13" t="n">
        <f aca="false">IF(OR(CP137=0,GB47=0),0,CP137*GB47/(CP137+GB47))</f>
        <v>0</v>
      </c>
      <c r="CQ47" s="13" t="n">
        <f aca="false">IF(OR(CQ137=0,GC47=0),0,CQ137*GC47/(CQ137+GC47))</f>
        <v>0</v>
      </c>
      <c r="CR47" s="0" t="n">
        <f aca="false">IF(F$9=0,0,(SIN(F$12)*COS($E47)+SIN($E47)*COS(F$12))/SIN($E47)*F$9)</f>
        <v>13.5144</v>
      </c>
      <c r="CS47" s="0" t="n">
        <f aca="false">IF(G$9=0,0,(SIN(G$12)*COS($E47)+SIN($E47)*COS(G$12))/SIN($E47)*G$9)</f>
        <v>13.9510453368098</v>
      </c>
      <c r="CT47" s="0" t="n">
        <f aca="false">IF(H$9=0,0,(SIN(H$12)*COS($E47)+SIN($E47)*COS(H$12))/SIN($E47)*H$9)</f>
        <v>14.3752403366748</v>
      </c>
      <c r="CU47" s="0" t="n">
        <f aca="false">IF(I$9=0,0,(SIN(I$12)*COS($E47)+SIN($E47)*COS(I$12))/SIN($E47)*I$9)</f>
        <v>14.7992808729399</v>
      </c>
      <c r="CV47" s="0" t="n">
        <f aca="false">IF(J$9=0,0,(SIN(J$12)*COS($E47)+SIN($E47)*COS(J$12))/SIN($E47)*J$9)</f>
        <v>15.2229815792162</v>
      </c>
      <c r="CW47" s="0" t="n">
        <f aca="false">IF(K$9=0,0,(SIN(K$12)*COS($E47)+SIN($E47)*COS(K$12))/SIN($E47)*K$9)</f>
        <v>15.6461559229639</v>
      </c>
      <c r="CX47" s="0" t="n">
        <f aca="false">IF(L$9=0,0,(SIN(L$12)*COS($E47)+SIN($E47)*COS(L$12))/SIN($E47)*L$9)</f>
        <v>16.0686162798177</v>
      </c>
      <c r="CY47" s="0" t="n">
        <f aca="false">IF(M$9=0,0,(SIN(M$12)*COS($E47)+SIN($E47)*COS(M$12))/SIN($E47)*M$9)</f>
        <v>16.485180987969</v>
      </c>
      <c r="CZ47" s="0" t="n">
        <f aca="false">IF(N$9=0,0,(SIN(N$12)*COS($E47)+SIN($E47)*COS(N$12))/SIN($E47)*N$9)</f>
        <v>16.9004614487341</v>
      </c>
      <c r="DA47" s="0" t="n">
        <f aca="false">IF(O$9=0,0,(SIN(O$12)*COS($E47)+SIN($E47)*COS(O$12))/SIN($E47)*O$9)</f>
        <v>17.3142718657331</v>
      </c>
      <c r="DB47" s="0" t="n">
        <f aca="false">IF(P$9=0,0,(SIN(P$12)*COS($E47)+SIN($E47)*COS(P$12))/SIN($E47)*P$9)</f>
        <v>17.7264257700212</v>
      </c>
      <c r="DC47" s="0" t="n">
        <f aca="false">IF(Q$9=0,0,(SIN(Q$12)*COS($E47)+SIN($E47)*COS(Q$12))/SIN($E47)*Q$9)</f>
        <v>18.1367360952928</v>
      </c>
      <c r="DD47" s="0" t="n">
        <f aca="false">IF(R$9=0,0,(SIN(R$12)*COS($E47)+SIN($E47)*COS(R$12))/SIN($E47)*R$9)</f>
        <v>18.3975144309728</v>
      </c>
      <c r="DE47" s="0" t="n">
        <f aca="false">IF(S$9=0,0,(SIN(S$12)*COS($E47)+SIN($E47)*COS(S$12))/SIN($E47)*S$9)</f>
        <v>18.6513174531962</v>
      </c>
      <c r="DF47" s="0" t="n">
        <f aca="false">IF(T$9=0,0,(SIN(T$12)*COS($E47)+SIN($E47)*COS(T$12))/SIN($E47)*T$9)</f>
        <v>18.8980937235083</v>
      </c>
      <c r="DG47" s="0" t="n">
        <f aca="false">IF(U$9=0,0,(SIN(U$12)*COS($E47)+SIN($E47)*COS(U$12))/SIN($E47)*U$9)</f>
        <v>19.1377943536867</v>
      </c>
      <c r="DH47" s="0" t="n">
        <f aca="false">IF(V$9=0,0,(SIN(V$12)*COS($E47)+SIN($E47)*COS(V$12))/SIN($E47)*V$9)</f>
        <v>19.3703730126276</v>
      </c>
      <c r="DI47" s="0" t="n">
        <f aca="false">IF(W$9=0,0,(SIN(W$12)*COS($E47)+SIN($E47)*COS(W$12))/SIN($E47)*W$9)</f>
        <v>19.5954012529798</v>
      </c>
      <c r="DJ47" s="0" t="n">
        <f aca="false">IF(X$9=0,0,(SIN(X$12)*COS($E47)+SIN($E47)*COS(X$12))/SIN($E47)*X$9)</f>
        <v>19.8132121810095</v>
      </c>
      <c r="DK47" s="0" t="n">
        <f aca="false">IF(Y$9=0,0,(SIN(Y$12)*COS($E47)+SIN($E47)*COS(Y$12))/SIN($E47)*Y$9)</f>
        <v>20.0237675255457</v>
      </c>
      <c r="DL47" s="0" t="n">
        <f aca="false">IF(Z$9=0,0,(SIN(Z$12)*COS($E47)+SIN($E47)*COS(Z$12))/SIN($E47)*Z$9)</f>
        <v>20.2270315972494</v>
      </c>
      <c r="DM47" s="0" t="n">
        <f aca="false">IF(AA$9=0,0,(SIN(AA$12)*COS($E47)+SIN($E47)*COS(AA$12))/SIN($E47)*AA$9)</f>
        <v>20.4229712908199</v>
      </c>
      <c r="DN47" s="0" t="n">
        <f aca="false">IF(AB$9=0,0,(SIN(AB$12)*COS($E47)+SIN($E47)*COS(AB$12))/SIN($E47)*AB$9)</f>
        <v>20.6068771182572</v>
      </c>
      <c r="DO47" s="0" t="n">
        <f aca="false">IF(AC$9=0,0,(SIN(AC$12)*COS($E47)+SIN($E47)*COS(AC$12))/SIN($E47)*AC$9)</f>
        <v>20.7832954783936</v>
      </c>
      <c r="DP47" s="0" t="n">
        <f aca="false">IF(AD$9=0,0,(SIN(AD$12)*COS($E47)+SIN($E47)*COS(AD$12))/SIN($E47)*AD$9)</f>
        <v>20.9522053458985</v>
      </c>
      <c r="DQ47" s="0" t="n">
        <f aca="false">IF(AE$9=0,0,(SIN(AE$12)*COS($E47)+SIN($E47)*COS(AE$12))/SIN($E47)*AE$9)</f>
        <v>21.1135883413395</v>
      </c>
      <c r="DR47" s="0" t="n">
        <f aca="false">IF(AF$9=0,0,(SIN(AF$12)*COS($E47)+SIN($E47)*COS(AF$12))/SIN($E47)*AF$9)</f>
        <v>21.2674287267072</v>
      </c>
      <c r="DS47" s="0" t="n">
        <f aca="false">IF(AG$9=0,0,(SIN(AG$12)*COS($E47)+SIN($E47)*COS(AG$12))/SIN($E47)*AG$9)</f>
        <v>21.4146985982051</v>
      </c>
      <c r="DT47" s="0" t="n">
        <f aca="false">IF(AH$9=0,0,(SIN(AH$12)*COS($E47)+SIN($E47)*COS(AH$12))/SIN($E47)*AH$9)</f>
        <v>21.5544202698342</v>
      </c>
      <c r="DU47" s="0" t="n">
        <f aca="false">IF(AI$9=0,0,(SIN(AI$12)*COS($E47)+SIN($E47)*COS(AI$12))/SIN($E47)*AI$9)</f>
        <v>21.6865849833955</v>
      </c>
      <c r="DV47" s="0" t="n">
        <f aca="false">IF(AJ$9=0,0,(SIN(AJ$12)*COS($E47)+SIN($E47)*COS(AJ$12))/SIN($E47)*AJ$9)</f>
        <v>21.8111865845642</v>
      </c>
      <c r="DW47" s="0" t="n">
        <f aca="false">IF(AK$9=0,0,(SIN(AK$12)*COS($E47)+SIN($E47)*COS(AK$12))/SIN($E47)*AK$9)</f>
        <v>21.9282215143754</v>
      </c>
      <c r="DX47" s="0" t="n">
        <f aca="false">IF(AL$9=0,0,(SIN(AL$12)*COS($E47)+SIN($E47)*COS(AL$12))/SIN($E47)*AL$9)</f>
        <v>21.9614262690441</v>
      </c>
      <c r="DY47" s="0" t="n">
        <f aca="false">IF(AM$9=0,0,(SIN(AM$12)*COS($E47)+SIN($E47)*COS(AM$12))/SIN($E47)*AM$9)</f>
        <v>21.9859582903869</v>
      </c>
      <c r="DZ47" s="0" t="n">
        <f aca="false">IF(AN$9=0,0,(SIN(AN$12)*COS($E47)+SIN($E47)*COS(AN$12))/SIN($E47)*AN$9)</f>
        <v>22.0018919422535</v>
      </c>
      <c r="EA47" s="0" t="n">
        <f aca="false">IF(AO$9=0,0,(SIN(AO$12)*COS($E47)+SIN($E47)*COS(AO$12))/SIN($E47)*AO$9)</f>
        <v>22.0093047867743</v>
      </c>
      <c r="EB47" s="0" t="n">
        <f aca="false">IF(AP$9=0,0,(SIN(AP$12)*COS($E47)+SIN($E47)*COS(AP$12))/SIN($E47)*AP$9)</f>
        <v>22.0082775356299</v>
      </c>
      <c r="EC47" s="0" t="n">
        <f aca="false">IF(AQ$9=0,0,(SIN(AQ$12)*COS($E47)+SIN($E47)*COS(AQ$12))/SIN($E47)*AQ$9)</f>
        <v>21.997103234441</v>
      </c>
      <c r="ED47" s="0" t="n">
        <f aca="false">IF(AR$9=0,0,(SIN(AR$12)*COS($E47)+SIN($E47)*COS(AR$12))/SIN($E47)*AR$9)</f>
        <v>21.9776397449992</v>
      </c>
      <c r="EE47" s="0" t="n">
        <f aca="false">IF(AS$9=0,0,(SIN(AS$12)*COS($E47)+SIN($E47)*COS(AS$12))/SIN($E47)*AS$9)</f>
        <v>21.9499785695681</v>
      </c>
      <c r="EF47" s="0" t="n">
        <f aca="false">IF(AT$9=0,0,(SIN(AT$12)*COS($E47)+SIN($E47)*COS(AT$12))/SIN($E47)*AT$9)</f>
        <v>21.9142141653595</v>
      </c>
      <c r="EG47" s="0" t="n">
        <f aca="false">IF(AU$9=0,0,(SIN(AU$12)*COS($E47)+SIN($E47)*COS(AU$12))/SIN($E47)*AU$9)</f>
        <v>21.8704438895552</v>
      </c>
      <c r="EH47" s="0" t="n">
        <f aca="false">IF(AV$9=0,0,(SIN(AV$12)*COS($E47)+SIN($E47)*COS(AV$12))/SIN($E47)*AV$9)</f>
        <v>21.813943458191</v>
      </c>
      <c r="EI47" s="0" t="n">
        <f aca="false">IF(AW$9=0,0,(SIN(AW$12)*COS($E47)+SIN($E47)*COS(AW$12))/SIN($E47)*AW$9)</f>
        <v>21.7496029364422</v>
      </c>
      <c r="EJ47" s="0" t="n">
        <f aca="false">IF(AX$9=0,0,(SIN(AX$12)*COS($E47)+SIN($E47)*COS(AX$12))/SIN($E47)*AX$9)</f>
        <v>21.6775324673537</v>
      </c>
      <c r="EK47" s="0" t="n">
        <f aca="false">IF(AY$9=0,0,(SIN(AY$12)*COS($E47)+SIN($E47)*COS(AY$12))/SIN($E47)*AY$9)</f>
        <v>21.597844885122</v>
      </c>
      <c r="EL47" s="0" t="n">
        <f aca="false">IF(AZ$9=0,0,(SIN(AZ$12)*COS($E47)+SIN($E47)*COS(AZ$12))/SIN($E47)*AZ$9)</f>
        <v>21.5106556530421</v>
      </c>
      <c r="EM47" s="0" t="n">
        <f aca="false">IF(BA$9=0,0,(SIN(BA$12)*COS($E47)+SIN($E47)*COS(BA$12))/SIN($E47)*BA$9)</f>
        <v>21.4102127696085</v>
      </c>
      <c r="EN47" s="0" t="n">
        <f aca="false">IF(BB$9=0,0,(SIN(BB$12)*COS($E47)+SIN($E47)*COS(BB$12))/SIN($E47)*BB$9)</f>
        <v>21.3024797898795</v>
      </c>
      <c r="EO47" s="0" t="n">
        <f aca="false">IF(BC$9=0,0,(SIN(BC$12)*COS($E47)+SIN($E47)*COS(BC$12))/SIN($E47)*BC$9)</f>
        <v>21.1875850598579</v>
      </c>
      <c r="EP47" s="0" t="n">
        <f aca="false">IF(BD$9=0,0,(SIN(BD$12)*COS($E47)+SIN($E47)*COS(BD$12))/SIN($E47)*BD$9)</f>
        <v>21.0656593120292</v>
      </c>
      <c r="EQ47" s="0" t="n">
        <f aca="false">IF(BE$9=0,0,(SIN(BE$12)*COS($E47)+SIN($E47)*COS(BE$12))/SIN($E47)*BE$9)</f>
        <v>20.9368355963773</v>
      </c>
      <c r="ER47" s="0" t="n">
        <f aca="false">IF(BF$9=0,0,(SIN(BF$12)*COS($E47)+SIN($E47)*COS(BF$12))/SIN($E47)*BF$9)</f>
        <v>20.8058456023419</v>
      </c>
      <c r="ES47" s="0" t="n">
        <f aca="false">IF(BG$9=0,0,(SIN(BG$12)*COS($E47)+SIN($E47)*COS(BG$12))/SIN($E47)*BG$9)</f>
        <v>20.6682374212425</v>
      </c>
      <c r="ET47" s="0" t="n">
        <f aca="false">IF(BH$9=0,0,(SIN(BH$12)*COS($E47)+SIN($E47)*COS(BH$12))/SIN($E47)*BH$9)</f>
        <v>20.5241464306923</v>
      </c>
      <c r="EU47" s="0" t="n">
        <f aca="false">IF(BI$9=0,0,(SIN(BI$12)*COS($E47)+SIN($E47)*COS(BI$12))/SIN($E47)*BI$9)</f>
        <v>20.3737100400127</v>
      </c>
      <c r="EV47" s="0" t="n">
        <f aca="false">IF(BJ$9=0,0,(SIN(BJ$12)*COS($E47)+SIN($E47)*COS(BJ$12))/SIN($E47)*BJ$9)</f>
        <v>20.2170676198903</v>
      </c>
      <c r="EW47" s="0" t="n">
        <f aca="false">IF(BK$9=0,0,(SIN(BK$12)*COS($E47)+SIN($E47)*COS(BK$12))/SIN($E47)*BK$9)</f>
        <v>20.0585421547924</v>
      </c>
      <c r="EX47" s="0" t="n">
        <f aca="false">IF(BL$9=0,0,(SIN(BL$12)*COS($E47)+SIN($E47)*COS(BL$12))/SIN($E47)*BL$9)</f>
        <v>19.8940886304425</v>
      </c>
      <c r="EY47" s="0" t="n">
        <f aca="false">IF(BM$9=0,0,(SIN(BM$12)*COS($E47)+SIN($E47)*COS(BM$12))/SIN($E47)*BM$9)</f>
        <v>19.7238480551886</v>
      </c>
      <c r="EZ47" s="0" t="n">
        <f aca="false">IF(BN$9=0,0,(SIN(BN$12)*COS($E47)+SIN($E47)*COS(BN$12))/SIN($E47)*BN$9)</f>
        <v>19.5479631170486</v>
      </c>
      <c r="FA47" s="0" t="n">
        <f aca="false">IF(BO$9=0,0,(SIN(BO$12)*COS($E47)+SIN($E47)*COS(BO$12))/SIN($E47)*BO$9)</f>
        <v>19.3665781125775</v>
      </c>
      <c r="FB47" s="0" t="n">
        <f aca="false">IF(BP$9=0,0,(SIN(BP$12)*COS($E47)+SIN($E47)*COS(BP$12))/SIN($E47)*BP$9)</f>
        <v>19.1584504958816</v>
      </c>
      <c r="FC47" s="0" t="n">
        <f aca="false">IF(BQ$9=0,0,(SIN(BQ$12)*COS($E47)+SIN($E47)*COS(BQ$12))/SIN($E47)*BQ$9)</f>
        <v>18.9452141256246</v>
      </c>
      <c r="FD47" s="0" t="n">
        <f aca="false">IF(BR$9=0,0,(SIN(BR$12)*COS($E47)+SIN($E47)*COS(BR$12))/SIN($E47)*BR$9)</f>
        <v>18.727037193232</v>
      </c>
      <c r="FE47" s="0" t="n">
        <f aca="false">IF(BS$9=0,0,(SIN(BS$12)*COS($E47)+SIN($E47)*COS(BS$12))/SIN($E47)*BS$9)</f>
        <v>18.5040891421445</v>
      </c>
      <c r="FF47" s="0" t="n">
        <f aca="false">IF(BT$9=0,0,(SIN(BT$12)*COS($E47)+SIN($E47)*COS(BT$12))/SIN($E47)*BT$9)</f>
        <v>18.2765405848339</v>
      </c>
      <c r="FG47" s="0" t="n">
        <f aca="false">IF(BU$9=0,0,(SIN(BU$12)*COS($E47)+SIN($E47)*COS(BU$12))/SIN($E47)*BU$9)</f>
        <v>18.0224619055799</v>
      </c>
      <c r="FH47" s="0" t="n">
        <f aca="false">IF(BV$9=0,0,(SIN(BV$12)*COS($E47)+SIN($E47)*COS(BV$12))/SIN($E47)*BV$9)</f>
        <v>17.7642978262728</v>
      </c>
      <c r="FI47" s="0" t="n">
        <f aca="false">IF(BW$9=0,0,(SIN(BW$12)*COS($E47)+SIN($E47)*COS(BW$12))/SIN($E47)*BW$9)</f>
        <v>17.5022420848764</v>
      </c>
      <c r="FJ47" s="0" t="n">
        <f aca="false">IF(BX$9=0,0,(SIN(BX$12)*COS($E47)+SIN($E47)*COS(BX$12))/SIN($E47)*BX$9)</f>
        <v>17.2364891419338</v>
      </c>
      <c r="FK47" s="0" t="n">
        <f aca="false">IF(BY$9=0,0,(SIN(BY$12)*COS($E47)+SIN($E47)*COS(BY$12))/SIN($E47)*BY$9)</f>
        <v>16.967234086413</v>
      </c>
      <c r="FL47" s="0" t="n">
        <f aca="false">IF(BZ$9=0,0,(SIN(BZ$12)*COS($E47)+SIN($E47)*COS(BZ$12))/SIN($E47)*BZ$9)</f>
        <v>16.6077746134923</v>
      </c>
      <c r="FM47" s="0" t="n">
        <f aca="false">IF(CA$9=0,0,(SIN(CA$12)*COS($E47)+SIN($E47)*COS(CA$12))/SIN($E47)*CA$9)</f>
        <v>16.2461585132066</v>
      </c>
      <c r="FN47" s="0" t="n">
        <f aca="false">IF(CB$9=0,0,(SIN(CB$12)*COS($E47)+SIN($E47)*COS(CB$12))/SIN($E47)*CB$9)</f>
        <v>15.8826611687231</v>
      </c>
      <c r="FO47" s="0" t="n">
        <f aca="false">IF(CC$9=0,0,(SIN(CC$12)*COS($E47)+SIN($E47)*COS(CC$12))/SIN($E47)*CC$9)</f>
        <v>15.5175576018659</v>
      </c>
      <c r="FP47" s="0" t="n">
        <f aca="false">IF(CD$9=0,0,(SIN(CD$12)*COS($E47)+SIN($E47)*COS(CD$12))/SIN($E47)*CD$9)</f>
        <v>15.1511223392955</v>
      </c>
      <c r="FQ47" s="0" t="n">
        <f aca="false">IF(CE$9=0,0,(SIN(CE$12)*COS($E47)+SIN($E47)*COS(CE$12))/SIN($E47)*CE$9)</f>
        <v>14.7444454228814</v>
      </c>
      <c r="FR47" s="0" t="n">
        <f aca="false">IF(CF$9=0,0,(SIN(CF$12)*COS($E47)+SIN($E47)*COS(CF$12))/SIN($E47)*CF$9)</f>
        <v>14.3375483701505</v>
      </c>
      <c r="FS47" s="0" t="n">
        <f aca="false">IF(CG$9=0,0,(SIN(CG$12)*COS($E47)+SIN($E47)*COS(CG$12))/SIN($E47)*CG$9)</f>
        <v>13.9307389735408</v>
      </c>
      <c r="FT47" s="0" t="n">
        <f aca="false">IF(CH$9=0,0,(SIN(CH$12)*COS($E47)+SIN($E47)*COS(CH$12))/SIN($E47)*CH$9)</f>
        <v>13.5243236417491</v>
      </c>
      <c r="FU47" s="0" t="n">
        <f aca="false">IF(CI$9=0,0,(SIN(CI$12)*COS($E47)+SIN($E47)*COS(CI$12))/SIN($E47)*CI$9)</f>
        <v>13.1186072508078</v>
      </c>
      <c r="FV47" s="0" t="n">
        <f aca="false">IF(CJ$9=0,0,(SIN(CJ$12)*COS($E47)+SIN($E47)*COS(CJ$12))/SIN($E47)*CJ$9)</f>
        <v>12.6695272503312</v>
      </c>
      <c r="FW47" s="0" t="n">
        <f aca="false">IF(CK$9=0,0,(SIN(CK$12)*COS($E47)+SIN($E47)*COS(CK$12))/SIN($E47)*CK$9)</f>
        <v>12.2225533077958</v>
      </c>
      <c r="FX47" s="0" t="n">
        <f aca="false">IF(CL$9=0,0,(SIN(CL$12)*COS($E47)+SIN($E47)*COS(CL$12))/SIN($E47)*CL$9)</f>
        <v>11.7780249929904</v>
      </c>
      <c r="FY47" s="0" t="n">
        <f aca="false">IF(CM$9=0,0,(SIN(CM$12)*COS($E47)+SIN($E47)*COS(CM$12))/SIN($E47)*CM$9)</f>
        <v>11.3362792516854</v>
      </c>
      <c r="FZ47" s="0" t="n">
        <f aca="false">IF(CN$9=0,0,(SIN(CN$12)*COS($E47)+SIN($E47)*COS(CN$12))/SIN($E47)*CN$9)</f>
        <v>10.8976502416051</v>
      </c>
      <c r="GA47" s="0" t="n">
        <f aca="false">IF(CO$9=0,0,(SIN(CO$12)*COS($E47)+SIN($E47)*COS(CO$12))/SIN($E47)*CO$9)</f>
        <v>0</v>
      </c>
      <c r="GB47" s="0" t="n">
        <f aca="false">IF(CP$9=0,0,(SIN(CP$12)*COS($E47)+SIN($E47)*COS(CP$12))/SIN($E47)*CP$9)</f>
        <v>0</v>
      </c>
      <c r="GC47" s="0" t="n">
        <f aca="false">IF(CQ$9=0,0,(SIN(CQ$12)*COS($E47)+SIN($E47)*COS(CQ$12))/SIN($E47)*CQ$9)</f>
        <v>0</v>
      </c>
    </row>
    <row r="48" customFormat="false" ht="12.8" hidden="true" customHeight="false" outlineLevel="0" collapsed="false">
      <c r="A48" s="0" t="n">
        <f aca="false">MAX($F48:$CQ48)</f>
        <v>13.514399817361</v>
      </c>
      <c r="B48" s="91" t="n">
        <f aca="false">IF(ISNA(INDEX(vmg!$B$6:$B$151,MATCH($C48,vmg!$F$6:$F$151,0))),IF(ISNA(INDEX(vmg!$B$6:$B$151,MATCH($C48,vmg!$D$6:$D$151,0))),0,INDEX(vmg!$B$6:$B$151,MATCH($C48,vmg!$D$6:$D$151,0))),INDEX(vmg!$B$6:$B$151,MATCH($C48,vmg!$F$6:$F$151,0)))</f>
        <v>9.07328</v>
      </c>
      <c r="C48" s="2" t="n">
        <f aca="false">MOD(Best +D48,360)</f>
        <v>17</v>
      </c>
      <c r="D48" s="2" t="n">
        <f aca="false">D47+1</f>
        <v>36</v>
      </c>
      <c r="E48" s="1" t="n">
        <f aca="false">D48*PI()/180</f>
        <v>0.628318530717959</v>
      </c>
      <c r="F48" s="13" t="n">
        <f aca="false">IF(OR(F138=0,CR48=0),0,F138*CR48/(F138+CR48))</f>
        <v>13.514399817361</v>
      </c>
      <c r="G48" s="13" t="n">
        <f aca="false">IF(OR(G138=0,CS48=0),0,G138*CS48/(G138+CS48))</f>
        <v>13.3442540834392</v>
      </c>
      <c r="H48" s="13" t="n">
        <f aca="false">IF(OR(H138=0,CT48=0),0,H138*CT48/(H138+CT48))</f>
        <v>13.1697415864165</v>
      </c>
      <c r="I48" s="13" t="n">
        <f aca="false">IF(OR(I138=0,CU48=0),0,I138*CU48/(I138+CU48))</f>
        <v>13.0026330744218</v>
      </c>
      <c r="J48" s="13" t="n">
        <f aca="false">IF(OR(J138=0,CV48=0),0,J138*CV48/(J138+CV48))</f>
        <v>12.8423023413889</v>
      </c>
      <c r="K48" s="13" t="n">
        <f aca="false">IF(OR(K138=0,CW48=0),0,K138*CW48/(K138+CW48))</f>
        <v>12.6881942802586</v>
      </c>
      <c r="L48" s="13" t="n">
        <f aca="false">IF(OR(L138=0,CX48=0),0,L138*CX48/(L138+CX48))</f>
        <v>12.5398148267065</v>
      </c>
      <c r="M48" s="13" t="n">
        <f aca="false">IF(OR(M138=0,CY48=0),0,M138*CY48/(M138+CY48))</f>
        <v>12.3938852179651</v>
      </c>
      <c r="N48" s="13" t="n">
        <f aca="false">IF(OR(N138=0,CZ48=0),0,N138*CZ48/(N138+CZ48))</f>
        <v>12.253139880571</v>
      </c>
      <c r="O48" s="13" t="n">
        <f aca="false">IF(OR(O138=0,DA48=0),0,O138*DA48/(O138+DA48))</f>
        <v>12.1171907648683</v>
      </c>
      <c r="P48" s="13" t="n">
        <f aca="false">IF(OR(P138=0,DB48=0),0,P138*DB48/(P138+DB48))</f>
        <v>11.9856885089308</v>
      </c>
      <c r="Q48" s="13" t="n">
        <f aca="false">IF(OR(Q138=0,DC48=0),0,Q138*DC48/(Q138+DC48))</f>
        <v>11.858317588949</v>
      </c>
      <c r="R48" s="13" t="n">
        <f aca="false">IF(OR(R138=0,DD48=0),0,R138*DD48/(R138+DD48))</f>
        <v>11.6750578650324</v>
      </c>
      <c r="S48" s="13" t="n">
        <f aca="false">IF(OR(S138=0,DE48=0),0,S138*DE48/(S138+DE48))</f>
        <v>11.5005437272003</v>
      </c>
      <c r="T48" s="13" t="n">
        <f aca="false">IF(OR(T138=0,DF48=0),0,T138*DF48/(T138+DF48))</f>
        <v>11.3340024395457</v>
      </c>
      <c r="U48" s="13" t="n">
        <f aca="false">IF(OR(U138=0,DG48=0),0,U138*DG48/(U138+DG48))</f>
        <v>11.1747486679031</v>
      </c>
      <c r="V48" s="13" t="n">
        <f aca="false">IF(OR(V138=0,DH48=0),0,V138*DH48/(V138+DH48))</f>
        <v>11.0221723862041</v>
      </c>
      <c r="W48" s="13" t="n">
        <f aca="false">IF(OR(W138=0,DI48=0),0,W138*DI48/(W138+DI48))</f>
        <v>10.8756089229777</v>
      </c>
      <c r="X48" s="13" t="n">
        <f aca="false">IF(OR(X138=0,DJ48=0),0,X138*DJ48/(X138+DJ48))</f>
        <v>10.7346979423797</v>
      </c>
      <c r="Y48" s="13" t="n">
        <f aca="false">IF(OR(Y138=0,DK48=0),0,Y138*DK48/(Y138+DK48))</f>
        <v>10.5989998116417</v>
      </c>
      <c r="Z48" s="13" t="n">
        <f aca="false">IF(OR(Z138=0,DL48=0),0,Z138*DL48/(Z138+DL48))</f>
        <v>10.4681182227397</v>
      </c>
      <c r="AA48" s="13" t="n">
        <f aca="false">IF(OR(AA138=0,DM48=0),0,AA138*DM48/(AA138+DM48))</f>
        <v>10.3416949221978</v>
      </c>
      <c r="AB48" s="13" t="n">
        <f aca="false">IF(OR(AB138=0,DN48=0),0,AB138*DN48/(AB138+DN48))</f>
        <v>10.2182393829446</v>
      </c>
      <c r="AC48" s="13" t="n">
        <f aca="false">IF(OR(AC138=0,DO48=0),0,AC138*DO48/(AC138+DO48))</f>
        <v>10.0986893496893</v>
      </c>
      <c r="AD48" s="13" t="n">
        <f aca="false">IF(OR(AD138=0,DP48=0),0,AD138*DP48/(AD138+DP48))</f>
        <v>9.98277026456787</v>
      </c>
      <c r="AE48" s="13" t="n">
        <f aca="false">IF(OR(AE138=0,DQ48=0),0,AE138*DQ48/(AE138+DQ48))</f>
        <v>9.87023153690734</v>
      </c>
      <c r="AF48" s="13" t="n">
        <f aca="false">IF(OR(AF138=0,DR48=0),0,AF138*DR48/(AF138+DR48))</f>
        <v>9.76084393141724</v>
      </c>
      <c r="AG48" s="13" t="n">
        <f aca="false">IF(OR(AG138=0,DS48=0),0,AG138*DS48/(AG138+DS48))</f>
        <v>9.65460064743177</v>
      </c>
      <c r="AH48" s="13" t="n">
        <f aca="false">IF(OR(AH138=0,DT48=0),0,AH138*DT48/(AH138+DT48))</f>
        <v>9.55109518307017</v>
      </c>
      <c r="AI48" s="13" t="n">
        <f aca="false">IF(OR(AI138=0,DU48=0),0,AI138*DU48/(AI138+DU48))</f>
        <v>9.45015057610016</v>
      </c>
      <c r="AJ48" s="13" t="n">
        <f aca="false">IF(OR(AJ138=0,DV48=0),0,AJ138*DV48/(AJ138+DV48))</f>
        <v>9.3516035848184</v>
      </c>
      <c r="AK48" s="13" t="n">
        <f aca="false">IF(OR(AK138=0,DW48=0),0,AK138*DW48/(AK138+DW48))</f>
        <v>9.25530333728194</v>
      </c>
      <c r="AL48" s="13" t="n">
        <f aca="false">IF(OR(AL138=0,DX48=0),0,AL138*DX48/(AL138+DX48))</f>
        <v>9.14767533999508</v>
      </c>
      <c r="AM48" s="13" t="n">
        <f aca="false">IF(OR(AM138=0,DY48=0),0,AM138*DY48/(AM138+DY48))</f>
        <v>9.0425521469297</v>
      </c>
      <c r="AN48" s="13" t="n">
        <f aca="false">IF(OR(AN138=0,DZ48=0),0,AN138*DZ48/(AN138+DZ48))</f>
        <v>8.93977361906352</v>
      </c>
      <c r="AO48" s="13" t="n">
        <f aca="false">IF(OR(AO138=0,EA48=0),0,AO138*EA48/(AO138+EA48))</f>
        <v>8.83919137742828</v>
      </c>
      <c r="AP48" s="13" t="n">
        <f aca="false">IF(OR(AP138=0,EB48=0),0,AP138*EB48/(AP138+EB48))</f>
        <v>8.74066769666491</v>
      </c>
      <c r="AQ48" s="13" t="n">
        <f aca="false">IF(OR(AQ138=0,EC48=0),0,AQ138*EC48/(AQ138+EC48))</f>
        <v>8.64379272575729</v>
      </c>
      <c r="AR48" s="13" t="n">
        <f aca="false">IF(OR(AR138=0,ED48=0),0,AR138*ED48/(AR138+ED48))</f>
        <v>8.54873713955289</v>
      </c>
      <c r="AS48" s="13" t="n">
        <f aca="false">IF(OR(AS138=0,EE48=0),0,AS138*EE48/(AS138+EE48))</f>
        <v>8.45538903551539</v>
      </c>
      <c r="AT48" s="13" t="n">
        <f aca="false">IF(OR(AT138=0,EF48=0),0,AT138*EF48/(AT138+EF48))</f>
        <v>8.36364386359682</v>
      </c>
      <c r="AU48" s="13" t="n">
        <f aca="false">IF(OR(AU138=0,EG48=0),0,AU138*EG48/(AU138+EG48))</f>
        <v>8.27340379026197</v>
      </c>
      <c r="AV48" s="13" t="n">
        <f aca="false">IF(OR(AV138=0,EH48=0),0,AV138*EH48/(AV138+EH48))</f>
        <v>8.18388403732736</v>
      </c>
      <c r="AW48" s="13" t="n">
        <f aca="false">IF(OR(AW138=0,EI48=0),0,AW138*EI48/(AW138+EI48))</f>
        <v>8.09570777184313</v>
      </c>
      <c r="AX48" s="13" t="n">
        <f aca="false">IF(OR(AX138=0,EJ48=0),0,AX138*EJ48/(AX138+EJ48))</f>
        <v>8.00879283280369</v>
      </c>
      <c r="AY48" s="13" t="n">
        <f aca="false">IF(OR(AY138=0,EK48=0),0,AY138*EK48/(AY138+EK48))</f>
        <v>7.92306189227657</v>
      </c>
      <c r="AZ48" s="13" t="n">
        <f aca="false">IF(OR(AZ138=0,EL48=0),0,AZ138*EL48/(AZ138+EL48))</f>
        <v>7.83844206691576</v>
      </c>
      <c r="BA48" s="13" t="n">
        <f aca="false">IF(OR(BA138=0,EM48=0),0,BA138*EM48/(BA138+EM48))</f>
        <v>7.75407749602564</v>
      </c>
      <c r="BB48" s="13" t="n">
        <f aca="false">IF(OR(BB138=0,EN48=0),0,BB138*EN48/(BB138+EN48))</f>
        <v>7.67070449163375</v>
      </c>
      <c r="BC48" s="13" t="n">
        <f aca="false">IF(OR(BC138=0,EO48=0),0,BC138*EO48/(BC138+EO48))</f>
        <v>7.58826034500724</v>
      </c>
      <c r="BD48" s="13" t="n">
        <f aca="false">IF(OR(BD138=0,EP48=0),0,BD138*EP48/(BD138+EP48))</f>
        <v>7.5066856377958</v>
      </c>
      <c r="BE48" s="13" t="n">
        <f aca="false">IF(OR(BE138=0,EQ48=0),0,BE138*EQ48/(BE138+EQ48))</f>
        <v>7.42592399429678</v>
      </c>
      <c r="BF48" s="13" t="n">
        <f aca="false">IF(OR(BF138=0,ER48=0),0,BF138*ER48/(BF138+ER48))</f>
        <v>7.34650875780348</v>
      </c>
      <c r="BG48" s="13" t="n">
        <f aca="false">IF(OR(BG138=0,ES48=0),0,BG138*ES48/(BG138+ES48))</f>
        <v>7.26779381578674</v>
      </c>
      <c r="BH48" s="13" t="n">
        <f aca="false">IF(OR(BH138=0,ET48=0),0,BH138*ET48/(BH138+ET48))</f>
        <v>7.18973135947504</v>
      </c>
      <c r="BI48" s="13" t="n">
        <f aca="false">IF(OR(BI138=0,EU48=0),0,BI138*EU48/(BI138+EU48))</f>
        <v>7.11227578538659</v>
      </c>
      <c r="BJ48" s="13" t="n">
        <f aca="false">IF(OR(BJ138=0,EV48=0),0,BJ138*EV48/(BJ138+EV48))</f>
        <v>7.0353835392734</v>
      </c>
      <c r="BK48" s="13" t="n">
        <f aca="false">IF(OR(BK138=0,EW48=0),0,BK138*EW48/(BK138+EW48))</f>
        <v>6.95952930945291</v>
      </c>
      <c r="BL48" s="13" t="n">
        <f aca="false">IF(OR(BL138=0,EX48=0),0,BL138*EX48/(BL138+EX48))</f>
        <v>6.88415108229124</v>
      </c>
      <c r="BM48" s="13" t="n">
        <f aca="false">IF(OR(BM138=0,EY48=0),0,BM138*EY48/(BM138+EY48))</f>
        <v>6.80921116004996</v>
      </c>
      <c r="BN48" s="13" t="n">
        <f aca="false">IF(OR(BN138=0,EZ48=0),0,BN138*EZ48/(BN138+EZ48))</f>
        <v>6.73467335694427</v>
      </c>
      <c r="BO48" s="13" t="n">
        <f aca="false">IF(OR(BO138=0,FA48=0),0,BO138*FA48/(BO138+FA48))</f>
        <v>6.66050289798353</v>
      </c>
      <c r="BP48" s="13" t="n">
        <f aca="false">IF(OR(BP138=0,FB48=0),0,BP138*FB48/(BP138+FB48))</f>
        <v>6.58407359022798</v>
      </c>
      <c r="BQ48" s="13" t="n">
        <f aca="false">IF(OR(BQ138=0,FC48=0),0,BQ138*FC48/(BQ138+FC48))</f>
        <v>6.50796452749215</v>
      </c>
      <c r="BR48" s="13" t="n">
        <f aca="false">IF(OR(BR138=0,FD48=0),0,BR138*FD48/(BR138+FD48))</f>
        <v>6.4321424101964</v>
      </c>
      <c r="BS48" s="13" t="n">
        <f aca="false">IF(OR(BS138=0,FE48=0),0,BS138*FE48/(BS138+FE48))</f>
        <v>6.35657513474563</v>
      </c>
      <c r="BT48" s="13" t="n">
        <f aca="false">IF(OR(BT138=0,FF48=0),0,BT138*FF48/(BT138+FF48))</f>
        <v>6.28123172050026</v>
      </c>
      <c r="BU48" s="13" t="n">
        <f aca="false">IF(OR(BU138=0,FG48=0),0,BU138*FG48/(BU138+FG48))</f>
        <v>6.20339063284191</v>
      </c>
      <c r="BV48" s="13" t="n">
        <f aca="false">IF(OR(BV138=0,FH48=0),0,BV138*FH48/(BV138+FH48))</f>
        <v>6.12571830856229</v>
      </c>
      <c r="BW48" s="13" t="n">
        <f aca="false">IF(OR(BW138=0,FI48=0),0,BW138*FI48/(BW138+FI48))</f>
        <v>6.04818466308454</v>
      </c>
      <c r="BX48" s="13" t="n">
        <f aca="false">IF(OR(BX138=0,FJ48=0),0,BX138*FJ48/(BX138+FJ48))</f>
        <v>5.97076059326344</v>
      </c>
      <c r="BY48" s="13" t="n">
        <f aca="false">IF(OR(BY138=0,FK48=0),0,BY138*FK48/(BY138+FK48))</f>
        <v>5.89341792800451</v>
      </c>
      <c r="BZ48" s="13" t="n">
        <f aca="false">IF(OR(BZ138=0,FL48=0),0,BZ138*FL48/(BZ138+FL48))</f>
        <v>5.80522526479466</v>
      </c>
      <c r="CA48" s="13" t="n">
        <f aca="false">IF(OR(CA138=0,FM48=0),0,CA138*FM48/(CA138+FM48))</f>
        <v>5.7169552780109</v>
      </c>
      <c r="CB48" s="13" t="n">
        <f aca="false">IF(OR(CB138=0,FN48=0),0,CB138*FN48/(CB138+FN48))</f>
        <v>5.62857154101661</v>
      </c>
      <c r="CC48" s="13" t="n">
        <f aca="false">IF(OR(CC138=0,FO48=0),0,CC138*FO48/(CC138+FO48))</f>
        <v>5.54003854194461</v>
      </c>
      <c r="CD48" s="13" t="n">
        <f aca="false">IF(OR(CD138=0,FP48=0),0,CD138*FP48/(CD138+FP48))</f>
        <v>5.45132165516761</v>
      </c>
      <c r="CE48" s="13" t="n">
        <f aca="false">IF(OR(CE138=0,FQ48=0),0,CE138*FQ48/(CE138+FQ48))</f>
        <v>5.35705684959184</v>
      </c>
      <c r="CF48" s="13" t="n">
        <f aca="false">IF(OR(CF138=0,FR48=0),0,CF138*FR48/(CF138+FR48))</f>
        <v>5.26241553822005</v>
      </c>
      <c r="CG48" s="13" t="n">
        <f aca="false">IF(OR(CG138=0,FS48=0),0,CG138*FS48/(CG138+FS48))</f>
        <v>5.16735703954945</v>
      </c>
      <c r="CH48" s="13" t="n">
        <f aca="false">IF(OR(CH138=0,FT48=0),0,CH138*FT48/(CH138+FT48))</f>
        <v>5.07184130667376</v>
      </c>
      <c r="CI48" s="13" t="n">
        <f aca="false">IF(OR(CI138=0,FU48=0),0,CI138*FU48/(CI138+FU48))</f>
        <v>4.97582892843836</v>
      </c>
      <c r="CJ48" s="13" t="n">
        <f aca="false">IF(OR(CJ138=0,FV48=0),0,CJ138*FV48/(CJ138+FV48))</f>
        <v>4.87250954989594</v>
      </c>
      <c r="CK48" s="13" t="n">
        <f aca="false">IF(OR(CK138=0,FW48=0),0,CK138*FW48/(CK138+FW48))</f>
        <v>4.76837403887304</v>
      </c>
      <c r="CL48" s="13" t="n">
        <f aca="false">IF(OR(CL138=0,FX48=0),0,CL138*FX48/(CL138+FX48))</f>
        <v>4.66336836600562</v>
      </c>
      <c r="CM48" s="13" t="n">
        <f aca="false">IF(OR(CM138=0,FY48=0),0,CM138*FY48/(CM138+FY48))</f>
        <v>4.5574384462705</v>
      </c>
      <c r="CN48" s="13" t="n">
        <f aca="false">IF(OR(CN138=0,FZ48=0),0,CN138*FZ48/(CN138+FZ48))</f>
        <v>4.4505301536402</v>
      </c>
      <c r="CO48" s="13" t="n">
        <f aca="false">IF(OR(CO138=0,GA48=0),0,CO138*GA48/(CO138+GA48))</f>
        <v>0</v>
      </c>
      <c r="CP48" s="13" t="n">
        <f aca="false">IF(OR(CP138=0,GB48=0),0,CP138*GB48/(CP138+GB48))</f>
        <v>0</v>
      </c>
      <c r="CQ48" s="13" t="n">
        <f aca="false">IF(OR(CQ138=0,GC48=0),0,CQ138*GC48/(CQ138+GC48))</f>
        <v>0</v>
      </c>
      <c r="CR48" s="0" t="n">
        <f aca="false">IF(F$9=0,0,(SIN(F$12)*COS($E48)+SIN($E48)*COS(F$12))/SIN($E48)*F$9)</f>
        <v>13.5144</v>
      </c>
      <c r="CS48" s="0" t="n">
        <f aca="false">IF(G$9=0,0,(SIN(G$12)*COS($E48)+SIN($E48)*COS(G$12))/SIN($E48)*G$9)</f>
        <v>13.9387460475287</v>
      </c>
      <c r="CT48" s="0" t="n">
        <f aca="false">IF(H$9=0,0,(SIN(H$12)*COS($E48)+SIN($E48)*COS(H$12))/SIN($E48)*H$9)</f>
        <v>14.3504884740229</v>
      </c>
      <c r="CU48" s="0" t="n">
        <f aca="false">IF(I$9=0,0,(SIN(I$12)*COS($E48)+SIN($E48)*COS(I$12))/SIN($E48)*I$9)</f>
        <v>14.7619270177553</v>
      </c>
      <c r="CV48" s="0" t="n">
        <f aca="false">IF(J$9=0,0,(SIN(J$12)*COS($E48)+SIN($E48)*COS(J$12))/SIN($E48)*J$9)</f>
        <v>15.1728802705904</v>
      </c>
      <c r="CW48" s="0" t="n">
        <f aca="false">IF(K$9=0,0,(SIN(K$12)*COS($E48)+SIN($E48)*COS(K$12))/SIN($E48)*K$9)</f>
        <v>15.5831657503253</v>
      </c>
      <c r="CX48" s="0" t="n">
        <f aca="false">IF(L$9=0,0,(SIN(L$12)*COS($E48)+SIN($E48)*COS(L$12))/SIN($E48)*L$9)</f>
        <v>15.9925999737305</v>
      </c>
      <c r="CY48" s="0" t="n">
        <f aca="false">IF(M$9=0,0,(SIN(M$12)*COS($E48)+SIN($E48)*COS(M$12))/SIN($E48)*M$9)</f>
        <v>16.3960325108364</v>
      </c>
      <c r="CZ48" s="0" t="n">
        <f aca="false">IF(N$9=0,0,(SIN(N$12)*COS($E48)+SIN($E48)*COS(N$12))/SIN($E48)*N$9)</f>
        <v>16.7980597480398</v>
      </c>
      <c r="DA48" s="0" t="n">
        <f aca="false">IF(O$9=0,0,(SIN(O$12)*COS($E48)+SIN($E48)*COS(O$12))/SIN($E48)*O$9)</f>
        <v>17.198500266187</v>
      </c>
      <c r="DB48" s="0" t="n">
        <f aca="false">IF(P$9=0,0,(SIN(P$12)*COS($E48)+SIN($E48)*COS(P$12))/SIN($E48)*P$9)</f>
        <v>17.5971720541412</v>
      </c>
      <c r="DC48" s="0" t="n">
        <f aca="false">IF(Q$9=0,0,(SIN(Q$12)*COS($E48)+SIN($E48)*COS(Q$12))/SIN($E48)*Q$9)</f>
        <v>17.9938925825125</v>
      </c>
      <c r="DD48" s="0" t="n">
        <f aca="false">IF(R$9=0,0,(SIN(R$12)*COS($E48)+SIN($E48)*COS(R$12))/SIN($E48)*R$9)</f>
        <v>18.2422230929924</v>
      </c>
      <c r="DE48" s="0" t="n">
        <f aca="false">IF(S$9=0,0,(SIN(S$12)*COS($E48)+SIN($E48)*COS(S$12))/SIN($E48)*S$9)</f>
        <v>18.483683988183</v>
      </c>
      <c r="DF48" s="0" t="n">
        <f aca="false">IF(T$9=0,0,(SIN(T$12)*COS($E48)+SIN($E48)*COS(T$12))/SIN($E48)*T$9)</f>
        <v>18.7182273636442</v>
      </c>
      <c r="DG48" s="0" t="n">
        <f aca="false">IF(U$9=0,0,(SIN(U$12)*COS($E48)+SIN($E48)*COS(U$12))/SIN($E48)*U$9)</f>
        <v>18.9458078141757</v>
      </c>
      <c r="DH48" s="0" t="n">
        <f aca="false">IF(V$9=0,0,(SIN(V$12)*COS($E48)+SIN($E48)*COS(V$12))/SIN($E48)*V$9)</f>
        <v>19.1663824397171</v>
      </c>
      <c r="DI48" s="0" t="n">
        <f aca="false">IF(W$9=0,0,(SIN(W$12)*COS($E48)+SIN($E48)*COS(W$12))/SIN($E48)*W$9)</f>
        <v>19.3795304087986</v>
      </c>
      <c r="DJ48" s="0" t="n">
        <f aca="false">IF(X$9=0,0,(SIN(X$12)*COS($E48)+SIN($E48)*COS(X$12))/SIN($E48)*X$9)</f>
        <v>19.5855843966439</v>
      </c>
      <c r="DK48" s="0" t="n">
        <f aca="false">IF(Y$9=0,0,(SIN(Y$12)*COS($E48)+SIN($E48)*COS(Y$12))/SIN($E48)*Y$9)</f>
        <v>19.7845093973872</v>
      </c>
      <c r="DL48" s="0" t="n">
        <f aca="false">IF(Z$9=0,0,(SIN(Z$12)*COS($E48)+SIN($E48)*COS(Z$12))/SIN($E48)*Z$9)</f>
        <v>19.9762729309908</v>
      </c>
      <c r="DM48" s="0" t="n">
        <f aca="false">IF(AA$9=0,0,(SIN(AA$12)*COS($E48)+SIN($E48)*COS(AA$12))/SIN($E48)*AA$9)</f>
        <v>20.1608450445755</v>
      </c>
      <c r="DN48" s="0" t="n">
        <f aca="false">IF(AB$9=0,0,(SIN(AB$12)*COS($E48)+SIN($E48)*COS(AB$12))/SIN($E48)*AB$9)</f>
        <v>20.3335813989637</v>
      </c>
      <c r="DO48" s="0" t="n">
        <f aca="false">IF(AC$9=0,0,(SIN(AC$12)*COS($E48)+SIN($E48)*COS(AC$12))/SIN($E48)*AC$9)</f>
        <v>20.4989747170826</v>
      </c>
      <c r="DP48" s="0" t="n">
        <f aca="false">IF(AD$9=0,0,(SIN(AD$12)*COS($E48)+SIN($E48)*COS(AD$12))/SIN($E48)*AD$9)</f>
        <v>20.6570068912058</v>
      </c>
      <c r="DQ48" s="0" t="n">
        <f aca="false">IF(AE$9=0,0,(SIN(AE$12)*COS($E48)+SIN($E48)*COS(AE$12))/SIN($E48)*AE$9)</f>
        <v>20.8076623961188</v>
      </c>
      <c r="DR48" s="0" t="n">
        <f aca="false">IF(AF$9=0,0,(SIN(AF$12)*COS($E48)+SIN($E48)*COS(AF$12))/SIN($E48)*AF$9)</f>
        <v>20.9509282839142</v>
      </c>
      <c r="DS48" s="0" t="n">
        <f aca="false">IF(AG$9=0,0,(SIN(AG$12)*COS($E48)+SIN($E48)*COS(AG$12))/SIN($E48)*AG$9)</f>
        <v>21.0877643352381</v>
      </c>
      <c r="DT48" s="0" t="n">
        <f aca="false">IF(AH$9=0,0,(SIN(AH$12)*COS($E48)+SIN($E48)*COS(AH$12))/SIN($E48)*AH$9)</f>
        <v>21.2172095389284</v>
      </c>
      <c r="DU48" s="0" t="n">
        <f aca="false">IF(AI$9=0,0,(SIN(AI$12)*COS($E48)+SIN($E48)*COS(AI$12))/SIN($E48)*AI$9)</f>
        <v>21.3392577446291</v>
      </c>
      <c r="DV48" s="0" t="n">
        <f aca="false">IF(AJ$9=0,0,(SIN(AJ$12)*COS($E48)+SIN($E48)*COS(AJ$12))/SIN($E48)*AJ$9)</f>
        <v>21.4539053396959</v>
      </c>
      <c r="DW48" s="0" t="n">
        <f aca="false">IF(AK$9=0,0,(SIN(AK$12)*COS($E48)+SIN($E48)*COS(AK$12))/SIN($E48)*AK$9)</f>
        <v>21.561151240073</v>
      </c>
      <c r="DX48" s="0" t="n">
        <f aca="false">IF(AL$9=0,0,(SIN(AL$12)*COS($E48)+SIN($E48)*COS(AL$12))/SIN($E48)*AL$9)</f>
        <v>21.5860379108668</v>
      </c>
      <c r="DY48" s="0" t="n">
        <f aca="false">IF(AM$9=0,0,(SIN(AM$12)*COS($E48)+SIN($E48)*COS(AM$12))/SIN($E48)*AM$9)</f>
        <v>21.6024939912414</v>
      </c>
      <c r="DZ48" s="0" t="n">
        <f aca="false">IF(AN$9=0,0,(SIN(AN$12)*COS($E48)+SIN($E48)*COS(AN$12))/SIN($E48)*AN$9)</f>
        <v>21.6105948919165</v>
      </c>
      <c r="EA48" s="0" t="n">
        <f aca="false">IF(AO$9=0,0,(SIN(AO$12)*COS($E48)+SIN($E48)*COS(AO$12))/SIN($E48)*AO$9)</f>
        <v>21.6104191093176</v>
      </c>
      <c r="EB48" s="0" t="n">
        <f aca="false">IF(AP$9=0,0,(SIN(AP$12)*COS($E48)+SIN($E48)*COS(AP$12))/SIN($E48)*AP$9)</f>
        <v>21.6020481770021</v>
      </c>
      <c r="EC48" s="0" t="n">
        <f aca="false">IF(AQ$9=0,0,(SIN(AQ$12)*COS($E48)+SIN($E48)*COS(AQ$12))/SIN($E48)*AQ$9)</f>
        <v>21.5838094961506</v>
      </c>
      <c r="ED48" s="0" t="n">
        <f aca="false">IF(AR$9=0,0,(SIN(AR$12)*COS($E48)+SIN($E48)*COS(AR$12))/SIN($E48)*AR$9)</f>
        <v>21.5575294285923</v>
      </c>
      <c r="EE48" s="0" t="n">
        <f aca="false">IF(AS$9=0,0,(SIN(AS$12)*COS($E48)+SIN($E48)*COS(AS$12))/SIN($E48)*AS$9)</f>
        <v>21.5232999311633</v>
      </c>
      <c r="EF48" s="0" t="n">
        <f aca="false">IF(AT$9=0,0,(SIN(AT$12)*COS($E48)+SIN($E48)*COS(AT$12))/SIN($E48)*AT$9)</f>
        <v>21.4812158033861</v>
      </c>
      <c r="EG48" s="0" t="n">
        <f aca="false">IF(AU$9=0,0,(SIN(AU$12)*COS($E48)+SIN($E48)*COS(AU$12))/SIN($E48)*AU$9)</f>
        <v>21.4313746328928</v>
      </c>
      <c r="EH48" s="0" t="n">
        <f aca="false">IF(AV$9=0,0,(SIN(AV$12)*COS($E48)+SIN($E48)*COS(AV$12))/SIN($E48)*AV$9)</f>
        <v>21.3691506274488</v>
      </c>
      <c r="EI48" s="0" t="n">
        <f aca="false">IF(AW$9=0,0,(SIN(AW$12)*COS($E48)+SIN($E48)*COS(AW$12))/SIN($E48)*AW$9)</f>
        <v>21.2993392711697</v>
      </c>
      <c r="EJ48" s="0" t="n">
        <f aca="false">IF(AX$9=0,0,(SIN(AX$12)*COS($E48)+SIN($E48)*COS(AX$12))/SIN($E48)*AX$9)</f>
        <v>21.2220505131984</v>
      </c>
      <c r="EK48" s="0" t="n">
        <f aca="false">IF(AY$9=0,0,(SIN(AY$12)*COS($E48)+SIN($E48)*COS(AY$12))/SIN($E48)*AY$9)</f>
        <v>21.1373968817526</v>
      </c>
      <c r="EL48" s="0" t="n">
        <f aca="false">IF(AZ$9=0,0,(SIN(AZ$12)*COS($E48)+SIN($E48)*COS(AZ$12))/SIN($E48)*AZ$9)</f>
        <v>21.0454934227419</v>
      </c>
      <c r="EM48" s="0" t="n">
        <f aca="false">IF(BA$9=0,0,(SIN(BA$12)*COS($E48)+SIN($E48)*COS(BA$12))/SIN($E48)*BA$9)</f>
        <v>20.9407163282681</v>
      </c>
      <c r="EN48" s="0" t="n">
        <f aca="false">IF(BB$9=0,0,(SIN(BB$12)*COS($E48)+SIN($E48)*COS(BB$12))/SIN($E48)*BB$9)</f>
        <v>20.8289039442825</v>
      </c>
      <c r="EO48" s="0" t="n">
        <f aca="false">IF(BC$9=0,0,(SIN(BC$12)*COS($E48)+SIN($E48)*COS(BC$12))/SIN($E48)*BC$9)</f>
        <v>20.7101837501235</v>
      </c>
      <c r="EP48" s="0" t="n">
        <f aca="false">IF(BD$9=0,0,(SIN(BD$12)*COS($E48)+SIN($E48)*COS(BD$12))/SIN($E48)*BD$9)</f>
        <v>20.5846855008484</v>
      </c>
      <c r="EQ48" s="0" t="n">
        <f aca="false">IF(BE$9=0,0,(SIN(BE$12)*COS($E48)+SIN($E48)*COS(BE$12))/SIN($E48)*BE$9)</f>
        <v>20.4525411591999</v>
      </c>
      <c r="ER48" s="0" t="n">
        <f aca="false">IF(BF$9=0,0,(SIN(BF$12)*COS($E48)+SIN($E48)*COS(BF$12))/SIN($E48)*BF$9)</f>
        <v>20.318373527063</v>
      </c>
      <c r="ES48" s="0" t="n">
        <f aca="false">IF(BG$9=0,0,(SIN(BG$12)*COS($E48)+SIN($E48)*COS(BG$12))/SIN($E48)*BG$9)</f>
        <v>20.1778341793976</v>
      </c>
      <c r="ET48" s="0" t="n">
        <f aca="false">IF(BH$9=0,0,(SIN(BH$12)*COS($E48)+SIN($E48)*COS(BH$12))/SIN($E48)*BH$9)</f>
        <v>20.0310571830092</v>
      </c>
      <c r="EU48" s="0" t="n">
        <f aca="false">IF(BI$9=0,0,(SIN(BI$12)*COS($E48)+SIN($E48)*COS(BI$12))/SIN($E48)*BI$9)</f>
        <v>19.8781785325576</v>
      </c>
      <c r="EV48" s="0" t="n">
        <f aca="false">IF(BJ$9=0,0,(SIN(BJ$12)*COS($E48)+SIN($E48)*COS(BJ$12))/SIN($E48)*BJ$9)</f>
        <v>19.7193360813256</v>
      </c>
      <c r="EW48" s="0" t="n">
        <f aca="false">IF(BK$9=0,0,(SIN(BK$12)*COS($E48)+SIN($E48)*COS(BK$12))/SIN($E48)*BK$9)</f>
        <v>19.5587469995222</v>
      </c>
      <c r="EX48" s="0" t="n">
        <f aca="false">IF(BL$9=0,0,(SIN(BL$12)*COS($E48)+SIN($E48)*COS(BL$12))/SIN($E48)*BL$9)</f>
        <v>19.3924664186353</v>
      </c>
      <c r="EY48" s="0" t="n">
        <f aca="false">IF(BM$9=0,0,(SIN(BM$12)*COS($E48)+SIN($E48)*COS(BM$12))/SIN($E48)*BM$9)</f>
        <v>19.2206336247263</v>
      </c>
      <c r="EZ48" s="0" t="n">
        <f aca="false">IF(BN$9=0,0,(SIN(BN$12)*COS($E48)+SIN($E48)*COS(BN$12))/SIN($E48)*BN$9)</f>
        <v>19.0433894870024</v>
      </c>
      <c r="FA48" s="0" t="n">
        <f aca="false">IF(BO$9=0,0,(SIN(BO$12)*COS($E48)+SIN($E48)*COS(BO$12))/SIN($E48)*BO$9)</f>
        <v>18.8608763879402</v>
      </c>
      <c r="FB48" s="0" t="n">
        <f aca="false">IF(BP$9=0,0,(SIN(BP$12)*COS($E48)+SIN($E48)*COS(BP$12))/SIN($E48)*BP$9)</f>
        <v>18.6524147089137</v>
      </c>
      <c r="FC48" s="0" t="n">
        <f aca="false">IF(BQ$9=0,0,(SIN(BQ$12)*COS($E48)+SIN($E48)*COS(BQ$12))/SIN($E48)*BQ$9)</f>
        <v>18.439081585236</v>
      </c>
      <c r="FD48" s="0" t="n">
        <f aca="false">IF(BR$9=0,0,(SIN(BR$12)*COS($E48)+SIN($E48)*COS(BR$12))/SIN($E48)*BR$9)</f>
        <v>18.2210424953797</v>
      </c>
      <c r="FE48" s="0" t="n">
        <f aca="false">IF(BS$9=0,0,(SIN(BS$12)*COS($E48)+SIN($E48)*COS(BS$12))/SIN($E48)*BS$9)</f>
        <v>17.9984640738748</v>
      </c>
      <c r="FF48" s="0" t="n">
        <f aca="false">IF(BT$9=0,0,(SIN(BT$12)*COS($E48)+SIN($E48)*COS(BT$12))/SIN($E48)*BT$9)</f>
        <v>17.7715140300233</v>
      </c>
      <c r="FG48" s="0" t="n">
        <f aca="false">IF(BU$9=0,0,(SIN(BU$12)*COS($E48)+SIN($E48)*COS(BU$12))/SIN($E48)*BU$9)</f>
        <v>17.5188773085098</v>
      </c>
      <c r="FH48" s="0" t="n">
        <f aca="false">IF(BV$9=0,0,(SIN(BV$12)*COS($E48)+SIN($E48)*COS(BV$12))/SIN($E48)*BV$9)</f>
        <v>17.2623869504037</v>
      </c>
      <c r="FI48" s="0" t="n">
        <f aca="false">IF(BW$9=0,0,(SIN(BW$12)*COS($E48)+SIN($E48)*COS(BW$12))/SIN($E48)*BW$9)</f>
        <v>17.0022329498312</v>
      </c>
      <c r="FJ48" s="0" t="n">
        <f aca="false">IF(BX$9=0,0,(SIN(BX$12)*COS($E48)+SIN($E48)*COS(BX$12))/SIN($E48)*BX$9)</f>
        <v>16.7386059311544</v>
      </c>
      <c r="FK48" s="0" t="n">
        <f aca="false">IF(BY$9=0,0,(SIN(BY$12)*COS($E48)+SIN($E48)*COS(BY$12))/SIN($E48)*BY$9)</f>
        <v>16.4716970569779</v>
      </c>
      <c r="FL48" s="0" t="n">
        <f aca="false">IF(BZ$9=0,0,(SIN(BZ$12)*COS($E48)+SIN($E48)*COS(BZ$12))/SIN($E48)*BZ$9)</f>
        <v>16.1173660046568</v>
      </c>
      <c r="FM48" s="0" t="n">
        <f aca="false">IF(CA$9=0,0,(SIN(CA$12)*COS($E48)+SIN($E48)*COS(CA$12))/SIN($E48)*CA$9)</f>
        <v>15.7611187875966</v>
      </c>
      <c r="FN48" s="0" t="n">
        <f aca="false">IF(CB$9=0,0,(SIN(CB$12)*COS($E48)+SIN($E48)*COS(CB$12))/SIN($E48)*CB$9)</f>
        <v>15.4032242475316</v>
      </c>
      <c r="FO48" s="0" t="n">
        <f aca="false">IF(CC$9=0,0,(SIN(CC$12)*COS($E48)+SIN($E48)*COS(CC$12))/SIN($E48)*CC$9)</f>
        <v>15.0439507673495</v>
      </c>
      <c r="FP48" s="0" t="n">
        <f aca="false">IF(CD$9=0,0,(SIN(CD$12)*COS($E48)+SIN($E48)*COS(CD$12))/SIN($E48)*CD$9)</f>
        <v>14.683566140795</v>
      </c>
      <c r="FQ48" s="0" t="n">
        <f aca="false">IF(CE$9=0,0,(SIN(CE$12)*COS($E48)+SIN($E48)*COS(CE$12))/SIN($E48)*CE$9)</f>
        <v>14.2843762356371</v>
      </c>
      <c r="FR48" s="0" t="n">
        <f aca="false">IF(CF$9=0,0,(SIN(CF$12)*COS($E48)+SIN($E48)*COS(CF$12))/SIN($E48)*CF$9)</f>
        <v>13.8851824901912</v>
      </c>
      <c r="FS48" s="0" t="n">
        <f aca="false">IF(CG$9=0,0,(SIN(CG$12)*COS($E48)+SIN($E48)*COS(CG$12))/SIN($E48)*CG$9)</f>
        <v>13.4862845819198</v>
      </c>
      <c r="FT48" s="0" t="n">
        <f aca="false">IF(CH$9=0,0,(SIN(CH$12)*COS($E48)+SIN($E48)*COS(CH$12))/SIN($E48)*CH$9)</f>
        <v>13.08798071969</v>
      </c>
      <c r="FU48" s="0" t="n">
        <f aca="false">IF(CI$9=0,0,(SIN(CI$12)*COS($E48)+SIN($E48)*COS(CI$12))/SIN($E48)*CI$9)</f>
        <v>12.6905674991119</v>
      </c>
      <c r="FV48" s="0" t="n">
        <f aca="false">IF(CJ$9=0,0,(SIN(CJ$12)*COS($E48)+SIN($E48)*COS(CJ$12))/SIN($E48)*CJ$9)</f>
        <v>12.2514380644294</v>
      </c>
      <c r="FW48" s="0" t="n">
        <f aca="false">IF(CK$9=0,0,(SIN(CK$12)*COS($E48)+SIN($E48)*COS(CK$12))/SIN($E48)*CK$9)</f>
        <v>11.8145963390777</v>
      </c>
      <c r="FX48" s="0" t="n">
        <f aca="false">IF(CL$9=0,0,(SIN(CL$12)*COS($E48)+SIN($E48)*COS(CL$12))/SIN($E48)*CL$9)</f>
        <v>11.3803720555389</v>
      </c>
      <c r="FY48" s="0" t="n">
        <f aca="false">IF(CM$9=0,0,(SIN(CM$12)*COS($E48)+SIN($E48)*COS(CM$12))/SIN($E48)*CM$9)</f>
        <v>10.9490922554573</v>
      </c>
      <c r="FZ48" s="0" t="n">
        <f aca="false">IF(CN$9=0,0,(SIN(CN$12)*COS($E48)+SIN($E48)*COS(CN$12))/SIN($E48)*CN$9)</f>
        <v>10.5210811306895</v>
      </c>
      <c r="GA48" s="0" t="n">
        <f aca="false">IF(CO$9=0,0,(SIN(CO$12)*COS($E48)+SIN($E48)*COS(CO$12))/SIN($E48)*CO$9)</f>
        <v>0</v>
      </c>
      <c r="GB48" s="0" t="n">
        <f aca="false">IF(CP$9=0,0,(SIN(CP$12)*COS($E48)+SIN($E48)*COS(CP$12))/SIN($E48)*CP$9)</f>
        <v>0</v>
      </c>
      <c r="GC48" s="0" t="n">
        <f aca="false">IF(CQ$9=0,0,(SIN(CQ$12)*COS($E48)+SIN($E48)*COS(CQ$12))/SIN($E48)*CQ$9)</f>
        <v>0</v>
      </c>
    </row>
    <row r="49" customFormat="false" ht="12.8" hidden="true" customHeight="false" outlineLevel="0" collapsed="false">
      <c r="A49" s="0" t="n">
        <f aca="false">MAX($F49:$CQ49)</f>
        <v>13.514399817361</v>
      </c>
      <c r="B49" s="91" t="n">
        <f aca="false">IF(ISNA(INDEX(vmg!$B$6:$B$151,MATCH($C49,vmg!$F$6:$F$151,0))),IF(ISNA(INDEX(vmg!$B$6:$B$151,MATCH($C49,vmg!$D$6:$D$151,0))),0,INDEX(vmg!$B$6:$B$151,MATCH($C49,vmg!$D$6:$D$151,0))),INDEX(vmg!$B$6:$B$151,MATCH($C49,vmg!$F$6:$F$151,0)))</f>
        <v>8.96772</v>
      </c>
      <c r="C49" s="2" t="n">
        <f aca="false">MOD(Best +D49,360)</f>
        <v>18</v>
      </c>
      <c r="D49" s="2" t="n">
        <f aca="false">D48+1</f>
        <v>37</v>
      </c>
      <c r="E49" s="1" t="n">
        <f aca="false">D49*PI()/180</f>
        <v>0.645771823237902</v>
      </c>
      <c r="F49" s="13" t="n">
        <f aca="false">IF(OR(F139=0,CR49=0),0,F139*CR49/(F139+CR49))</f>
        <v>13.514399817361</v>
      </c>
      <c r="G49" s="13" t="n">
        <f aca="false">IF(OR(G139=0,CS49=0),0,G139*CS49/(G139+CS49))</f>
        <v>13.3397543616452</v>
      </c>
      <c r="H49" s="13" t="n">
        <f aca="false">IF(OR(H139=0,CT49=0),0,H139*CT49/(H139+CT49))</f>
        <v>13.1608870182981</v>
      </c>
      <c r="I49" s="13" t="n">
        <f aca="false">IF(OR(I139=0,CU49=0),0,I139*CU49/(I139+CU49))</f>
        <v>12.9895663752636</v>
      </c>
      <c r="J49" s="13" t="n">
        <f aca="false">IF(OR(J139=0,CV49=0),0,J139*CV49/(J139+CV49))</f>
        <v>12.8251630306698</v>
      </c>
      <c r="K49" s="13" t="n">
        <f aca="false">IF(OR(K139=0,CW49=0),0,K139*CW49/(K139+CW49))</f>
        <v>12.6671179776592</v>
      </c>
      <c r="L49" s="13" t="n">
        <f aca="false">IF(OR(L139=0,CX49=0),0,L139*CX49/(L139+CX49))</f>
        <v>12.5149327936827</v>
      </c>
      <c r="M49" s="13" t="n">
        <f aca="false">IF(OR(M139=0,CY49=0),0,M139*CY49/(M139+CY49))</f>
        <v>12.3653224299773</v>
      </c>
      <c r="N49" s="13" t="n">
        <f aca="false">IF(OR(N139=0,CZ49=0),0,N139*CZ49/(N139+CZ49))</f>
        <v>12.2210183741377</v>
      </c>
      <c r="O49" s="13" t="n">
        <f aca="false">IF(OR(O139=0,DA49=0),0,O139*DA49/(O139+DA49))</f>
        <v>12.0816278496968</v>
      </c>
      <c r="P49" s="13" t="n">
        <f aca="false">IF(OR(P139=0,DB49=0),0,P139*DB49/(P139+DB49))</f>
        <v>11.9467967603235</v>
      </c>
      <c r="Q49" s="13" t="n">
        <f aca="false">IF(OR(Q139=0,DC49=0),0,Q139*DC49/(Q139+DC49))</f>
        <v>11.8162049008004</v>
      </c>
      <c r="R49" s="13" t="n">
        <f aca="false">IF(OR(R139=0,DD49=0),0,R139*DD49/(R139+DD49))</f>
        <v>11.6298035943043</v>
      </c>
      <c r="S49" s="13" t="n">
        <f aca="false">IF(OR(S139=0,DE49=0),0,S139*DE49/(S139+DE49))</f>
        <v>11.4522590434999</v>
      </c>
      <c r="T49" s="13" t="n">
        <f aca="false">IF(OR(T139=0,DF49=0),0,T139*DF49/(T139+DF49))</f>
        <v>11.2827943221145</v>
      </c>
      <c r="U49" s="13" t="n">
        <f aca="false">IF(OR(U139=0,DG49=0),0,U139*DG49/(U139+DG49))</f>
        <v>11.1207197844137</v>
      </c>
      <c r="V49" s="13" t="n">
        <f aca="false">IF(OR(V139=0,DH49=0),0,V139*DH49/(V139+DH49))</f>
        <v>10.9654210682915</v>
      </c>
      <c r="W49" s="13" t="n">
        <f aca="false">IF(OR(W139=0,DI49=0),0,W139*DI49/(W139+DI49))</f>
        <v>10.8162292435268</v>
      </c>
      <c r="X49" s="13" t="n">
        <f aca="false">IF(OR(X139=0,DJ49=0),0,X139*DJ49/(X139+DJ49))</f>
        <v>10.6727797748365</v>
      </c>
      <c r="Y49" s="13" t="n">
        <f aca="false">IF(OR(Y139=0,DK49=0),0,Y139*DK49/(Y139+DK49))</f>
        <v>10.534628953031</v>
      </c>
      <c r="Z49" s="13" t="n">
        <f aca="false">IF(OR(Z139=0,DL49=0),0,Z139*DL49/(Z139+DL49))</f>
        <v>10.401376539604</v>
      </c>
      <c r="AA49" s="13" t="n">
        <f aca="false">IF(OR(AA139=0,DM49=0),0,AA139*DM49/(AA139+DM49))</f>
        <v>10.2726605096174</v>
      </c>
      <c r="AB49" s="13" t="n">
        <f aca="false">IF(OR(AB139=0,DN49=0),0,AB139*DN49/(AB139+DN49))</f>
        <v>10.1469880138415</v>
      </c>
      <c r="AC49" s="13" t="n">
        <f aca="false">IF(OR(AC139=0,DO49=0),0,AC139*DO49/(AC139+DO49))</f>
        <v>10.0252924076944</v>
      </c>
      <c r="AD49" s="13" t="n">
        <f aca="false">IF(OR(AD139=0,DP49=0),0,AD139*DP49/(AD139+DP49))</f>
        <v>9.90729584834217</v>
      </c>
      <c r="AE49" s="13" t="n">
        <f aca="false">IF(OR(AE139=0,DQ49=0),0,AE139*DQ49/(AE139+DQ49))</f>
        <v>9.79274462567323</v>
      </c>
      <c r="AF49" s="13" t="n">
        <f aca="false">IF(OR(AF139=0,DR49=0),0,AF139*DR49/(AF139+DR49))</f>
        <v>9.68140654610117</v>
      </c>
      <c r="AG49" s="13" t="n">
        <f aca="false">IF(OR(AG139=0,DS49=0),0,AG139*DS49/(AG139+DS49))</f>
        <v>9.57327159331065</v>
      </c>
      <c r="AH49" s="13" t="n">
        <f aca="false">IF(OR(AH139=0,DT49=0),0,AH139*DT49/(AH139+DT49))</f>
        <v>9.46793096853052</v>
      </c>
      <c r="AI49" s="13" t="n">
        <f aca="false">IF(OR(AI139=0,DU49=0),0,AI139*DU49/(AI139+DU49))</f>
        <v>9.36520520165362</v>
      </c>
      <c r="AJ49" s="13" t="n">
        <f aca="false">IF(OR(AJ139=0,DV49=0),0,AJ139*DV49/(AJ139+DV49))</f>
        <v>9.26492867887603</v>
      </c>
      <c r="AK49" s="13" t="n">
        <f aca="false">IF(OR(AK139=0,DW49=0),0,AK139*DW49/(AK139+DW49))</f>
        <v>9.16694828506338</v>
      </c>
      <c r="AL49" s="13" t="n">
        <f aca="false">IF(OR(AL139=0,DX49=0),0,AL139*DX49/(AL139+DX49))</f>
        <v>9.05772818012492</v>
      </c>
      <c r="AM49" s="13" t="n">
        <f aca="false">IF(OR(AM139=0,DY49=0),0,AM139*DY49/(AM139+DY49))</f>
        <v>8.95106220893803</v>
      </c>
      <c r="AN49" s="13" t="n">
        <f aca="false">IF(OR(AN139=0,DZ49=0),0,AN139*DZ49/(AN139+DZ49))</f>
        <v>8.84678820929248</v>
      </c>
      <c r="AO49" s="13" t="n">
        <f aca="false">IF(OR(AO139=0,EA49=0),0,AO139*EA49/(AO139+EA49))</f>
        <v>8.74475589558721</v>
      </c>
      <c r="AP49" s="13" t="n">
        <f aca="false">IF(OR(AP139=0,EB49=0),0,AP139*EB49/(AP139+EB49))</f>
        <v>8.64482574594609</v>
      </c>
      <c r="AQ49" s="13" t="n">
        <f aca="false">IF(OR(AQ139=0,EC49=0),0,AQ139*EC49/(AQ139+EC49))</f>
        <v>8.54658739788176</v>
      </c>
      <c r="AR49" s="13" t="n">
        <f aca="false">IF(OR(AR139=0,ED49=0),0,AR139*ED49/(AR139+ED49))</f>
        <v>8.45020884712451</v>
      </c>
      <c r="AS49" s="13" t="n">
        <f aca="false">IF(OR(AS139=0,EE49=0),0,AS139*EE49/(AS139+EE49))</f>
        <v>8.35557668798459</v>
      </c>
      <c r="AT49" s="13" t="n">
        <f aca="false">IF(OR(AT139=0,EF49=0),0,AT139*EF49/(AT139+EF49))</f>
        <v>8.26258495484218</v>
      </c>
      <c r="AU49" s="13" t="n">
        <f aca="false">IF(OR(AU139=0,EG49=0),0,AU139*EG49/(AU139+EG49))</f>
        <v>8.17113448122298</v>
      </c>
      <c r="AV49" s="13" t="n">
        <f aca="false">IF(OR(AV139=0,EH49=0),0,AV139*EH49/(AV139+EH49))</f>
        <v>8.08044296813625</v>
      </c>
      <c r="AW49" s="13" t="n">
        <f aca="false">IF(OR(AW139=0,EI49=0),0,AW139*EI49/(AW139+EI49))</f>
        <v>7.99112891654617</v>
      </c>
      <c r="AX49" s="13" t="n">
        <f aca="false">IF(OR(AX139=0,EJ49=0),0,AX139*EJ49/(AX139+EJ49))</f>
        <v>7.90310905331005</v>
      </c>
      <c r="AY49" s="13" t="n">
        <f aca="false">IF(OR(AY139=0,EK49=0),0,AY139*EK49/(AY139+EK49))</f>
        <v>7.81630500475572</v>
      </c>
      <c r="AZ49" s="13" t="n">
        <f aca="false">IF(OR(AZ139=0,EL49=0),0,AZ139*EL49/(AZ139+EL49))</f>
        <v>7.73064290461545</v>
      </c>
      <c r="BA49" s="13" t="n">
        <f aca="false">IF(OR(BA139=0,EM49=0),0,BA139*EM49/(BA139+EM49))</f>
        <v>7.64527119511242</v>
      </c>
      <c r="BB49" s="13" t="n">
        <f aca="false">IF(OR(BB139=0,EN49=0),0,BB139*EN49/(BB139+EN49))</f>
        <v>7.56092040181765</v>
      </c>
      <c r="BC49" s="13" t="n">
        <f aca="false">IF(OR(BC139=0,EO49=0),0,BC139*EO49/(BC139+EO49))</f>
        <v>7.47752700518252</v>
      </c>
      <c r="BD49" s="13" t="n">
        <f aca="false">IF(OR(BD139=0,EP49=0),0,BD139*EP49/(BD139+EP49))</f>
        <v>7.39503082755458</v>
      </c>
      <c r="BE49" s="13" t="n">
        <f aca="false">IF(OR(BE139=0,EQ49=0),0,BE139*EQ49/(BE139+EQ49))</f>
        <v>7.31337478292883</v>
      </c>
      <c r="BF49" s="13" t="n">
        <f aca="false">IF(OR(BF139=0,ER49=0),0,BF139*ER49/(BF139+ER49))</f>
        <v>7.23308688158315</v>
      </c>
      <c r="BG49" s="13" t="n">
        <f aca="false">IF(OR(BG139=0,ES49=0),0,BG139*ES49/(BG139+ES49))</f>
        <v>7.15352481201303</v>
      </c>
      <c r="BH49" s="13" t="n">
        <f aca="false">IF(OR(BH139=0,ET49=0),0,BH139*ET49/(BH139+ET49))</f>
        <v>7.07464018454647</v>
      </c>
      <c r="BI49" s="13" t="n">
        <f aca="false">IF(OR(BI139=0,EU49=0),0,BI139*EU49/(BI139+EU49))</f>
        <v>6.99638685490991</v>
      </c>
      <c r="BJ49" s="13" t="n">
        <f aca="false">IF(OR(BJ139=0,EV49=0),0,BJ139*EV49/(BJ139+EV49))</f>
        <v>6.91872076646071</v>
      </c>
      <c r="BK49" s="13" t="n">
        <f aca="false">IF(OR(BK139=0,EW49=0),0,BK139*EW49/(BK139+EW49))</f>
        <v>6.84211132361228</v>
      </c>
      <c r="BL49" s="13" t="n">
        <f aca="false">IF(OR(BL139=0,EX49=0),0,BL139*EX49/(BL139+EX49))</f>
        <v>6.76600066327122</v>
      </c>
      <c r="BM49" s="13" t="n">
        <f aca="false">IF(OR(BM139=0,EY49=0),0,BM139*EY49/(BM139+EY49))</f>
        <v>6.69035068608321</v>
      </c>
      <c r="BN49" s="13" t="n">
        <f aca="false">IF(OR(BN139=0,EZ49=0),0,BN139*EZ49/(BN139+EZ49))</f>
        <v>6.61512483694719</v>
      </c>
      <c r="BO49" s="13" t="n">
        <f aca="false">IF(OR(BO139=0,FA49=0),0,BO139*FA49/(BO139+FA49))</f>
        <v>6.54028800271518</v>
      </c>
      <c r="BP49" s="13" t="n">
        <f aca="false">IF(OR(BP139=0,FB49=0),0,BP139*FB49/(BP139+FB49))</f>
        <v>6.46324164949992</v>
      </c>
      <c r="BQ49" s="13" t="n">
        <f aca="false">IF(OR(BQ139=0,FC49=0),0,BQ139*FC49/(BQ139+FC49))</f>
        <v>6.38653799943394</v>
      </c>
      <c r="BR49" s="13" t="n">
        <f aca="false">IF(OR(BR139=0,FD49=0),0,BR139*FD49/(BR139+FD49))</f>
        <v>6.31014354279266</v>
      </c>
      <c r="BS49" s="13" t="n">
        <f aca="false">IF(OR(BS139=0,FE49=0),0,BS139*FE49/(BS139+FE49))</f>
        <v>6.23402599603786</v>
      </c>
      <c r="BT49" s="13" t="n">
        <f aca="false">IF(OR(BT139=0,FF49=0),0,BT139*FF49/(BT139+FF49))</f>
        <v>6.15815422811175</v>
      </c>
      <c r="BU49" s="13" t="n">
        <f aca="false">IF(OR(BU139=0,FG49=0),0,BU139*FG49/(BU139+FG49))</f>
        <v>6.07983989430275</v>
      </c>
      <c r="BV49" s="13" t="n">
        <f aca="false">IF(OR(BV139=0,FH49=0),0,BV139*FH49/(BV139+FH49))</f>
        <v>6.00171777746743</v>
      </c>
      <c r="BW49" s="13" t="n">
        <f aca="false">IF(OR(BW139=0,FI49=0),0,BW139*FI49/(BW139+FI49))</f>
        <v>5.92375779365462</v>
      </c>
      <c r="BX49" s="13" t="n">
        <f aca="false">IF(OR(BX139=0,FJ49=0),0,BX139*FJ49/(BX139+FJ49))</f>
        <v>5.8459308717791</v>
      </c>
      <c r="BY49" s="13" t="n">
        <f aca="false">IF(OR(BY139=0,FK49=0),0,BY139*FK49/(BY139+FK49))</f>
        <v>5.76820890402309</v>
      </c>
      <c r="BZ49" s="13" t="n">
        <f aca="false">IF(OR(BZ139=0,FL49=0),0,BZ139*FL49/(BZ139+FL49))</f>
        <v>5.67981472307491</v>
      </c>
      <c r="CA49" s="13" t="n">
        <f aca="false">IF(OR(CA139=0,FM49=0),0,CA139*FM49/(CA139+FM49))</f>
        <v>5.59137681989587</v>
      </c>
      <c r="CB49" s="13" t="n">
        <f aca="false">IF(OR(CB139=0,FN49=0),0,CB139*FN49/(CB139+FN49))</f>
        <v>5.5028594377698</v>
      </c>
      <c r="CC49" s="13" t="n">
        <f aca="false">IF(OR(CC139=0,FO49=0),0,CC139*FO49/(CC139+FO49))</f>
        <v>5.41422779917102</v>
      </c>
      <c r="CD49" s="13" t="n">
        <f aca="false">IF(OR(CD139=0,FP49=0),0,CD139*FP49/(CD139+FP49))</f>
        <v>5.32544807913598</v>
      </c>
      <c r="CE49" s="13" t="n">
        <f aca="false">IF(OR(CE139=0,FQ49=0),0,CE139*FQ49/(CE139+FQ49))</f>
        <v>5.231243538162</v>
      </c>
      <c r="CF49" s="13" t="n">
        <f aca="false">IF(OR(CF139=0,FR49=0),0,CF139*FR49/(CF139+FR49))</f>
        <v>5.13670694058661</v>
      </c>
      <c r="CG49" s="13" t="n">
        <f aca="false">IF(OR(CG139=0,FS49=0),0,CG139*FS49/(CG139+FS49))</f>
        <v>5.04179909262873</v>
      </c>
      <c r="CH49" s="13" t="n">
        <f aca="false">IF(OR(CH139=0,FT49=0),0,CH139*FT49/(CH139+FT49))</f>
        <v>4.94648154795811</v>
      </c>
      <c r="CI49" s="13" t="n">
        <f aca="false">IF(OR(CI139=0,FU49=0),0,CI139*FU49/(CI139+FU49))</f>
        <v>4.85071661443315</v>
      </c>
      <c r="CJ49" s="13" t="n">
        <f aca="false">IF(OR(CJ139=0,FV49=0),0,CJ139*FV49/(CJ139+FV49))</f>
        <v>4.74782170632424</v>
      </c>
      <c r="CK49" s="13" t="n">
        <f aca="false">IF(OR(CK139=0,FW49=0),0,CK139*FW49/(CK139+FW49))</f>
        <v>4.64417539216096</v>
      </c>
      <c r="CL49" s="13" t="n">
        <f aca="false">IF(OR(CL139=0,FX49=0),0,CL139*FX49/(CL139+FX49))</f>
        <v>4.53972674117811</v>
      </c>
      <c r="CM49" s="13" t="n">
        <f aca="false">IF(OR(CM139=0,FY49=0),0,CM139*FY49/(CM139+FY49))</f>
        <v>4.43442500346492</v>
      </c>
      <c r="CN49" s="13" t="n">
        <f aca="false">IF(OR(CN139=0,FZ49=0),0,CN139*FZ49/(CN139+FZ49))</f>
        <v>4.32821964112506</v>
      </c>
      <c r="CO49" s="13" t="n">
        <f aca="false">IF(OR(CO139=0,GA49=0),0,CO139*GA49/(CO139+GA49))</f>
        <v>0</v>
      </c>
      <c r="CP49" s="13" t="n">
        <f aca="false">IF(OR(CP139=0,GB49=0),0,CP139*GB49/(CP139+GB49))</f>
        <v>0</v>
      </c>
      <c r="CQ49" s="13" t="n">
        <f aca="false">IF(OR(CQ139=0,GC49=0),0,CQ139*GC49/(CQ139+GC49))</f>
        <v>0</v>
      </c>
      <c r="CR49" s="0" t="n">
        <f aca="false">IF(F$9=0,0,(SIN(F$12)*COS($E49)+SIN($E49)*COS(F$12))/SIN($E49)*F$9)</f>
        <v>13.5144</v>
      </c>
      <c r="CS49" s="0" t="n">
        <f aca="false">IF(G$9=0,0,(SIN(G$12)*COS($E49)+SIN($E49)*COS(G$12))/SIN($E49)*G$9)</f>
        <v>13.927023870042</v>
      </c>
      <c r="CT49" s="0" t="n">
        <f aca="false">IF(H$9=0,0,(SIN(H$12)*COS($E49)+SIN($E49)*COS(H$12))/SIN($E49)*H$9)</f>
        <v>14.3268980274126</v>
      </c>
      <c r="CU49" s="0" t="n">
        <f aca="false">IF(I$9=0,0,(SIN(I$12)*COS($E49)+SIN($E49)*COS(I$12))/SIN($E49)*I$9)</f>
        <v>14.7263258939606</v>
      </c>
      <c r="CV49" s="0" t="n">
        <f aca="false">IF(J$9=0,0,(SIN(J$12)*COS($E49)+SIN($E49)*COS(J$12))/SIN($E49)*J$9)</f>
        <v>15.1251298340733</v>
      </c>
      <c r="CW49" s="0" t="n">
        <f aca="false">IF(K$9=0,0,(SIN(K$12)*COS($E49)+SIN($E49)*COS(K$12))/SIN($E49)*K$9)</f>
        <v>15.5231312258332</v>
      </c>
      <c r="CX49" s="0" t="n">
        <f aca="false">IF(L$9=0,0,(SIN(L$12)*COS($E49)+SIN($E49)*COS(L$12))/SIN($E49)*L$9)</f>
        <v>15.9201505328347</v>
      </c>
      <c r="CY49" s="0" t="n">
        <f aca="false">IF(M$9=0,0,(SIN(M$12)*COS($E49)+SIN($E49)*COS(M$12))/SIN($E49)*M$9)</f>
        <v>16.3110670914754</v>
      </c>
      <c r="CZ49" s="0" t="n">
        <f aca="false">IF(N$9=0,0,(SIN(N$12)*COS($E49)+SIN($E49)*COS(N$12))/SIN($E49)*N$9)</f>
        <v>16.7004629777684</v>
      </c>
      <c r="DA49" s="0" t="n">
        <f aca="false">IF(O$9=0,0,(SIN(O$12)*COS($E49)+SIN($E49)*COS(O$12))/SIN($E49)*O$9)</f>
        <v>17.0881609443958</v>
      </c>
      <c r="DB49" s="0" t="n">
        <f aca="false">IF(P$9=0,0,(SIN(P$12)*COS($E49)+SIN($E49)*COS(P$12))/SIN($E49)*P$9)</f>
        <v>17.4739832288585</v>
      </c>
      <c r="DC49" s="0" t="n">
        <f aca="false">IF(Q$9=0,0,(SIN(Q$12)*COS($E49)+SIN($E49)*COS(Q$12))/SIN($E49)*Q$9)</f>
        <v>17.8577516257992</v>
      </c>
      <c r="DD49" s="0" t="n">
        <f aca="false">IF(R$9=0,0,(SIN(R$12)*COS($E49)+SIN($E49)*COS(R$12))/SIN($E49)*R$9)</f>
        <v>18.0942183925307</v>
      </c>
      <c r="DE49" s="0" t="n">
        <f aca="false">IF(S$9=0,0,(SIN(S$12)*COS($E49)+SIN($E49)*COS(S$12))/SIN($E49)*S$9)</f>
        <v>18.3239162825319</v>
      </c>
      <c r="DF49" s="0" t="n">
        <f aca="false">IF(T$9=0,0,(SIN(T$12)*COS($E49)+SIN($E49)*COS(T$12))/SIN($E49)*T$9)</f>
        <v>18.5468007595525</v>
      </c>
      <c r="DG49" s="0" t="n">
        <f aca="false">IF(U$9=0,0,(SIN(U$12)*COS($E49)+SIN($E49)*COS(U$12))/SIN($E49)*U$9)</f>
        <v>18.7628297379832</v>
      </c>
      <c r="DH49" s="0" t="n">
        <f aca="false">IF(V$9=0,0,(SIN(V$12)*COS($E49)+SIN($E49)*COS(V$12))/SIN($E49)*V$9)</f>
        <v>18.971963587814</v>
      </c>
      <c r="DI49" s="0" t="n">
        <f aca="false">IF(W$9=0,0,(SIN(W$12)*COS($E49)+SIN($E49)*COS(W$12))/SIN($E49)*W$9)</f>
        <v>19.1737887361015</v>
      </c>
      <c r="DJ49" s="0" t="n">
        <f aca="false">IF(X$9=0,0,(SIN(X$12)*COS($E49)+SIN($E49)*COS(X$12))/SIN($E49)*X$9)</f>
        <v>19.3686374472522</v>
      </c>
      <c r="DK49" s="0" t="n">
        <f aca="false">IF(Y$9=0,0,(SIN(Y$12)*COS($E49)+SIN($E49)*COS(Y$12))/SIN($E49)*Y$9)</f>
        <v>19.5564778274898</v>
      </c>
      <c r="DL49" s="0" t="n">
        <f aca="false">IF(Z$9=0,0,(SIN(Z$12)*COS($E49)+SIN($E49)*COS(Z$12))/SIN($E49)*Z$9)</f>
        <v>19.73728045549</v>
      </c>
      <c r="DM49" s="0" t="n">
        <f aca="false">IF(AA$9=0,0,(SIN(AA$12)*COS($E49)+SIN($E49)*COS(AA$12))/SIN($E49)*AA$9)</f>
        <v>19.9110183828755</v>
      </c>
      <c r="DN49" s="0" t="n">
        <f aca="false">IF(AB$9=0,0,(SIN(AB$12)*COS($E49)+SIN($E49)*COS(AB$12))/SIN($E49)*AB$9)</f>
        <v>20.0731093623546</v>
      </c>
      <c r="DO49" s="0" t="n">
        <f aca="false">IF(AC$9=0,0,(SIN(AC$12)*COS($E49)+SIN($E49)*COS(AC$12))/SIN($E49)*AC$9)</f>
        <v>20.2279949595497</v>
      </c>
      <c r="DP49" s="0" t="n">
        <f aca="false">IF(AD$9=0,0,(SIN(AD$12)*COS($E49)+SIN($E49)*COS(AD$12))/SIN($E49)*AD$9)</f>
        <v>20.3756598474378</v>
      </c>
      <c r="DQ49" s="0" t="n">
        <f aca="false">IF(AE$9=0,0,(SIN(AE$12)*COS($E49)+SIN($E49)*COS(AE$12))/SIN($E49)*AE$9)</f>
        <v>20.5160912210957</v>
      </c>
      <c r="DR49" s="0" t="n">
        <f aca="false">IF(AF$9=0,0,(SIN(AF$12)*COS($E49)+SIN($E49)*COS(AF$12))/SIN($E49)*AF$9)</f>
        <v>20.6492787917996</v>
      </c>
      <c r="DS49" s="0" t="n">
        <f aca="false">IF(AG$9=0,0,(SIN(AG$12)*COS($E49)+SIN($E49)*COS(AG$12))/SIN($E49)*AG$9)</f>
        <v>20.7761706025134</v>
      </c>
      <c r="DT49" s="0" t="n">
        <f aca="false">IF(AH$9=0,0,(SIN(AH$12)*COS($E49)+SIN($E49)*COS(AH$12))/SIN($E49)*AH$9)</f>
        <v>20.8958215344894</v>
      </c>
      <c r="DU49" s="0" t="n">
        <f aca="false">IF(AI$9=0,0,(SIN(AI$12)*COS($E49)+SIN($E49)*COS(AI$12))/SIN($E49)*AI$9)</f>
        <v>21.0082279228479</v>
      </c>
      <c r="DV49" s="0" t="n">
        <f aca="false">IF(AJ$9=0,0,(SIN(AJ$12)*COS($E49)+SIN($E49)*COS(AJ$12))/SIN($E49)*AJ$9)</f>
        <v>21.1133885773638</v>
      </c>
      <c r="DW49" s="0" t="n">
        <f aca="false">IF(AK$9=0,0,(SIN(AK$12)*COS($E49)+SIN($E49)*COS(AK$12))/SIN($E49)*AK$9)</f>
        <v>21.2113047727615</v>
      </c>
      <c r="DX49" s="0" t="n">
        <f aca="false">IF(AL$9=0,0,(SIN(AL$12)*COS($E49)+SIN($E49)*COS(AL$12))/SIN($E49)*AL$9)</f>
        <v>21.2282636638843</v>
      </c>
      <c r="DY49" s="0" t="n">
        <f aca="false">IF(AM$9=0,0,(SIN(AM$12)*COS($E49)+SIN($E49)*COS(AM$12))/SIN($E49)*AM$9)</f>
        <v>21.2370227455756</v>
      </c>
      <c r="DZ49" s="0" t="n">
        <f aca="false">IF(AN$9=0,0,(SIN(AN$12)*COS($E49)+SIN($E49)*COS(AN$12))/SIN($E49)*AN$9)</f>
        <v>21.2376584263038</v>
      </c>
      <c r="EA49" s="0" t="n">
        <f aca="false">IF(AO$9=0,0,(SIN(AO$12)*COS($E49)+SIN($E49)*COS(AO$12))/SIN($E49)*AO$9)</f>
        <v>21.2302500929498</v>
      </c>
      <c r="EB49" s="0" t="n">
        <f aca="false">IF(AP$9=0,0,(SIN(AP$12)*COS($E49)+SIN($E49)*COS(AP$12))/SIN($E49)*AP$9)</f>
        <v>21.2148800623836</v>
      </c>
      <c r="EC49" s="0" t="n">
        <f aca="false">IF(AQ$9=0,0,(SIN(AQ$12)*COS($E49)+SIN($E49)*COS(AQ$12))/SIN($E49)*AQ$9)</f>
        <v>21.1899084793012</v>
      </c>
      <c r="ED49" s="0" t="n">
        <f aca="false">IF(AR$9=0,0,(SIN(AR$12)*COS($E49)+SIN($E49)*COS(AR$12))/SIN($E49)*AR$9)</f>
        <v>21.1571316836226</v>
      </c>
      <c r="EE49" s="0" t="n">
        <f aca="false">IF(AS$9=0,0,(SIN(AS$12)*COS($E49)+SIN($E49)*COS(AS$12))/SIN($E49)*AS$9)</f>
        <v>21.1166420654265</v>
      </c>
      <c r="EF49" s="0" t="n">
        <f aca="false">IF(AT$9=0,0,(SIN(AT$12)*COS($E49)+SIN($E49)*COS(AT$12))/SIN($E49)*AT$9)</f>
        <v>21.0685347504844</v>
      </c>
      <c r="EG49" s="0" t="n">
        <f aca="false">IF(AU$9=0,0,(SIN(AU$12)*COS($E49)+SIN($E49)*COS(AU$12))/SIN($E49)*AU$9)</f>
        <v>21.012907546065</v>
      </c>
      <c r="EH49" s="0" t="n">
        <f aca="false">IF(AV$9=0,0,(SIN(AV$12)*COS($E49)+SIN($E49)*COS(AV$12))/SIN($E49)*AV$9)</f>
        <v>20.9452285301981</v>
      </c>
      <c r="EI49" s="0" t="n">
        <f aca="false">IF(AW$9=0,0,(SIN(AW$12)*COS($E49)+SIN($E49)*COS(AW$12))/SIN($E49)*AW$9)</f>
        <v>20.8702030439072</v>
      </c>
      <c r="EJ49" s="0" t="n">
        <f aca="false">IF(AX$9=0,0,(SIN(AX$12)*COS($E49)+SIN($E49)*COS(AX$12))/SIN($E49)*AX$9)</f>
        <v>20.7879408515316</v>
      </c>
      <c r="EK49" s="0" t="n">
        <f aca="false">IF(AY$9=0,0,(SIN(AY$12)*COS($E49)+SIN($E49)*COS(AY$12))/SIN($E49)*AY$9)</f>
        <v>20.6985541896671</v>
      </c>
      <c r="EL49" s="0" t="n">
        <f aca="false">IF(AZ$9=0,0,(SIN(AZ$12)*COS($E49)+SIN($E49)*COS(AZ$12))/SIN($E49)*AZ$9)</f>
        <v>20.6021577064229</v>
      </c>
      <c r="EM49" s="0" t="n">
        <f aca="false">IF(BA$9=0,0,(SIN(BA$12)*COS($E49)+SIN($E49)*COS(BA$12))/SIN($E49)*BA$9)</f>
        <v>20.4932497723601</v>
      </c>
      <c r="EN49" s="0" t="n">
        <f aca="false">IF(BB$9=0,0,(SIN(BB$12)*COS($E49)+SIN($E49)*COS(BB$12))/SIN($E49)*BB$9)</f>
        <v>20.3775493994312</v>
      </c>
      <c r="EO49" s="0" t="n">
        <f aca="false">IF(BC$9=0,0,(SIN(BC$12)*COS($E49)+SIN($E49)*COS(BC$12))/SIN($E49)*BC$9)</f>
        <v>20.255183240976</v>
      </c>
      <c r="EP49" s="0" t="n">
        <f aca="false">IF(BD$9=0,0,(SIN(BD$12)*COS($E49)+SIN($E49)*COS(BD$12))/SIN($E49)*BD$9)</f>
        <v>20.1262801204869</v>
      </c>
      <c r="EQ49" s="0" t="n">
        <f aca="false">IF(BE$9=0,0,(SIN(BE$12)*COS($E49)+SIN($E49)*COS(BE$12))/SIN($E49)*BE$9)</f>
        <v>19.9909709644814</v>
      </c>
      <c r="ER49" s="0" t="n">
        <f aca="false">IF(BF$9=0,0,(SIN(BF$12)*COS($E49)+SIN($E49)*COS(BF$12))/SIN($E49)*BF$9)</f>
        <v>19.8537747965517</v>
      </c>
      <c r="ES49" s="0" t="n">
        <f aca="false">IF(BG$9=0,0,(SIN(BG$12)*COS($E49)+SIN($E49)*COS(BG$12))/SIN($E49)*BG$9)</f>
        <v>19.7104418196005</v>
      </c>
      <c r="ET49" s="0" t="n">
        <f aca="false">IF(BH$9=0,0,(SIN(BH$12)*COS($E49)+SIN($E49)*COS(BH$12))/SIN($E49)*BH$9)</f>
        <v>19.5611048511318</v>
      </c>
      <c r="EU49" s="0" t="n">
        <f aca="false">IF(BI$9=0,0,(SIN(BI$12)*COS($E49)+SIN($E49)*COS(BI$12))/SIN($E49)*BI$9)</f>
        <v>19.4058985375233</v>
      </c>
      <c r="EV49" s="0" t="n">
        <f aca="false">IF(BJ$9=0,0,(SIN(BJ$12)*COS($E49)+SIN($E49)*COS(BJ$12))/SIN($E49)*BJ$9)</f>
        <v>19.2449592858542</v>
      </c>
      <c r="EW49" s="0" t="n">
        <f aca="false">IF(BK$9=0,0,(SIN(BK$12)*COS($E49)+SIN($E49)*COS(BK$12))/SIN($E49)*BK$9)</f>
        <v>19.0824034171305</v>
      </c>
      <c r="EX49" s="0" t="n">
        <f aca="false">IF(BL$9=0,0,(SIN(BL$12)*COS($E49)+SIN($E49)*COS(BL$12))/SIN($E49)*BL$9)</f>
        <v>18.9143815095283</v>
      </c>
      <c r="EY49" s="0" t="n">
        <f aca="false">IF(BM$9=0,0,(SIN(BM$12)*COS($E49)+SIN($E49)*COS(BM$12))/SIN($E49)*BM$9)</f>
        <v>18.741031207636</v>
      </c>
      <c r="EZ49" s="0" t="n">
        <f aca="false">IF(BN$9=0,0,(SIN(BN$12)*COS($E49)+SIN($E49)*COS(BN$12))/SIN($E49)*BN$9)</f>
        <v>18.5624916471931</v>
      </c>
      <c r="FA49" s="0" t="n">
        <f aca="false">IF(BO$9=0,0,(SIN(BO$12)*COS($E49)+SIN($E49)*COS(BO$12))/SIN($E49)*BO$9)</f>
        <v>18.3789033864108</v>
      </c>
      <c r="FB49" s="0" t="n">
        <f aca="false">IF(BP$9=0,0,(SIN(BP$12)*COS($E49)+SIN($E49)*COS(BP$12))/SIN($E49)*BP$9)</f>
        <v>18.1701233200499</v>
      </c>
      <c r="FC49" s="0" t="n">
        <f aca="false">IF(BQ$9=0,0,(SIN(BQ$12)*COS($E49)+SIN($E49)*COS(BQ$12))/SIN($E49)*BQ$9)</f>
        <v>17.9566979828512</v>
      </c>
      <c r="FD49" s="0" t="n">
        <f aca="false">IF(BR$9=0,0,(SIN(BR$12)*COS($E49)+SIN($E49)*COS(BR$12))/SIN($E49)*BR$9)</f>
        <v>17.7387902676327</v>
      </c>
      <c r="FE49" s="0" t="n">
        <f aca="false">IF(BS$9=0,0,(SIN(BS$12)*COS($E49)+SIN($E49)*COS(BS$12))/SIN($E49)*BS$9)</f>
        <v>17.5165641318147</v>
      </c>
      <c r="FF49" s="0" t="n">
        <f aca="false">IF(BT$9=0,0,(SIN(BT$12)*COS($E49)+SIN($E49)*COS(BT$12))/SIN($E49)*BT$9)</f>
        <v>17.2901845177526</v>
      </c>
      <c r="FG49" s="0" t="n">
        <f aca="false">IF(BU$9=0,0,(SIN(BU$12)*COS($E49)+SIN($E49)*COS(BU$12))/SIN($E49)*BU$9)</f>
        <v>17.038922093906</v>
      </c>
      <c r="FH49" s="0" t="n">
        <f aca="false">IF(BV$9=0,0,(SIN(BV$12)*COS($E49)+SIN($E49)*COS(BV$12))/SIN($E49)*BV$9)</f>
        <v>16.7840269220366</v>
      </c>
      <c r="FI49" s="0" t="n">
        <f aca="false">IF(BW$9=0,0,(SIN(BW$12)*COS($E49)+SIN($E49)*COS(BW$12))/SIN($E49)*BW$9)</f>
        <v>16.5256854281026</v>
      </c>
      <c r="FJ49" s="0" t="n">
        <f aca="false">IF(BX$9=0,0,(SIN(BX$12)*COS($E49)+SIN($E49)*COS(BX$12))/SIN($E49)*BX$9)</f>
        <v>16.2640845802879</v>
      </c>
      <c r="FK49" s="0" t="n">
        <f aca="false">IF(BY$9=0,0,(SIN(BY$12)*COS($E49)+SIN($E49)*COS(BY$12))/SIN($E49)*BY$9)</f>
        <v>15.9994117990682</v>
      </c>
      <c r="FL49" s="0" t="n">
        <f aca="false">IF(BZ$9=0,0,(SIN(BZ$12)*COS($E49)+SIN($E49)*COS(BZ$12))/SIN($E49)*BZ$9)</f>
        <v>15.649968529701</v>
      </c>
      <c r="FM49" s="0" t="n">
        <f aca="false">IF(CA$9=0,0,(SIN(CA$12)*COS($E49)+SIN($E49)*COS(CA$12))/SIN($E49)*CA$9)</f>
        <v>15.2988382751445</v>
      </c>
      <c r="FN49" s="0" t="n">
        <f aca="false">IF(CB$9=0,0,(SIN(CB$12)*COS($E49)+SIN($E49)*COS(CB$12))/SIN($E49)*CB$9)</f>
        <v>14.9462836426397</v>
      </c>
      <c r="FO49" s="0" t="n">
        <f aca="false">IF(CC$9=0,0,(SIN(CC$12)*COS($E49)+SIN($E49)*COS(CC$12))/SIN($E49)*CC$9)</f>
        <v>14.5925666876524</v>
      </c>
      <c r="FP49" s="0" t="n">
        <f aca="false">IF(CD$9=0,0,(SIN(CD$12)*COS($E49)+SIN($E49)*COS(CD$12))/SIN($E49)*CD$9)</f>
        <v>14.2379487869357</v>
      </c>
      <c r="FQ49" s="0" t="n">
        <f aca="false">IF(CE$9=0,0,(SIN(CE$12)*COS($E49)+SIN($E49)*COS(CE$12))/SIN($E49)*CE$9)</f>
        <v>13.8458945847265</v>
      </c>
      <c r="FR49" s="0" t="n">
        <f aca="false">IF(CF$9=0,0,(SIN(CF$12)*COS($E49)+SIN($E49)*COS(CF$12))/SIN($E49)*CF$9)</f>
        <v>13.4540426891359</v>
      </c>
      <c r="FS49" s="0" t="n">
        <f aca="false">IF(CG$9=0,0,(SIN(CG$12)*COS($E49)+SIN($E49)*COS(CG$12))/SIN($E49)*CG$9)</f>
        <v>13.0626850434248</v>
      </c>
      <c r="FT49" s="0" t="n">
        <f aca="false">IF(CH$9=0,0,(SIN(CH$12)*COS($E49)+SIN($E49)*COS(CH$12))/SIN($E49)*CH$9)</f>
        <v>12.6721120413861</v>
      </c>
      <c r="FU49" s="0" t="n">
        <f aca="false">IF(CI$9=0,0,(SIN(CI$12)*COS($E49)+SIN($E49)*COS(CI$12))/SIN($E49)*CI$9)</f>
        <v>12.2826123867446</v>
      </c>
      <c r="FV49" s="0" t="n">
        <f aca="false">IF(CJ$9=0,0,(SIN(CJ$12)*COS($E49)+SIN($E49)*COS(CJ$12))/SIN($E49)*CJ$9)</f>
        <v>11.8529666137328</v>
      </c>
      <c r="FW49" s="0" t="n">
        <f aca="false">IF(CK$9=0,0,(SIN(CK$12)*COS($E49)+SIN($E49)*COS(CK$12))/SIN($E49)*CK$9)</f>
        <v>11.4257816779277</v>
      </c>
      <c r="FX49" s="0" t="n">
        <f aca="false">IF(CL$9=0,0,(SIN(CL$12)*COS($E49)+SIN($E49)*COS(CL$12))/SIN($E49)*CL$9)</f>
        <v>11.0013779360945</v>
      </c>
      <c r="FY49" s="0" t="n">
        <f aca="false">IF(CM$9=0,0,(SIN(CM$12)*COS($E49)+SIN($E49)*COS(CM$12))/SIN($E49)*CM$9)</f>
        <v>10.5800729904765</v>
      </c>
      <c r="FZ49" s="0" t="n">
        <f aca="false">IF(CN$9=0,0,(SIN(CN$12)*COS($E49)+SIN($E49)*COS(CN$12))/SIN($E49)*CN$9)</f>
        <v>10.1621815346848</v>
      </c>
      <c r="GA49" s="0" t="n">
        <f aca="false">IF(CO$9=0,0,(SIN(CO$12)*COS($E49)+SIN($E49)*COS(CO$12))/SIN($E49)*CO$9)</f>
        <v>0</v>
      </c>
      <c r="GB49" s="0" t="n">
        <f aca="false">IF(CP$9=0,0,(SIN(CP$12)*COS($E49)+SIN($E49)*COS(CP$12))/SIN($E49)*CP$9)</f>
        <v>0</v>
      </c>
      <c r="GC49" s="0" t="n">
        <f aca="false">IF(CQ$9=0,0,(SIN(CQ$12)*COS($E49)+SIN($E49)*COS(CQ$12))/SIN($E49)*CQ$9)</f>
        <v>0</v>
      </c>
    </row>
    <row r="50" customFormat="false" ht="12.8" hidden="true" customHeight="false" outlineLevel="0" collapsed="false">
      <c r="A50" s="0" t="n">
        <f aca="false">MAX($F50:$CQ50)</f>
        <v>13.514399817361</v>
      </c>
      <c r="B50" s="91" t="n">
        <f aca="false">IF(ISNA(INDEX(vmg!$B$6:$B$151,MATCH($C50,vmg!$F$6:$F$151,0))),IF(ISNA(INDEX(vmg!$B$6:$B$151,MATCH($C50,vmg!$D$6:$D$151,0))),0,INDEX(vmg!$B$6:$B$151,MATCH($C50,vmg!$D$6:$D$151,0))),INDEX(vmg!$B$6:$B$151,MATCH($C50,vmg!$F$6:$F$151,0)))</f>
        <v>8.86216</v>
      </c>
      <c r="C50" s="2" t="n">
        <f aca="false">MOD(Best +D50,360)</f>
        <v>19</v>
      </c>
      <c r="D50" s="2" t="n">
        <f aca="false">D49+1</f>
        <v>38</v>
      </c>
      <c r="E50" s="1" t="n">
        <f aca="false">D50*PI()/180</f>
        <v>0.663225115757845</v>
      </c>
      <c r="F50" s="13" t="n">
        <f aca="false">IF(OR(F140=0,CR50=0),0,F140*CR50/(F140+CR50))</f>
        <v>13.514399817361</v>
      </c>
      <c r="G50" s="13" t="n">
        <f aca="false">IF(OR(G140=0,CS50=0),0,G140*CS50/(G140+CS50))</f>
        <v>13.3351342143804</v>
      </c>
      <c r="H50" s="13" t="n">
        <f aca="false">IF(OR(H140=0,CT50=0),0,H140*CT50/(H140+CT50))</f>
        <v>13.1518080071678</v>
      </c>
      <c r="I50" s="13" t="n">
        <f aca="false">IF(OR(I140=0,CU50=0),0,I140*CU50/(I140+CU50))</f>
        <v>12.9761854243243</v>
      </c>
      <c r="J50" s="13" t="n">
        <f aca="false">IF(OR(J140=0,CV50=0),0,J140*CV50/(J140+CV50))</f>
        <v>12.807632034964</v>
      </c>
      <c r="K50" s="13" t="n">
        <f aca="false">IF(OR(K140=0,CW50=0),0,K140*CW50/(K140+CW50))</f>
        <v>12.6455833934213</v>
      </c>
      <c r="L50" s="13" t="n">
        <f aca="false">IF(OR(L140=0,CX50=0),0,L140*CX50/(L140+CX50))</f>
        <v>12.4895354183002</v>
      </c>
      <c r="M50" s="13" t="n">
        <f aca="false">IF(OR(M140=0,CY50=0),0,M140*CY50/(M140+CY50))</f>
        <v>12.3361965538762</v>
      </c>
      <c r="N50" s="13" t="n">
        <f aca="false">IF(OR(N140=0,CZ50=0),0,N140*CZ50/(N140+CZ50))</f>
        <v>12.1882936039136</v>
      </c>
      <c r="O50" s="13" t="n">
        <f aca="false">IF(OR(O140=0,DA50=0),0,O140*DA50/(O140+DA50))</f>
        <v>12.0454282186898</v>
      </c>
      <c r="P50" s="13" t="n">
        <f aca="false">IF(OR(P140=0,DB50=0),0,P140*DB50/(P140+DB50))</f>
        <v>11.9072408388755</v>
      </c>
      <c r="Q50" s="13" t="n">
        <f aca="false">IF(OR(Q140=0,DC50=0),0,Q140*DC50/(Q140+DC50))</f>
        <v>11.7734059475826</v>
      </c>
      <c r="R50" s="13" t="n">
        <f aca="false">IF(OR(R140=0,DD50=0),0,R140*DD50/(R140+DD50))</f>
        <v>11.5838729897677</v>
      </c>
      <c r="S50" s="13" t="n">
        <f aca="false">IF(OR(S140=0,DE50=0),0,S140*DE50/(S140+DE50))</f>
        <v>11.4033124845191</v>
      </c>
      <c r="T50" s="13" t="n">
        <f aca="false">IF(OR(T140=0,DF50=0),0,T140*DF50/(T140+DF50))</f>
        <v>11.230942592362</v>
      </c>
      <c r="U50" s="13" t="n">
        <f aca="false">IF(OR(U140=0,DG50=0),0,U140*DG50/(U140+DG50))</f>
        <v>11.0660687585779</v>
      </c>
      <c r="V50" s="13" t="n">
        <f aca="false">IF(OR(V140=0,DH50=0),0,V140*DH50/(V140+DH50))</f>
        <v>10.9080717890325</v>
      </c>
      <c r="W50" s="13" t="n">
        <f aca="false">IF(OR(W140=0,DI50=0),0,W140*DI50/(W140+DI50))</f>
        <v>10.7562781461683</v>
      </c>
      <c r="X50" s="13" t="n">
        <f aca="false">IF(OR(X140=0,DJ50=0),0,X140*DJ50/(X140+DJ50))</f>
        <v>10.6103186831943</v>
      </c>
      <c r="Y50" s="13" t="n">
        <f aca="false">IF(OR(Y140=0,DK50=0),0,Y140*DK50/(Y140+DK50))</f>
        <v>10.4697453236324</v>
      </c>
      <c r="Z50" s="13" t="n">
        <f aca="false">IF(OR(Z140=0,DL50=0),0,Z140*DL50/(Z140+DL50))</f>
        <v>10.3341536534288</v>
      </c>
      <c r="AA50" s="13" t="n">
        <f aca="false">IF(OR(AA140=0,DM50=0),0,AA140*DM50/(AA140+DM50))</f>
        <v>10.2031776690947</v>
      </c>
      <c r="AB50" s="13" t="n">
        <f aca="false">IF(OR(AB140=0,DN50=0),0,AB140*DN50/(AB140+DN50))</f>
        <v>10.0753227288509</v>
      </c>
      <c r="AC50" s="13" t="n">
        <f aca="false">IF(OR(AC140=0,DO50=0),0,AC140*DO50/(AC140+DO50))</f>
        <v>9.9515169275445</v>
      </c>
      <c r="AD50" s="13" t="n">
        <f aca="false">IF(OR(AD140=0,DP50=0),0,AD140*DP50/(AD140+DP50))</f>
        <v>9.83147900998108</v>
      </c>
      <c r="AE50" s="13" t="n">
        <f aca="false">IF(OR(AE140=0,DQ50=0),0,AE140*DQ50/(AE140+DQ50))</f>
        <v>9.71495203814386</v>
      </c>
      <c r="AF50" s="13" t="n">
        <f aca="false">IF(OR(AF140=0,DR50=0),0,AF140*DR50/(AF140+DR50))</f>
        <v>9.60170076765406</v>
      </c>
      <c r="AG50" s="13" t="n">
        <f aca="false">IF(OR(AG140=0,DS50=0),0,AG140*DS50/(AG140+DS50))</f>
        <v>9.49171175535116</v>
      </c>
      <c r="AH50" s="13" t="n">
        <f aca="false">IF(OR(AH140=0,DT50=0),0,AH140*DT50/(AH140+DT50))</f>
        <v>9.38457397386178</v>
      </c>
      <c r="AI50" s="13" t="n">
        <f aca="false">IF(OR(AI140=0,DU50=0),0,AI140*DU50/(AI140+DU50))</f>
        <v>9.28010538745567</v>
      </c>
      <c r="AJ50" s="13" t="n">
        <f aca="false">IF(OR(AJ140=0,DV50=0),0,AJ140*DV50/(AJ140+DV50))</f>
        <v>9.17813796080746</v>
      </c>
      <c r="AK50" s="13" t="n">
        <f aca="false">IF(OR(AK140=0,DW50=0),0,AK140*DW50/(AK140+DW50))</f>
        <v>9.07851629329995</v>
      </c>
      <c r="AL50" s="13" t="n">
        <f aca="false">IF(OR(AL140=0,DX50=0),0,AL140*DX50/(AL140+DX50))</f>
        <v>8.96775233239969</v>
      </c>
      <c r="AM50" s="13" t="n">
        <f aca="false">IF(OR(AM140=0,DY50=0),0,AM140*DY50/(AM140+DY50))</f>
        <v>8.85959177297877</v>
      </c>
      <c r="AN50" s="13" t="n">
        <f aca="false">IF(OR(AN140=0,DZ50=0),0,AN140*DZ50/(AN140+DZ50))</f>
        <v>8.75387040945115</v>
      </c>
      <c r="AO50" s="13" t="n">
        <f aca="false">IF(OR(AO140=0,EA50=0),0,AO140*EA50/(AO140+EA50))</f>
        <v>8.65043603346276</v>
      </c>
      <c r="AP50" s="13" t="n">
        <f aca="false">IF(OR(AP140=0,EB50=0),0,AP140*EB50/(AP140+EB50))</f>
        <v>8.54914731393003</v>
      </c>
      <c r="AQ50" s="13" t="n">
        <f aca="false">IF(OR(AQ140=0,EC50=0),0,AQ140*EC50/(AQ140+EC50))</f>
        <v>8.44959356336229</v>
      </c>
      <c r="AR50" s="13" t="n">
        <f aca="false">IF(OR(AR140=0,ED50=0),0,AR140*ED50/(AR140+ED50))</f>
        <v>8.35193989014662</v>
      </c>
      <c r="AS50" s="13" t="n">
        <f aca="false">IF(OR(AS140=0,EE50=0),0,AS140*EE50/(AS140+EE50))</f>
        <v>8.25607138027651</v>
      </c>
      <c r="AT50" s="13" t="n">
        <f aca="false">IF(OR(AT140=0,EF50=0),0,AT140*EF50/(AT140+EF50))</f>
        <v>8.16188064911202</v>
      </c>
      <c r="AU50" s="13" t="n">
        <f aca="false">IF(OR(AU140=0,EG50=0),0,AU140*EG50/(AU140+EG50))</f>
        <v>8.06926719522607</v>
      </c>
      <c r="AV50" s="13" t="n">
        <f aca="false">IF(OR(AV140=0,EH50=0),0,AV140*EH50/(AV140+EH50))</f>
        <v>7.97745168524089</v>
      </c>
      <c r="AW50" s="13" t="n">
        <f aca="false">IF(OR(AW140=0,EI50=0),0,AW140*EI50/(AW140+EI50))</f>
        <v>7.88704745616849</v>
      </c>
      <c r="AX50" s="13" t="n">
        <f aca="false">IF(OR(AX140=0,EJ50=0),0,AX140*EJ50/(AX140+EJ50))</f>
        <v>7.79797012403395</v>
      </c>
      <c r="AY50" s="13" t="n">
        <f aca="false">IF(OR(AY140=0,EK50=0),0,AY140*EK50/(AY140+EK50))</f>
        <v>7.71014027137153</v>
      </c>
      <c r="AZ50" s="13" t="n">
        <f aca="false">IF(OR(AZ140=0,EL50=0),0,AZ140*EL50/(AZ140+EL50))</f>
        <v>7.62348305144884</v>
      </c>
      <c r="BA50" s="13" t="n">
        <f aca="false">IF(OR(BA140=0,EM50=0),0,BA140*EM50/(BA140+EM50))</f>
        <v>7.53715176468302</v>
      </c>
      <c r="BB50" s="13" t="n">
        <f aca="false">IF(OR(BB140=0,EN50=0),0,BB140*EN50/(BB140+EN50))</f>
        <v>7.45187058926184</v>
      </c>
      <c r="BC50" s="13" t="n">
        <f aca="false">IF(OR(BC140=0,EO50=0),0,BC140*EO50/(BC140+EO50))</f>
        <v>7.36757519846274</v>
      </c>
      <c r="BD50" s="13" t="n">
        <f aca="false">IF(OR(BD140=0,EP50=0),0,BD140*EP50/(BD140+EP50))</f>
        <v>7.2842046590845</v>
      </c>
      <c r="BE50" s="13" t="n">
        <f aca="false">IF(OR(BE140=0,EQ50=0),0,BE140*EQ50/(BE140+EQ50))</f>
        <v>7.20170117861952</v>
      </c>
      <c r="BF50" s="13" t="n">
        <f aca="false">IF(OR(BF140=0,ER50=0),0,BF140*ER50/(BF140+ER50))</f>
        <v>7.12058703102614</v>
      </c>
      <c r="BG50" s="13" t="n">
        <f aca="false">IF(OR(BG140=0,ES50=0),0,BG140*ES50/(BG140+ES50))</f>
        <v>7.04022412511295</v>
      </c>
      <c r="BH50" s="13" t="n">
        <f aca="false">IF(OR(BH140=0,ET50=0),0,BH140*ET50/(BH140+ET50))</f>
        <v>6.96056349381167</v>
      </c>
      <c r="BI50" s="13" t="n">
        <f aca="false">IF(OR(BI140=0,EU50=0),0,BI140*EU50/(BI140+EU50))</f>
        <v>6.8815584554395</v>
      </c>
      <c r="BJ50" s="13" t="n">
        <f aca="false">IF(OR(BJ140=0,EV50=0),0,BJ140*EV50/(BJ140+EV50))</f>
        <v>6.80316445418363</v>
      </c>
      <c r="BK50" s="13" t="n">
        <f aca="false">IF(OR(BK140=0,EW50=0),0,BK140*EW50/(BK140+EW50))</f>
        <v>6.72584526258795</v>
      </c>
      <c r="BL50" s="13" t="n">
        <f aca="false">IF(OR(BL140=0,EX50=0),0,BL140*EX50/(BL140+EX50))</f>
        <v>6.64904752944027</v>
      </c>
      <c r="BM50" s="13" t="n">
        <f aca="false">IF(OR(BM140=0,EY50=0),0,BM140*EY50/(BM140+EY50))</f>
        <v>6.57273275630963</v>
      </c>
      <c r="BN50" s="13" t="n">
        <f aca="false">IF(OR(BN140=0,EZ50=0),0,BN140*EZ50/(BN140+EZ50))</f>
        <v>6.49686402106551</v>
      </c>
      <c r="BO50" s="13" t="n">
        <f aca="false">IF(OR(BO140=0,FA50=0),0,BO140*FA50/(BO140+FA50))</f>
        <v>6.42140587441234</v>
      </c>
      <c r="BP50" s="13" t="n">
        <f aca="false">IF(OR(BP140=0,FB50=0),0,BP140*FB50/(BP140+FB50))</f>
        <v>6.34378915394484</v>
      </c>
      <c r="BQ50" s="13" t="n">
        <f aca="false">IF(OR(BQ140=0,FC50=0),0,BQ140*FC50/(BQ140+FC50))</f>
        <v>6.26653746248415</v>
      </c>
      <c r="BR50" s="13" t="n">
        <f aca="false">IF(OR(BR140=0,FD50=0),0,BR140*FD50/(BR140+FD50))</f>
        <v>6.18961708079095</v>
      </c>
      <c r="BS50" s="13" t="n">
        <f aca="false">IF(OR(BS140=0,FE50=0),0,BS140*FE50/(BS140+FE50))</f>
        <v>6.11299554550427</v>
      </c>
      <c r="BT50" s="13" t="n">
        <f aca="false">IF(OR(BT140=0,FF50=0),0,BT140*FF50/(BT140+FF50))</f>
        <v>6.03664157473251</v>
      </c>
      <c r="BU50" s="13" t="n">
        <f aca="false">IF(OR(BU140=0,FG50=0),0,BU140*FG50/(BU140+FG50))</f>
        <v>5.95790170705196</v>
      </c>
      <c r="BV50" s="13" t="n">
        <f aca="false">IF(OR(BV140=0,FH50=0),0,BV140*FH50/(BV140+FH50))</f>
        <v>5.87937733440611</v>
      </c>
      <c r="BW50" s="13" t="n">
        <f aca="false">IF(OR(BW140=0,FI50=0),0,BW140*FI50/(BW140+FI50))</f>
        <v>5.80103837000561</v>
      </c>
      <c r="BX50" s="13" t="n">
        <f aca="false">IF(OR(BX140=0,FJ50=0),0,BX140*FJ50/(BX140+FJ50))</f>
        <v>5.722855770509</v>
      </c>
      <c r="BY50" s="13" t="n">
        <f aca="false">IF(OR(BY140=0,FK50=0),0,BY140*FK50/(BY140+FK50))</f>
        <v>5.64480148616648</v>
      </c>
      <c r="BZ50" s="13" t="n">
        <f aca="false">IF(OR(BZ140=0,FL50=0),0,BZ140*FL50/(BZ140+FL50))</f>
        <v>5.55625897282033</v>
      </c>
      <c r="CA50" s="13" t="n">
        <f aca="false">IF(OR(CA140=0,FM50=0),0,CA140*FM50/(CA140+FM50))</f>
        <v>5.46770595864025</v>
      </c>
      <c r="CB50" s="13" t="n">
        <f aca="false">IF(OR(CB140=0,FN50=0),0,CB140*FN50/(CB140+FN50))</f>
        <v>5.37910733595771</v>
      </c>
      <c r="CC50" s="13" t="n">
        <f aca="false">IF(OR(CC140=0,FO50=0),0,CC140*FO50/(CC140+FO50))</f>
        <v>5.29042903801419</v>
      </c>
      <c r="CD50" s="13" t="n">
        <f aca="false">IF(OR(CD140=0,FP50=0),0,CD140*FP50/(CD140+FP50))</f>
        <v>5.20163801405977</v>
      </c>
      <c r="CE50" s="13" t="n">
        <f aca="false">IF(OR(CE140=0,FQ50=0),0,CE140*FQ50/(CE140+FQ50))</f>
        <v>5.10754753563143</v>
      </c>
      <c r="CF50" s="13" t="n">
        <f aca="false">IF(OR(CF140=0,FR50=0),0,CF140*FR50/(CF140+FR50))</f>
        <v>5.01316882534025</v>
      </c>
      <c r="CG50" s="13" t="n">
        <f aca="false">IF(OR(CG140=0,FS50=0),0,CG140*FS50/(CG140+FS50))</f>
        <v>4.91846412708604</v>
      </c>
      <c r="CH50" s="13" t="n">
        <f aca="false">IF(OR(CH140=0,FT50=0),0,CH140*FT50/(CH140+FT50))</f>
        <v>4.82339653955615</v>
      </c>
      <c r="CI50" s="13" t="n">
        <f aca="false">IF(OR(CI140=0,FU50=0),0,CI140*FU50/(CI140+FU50))</f>
        <v>4.72793002810573</v>
      </c>
      <c r="CJ50" s="13" t="n">
        <f aca="false">IF(OR(CJ140=0,FV50=0),0,CJ140*FV50/(CJ140+FV50))</f>
        <v>4.62551254939951</v>
      </c>
      <c r="CK50" s="13" t="n">
        <f aca="false">IF(OR(CK140=0,FW50=0),0,CK140*FW50/(CK140+FW50))</f>
        <v>4.52240724516441</v>
      </c>
      <c r="CL50" s="13" t="n">
        <f aca="false">IF(OR(CL140=0,FX50=0),0,CL140*FX50/(CL140+FX50))</f>
        <v>4.41856616758586</v>
      </c>
      <c r="CM50" s="13" t="n">
        <f aca="false">IF(OR(CM140=0,FY50=0),0,CM140*FY50/(CM140+FY50))</f>
        <v>4.31394177336312</v>
      </c>
      <c r="CN50" s="13" t="n">
        <f aca="false">IF(OR(CN140=0,FZ50=0),0,CN140*FZ50/(CN140+FZ50))</f>
        <v>4.20848697009913</v>
      </c>
      <c r="CO50" s="13" t="n">
        <f aca="false">IF(OR(CO140=0,GA50=0),0,CO140*GA50/(CO140+GA50))</f>
        <v>0</v>
      </c>
      <c r="CP50" s="13" t="n">
        <f aca="false">IF(OR(CP140=0,GB50=0),0,CP140*GB50/(CP140+GB50))</f>
        <v>0</v>
      </c>
      <c r="CQ50" s="13" t="n">
        <f aca="false">IF(OR(CQ140=0,GC50=0),0,CQ140*GC50/(CQ140+GC50))</f>
        <v>0</v>
      </c>
      <c r="CR50" s="0" t="n">
        <f aca="false">IF(F$9=0,0,(SIN(F$12)*COS($E50)+SIN($E50)*COS(F$12))/SIN($E50)*F$9)</f>
        <v>13.5144</v>
      </c>
      <c r="CS50" s="0" t="n">
        <f aca="false">IF(G$9=0,0,(SIN(G$12)*COS($E50)+SIN($E50)*COS(G$12))/SIN($E50)*G$9)</f>
        <v>13.915832455072</v>
      </c>
      <c r="CT50" s="0" t="n">
        <f aca="false">IF(H$9=0,0,(SIN(H$12)*COS($E50)+SIN($E50)*COS(H$12))/SIN($E50)*H$9)</f>
        <v>14.3043757206446</v>
      </c>
      <c r="CU50" s="0" t="n">
        <f aca="false">IF(I$9=0,0,(SIN(I$12)*COS($E50)+SIN($E50)*COS(I$12))/SIN($E50)*I$9)</f>
        <v>14.6923367353561</v>
      </c>
      <c r="CV50" s="0" t="n">
        <f aca="false">IF(J$9=0,0,(SIN(J$12)*COS($E50)+SIN($E50)*COS(J$12))/SIN($E50)*J$9)</f>
        <v>15.0795414653021</v>
      </c>
      <c r="CW50" s="0" t="n">
        <f aca="false">IF(K$9=0,0,(SIN(K$12)*COS($E50)+SIN($E50)*COS(K$12))/SIN($E50)*K$9)</f>
        <v>15.4658149740631</v>
      </c>
      <c r="CX50" s="0" t="n">
        <f aca="false">IF(L$9=0,0,(SIN(L$12)*COS($E50)+SIN($E50)*COS(L$12))/SIN($E50)*L$9)</f>
        <v>15.850981493351</v>
      </c>
      <c r="CY50" s="0" t="n">
        <f aca="false">IF(M$9=0,0,(SIN(M$12)*COS($E50)+SIN($E50)*COS(M$12))/SIN($E50)*M$9)</f>
        <v>16.2299487781543</v>
      </c>
      <c r="CZ50" s="0" t="n">
        <f aca="false">IF(N$9=0,0,(SIN(N$12)*COS($E50)+SIN($E50)*COS(N$12))/SIN($E50)*N$9)</f>
        <v>16.6072852420548</v>
      </c>
      <c r="DA50" s="0" t="n">
        <f aca="false">IF(O$9=0,0,(SIN(O$12)*COS($E50)+SIN($E50)*COS(O$12))/SIN($E50)*O$9)</f>
        <v>16.9828176206763</v>
      </c>
      <c r="DB50" s="0" t="n">
        <f aca="false">IF(P$9=0,0,(SIN(P$12)*COS($E50)+SIN($E50)*COS(P$12))/SIN($E50)*P$9)</f>
        <v>17.3563722077854</v>
      </c>
      <c r="DC50" s="0" t="n">
        <f aca="false">IF(Q$9=0,0,(SIN(Q$12)*COS($E50)+SIN($E50)*COS(Q$12))/SIN($E50)*Q$9)</f>
        <v>17.7277749262717</v>
      </c>
      <c r="DD50" s="0" t="n">
        <f aca="false">IF(R$9=0,0,(SIN(R$12)*COS($E50)+SIN($E50)*COS(R$12))/SIN($E50)*R$9)</f>
        <v>17.9529151216783</v>
      </c>
      <c r="DE50" s="0" t="n">
        <f aca="false">IF(S$9=0,0,(SIN(S$12)*COS($E50)+SIN($E50)*COS(S$12))/SIN($E50)*S$9)</f>
        <v>18.1713826176234</v>
      </c>
      <c r="DF50" s="0" t="n">
        <f aca="false">IF(T$9=0,0,(SIN(T$12)*COS($E50)+SIN($E50)*COS(T$12))/SIN($E50)*T$9)</f>
        <v>18.3831360935405</v>
      </c>
      <c r="DG50" s="0" t="n">
        <f aca="false">IF(U$9=0,0,(SIN(U$12)*COS($E50)+SIN($E50)*COS(U$12))/SIN($E50)*U$9)</f>
        <v>18.5881366331046</v>
      </c>
      <c r="DH50" s="0" t="n">
        <f aca="false">IF(V$9=0,0,(SIN(V$12)*COS($E50)+SIN($E50)*COS(V$12))/SIN($E50)*V$9)</f>
        <v>18.7863477282935</v>
      </c>
      <c r="DI50" s="0" t="n">
        <f aca="false">IF(W$9=0,0,(SIN(W$12)*COS($E50)+SIN($E50)*COS(W$12))/SIN($E50)*W$9)</f>
        <v>18.9773627360349</v>
      </c>
      <c r="DJ50" s="0" t="n">
        <f aca="false">IF(X$9=0,0,(SIN(X$12)*COS($E50)+SIN($E50)*COS(X$12))/SIN($E50)*X$9)</f>
        <v>19.1615135285194</v>
      </c>
      <c r="DK50" s="0" t="n">
        <f aca="false">IF(Y$9=0,0,(SIN(Y$12)*COS($E50)+SIN($E50)*COS(Y$12))/SIN($E50)*Y$9)</f>
        <v>19.3387711831495</v>
      </c>
      <c r="DL50" s="0" t="n">
        <f aca="false">IF(Z$9=0,0,(SIN(Z$12)*COS($E50)+SIN($E50)*COS(Z$12))/SIN($E50)*Z$9)</f>
        <v>19.5091091988202</v>
      </c>
      <c r="DM50" s="0" t="n">
        <f aca="false">IF(AA$9=0,0,(SIN(AA$12)*COS($E50)+SIN($E50)*COS(AA$12))/SIN($E50)*AA$9)</f>
        <v>19.672503495617</v>
      </c>
      <c r="DN50" s="0" t="n">
        <f aca="false">IF(AB$9=0,0,(SIN(AB$12)*COS($E50)+SIN($E50)*COS(AB$12))/SIN($E50)*AB$9)</f>
        <v>19.8244311067071</v>
      </c>
      <c r="DO50" s="0" t="n">
        <f aca="false">IF(AC$9=0,0,(SIN(AC$12)*COS($E50)+SIN($E50)*COS(AC$12))/SIN($E50)*AC$9)</f>
        <v>19.9692847567336</v>
      </c>
      <c r="DP50" s="0" t="n">
        <f aca="false">IF(AD$9=0,0,(SIN(AD$12)*COS($E50)+SIN($E50)*COS(AD$12))/SIN($E50)*AD$9)</f>
        <v>20.1070517734708</v>
      </c>
      <c r="DQ50" s="0" t="n">
        <f aca="false">IF(AE$9=0,0,(SIN(AE$12)*COS($E50)+SIN($E50)*COS(AE$12))/SIN($E50)*AE$9)</f>
        <v>20.2377219491162</v>
      </c>
      <c r="DR50" s="0" t="n">
        <f aca="false">IF(AF$9=0,0,(SIN(AF$12)*COS($E50)+SIN($E50)*COS(AF$12))/SIN($E50)*AF$9)</f>
        <v>20.3612875337261</v>
      </c>
      <c r="DS50" s="0" t="n">
        <f aca="false">IF(AG$9=0,0,(SIN(AG$12)*COS($E50)+SIN($E50)*COS(AG$12))/SIN($E50)*AG$9)</f>
        <v>20.4786853640463</v>
      </c>
      <c r="DT50" s="0" t="n">
        <f aca="false">IF(AH$9=0,0,(SIN(AH$12)*COS($E50)+SIN($E50)*COS(AH$12))/SIN($E50)*AH$9)</f>
        <v>20.5889854941589</v>
      </c>
      <c r="DU50" s="0" t="n">
        <f aca="false">IF(AI$9=0,0,(SIN(AI$12)*COS($E50)+SIN($E50)*COS(AI$12))/SIN($E50)*AI$9)</f>
        <v>20.6921866321223</v>
      </c>
      <c r="DV50" s="0" t="n">
        <f aca="false">IF(AJ$9=0,0,(SIN(AJ$12)*COS($E50)+SIN($E50)*COS(AJ$12))/SIN($E50)*AJ$9)</f>
        <v>20.7882899004467</v>
      </c>
      <c r="DW50" s="0" t="n">
        <f aca="false">IF(AK$9=0,0,(SIN(AK$12)*COS($E50)+SIN($E50)*COS(AK$12))/SIN($E50)*AK$9)</f>
        <v>20.8772988258349</v>
      </c>
      <c r="DX50" s="0" t="n">
        <f aca="false">IF(AL$9=0,0,(SIN(AL$12)*COS($E50)+SIN($E50)*COS(AL$12))/SIN($E50)*AL$9)</f>
        <v>20.8866888951932</v>
      </c>
      <c r="DY50" s="0" t="n">
        <f aca="false">IF(AM$9=0,0,(SIN(AM$12)*COS($E50)+SIN($E50)*COS(AM$12))/SIN($E50)*AM$9)</f>
        <v>20.8880994866926</v>
      </c>
      <c r="DZ50" s="0" t="n">
        <f aca="false">IF(AN$9=0,0,(SIN(AN$12)*COS($E50)+SIN($E50)*COS(AN$12))/SIN($E50)*AN$9)</f>
        <v>20.8816079613737</v>
      </c>
      <c r="EA50" s="0" t="n">
        <f aca="false">IF(AO$9=0,0,(SIN(AO$12)*COS($E50)+SIN($E50)*COS(AO$12))/SIN($E50)*AO$9)</f>
        <v>20.8672945562543</v>
      </c>
      <c r="EB50" s="0" t="n">
        <f aca="false">IF(AP$9=0,0,(SIN(AP$12)*COS($E50)+SIN($E50)*COS(AP$12))/SIN($E50)*AP$9)</f>
        <v>20.8452423360498</v>
      </c>
      <c r="EC50" s="0" t="n">
        <f aca="false">IF(AQ$9=0,0,(SIN(AQ$12)*COS($E50)+SIN($E50)*COS(AQ$12))/SIN($E50)*AQ$9)</f>
        <v>20.8138427063948</v>
      </c>
      <c r="ED50" s="0" t="n">
        <f aca="false">IF(AR$9=0,0,(SIN(AR$12)*COS($E50)+SIN($E50)*COS(AR$12))/SIN($E50)*AR$9)</f>
        <v>20.7748633446465</v>
      </c>
      <c r="EE50" s="0" t="n">
        <f aca="false">IF(AS$9=0,0,(SIN(AS$12)*COS($E50)+SIN($E50)*COS(AS$12))/SIN($E50)*AS$9)</f>
        <v>20.7283970545098</v>
      </c>
      <c r="EF50" s="0" t="n">
        <f aca="false">IF(AT$9=0,0,(SIN(AT$12)*COS($E50)+SIN($E50)*COS(AT$12))/SIN($E50)*AT$9)</f>
        <v>20.6745392732331</v>
      </c>
      <c r="EG50" s="0" t="n">
        <f aca="false">IF(AU$9=0,0,(SIN(AU$12)*COS($E50)+SIN($E50)*COS(AU$12))/SIN($E50)*AU$9)</f>
        <v>20.6133880177769</v>
      </c>
      <c r="EH50" s="0" t="n">
        <f aca="false">IF(AV$9=0,0,(SIN(AV$12)*COS($E50)+SIN($E50)*COS(AV$12))/SIN($E50)*AV$9)</f>
        <v>20.5405009861317</v>
      </c>
      <c r="EI50" s="0" t="n">
        <f aca="false">IF(AW$9=0,0,(SIN(AW$12)*COS($E50)+SIN($E50)*COS(AW$12))/SIN($E50)*AW$9)</f>
        <v>20.4604974577718</v>
      </c>
      <c r="EJ50" s="0" t="n">
        <f aca="false">IF(AX$9=0,0,(SIN(AX$12)*COS($E50)+SIN($E50)*COS(AX$12))/SIN($E50)*AX$9)</f>
        <v>20.3734870206004</v>
      </c>
      <c r="EK50" s="0" t="n">
        <f aca="false">IF(AY$9=0,0,(SIN(AY$12)*COS($E50)+SIN($E50)*COS(AY$12))/SIN($E50)*AY$9)</f>
        <v>20.2795816327961</v>
      </c>
      <c r="EL50" s="0" t="n">
        <f aca="false">IF(AZ$9=0,0,(SIN(AZ$12)*COS($E50)+SIN($E50)*COS(AZ$12))/SIN($E50)*AZ$9)</f>
        <v>20.1788955626791</v>
      </c>
      <c r="EM50" s="0" t="n">
        <f aca="false">IF(BA$9=0,0,(SIN(BA$12)*COS($E50)+SIN($E50)*COS(BA$12))/SIN($E50)*BA$9)</f>
        <v>20.0660438272135</v>
      </c>
      <c r="EN50" s="0" t="n">
        <f aca="false">IF(BB$9=0,0,(SIN(BB$12)*COS($E50)+SIN($E50)*COS(BB$12))/SIN($E50)*BB$9)</f>
        <v>19.9466315076167</v>
      </c>
      <c r="EO50" s="0" t="n">
        <f aca="false">IF(BC$9=0,0,(SIN(BC$12)*COS($E50)+SIN($E50)*COS(BC$12))/SIN($E50)*BC$9)</f>
        <v>19.8207844686296</v>
      </c>
      <c r="EP50" s="0" t="n">
        <f aca="false">IF(BD$9=0,0,(SIN(BD$12)*COS($E50)+SIN($E50)*COS(BD$12))/SIN($E50)*BD$9)</f>
        <v>19.6886306443597</v>
      </c>
      <c r="EQ50" s="0" t="n">
        <f aca="false">IF(BE$9=0,0,(SIN(BE$12)*COS($E50)+SIN($E50)*COS(BE$12))/SIN($E50)*BE$9)</f>
        <v>19.5502999720178</v>
      </c>
      <c r="ER50" s="0" t="n">
        <f aca="false">IF(BF$9=0,0,(SIN(BF$12)*COS($E50)+SIN($E50)*COS(BF$12))/SIN($E50)*BF$9)</f>
        <v>19.4102123958283</v>
      </c>
      <c r="ES50" s="0" t="n">
        <f aca="false">IF(BG$9=0,0,(SIN(BG$12)*COS($E50)+SIN($E50)*COS(BG$12))/SIN($E50)*BG$9)</f>
        <v>19.264212280912</v>
      </c>
      <c r="ET50" s="0" t="n">
        <f aca="false">IF(BH$9=0,0,(SIN(BH$12)*COS($E50)+SIN($E50)*COS(BH$12))/SIN($E50)*BH$9)</f>
        <v>19.1124312520377</v>
      </c>
      <c r="EU50" s="0" t="n">
        <f aca="false">IF(BI$9=0,0,(SIN(BI$12)*COS($E50)+SIN($E50)*COS(BI$12))/SIN($E50)*BI$9)</f>
        <v>18.9550026683494</v>
      </c>
      <c r="EV50" s="0" t="n">
        <f aca="false">IF(BJ$9=0,0,(SIN(BJ$12)*COS($E50)+SIN($E50)*COS(BJ$12))/SIN($E50)*BJ$9)</f>
        <v>18.7920615562044</v>
      </c>
      <c r="EW50" s="0" t="n">
        <f aca="false">IF(BK$9=0,0,(SIN(BK$12)*COS($E50)+SIN($E50)*COS(BK$12))/SIN($E50)*BK$9)</f>
        <v>18.6276279537057</v>
      </c>
      <c r="EX50" s="0" t="n">
        <f aca="false">IF(BL$9=0,0,(SIN(BL$12)*COS($E50)+SIN($E50)*COS(BL$12))/SIN($E50)*BL$9)</f>
        <v>18.4579435640355</v>
      </c>
      <c r="EY50" s="0" t="n">
        <f aca="false">IF(BM$9=0,0,(SIN(BM$12)*COS($E50)+SIN($E50)*COS(BM$12))/SIN($E50)*BM$9)</f>
        <v>18.2831444646326</v>
      </c>
      <c r="EZ50" s="0" t="n">
        <f aca="false">IF(BN$9=0,0,(SIN(BN$12)*COS($E50)+SIN($E50)*COS(BN$12))/SIN($E50)*BN$9)</f>
        <v>18.1033681362576</v>
      </c>
      <c r="FA50" s="0" t="n">
        <f aca="false">IF(BO$9=0,0,(SIN(BO$12)*COS($E50)+SIN($E50)*COS(BO$12))/SIN($E50)*BO$9)</f>
        <v>17.9187533954564</v>
      </c>
      <c r="FB50" s="0" t="n">
        <f aca="false">IF(BP$9=0,0,(SIN(BP$12)*COS($E50)+SIN($E50)*COS(BP$12))/SIN($E50)*BP$9)</f>
        <v>17.7096693578593</v>
      </c>
      <c r="FC50" s="0" t="n">
        <f aca="false">IF(BQ$9=0,0,(SIN(BQ$12)*COS($E50)+SIN($E50)*COS(BQ$12))/SIN($E50)*BQ$9)</f>
        <v>17.4961559824287</v>
      </c>
      <c r="FD50" s="0" t="n">
        <f aca="false">IF(BR$9=0,0,(SIN(BR$12)*COS($E50)+SIN($E50)*COS(BR$12))/SIN($E50)*BR$9)</f>
        <v>17.2783736934027</v>
      </c>
      <c r="FE50" s="0" t="n">
        <f aca="false">IF(BS$9=0,0,(SIN(BS$12)*COS($E50)+SIN($E50)*COS(BS$12))/SIN($E50)*BS$9)</f>
        <v>17.056483892307</v>
      </c>
      <c r="FF50" s="0" t="n">
        <f aca="false">IF(BT$9=0,0,(SIN(BT$12)*COS($E50)+SIN($E50)*COS(BT$12))/SIN($E50)*BT$9)</f>
        <v>16.8306488798338</v>
      </c>
      <c r="FG50" s="0" t="n">
        <f aca="false">IF(BU$9=0,0,(SIN(BU$12)*COS($E50)+SIN($E50)*COS(BU$12))/SIN($E50)*BU$9)</f>
        <v>16.5806985275285</v>
      </c>
      <c r="FH50" s="0" t="n">
        <f aca="false">IF(BV$9=0,0,(SIN(BV$12)*COS($E50)+SIN($E50)*COS(BV$12))/SIN($E50)*BV$9)</f>
        <v>16.3273263142689</v>
      </c>
      <c r="FI50" s="0" t="n">
        <f aca="false">IF(BW$9=0,0,(SIN(BW$12)*COS($E50)+SIN($E50)*COS(BW$12))/SIN($E50)*BW$9)</f>
        <v>16.0707152594065</v>
      </c>
      <c r="FJ50" s="0" t="n">
        <f aca="false">IF(BX$9=0,0,(SIN(BX$12)*COS($E50)+SIN($E50)*COS(BX$12))/SIN($E50)*BX$9)</f>
        <v>15.8110488404933</v>
      </c>
      <c r="FK50" s="0" t="n">
        <f aca="false">IF(BY$9=0,0,(SIN(BY$12)*COS($E50)+SIN($E50)*COS(BY$12))/SIN($E50)*BY$9)</f>
        <v>15.5485109053139</v>
      </c>
      <c r="FL50" s="0" t="n">
        <f aca="false">IF(BZ$9=0,0,(SIN(BZ$12)*COS($E50)+SIN($E50)*COS(BZ$12))/SIN($E50)*BZ$9)</f>
        <v>15.2037341074604</v>
      </c>
      <c r="FM50" s="0" t="n">
        <f aca="false">IF(CA$9=0,0,(SIN(CA$12)*COS($E50)+SIN($E50)*COS(CA$12))/SIN($E50)*CA$9)</f>
        <v>14.857489127063</v>
      </c>
      <c r="FN50" s="0" t="n">
        <f aca="false">IF(CB$9=0,0,(SIN(CB$12)*COS($E50)+SIN($E50)*COS(CB$12))/SIN($E50)*CB$9)</f>
        <v>14.5100326191581</v>
      </c>
      <c r="FO50" s="0" t="n">
        <f aca="false">IF(CC$9=0,0,(SIN(CC$12)*COS($E50)+SIN($E50)*COS(CC$12))/SIN($E50)*CC$9)</f>
        <v>14.1616205982853</v>
      </c>
      <c r="FP50" s="0" t="n">
        <f aca="false">IF(CD$9=0,0,(SIN(CD$12)*COS($E50)+SIN($E50)*COS(CD$12))/SIN($E50)*CD$9)</f>
        <v>13.8125083147581</v>
      </c>
      <c r="FQ50" s="0" t="n">
        <f aca="false">IF(CE$9=0,0,(SIN(CE$12)*COS($E50)+SIN($E50)*COS(CE$12))/SIN($E50)*CE$9)</f>
        <v>13.4272667216306</v>
      </c>
      <c r="FR50" s="0" t="n">
        <f aca="false">IF(CF$9=0,0,(SIN(CF$12)*COS($E50)+SIN($E50)*COS(CF$12))/SIN($E50)*CF$9)</f>
        <v>13.0424242480071</v>
      </c>
      <c r="FS50" s="0" t="n">
        <f aca="false">IF(CG$9=0,0,(SIN(CG$12)*COS($E50)+SIN($E50)*COS(CG$12))/SIN($E50)*CG$9)</f>
        <v>12.6582654531401</v>
      </c>
      <c r="FT50" s="0" t="n">
        <f aca="false">IF(CH$9=0,0,(SIN(CH$12)*COS($E50)+SIN($E50)*COS(CH$12))/SIN($E50)*CH$9)</f>
        <v>12.2750732696032</v>
      </c>
      <c r="FU50" s="0" t="n">
        <f aca="false">IF(CI$9=0,0,(SIN(CI$12)*COS($E50)+SIN($E50)*COS(CI$12))/SIN($E50)*CI$9)</f>
        <v>11.8931288665683</v>
      </c>
      <c r="FV50" s="0" t="n">
        <f aca="false">IF(CJ$9=0,0,(SIN(CJ$12)*COS($E50)+SIN($E50)*COS(CJ$12))/SIN($E50)*CJ$9)</f>
        <v>11.4725373493303</v>
      </c>
      <c r="FW50" s="0" t="n">
        <f aca="false">IF(CK$9=0,0,(SIN(CK$12)*COS($E50)+SIN($E50)*COS(CK$12))/SIN($E50)*CK$9)</f>
        <v>11.054571958206</v>
      </c>
      <c r="FX50" s="0" t="n">
        <f aca="false">IF(CL$9=0,0,(SIN(CL$12)*COS($E50)+SIN($E50)*COS(CL$12))/SIN($E50)*CL$9)</f>
        <v>10.6395440987618</v>
      </c>
      <c r="FY50" s="0" t="n">
        <f aca="false">IF(CM$9=0,0,(SIN(CM$12)*COS($E50)+SIN($E50)*COS(CM$12))/SIN($E50)*CM$9)</f>
        <v>10.2277623612419</v>
      </c>
      <c r="FZ50" s="0" t="n">
        <f aca="false">IF(CN$9=0,0,(SIN(CN$12)*COS($E50)+SIN($E50)*COS(CN$12))/SIN($E50)*CN$9)</f>
        <v>9.81953237107792</v>
      </c>
      <c r="GA50" s="0" t="n">
        <f aca="false">IF(CO$9=0,0,(SIN(CO$12)*COS($E50)+SIN($E50)*COS(CO$12))/SIN($E50)*CO$9)</f>
        <v>0</v>
      </c>
      <c r="GB50" s="0" t="n">
        <f aca="false">IF(CP$9=0,0,(SIN(CP$12)*COS($E50)+SIN($E50)*COS(CP$12))/SIN($E50)*CP$9)</f>
        <v>0</v>
      </c>
      <c r="GC50" s="0" t="n">
        <f aca="false">IF(CQ$9=0,0,(SIN(CQ$12)*COS($E50)+SIN($E50)*COS(CQ$12))/SIN($E50)*CQ$9)</f>
        <v>0</v>
      </c>
    </row>
    <row r="51" customFormat="false" ht="12.8" hidden="true" customHeight="false" outlineLevel="0" collapsed="false">
      <c r="A51" s="0" t="n">
        <f aca="false">MAX($F51:$CQ51)</f>
        <v>13.514399817361</v>
      </c>
      <c r="B51" s="91" t="n">
        <f aca="false">IF(ISNA(INDEX(vmg!$B$6:$B$151,MATCH($C51,vmg!$F$6:$F$151,0))),IF(ISNA(INDEX(vmg!$B$6:$B$151,MATCH($C51,vmg!$D$6:$D$151,0))),0,INDEX(vmg!$B$6:$B$151,MATCH($C51,vmg!$D$6:$D$151,0))),INDEX(vmg!$B$6:$B$151,MATCH($C51,vmg!$F$6:$F$151,0)))</f>
        <v>8.7566</v>
      </c>
      <c r="C51" s="2" t="n">
        <f aca="false">MOD(Best +D51,360)</f>
        <v>20</v>
      </c>
      <c r="D51" s="2" t="n">
        <f aca="false">D50+1</f>
        <v>39</v>
      </c>
      <c r="E51" s="1" t="n">
        <f aca="false">D51*PI()/180</f>
        <v>0.680678408277788</v>
      </c>
      <c r="F51" s="13" t="n">
        <f aca="false">IF(OR(F141=0,CR51=0),0,F141*CR51/(F141+CR51))</f>
        <v>13.514399817361</v>
      </c>
      <c r="G51" s="13" t="n">
        <f aca="false">IF(OR(G141=0,CS51=0),0,G141*CS51/(G141+CS51))</f>
        <v>13.3303916912296</v>
      </c>
      <c r="H51" s="13" t="n">
        <f aca="false">IF(OR(H141=0,CT51=0),0,H141*CT51/(H141+CT51))</f>
        <v>13.1425006999825</v>
      </c>
      <c r="I51" s="13" t="n">
        <f aca="false">IF(OR(I141=0,CU51=0),0,I141*CU51/(I141+CU51))</f>
        <v>12.9624845647786</v>
      </c>
      <c r="J51" s="13" t="n">
        <f aca="false">IF(OR(J141=0,CV51=0),0,J141*CV51/(J141+CV51))</f>
        <v>12.7897020238484</v>
      </c>
      <c r="K51" s="13" t="n">
        <f aca="false">IF(OR(K141=0,CW51=0),0,K141*CW51/(K141+CW51))</f>
        <v>12.6235816712312</v>
      </c>
      <c r="L51" s="13" t="n">
        <f aca="false">IF(OR(L141=0,CX51=0),0,L141*CX51/(L141+CX51))</f>
        <v>12.4636124739757</v>
      </c>
      <c r="M51" s="13" t="n">
        <f aca="false">IF(OR(M141=0,CY51=0),0,M141*CY51/(M141+CY51))</f>
        <v>12.3064961140115</v>
      </c>
      <c r="N51" s="13" t="n">
        <f aca="false">IF(OR(N141=0,CZ51=0),0,N141*CZ51/(N141+CZ51))</f>
        <v>12.1549529965883</v>
      </c>
      <c r="O51" s="13" t="n">
        <f aca="false">IF(OR(O141=0,DA51=0),0,O141*DA51/(O141+DA51))</f>
        <v>12.0085783473951</v>
      </c>
      <c r="P51" s="13" t="n">
        <f aca="false">IF(OR(P141=0,DB51=0),0,P141*DB51/(P141+DB51))</f>
        <v>11.867006408414</v>
      </c>
      <c r="Q51" s="13" t="n">
        <f aca="false">IF(OR(Q141=0,DC51=0),0,Q141*DC51/(Q141+DC51))</f>
        <v>11.7299057123953</v>
      </c>
      <c r="R51" s="13" t="n">
        <f aca="false">IF(OR(R141=0,DD51=0),0,R141*DD51/(R141+DD51))</f>
        <v>11.5372494389265</v>
      </c>
      <c r="S51" s="13" t="n">
        <f aca="false">IF(OR(S141=0,DE51=0),0,S141*DE51/(S141+DE51))</f>
        <v>11.3536859593685</v>
      </c>
      <c r="T51" s="13" t="n">
        <f aca="false">IF(OR(T141=0,DF51=0),0,T141*DF51/(T141+DF51))</f>
        <v>11.1784277956401</v>
      </c>
      <c r="U51" s="13" t="n">
        <f aca="false">IF(OR(U141=0,DG51=0),0,U141*DG51/(U141+DG51))</f>
        <v>11.0107748818427</v>
      </c>
      <c r="V51" s="13" t="n">
        <f aca="false">IF(OR(V141=0,DH51=0),0,V141*DH51/(V141+DH51))</f>
        <v>10.8501026896857</v>
      </c>
      <c r="W51" s="13" t="n">
        <f aca="false">IF(OR(W141=0,DI51=0),0,W141*DI51/(W141+DI51))</f>
        <v>10.6957327163354</v>
      </c>
      <c r="X51" s="13" t="n">
        <f aca="false">IF(OR(X141=0,DJ51=0),0,X141*DJ51/(X141+DJ51))</f>
        <v>10.547290786673</v>
      </c>
      <c r="Y51" s="13" t="n">
        <f aca="false">IF(OR(Y141=0,DK51=0),0,Y141*DK51/(Y141+DK51))</f>
        <v>10.4043241587644</v>
      </c>
      <c r="Z51" s="13" t="n">
        <f aca="false">IF(OR(Z141=0,DL51=0),0,Z141*DL51/(Z141+DL51))</f>
        <v>10.2664239907703</v>
      </c>
      <c r="AA51" s="13" t="n">
        <f aca="false">IF(OR(AA141=0,DM51=0),0,AA141*DM51/(AA141+DM51))</f>
        <v>10.1332200866406</v>
      </c>
      <c r="AB51" s="13" t="n">
        <f aca="false">IF(OR(AB141=0,DN51=0),0,AB141*DN51/(AB141+DN51))</f>
        <v>10.0032165077494</v>
      </c>
      <c r="AC51" s="13" t="n">
        <f aca="false">IF(OR(AC141=0,DO51=0),0,AC141*DO51/(AC141+DO51))</f>
        <v>9.87733523847367</v>
      </c>
      <c r="AD51" s="13" t="n">
        <f aca="false">IF(OR(AD141=0,DP51=0),0,AD141*DP51/(AD141+DP51))</f>
        <v>9.75529147801508</v>
      </c>
      <c r="AE51" s="13" t="n">
        <f aca="false">IF(OR(AE141=0,DQ51=0),0,AE141*DQ51/(AE141+DQ51))</f>
        <v>9.63682494652712</v>
      </c>
      <c r="AF51" s="13" t="n">
        <f aca="false">IF(OR(AF141=0,DR51=0),0,AF141*DR51/(AF141+DR51))</f>
        <v>9.5216972512735</v>
      </c>
      <c r="AG51" s="13" t="n">
        <f aca="false">IF(OR(AG141=0,DS51=0),0,AG141*DS51/(AG141+DS51))</f>
        <v>9.40989131169127</v>
      </c>
      <c r="AH51" s="13" t="n">
        <f aca="false">IF(OR(AH141=0,DT51=0),0,AH141*DT51/(AH141+DT51))</f>
        <v>9.30099393038538</v>
      </c>
      <c r="AI51" s="13" t="n">
        <f aca="false">IF(OR(AI141=0,DU51=0),0,AI141*DU51/(AI141+DU51))</f>
        <v>9.19482044426449</v>
      </c>
      <c r="AJ51" s="13" t="n">
        <f aca="false">IF(OR(AJ141=0,DV51=0),0,AJ141*DV51/(AJ141+DV51))</f>
        <v>9.09120034338855</v>
      </c>
      <c r="AK51" s="13" t="n">
        <f aca="false">IF(OR(AK141=0,DW51=0),0,AK141*DW51/(AK141+DW51))</f>
        <v>8.98997589598901</v>
      </c>
      <c r="AL51" s="13" t="n">
        <f aca="false">IF(OR(AL141=0,DX51=0),0,AL141*DX51/(AL141+DX51))</f>
        <v>8.87771557897688</v>
      </c>
      <c r="AM51" s="13" t="n">
        <f aca="false">IF(OR(AM141=0,DY51=0),0,AM141*DY51/(AM141+DY51))</f>
        <v>8.76810788370983</v>
      </c>
      <c r="AN51" s="13" t="n">
        <f aca="false">IF(OR(AN141=0,DZ51=0),0,AN141*DZ51/(AN141+DZ51))</f>
        <v>8.66098653807616</v>
      </c>
      <c r="AO51" s="13" t="n">
        <f aca="false">IF(OR(AO141=0,EA51=0),0,AO141*EA51/(AO141+EA51))</f>
        <v>8.55619739211876</v>
      </c>
      <c r="AP51" s="13" t="n">
        <f aca="false">IF(OR(AP141=0,EB51=0),0,AP141*EB51/(AP141+EB51))</f>
        <v>8.45359729033951</v>
      </c>
      <c r="AQ51" s="13" t="n">
        <f aca="false">IF(OR(AQ141=0,EC51=0),0,AQ141*EC51/(AQ141+EC51))</f>
        <v>8.35277539549686</v>
      </c>
      <c r="AR51" s="13" t="n">
        <f aca="false">IF(OR(AR141=0,ED51=0),0,AR141*ED51/(AR141+ED51))</f>
        <v>8.25389372712739</v>
      </c>
      <c r="AS51" s="13" t="n">
        <f aca="false">IF(OR(AS141=0,EE51=0),0,AS141*EE51/(AS141+EE51))</f>
        <v>8.1568358557563</v>
      </c>
      <c r="AT51" s="13" t="n">
        <f aca="false">IF(OR(AT141=0,EF51=0),0,AT141*EF51/(AT141+EF51))</f>
        <v>8.06149297243577</v>
      </c>
      <c r="AU51" s="13" t="n">
        <f aca="false">IF(OR(AU141=0,EG51=0),0,AU141*EG51/(AU141+EG51))</f>
        <v>7.96776323706834</v>
      </c>
      <c r="AV51" s="13" t="n">
        <f aca="false">IF(OR(AV141=0,EH51=0),0,AV141*EH51/(AV141+EH51))</f>
        <v>7.87487074306041</v>
      </c>
      <c r="AW51" s="13" t="n">
        <f aca="false">IF(OR(AW141=0,EI51=0),0,AW141*EI51/(AW141+EI51))</f>
        <v>7.78342318765331</v>
      </c>
      <c r="AX51" s="13" t="n">
        <f aca="false">IF(OR(AX141=0,EJ51=0),0,AX141*EJ51/(AX141+EJ51))</f>
        <v>7.69333507596149</v>
      </c>
      <c r="AY51" s="13" t="n">
        <f aca="false">IF(OR(AY141=0,EK51=0),0,AY141*EK51/(AY141+EK51))</f>
        <v>7.60452594738205</v>
      </c>
      <c r="AZ51" s="13" t="n">
        <f aca="false">IF(OR(AZ141=0,EL51=0),0,AZ141*EL51/(AZ141+EL51))</f>
        <v>7.51691997597015</v>
      </c>
      <c r="BA51" s="13" t="n">
        <f aca="false">IF(OR(BA141=0,EM51=0),0,BA141*EM51/(BA141+EM51))</f>
        <v>7.42967584560556</v>
      </c>
      <c r="BB51" s="13" t="n">
        <f aca="false">IF(OR(BB141=0,EN51=0),0,BB141*EN51/(BB141+EN51))</f>
        <v>7.34351085372753</v>
      </c>
      <c r="BC51" s="13" t="n">
        <f aca="false">IF(OR(BC141=0,EO51=0),0,BC141*EO51/(BC141+EO51))</f>
        <v>7.25835986907005</v>
      </c>
      <c r="BD51" s="13" t="n">
        <f aca="false">IF(OR(BD141=0,EP51=0),0,BD141*EP51/(BD141+EP51))</f>
        <v>7.17416120568368</v>
      </c>
      <c r="BE51" s="13" t="n">
        <f aca="false">IF(OR(BE141=0,EQ51=0),0,BE141*EQ51/(BE141+EQ51))</f>
        <v>7.09085636745867</v>
      </c>
      <c r="BF51" s="13" t="n">
        <f aca="false">IF(OR(BF141=0,ER51=0),0,BF141*ER51/(BF141+ER51))</f>
        <v>7.00896151086843</v>
      </c>
      <c r="BG51" s="13" t="n">
        <f aca="false">IF(OR(BG141=0,ES51=0),0,BG141*ES51/(BG141+ES51))</f>
        <v>6.92784316077431</v>
      </c>
      <c r="BH51" s="13" t="n">
        <f aca="false">IF(OR(BH141=0,ET51=0),0,BH141*ET51/(BH141+ET51))</f>
        <v>6.84745177546186</v>
      </c>
      <c r="BI51" s="13" t="n">
        <f aca="false">IF(OR(BI141=0,EU51=0),0,BI141*EU51/(BI141+EU51))</f>
        <v>6.76774013850375</v>
      </c>
      <c r="BJ51" s="13" t="n">
        <f aca="false">IF(OR(BJ141=0,EV51=0),0,BJ141*EV51/(BJ141+EV51))</f>
        <v>6.68866319745712</v>
      </c>
      <c r="BK51" s="13" t="n">
        <f aca="false">IF(OR(BK141=0,EW51=0),0,BK141*EW51/(BK141+EW51))</f>
        <v>6.61067876585719</v>
      </c>
      <c r="BL51" s="13" t="n">
        <f aca="false">IF(OR(BL141=0,EX51=0),0,BL141*EX51/(BL141+EX51))</f>
        <v>6.53323834385679</v>
      </c>
      <c r="BM51" s="13" t="n">
        <f aca="false">IF(OR(BM141=0,EY51=0),0,BM141*EY51/(BM141+EY51))</f>
        <v>6.45630303589617</v>
      </c>
      <c r="BN51" s="13" t="n">
        <f aca="false">IF(OR(BN141=0,EZ51=0),0,BN141*EZ51/(BN141+EZ51))</f>
        <v>6.3798355545341</v>
      </c>
      <c r="BO51" s="13" t="n">
        <f aca="false">IF(OR(BO141=0,FA51=0),0,BO141*FA51/(BO141+FA51))</f>
        <v>6.30380011579078</v>
      </c>
      <c r="BP51" s="13" t="n">
        <f aca="false">IF(OR(BP141=0,FB51=0),0,BP141*FB51/(BP141+FB51))</f>
        <v>6.22565852667453</v>
      </c>
      <c r="BQ51" s="13" t="n">
        <f aca="false">IF(OR(BQ141=0,FC51=0),0,BQ141*FC51/(BQ141+FC51))</f>
        <v>6.14790413501089</v>
      </c>
      <c r="BR51" s="13" t="n">
        <f aca="false">IF(OR(BR141=0,FD51=0),0,BR141*FD51/(BR141+FD51))</f>
        <v>6.0705030121482</v>
      </c>
      <c r="BS51" s="13" t="n">
        <f aca="false">IF(OR(BS141=0,FE51=0),0,BS141*FE51/(BS141+FE51))</f>
        <v>5.99342251451556</v>
      </c>
      <c r="BT51" s="13" t="n">
        <f aca="false">IF(OR(BT141=0,FF51=0),0,BT141*FF51/(BT141+FF51))</f>
        <v>5.91663120848406</v>
      </c>
      <c r="BU51" s="13" t="n">
        <f aca="false">IF(OR(BU141=0,FG51=0),0,BU141*FG51/(BU141+FG51))</f>
        <v>5.83751208477302</v>
      </c>
      <c r="BV51" s="13" t="n">
        <f aca="false">IF(OR(BV141=0,FH51=0),0,BV141*FH51/(BV141+FH51))</f>
        <v>5.75863152906893</v>
      </c>
      <c r="BW51" s="13" t="n">
        <f aca="false">IF(OR(BW141=0,FI51=0),0,BW141*FI51/(BW141+FI51))</f>
        <v>5.67995944782258</v>
      </c>
      <c r="BX51" s="13" t="n">
        <f aca="false">IF(OR(BX141=0,FJ51=0),0,BX141*FJ51/(BX141+FJ51))</f>
        <v>5.60146682068802</v>
      </c>
      <c r="BY51" s="13" t="n">
        <f aca="false">IF(OR(BY141=0,FK51=0),0,BY141*FK51/(BY141+FK51))</f>
        <v>5.52312565037001</v>
      </c>
      <c r="BZ51" s="13" t="n">
        <f aca="false">IF(OR(BZ141=0,FL51=0),0,BZ141*FL51/(BZ141+FL51))</f>
        <v>5.43448588158752</v>
      </c>
      <c r="CA51" s="13" t="n">
        <f aca="false">IF(OR(CA141=0,FM51=0),0,CA141*FM51/(CA141+FM51))</f>
        <v>5.34586841085265</v>
      </c>
      <c r="CB51" s="13" t="n">
        <f aca="false">IF(OR(CB141=0,FN51=0),0,CB141*FN51/(CB141+FN51))</f>
        <v>5.25723875834206</v>
      </c>
      <c r="CC51" s="13" t="n">
        <f aca="false">IF(OR(CC141=0,FO51=0),0,CC141*FO51/(CC141+FO51))</f>
        <v>5.16856354425479</v>
      </c>
      <c r="CD51" s="13" t="n">
        <f aca="false">IF(OR(CD141=0,FP51=0),0,CD141*FP51/(CD141+FP51))</f>
        <v>5.07981046547431</v>
      </c>
      <c r="CE51" s="13" t="n">
        <f aca="false">IF(OR(CE141=0,FQ51=0),0,CE141*FQ51/(CE141+FQ51))</f>
        <v>4.9858852652218</v>
      </c>
      <c r="CF51" s="13" t="n">
        <f aca="false">IF(OR(CF141=0,FR51=0),0,CF141*FR51/(CF141+FR51))</f>
        <v>4.89171498378394</v>
      </c>
      <c r="CG51" s="13" t="n">
        <f aca="false">IF(OR(CG141=0,FS51=0),0,CG141*FS51/(CG141+FS51))</f>
        <v>4.79726325316346</v>
      </c>
      <c r="CH51" s="13" t="n">
        <f aca="false">IF(OR(CH141=0,FT51=0),0,CH141*FT51/(CH141+FT51))</f>
        <v>4.70249466221654</v>
      </c>
      <c r="CI51" s="13" t="n">
        <f aca="false">IF(OR(CI141=0,FU51=0),0,CI141*FU51/(CI141+FU51))</f>
        <v>4.60737477326761</v>
      </c>
      <c r="CJ51" s="13" t="n">
        <f aca="false">IF(OR(CJ141=0,FV51=0),0,CJ141*FV51/(CJ141+FV51))</f>
        <v>4.50548453516693</v>
      </c>
      <c r="CK51" s="13" t="n">
        <f aca="false">IF(OR(CK141=0,FW51=0),0,CK141*FW51/(CK141+FW51))</f>
        <v>4.40296885453037</v>
      </c>
      <c r="CL51" s="13" t="n">
        <f aca="false">IF(OR(CL141=0,FX51=0),0,CL141*FX51/(CL141+FX51))</f>
        <v>4.29978265385941</v>
      </c>
      <c r="CM51" s="13" t="n">
        <f aca="false">IF(OR(CM141=0,FY51=0),0,CM141*FY51/(CM141+FY51))</f>
        <v>4.19588147169745</v>
      </c>
      <c r="CN51" s="13" t="n">
        <f aca="false">IF(OR(CN141=0,FZ51=0),0,CN141*FZ51/(CN141+FZ51))</f>
        <v>4.09122152308035</v>
      </c>
      <c r="CO51" s="13" t="n">
        <f aca="false">IF(OR(CO141=0,GA51=0),0,CO141*GA51/(CO141+GA51))</f>
        <v>0</v>
      </c>
      <c r="CP51" s="13" t="n">
        <f aca="false">IF(OR(CP141=0,GB51=0),0,CP141*GB51/(CP141+GB51))</f>
        <v>0</v>
      </c>
      <c r="CQ51" s="13" t="n">
        <f aca="false">IF(OR(CQ141=0,GC51=0),0,CQ141*GC51/(CQ141+GC51))</f>
        <v>0</v>
      </c>
      <c r="CR51" s="0" t="n">
        <f aca="false">IF(F$9=0,0,(SIN(F$12)*COS($E51)+SIN($E51)*COS(F$12))/SIN($E51)*F$9)</f>
        <v>13.5144</v>
      </c>
      <c r="CS51" s="0" t="n">
        <f aca="false">IF(G$9=0,0,(SIN(G$12)*COS($E51)+SIN($E51)*COS(G$12))/SIN($E51)*G$9)</f>
        <v>13.9051301772575</v>
      </c>
      <c r="CT51" s="0" t="n">
        <f aca="false">IF(H$9=0,0,(SIN(H$12)*COS($E51)+SIN($E51)*COS(H$12))/SIN($E51)*H$9)</f>
        <v>14.2828377842265</v>
      </c>
      <c r="CU51" s="0" t="n">
        <f aca="false">IF(I$9=0,0,(SIN(I$12)*COS($E51)+SIN($E51)*COS(I$12))/SIN($E51)*I$9)</f>
        <v>14.6598331226281</v>
      </c>
      <c r="CV51" s="0" t="n">
        <f aca="false">IF(J$9=0,0,(SIN(J$12)*COS($E51)+SIN($E51)*COS(J$12))/SIN($E51)*J$9)</f>
        <v>15.0359456028486</v>
      </c>
      <c r="CW51" s="0" t="n">
        <f aca="false">IF(K$9=0,0,(SIN(K$12)*COS($E51)+SIN($E51)*COS(K$12))/SIN($E51)*K$9)</f>
        <v>15.4110038128859</v>
      </c>
      <c r="CX51" s="0" t="n">
        <f aca="false">IF(L$9=0,0,(SIN(L$12)*COS($E51)+SIN($E51)*COS(L$12))/SIN($E51)*L$9)</f>
        <v>15.7848355878785</v>
      </c>
      <c r="CY51" s="0" t="n">
        <f aca="false">IF(M$9=0,0,(SIN(M$12)*COS($E51)+SIN($E51)*COS(M$12))/SIN($E51)*M$9)</f>
        <v>16.15237585933</v>
      </c>
      <c r="CZ51" s="0" t="n">
        <f aca="false">IF(N$9=0,0,(SIN(N$12)*COS($E51)+SIN($E51)*COS(N$12))/SIN($E51)*N$9)</f>
        <v>16.5181799755272</v>
      </c>
      <c r="DA51" s="0" t="n">
        <f aca="false">IF(O$9=0,0,(SIN(O$12)*COS($E51)+SIN($E51)*COS(O$12))/SIN($E51)*O$9)</f>
        <v>16.8820784809555</v>
      </c>
      <c r="DB51" s="0" t="n">
        <f aca="false">IF(P$9=0,0,(SIN(P$12)*COS($E51)+SIN($E51)*COS(P$12))/SIN($E51)*P$9)</f>
        <v>17.2439015483619</v>
      </c>
      <c r="DC51" s="0" t="n">
        <f aca="false">IF(Q$9=0,0,(SIN(Q$12)*COS($E51)+SIN($E51)*COS(Q$12))/SIN($E51)*Q$9)</f>
        <v>17.603479048452</v>
      </c>
      <c r="DD51" s="0" t="n">
        <f aca="false">IF(R$9=0,0,(SIN(R$12)*COS($E51)+SIN($E51)*COS(R$12))/SIN($E51)*R$9)</f>
        <v>17.8177877168954</v>
      </c>
      <c r="DE51" s="0" t="n">
        <f aca="false">IF(S$9=0,0,(SIN(S$12)*COS($E51)+SIN($E51)*COS(S$12))/SIN($E51)*S$9)</f>
        <v>18.0255156595781</v>
      </c>
      <c r="DF51" s="0" t="n">
        <f aca="false">IF(T$9=0,0,(SIN(T$12)*COS($E51)+SIN($E51)*COS(T$12))/SIN($E51)*T$9)</f>
        <v>18.2266246310708</v>
      </c>
      <c r="DG51" s="0" t="n">
        <f aca="false">IF(U$9=0,0,(SIN(U$12)*COS($E51)+SIN($E51)*COS(U$12))/SIN($E51)*U$9)</f>
        <v>18.421078745815</v>
      </c>
      <c r="DH51" s="0" t="n">
        <f aca="false">IF(V$9=0,0,(SIN(V$12)*COS($E51)+SIN($E51)*COS(V$12))/SIN($E51)*V$9)</f>
        <v>18.6088444813251</v>
      </c>
      <c r="DI51" s="0" t="n">
        <f aca="false">IF(W$9=0,0,(SIN(W$12)*COS($E51)+SIN($E51)*COS(W$12))/SIN($E51)*W$9)</f>
        <v>18.7895218215199</v>
      </c>
      <c r="DJ51" s="0" t="n">
        <f aca="false">IF(X$9=0,0,(SIN(X$12)*COS($E51)+SIN($E51)*COS(X$12))/SIN($E51)*X$9)</f>
        <v>18.9634422635163</v>
      </c>
      <c r="DK51" s="0" t="n">
        <f aca="false">IF(Y$9=0,0,(SIN(Y$12)*COS($E51)+SIN($E51)*COS(Y$12))/SIN($E51)*Y$9)</f>
        <v>19.1305797260358</v>
      </c>
      <c r="DL51" s="0" t="n">
        <f aca="false">IF(Z$9=0,0,(SIN(Z$12)*COS($E51)+SIN($E51)*COS(Z$12))/SIN($E51)*Z$9)</f>
        <v>19.2909105005604</v>
      </c>
      <c r="DM51" s="0" t="n">
        <f aca="false">IF(AA$9=0,0,(SIN(AA$12)*COS($E51)+SIN($E51)*COS(AA$12))/SIN($E51)*AA$9)</f>
        <v>19.4444132502681</v>
      </c>
      <c r="DN51" s="0" t="n">
        <f aca="false">IF(AB$9=0,0,(SIN(AB$12)*COS($E51)+SIN($E51)*COS(AB$12))/SIN($E51)*AB$9)</f>
        <v>19.5866216978457</v>
      </c>
      <c r="DO51" s="0" t="n">
        <f aca="false">IF(AC$9=0,0,(SIN(AC$12)*COS($E51)+SIN($E51)*COS(AC$12))/SIN($E51)*AC$9)</f>
        <v>19.7218818616236</v>
      </c>
      <c r="DP51" s="0" t="n">
        <f aca="false">IF(AD$9=0,0,(SIN(AD$12)*COS($E51)+SIN($E51)*COS(AD$12))/SIN($E51)*AD$9)</f>
        <v>19.8501836081416</v>
      </c>
      <c r="DQ51" s="0" t="n">
        <f aca="false">IF(AE$9=0,0,(SIN(AE$12)*COS($E51)+SIN($E51)*COS(AE$12))/SIN($E51)*AE$9)</f>
        <v>19.9715192132067</v>
      </c>
      <c r="DR51" s="0" t="n">
        <f aca="false">IF(AF$9=0,0,(SIN(AF$12)*COS($E51)+SIN($E51)*COS(AF$12))/SIN($E51)*AF$9)</f>
        <v>20.0858833546942</v>
      </c>
      <c r="DS51" s="0" t="n">
        <f aca="false">IF(AG$9=0,0,(SIN(AG$12)*COS($E51)+SIN($E51)*COS(AG$12))/SIN($E51)*AG$9)</f>
        <v>20.1942021529162</v>
      </c>
      <c r="DT51" s="0" t="n">
        <f aca="false">IF(AH$9=0,0,(SIN(AH$12)*COS($E51)+SIN($E51)*COS(AH$12))/SIN($E51)*AH$9)</f>
        <v>20.2955601716339</v>
      </c>
      <c r="DU51" s="0" t="n">
        <f aca="false">IF(AI$9=0,0,(SIN(AI$12)*COS($E51)+SIN($E51)*COS(AI$12))/SIN($E51)*AI$9)</f>
        <v>20.3899583881307</v>
      </c>
      <c r="DV51" s="0" t="n">
        <f aca="false">IF(AJ$9=0,0,(SIN(AJ$12)*COS($E51)+SIN($E51)*COS(AJ$12))/SIN($E51)*AJ$9)</f>
        <v>20.4774001365711</v>
      </c>
      <c r="DW51" s="0" t="n">
        <f aca="false">IF(AK$9=0,0,(SIN(AK$12)*COS($E51)+SIN($E51)*COS(AK$12))/SIN($E51)*AK$9)</f>
        <v>20.5578910972101</v>
      </c>
      <c r="DX51" s="0" t="n">
        <f aca="false">IF(AL$9=0,0,(SIN(AL$12)*COS($E51)+SIN($E51)*COS(AL$12))/SIN($E51)*AL$9)</f>
        <v>20.5600431512263</v>
      </c>
      <c r="DY51" s="0" t="n">
        <f aca="false">IF(AM$9=0,0,(SIN(AM$12)*COS($E51)+SIN($E51)*COS(AM$12))/SIN($E51)*AM$9)</f>
        <v>20.5544264290429</v>
      </c>
      <c r="DZ51" s="0" t="n">
        <f aca="false">IF(AN$9=0,0,(SIN(AN$12)*COS($E51)+SIN($E51)*COS(AN$12))/SIN($E51)*AN$9)</f>
        <v>20.5411192026387</v>
      </c>
      <c r="EA51" s="0" t="n">
        <f aca="false">IF(AO$9=0,0,(SIN(AO$12)*COS($E51)+SIN($E51)*COS(AO$12))/SIN($E51)*AO$9)</f>
        <v>20.5202025220122</v>
      </c>
      <c r="EB51" s="0" t="n">
        <f aca="false">IF(AP$9=0,0,(SIN(AP$12)*COS($E51)+SIN($E51)*COS(AP$12))/SIN($E51)*AP$9)</f>
        <v>20.4917601670384</v>
      </c>
      <c r="EC51" s="0" t="n">
        <f aca="false">IF(AQ$9=0,0,(SIN(AQ$12)*COS($E51)+SIN($E51)*COS(AQ$12))/SIN($E51)*AQ$9)</f>
        <v>20.4542134379854</v>
      </c>
      <c r="ED51" s="0" t="n">
        <f aca="false">IF(AR$9=0,0,(SIN(AR$12)*COS($E51)+SIN($E51)*COS(AR$12))/SIN($E51)*AR$9)</f>
        <v>20.4093026023869</v>
      </c>
      <c r="EE51" s="0" t="n">
        <f aca="false">IF(AS$9=0,0,(SIN(AS$12)*COS($E51)+SIN($E51)*COS(AS$12))/SIN($E51)*AS$9)</f>
        <v>20.3571208594962</v>
      </c>
      <c r="EF51" s="0" t="n">
        <f aca="false">IF(AT$9=0,0,(SIN(AT$12)*COS($E51)+SIN($E51)*COS(AT$12))/SIN($E51)*AT$9)</f>
        <v>20.2977639444244</v>
      </c>
      <c r="EG51" s="0" t="n">
        <f aca="false">IF(AU$9=0,0,(SIN(AU$12)*COS($E51)+SIN($E51)*COS(AU$12))/SIN($E51)*AU$9)</f>
        <v>20.2313300746595</v>
      </c>
      <c r="EH51" s="0" t="n">
        <f aca="false">IF(AV$9=0,0,(SIN(AV$12)*COS($E51)+SIN($E51)*COS(AV$12))/SIN($E51)*AV$9)</f>
        <v>20.1534626511808</v>
      </c>
      <c r="EI51" s="0" t="n">
        <f aca="false">IF(AW$9=0,0,(SIN(AW$12)*COS($E51)+SIN($E51)*COS(AW$12))/SIN($E51)*AW$9)</f>
        <v>20.0686986533594</v>
      </c>
      <c r="EJ51" s="0" t="n">
        <f aca="false">IF(AX$9=0,0,(SIN(AX$12)*COS($E51)+SIN($E51)*COS(AX$12))/SIN($E51)*AX$9)</f>
        <v>19.9771475003741</v>
      </c>
      <c r="EK51" s="0" t="n">
        <f aca="false">IF(AY$9=0,0,(SIN(AY$12)*COS($E51)+SIN($E51)*COS(AY$12))/SIN($E51)*AY$9)</f>
        <v>19.8789208841546</v>
      </c>
      <c r="EL51" s="0" t="n">
        <f aca="false">IF(AZ$9=0,0,(SIN(AZ$12)*COS($E51)+SIN($E51)*COS(AZ$12))/SIN($E51)*AZ$9)</f>
        <v>19.7741327098314</v>
      </c>
      <c r="EM51" s="0" t="n">
        <f aca="false">IF(BA$9=0,0,(SIN(BA$12)*COS($E51)+SIN($E51)*COS(BA$12))/SIN($E51)*BA$9)</f>
        <v>19.6575095425701</v>
      </c>
      <c r="EN51" s="0" t="n">
        <f aca="false">IF(BB$9=0,0,(SIN(BB$12)*COS($E51)+SIN($E51)*COS(BB$12))/SIN($E51)*BB$9)</f>
        <v>19.5345475123621</v>
      </c>
      <c r="EO51" s="0" t="n">
        <f aca="false">IF(BC$9=0,0,(SIN(BC$12)*COS($E51)+SIN($E51)*COS(BC$12))/SIN($E51)*BC$9)</f>
        <v>19.4053717298166</v>
      </c>
      <c r="EP51" s="0" t="n">
        <f aca="false">IF(BD$9=0,0,(SIN(BD$12)*COS($E51)+SIN($E51)*COS(BD$12))/SIN($E51)*BD$9)</f>
        <v>19.2701092785279</v>
      </c>
      <c r="EQ51" s="0" t="n">
        <f aca="false">IF(BE$9=0,0,(SIN(BE$12)*COS($E51)+SIN($E51)*COS(BE$12))/SIN($E51)*BE$9)</f>
        <v>19.1288891496393</v>
      </c>
      <c r="ER51" s="0" t="n">
        <f aca="false">IF(BF$9=0,0,(SIN(BF$12)*COS($E51)+SIN($E51)*COS(BF$12))/SIN($E51)*BF$9)</f>
        <v>18.9860365384157</v>
      </c>
      <c r="ES51" s="0" t="n">
        <f aca="false">IF(BG$9=0,0,(SIN(BG$12)*COS($E51)+SIN($E51)*COS(BG$12))/SIN($E51)*BG$9)</f>
        <v>18.837485856699</v>
      </c>
      <c r="ET51" s="0" t="n">
        <f aca="false">IF(BH$9=0,0,(SIN(BH$12)*COS($E51)+SIN($E51)*COS(BH$12))/SIN($E51)*BH$9)</f>
        <v>18.683367588653</v>
      </c>
      <c r="EU51" s="0" t="n">
        <f aca="false">IF(BI$9=0,0,(SIN(BI$12)*COS($E51)+SIN($E51)*COS(BI$12))/SIN($E51)*BI$9)</f>
        <v>18.5238138624482</v>
      </c>
      <c r="EV51" s="0" t="n">
        <f aca="false">IF(BJ$9=0,0,(SIN(BJ$12)*COS($E51)+SIN($E51)*COS(BJ$12))/SIN($E51)*BJ$9)</f>
        <v>18.3589583840666</v>
      </c>
      <c r="EW51" s="0" t="n">
        <f aca="false">IF(BK$9=0,0,(SIN(BK$12)*COS($E51)+SIN($E51)*COS(BK$12))/SIN($E51)*BK$9)</f>
        <v>18.1927291168932</v>
      </c>
      <c r="EX51" s="0" t="n">
        <f aca="false">IF(BL$9=0,0,(SIN(BL$12)*COS($E51)+SIN($E51)*COS(BL$12))/SIN($E51)*BL$9)</f>
        <v>18.0214549063648</v>
      </c>
      <c r="EY51" s="0" t="n">
        <f aca="false">IF(BM$9=0,0,(SIN(BM$12)*COS($E51)+SIN($E51)*COS(BM$12))/SIN($E51)*BM$9)</f>
        <v>17.8452703312649</v>
      </c>
      <c r="EZ51" s="0" t="n">
        <f aca="false">IF(BN$9=0,0,(SIN(BN$12)*COS($E51)+SIN($E51)*COS(BN$12))/SIN($E51)*BN$9)</f>
        <v>17.6643112897087</v>
      </c>
      <c r="FA51" s="0" t="n">
        <f aca="false">IF(BO$9=0,0,(SIN(BO$12)*COS($E51)+SIN($E51)*COS(BO$12))/SIN($E51)*BO$9)</f>
        <v>17.4787149326987</v>
      </c>
      <c r="FB51" s="0" t="n">
        <f aca="false">IF(BP$9=0,0,(SIN(BP$12)*COS($E51)+SIN($E51)*COS(BP$12))/SIN($E51)*BP$9)</f>
        <v>17.2693402093728</v>
      </c>
      <c r="FC51" s="0" t="n">
        <f aca="false">IF(BQ$9=0,0,(SIN(BQ$12)*COS($E51)+SIN($E51)*COS(BQ$12))/SIN($E51)*BQ$9)</f>
        <v>17.05574264355</v>
      </c>
      <c r="FD51" s="0" t="n">
        <f aca="false">IF(BR$9=0,0,(SIN(BR$12)*COS($E51)+SIN($E51)*COS(BR$12))/SIN($E51)*BR$9)</f>
        <v>16.8380802987813</v>
      </c>
      <c r="FE51" s="0" t="n">
        <f aca="false">IF(BS$9=0,0,(SIN(BS$12)*COS($E51)+SIN($E51)*COS(BS$12))/SIN($E51)*BS$9)</f>
        <v>16.616512132407</v>
      </c>
      <c r="FF51" s="0" t="n">
        <f aca="false">IF(BT$9=0,0,(SIN(BT$12)*COS($E51)+SIN($E51)*COS(BT$12))/SIN($E51)*BT$9)</f>
        <v>16.391197918914</v>
      </c>
      <c r="FG51" s="0" t="n">
        <f aca="false">IF(BU$9=0,0,(SIN(BU$12)*COS($E51)+SIN($E51)*COS(BU$12))/SIN($E51)*BU$9)</f>
        <v>16.1425022921446</v>
      </c>
      <c r="FH51" s="0" t="n">
        <f aca="false">IF(BV$9=0,0,(SIN(BV$12)*COS($E51)+SIN($E51)*COS(BV$12))/SIN($E51)*BV$9)</f>
        <v>15.8905864743619</v>
      </c>
      <c r="FI51" s="0" t="n">
        <f aca="false">IF(BW$9=0,0,(SIN(BW$12)*COS($E51)+SIN($E51)*COS(BW$12))/SIN($E51)*BW$9)</f>
        <v>15.6356302272012</v>
      </c>
      <c r="FJ51" s="0" t="n">
        <f aca="false">IF(BX$9=0,0,(SIN(BX$12)*COS($E51)+SIN($E51)*COS(BX$12))/SIN($E51)*BX$9)</f>
        <v>15.3778136901459</v>
      </c>
      <c r="FK51" s="0" t="n">
        <f aca="false">IF(BY$9=0,0,(SIN(BY$12)*COS($E51)+SIN($E51)*COS(BY$12))/SIN($E51)*BY$9)</f>
        <v>15.1173172944388</v>
      </c>
      <c r="FL51" s="0" t="n">
        <f aca="false">IF(BZ$9=0,0,(SIN(BZ$12)*COS($E51)+SIN($E51)*COS(BZ$12))/SIN($E51)*BZ$9)</f>
        <v>14.7770030131382</v>
      </c>
      <c r="FM51" s="0" t="n">
        <f aca="false">IF(CA$9=0,0,(SIN(CA$12)*COS($E51)+SIN($E51)*COS(CA$12))/SIN($E51)*CA$9)</f>
        <v>14.4354297888495</v>
      </c>
      <c r="FN51" s="0" t="n">
        <f aca="false">IF(CB$9=0,0,(SIN(CB$12)*COS($E51)+SIN($E51)*COS(CB$12))/SIN($E51)*CB$9)</f>
        <v>14.0928485845541</v>
      </c>
      <c r="FO51" s="0" t="n">
        <f aca="false">IF(CC$9=0,0,(SIN(CC$12)*COS($E51)+SIN($E51)*COS(CC$12))/SIN($E51)*CC$9)</f>
        <v>13.7495096378934</v>
      </c>
      <c r="FP51" s="0" t="n">
        <f aca="false">IF(CD$9=0,0,(SIN(CD$12)*COS($E51)+SIN($E51)*COS(CD$12))/SIN($E51)*CD$9)</f>
        <v>13.4056623405061</v>
      </c>
      <c r="FQ51" s="0" t="n">
        <f aca="false">IF(CE$9=0,0,(SIN(CE$12)*COS($E51)+SIN($E51)*COS(CE$12))/SIN($E51)*CE$9)</f>
        <v>13.0269356014187</v>
      </c>
      <c r="FR51" s="0" t="n">
        <f aca="false">IF(CF$9=0,0,(SIN(CF$12)*COS($E51)+SIN($E51)*COS(CF$12))/SIN($E51)*CF$9)</f>
        <v>12.6487961927259</v>
      </c>
      <c r="FS51" s="0" t="n">
        <f aca="false">IF(CG$9=0,0,(SIN(CG$12)*COS($E51)+SIN($E51)*COS(CG$12))/SIN($E51)*CG$9)</f>
        <v>12.2715216124006</v>
      </c>
      <c r="FT51" s="0" t="n">
        <f aca="false">IF(CH$9=0,0,(SIN(CH$12)*COS($E51)+SIN($E51)*COS(CH$12))/SIN($E51)*CH$9)</f>
        <v>11.8953876579003</v>
      </c>
      <c r="FU51" s="0" t="n">
        <f aca="false">IF(CI$9=0,0,(SIN(CI$12)*COS($E51)+SIN($E51)*COS(CI$12))/SIN($E51)*CI$9)</f>
        <v>11.5206682931531</v>
      </c>
      <c r="FV51" s="0" t="n">
        <f aca="false">IF(CJ$9=0,0,(SIN(CJ$12)*COS($E51)+SIN($E51)*COS(CJ$12))/SIN($E51)*CJ$9)</f>
        <v>11.1087353022011</v>
      </c>
      <c r="FW51" s="0" t="n">
        <f aca="false">IF(CK$9=0,0,(SIN(CK$12)*COS($E51)+SIN($E51)*COS(CK$12))/SIN($E51)*CK$9)</f>
        <v>10.6995865020763</v>
      </c>
      <c r="FX51" s="0" t="n">
        <f aca="false">IF(CL$9=0,0,(SIN(CL$12)*COS($E51)+SIN($E51)*COS(CL$12))/SIN($E51)*CL$9)</f>
        <v>10.2935247383716</v>
      </c>
      <c r="FY51" s="0" t="n">
        <f aca="false">IF(CM$9=0,0,(SIN(CM$12)*COS($E51)+SIN($E51)*COS(CM$12))/SIN($E51)*CM$9)</f>
        <v>9.89084998321472</v>
      </c>
      <c r="FZ51" s="0" t="n">
        <f aca="false">IF(CN$9=0,0,(SIN(CN$12)*COS($E51)+SIN($E51)*COS(CN$12))/SIN($E51)*CN$9)</f>
        <v>9.49185919019611</v>
      </c>
      <c r="GA51" s="0" t="n">
        <f aca="false">IF(CO$9=0,0,(SIN(CO$12)*COS($E51)+SIN($E51)*COS(CO$12))/SIN($E51)*CO$9)</f>
        <v>0</v>
      </c>
      <c r="GB51" s="0" t="n">
        <f aca="false">IF(CP$9=0,0,(SIN(CP$12)*COS($E51)+SIN($E51)*COS(CP$12))/SIN($E51)*CP$9)</f>
        <v>0</v>
      </c>
      <c r="GC51" s="0" t="n">
        <f aca="false">IF(CQ$9=0,0,(SIN(CQ$12)*COS($E51)+SIN($E51)*COS(CQ$12))/SIN($E51)*CQ$9)</f>
        <v>0</v>
      </c>
    </row>
    <row r="52" customFormat="false" ht="12.8" hidden="true" customHeight="false" outlineLevel="0" collapsed="false">
      <c r="A52" s="0" t="n">
        <f aca="false">MAX($F52:$CQ52)</f>
        <v>13.514399817361</v>
      </c>
      <c r="B52" s="91" t="n">
        <f aca="false">IF(ISNA(INDEX(vmg!$B$6:$B$151,MATCH($C52,vmg!$F$6:$F$151,0))),IF(ISNA(INDEX(vmg!$B$6:$B$151,MATCH($C52,vmg!$D$6:$D$151,0))),0,INDEX(vmg!$B$6:$B$151,MATCH($C52,vmg!$D$6:$D$151,0))),INDEX(vmg!$B$6:$B$151,MATCH($C52,vmg!$F$6:$F$151,0)))</f>
        <v>8.66196</v>
      </c>
      <c r="C52" s="2" t="n">
        <f aca="false">MOD(Best +D52,360)</f>
        <v>21</v>
      </c>
      <c r="D52" s="2" t="n">
        <f aca="false">D51+1</f>
        <v>40</v>
      </c>
      <c r="E52" s="1" t="n">
        <f aca="false">D52*PI()/180</f>
        <v>0.698131700797732</v>
      </c>
      <c r="F52" s="13" t="n">
        <f aca="false">IF(OR(F142=0,CR52=0),0,F142*CR52/(F142+CR52))</f>
        <v>13.514399817361</v>
      </c>
      <c r="G52" s="13" t="n">
        <f aca="false">IF(OR(G142=0,CS52=0),0,G142*CS52/(G142+CS52))</f>
        <v>13.326212891825</v>
      </c>
      <c r="H52" s="13" t="n">
        <f aca="false">IF(OR(H142=0,CT52=0),0,H142*CT52/(H142+CT52))</f>
        <v>13.1342716719371</v>
      </c>
      <c r="I52" s="13" t="n">
        <f aca="false">IF(OR(I142=0,CU52=0),0,I142*CU52/(I142+CU52))</f>
        <v>12.9503325720891</v>
      </c>
      <c r="J52" s="13" t="n">
        <f aca="false">IF(OR(J142=0,CV52=0),0,J142*CV52/(J142+CV52))</f>
        <v>12.773752042597</v>
      </c>
      <c r="K52" s="13" t="n">
        <f aca="false">IF(OR(K142=0,CW52=0),0,K142*CW52/(K142+CW52))</f>
        <v>12.6039556982708</v>
      </c>
      <c r="L52" s="13" t="n">
        <f aca="false">IF(OR(L142=0,CX52=0),0,L142*CX52/(L142+CX52))</f>
        <v>12.4404290539521</v>
      </c>
      <c r="M52" s="13" t="n">
        <f aca="false">IF(OR(M142=0,CY52=0),0,M142*CY52/(M142+CY52))</f>
        <v>12.2798692381841</v>
      </c>
      <c r="N52" s="13" t="n">
        <f aca="false">IF(OR(N142=0,CZ52=0),0,N142*CZ52/(N142+CZ52))</f>
        <v>12.124993765298</v>
      </c>
      <c r="O52" s="13" t="n">
        <f aca="false">IF(OR(O142=0,DA52=0),0,O142*DA52/(O142+DA52))</f>
        <v>11.9753938871221</v>
      </c>
      <c r="P52" s="13" t="n">
        <f aca="false">IF(OR(P142=0,DB52=0),0,P142*DB52/(P142+DB52))</f>
        <v>11.8306998218968</v>
      </c>
      <c r="Q52" s="13" t="n">
        <f aca="false">IF(OR(Q142=0,DC52=0),0,Q142*DC52/(Q142+DC52))</f>
        <v>11.690576087207</v>
      </c>
      <c r="R52" s="13" t="n">
        <f aca="false">IF(OR(R142=0,DD52=0),0,R142*DD52/(R142+DD52))</f>
        <v>11.4949936583093</v>
      </c>
      <c r="S52" s="13" t="n">
        <f aca="false">IF(OR(S142=0,DE52=0),0,S142*DE52/(S142+DE52))</f>
        <v>11.3086074326889</v>
      </c>
      <c r="T52" s="13" t="n">
        <f aca="false">IF(OR(T142=0,DF52=0),0,T142*DF52/(T142+DF52))</f>
        <v>11.1306260236527</v>
      </c>
      <c r="U52" s="13" t="n">
        <f aca="false">IF(OR(U142=0,DG52=0),0,U142*DG52/(U142+DG52))</f>
        <v>10.9603453672358</v>
      </c>
      <c r="V52" s="13" t="n">
        <f aca="false">IF(OR(V142=0,DH52=0),0,V142*DH52/(V142+DH52))</f>
        <v>10.797136928982</v>
      </c>
      <c r="W52" s="13" t="n">
        <f aca="false">IF(OR(W142=0,DI52=0),0,W142*DI52/(W142+DI52))</f>
        <v>10.6403183413236</v>
      </c>
      <c r="X52" s="13" t="n">
        <f aca="false">IF(OR(X142=0,DJ52=0),0,X142*DJ52/(X142+DJ52))</f>
        <v>10.489511502774</v>
      </c>
      <c r="Y52" s="13" t="n">
        <f aca="false">IF(OR(Y142=0,DK52=0),0,Y142*DK52/(Y142+DK52))</f>
        <v>10.3442599213161</v>
      </c>
      <c r="Z52" s="13" t="n">
        <f aca="false">IF(OR(Z142=0,DL52=0),0,Z142*DL52/(Z142+DL52))</f>
        <v>10.2041511405602</v>
      </c>
      <c r="AA52" s="13" t="n">
        <f aca="false">IF(OR(AA142=0,DM52=0),0,AA142*DM52/(AA142+DM52))</f>
        <v>10.0688114963548</v>
      </c>
      <c r="AB52" s="13" t="n">
        <f aca="false">IF(OR(AB142=0,DN52=0),0,AB142*DN52/(AB142+DN52))</f>
        <v>9.93674363114608</v>
      </c>
      <c r="AC52" s="13" t="n">
        <f aca="false">IF(OR(AC142=0,DO52=0),0,AC142*DO52/(AC142+DO52))</f>
        <v>9.80886477830918</v>
      </c>
      <c r="AD52" s="13" t="n">
        <f aca="false">IF(OR(AD142=0,DP52=0),0,AD142*DP52/(AD142+DP52))</f>
        <v>9.68488711263004</v>
      </c>
      <c r="AE52" s="13" t="n">
        <f aca="false">IF(OR(AE142=0,DQ52=0),0,AE142*DQ52/(AE142+DQ52))</f>
        <v>9.56454748103464</v>
      </c>
      <c r="AF52" s="13" t="n">
        <f aca="false">IF(OR(AF142=0,DR52=0),0,AF142*DR52/(AF142+DR52))</f>
        <v>9.44760476467436</v>
      </c>
      <c r="AG52" s="13" t="n">
        <f aca="false">IF(OR(AG142=0,DS52=0),0,AG142*DS52/(AG142+DS52))</f>
        <v>9.33403877462344</v>
      </c>
      <c r="AH52" s="13" t="n">
        <f aca="false">IF(OR(AH142=0,DT52=0),0,AH142*DT52/(AH142+DT52))</f>
        <v>9.22343433797598</v>
      </c>
      <c r="AI52" s="13" t="n">
        <f aca="false">IF(OR(AI142=0,DU52=0),0,AI142*DU52/(AI142+DU52))</f>
        <v>9.1156044769435</v>
      </c>
      <c r="AJ52" s="13" t="n">
        <f aca="false">IF(OR(AJ142=0,DV52=0),0,AJ142*DV52/(AJ142+DV52))</f>
        <v>9.01037649095288</v>
      </c>
      <c r="AK52" s="13" t="n">
        <f aca="false">IF(OR(AK142=0,DW52=0),0,AK142*DW52/(AK142+DW52))</f>
        <v>8.90759057546882</v>
      </c>
      <c r="AL52" s="13" t="n">
        <f aca="false">IF(OR(AL142=0,DX52=0),0,AL142*DX52/(AL142+DX52))</f>
        <v>8.79386149090378</v>
      </c>
      <c r="AM52" s="13" t="n">
        <f aca="false">IF(OR(AM142=0,DY52=0),0,AM142*DY52/(AM142+DY52))</f>
        <v>8.68283138900833</v>
      </c>
      <c r="AN52" s="13" t="n">
        <f aca="false">IF(OR(AN142=0,DZ52=0),0,AN142*DZ52/(AN142+DZ52))</f>
        <v>8.57433212430775</v>
      </c>
      <c r="AO52" s="13" t="n">
        <f aca="false">IF(OR(AO142=0,EA52=0),0,AO142*EA52/(AO142+EA52))</f>
        <v>8.46820778103174</v>
      </c>
      <c r="AP52" s="13" t="n">
        <f aca="false">IF(OR(AP142=0,EB52=0),0,AP142*EB52/(AP142+EB52))</f>
        <v>8.3643135394923</v>
      </c>
      <c r="AQ52" s="13" t="n">
        <f aca="false">IF(OR(AQ142=0,EC52=0),0,AQ142*EC52/(AQ142+EC52))</f>
        <v>8.26223832740255</v>
      </c>
      <c r="AR52" s="13" t="n">
        <f aca="false">IF(OR(AR142=0,ED52=0),0,AR142*ED52/(AR142+ED52))</f>
        <v>8.16214144321946</v>
      </c>
      <c r="AS52" s="13" t="n">
        <f aca="false">IF(OR(AS142=0,EE52=0),0,AS142*EE52/(AS142+EE52))</f>
        <v>8.06390506420175</v>
      </c>
      <c r="AT52" s="13" t="n">
        <f aca="false">IF(OR(AT142=0,EF52=0),0,AT142*EF52/(AT142+EF52))</f>
        <v>7.96741906905934</v>
      </c>
      <c r="AU52" s="13" t="n">
        <f aca="false">IF(OR(AU142=0,EG52=0),0,AU142*EG52/(AU142+EG52))</f>
        <v>7.87258038173115</v>
      </c>
      <c r="AV52" s="13" t="n">
        <f aca="false">IF(OR(AV142=0,EH52=0),0,AV142*EH52/(AV142+EH52))</f>
        <v>7.77861602303429</v>
      </c>
      <c r="AW52" s="13" t="n">
        <f aca="false">IF(OR(AW142=0,EI52=0),0,AW142*EI52/(AW142+EI52))</f>
        <v>7.68612873598122</v>
      </c>
      <c r="AX52" s="13" t="n">
        <f aca="false">IF(OR(AX142=0,EJ52=0),0,AX142*EJ52/(AX142+EJ52))</f>
        <v>7.59503199413036</v>
      </c>
      <c r="AY52" s="13" t="n">
        <f aca="false">IF(OR(AY142=0,EK52=0),0,AY142*EK52/(AY142+EK52))</f>
        <v>7.50524436678874</v>
      </c>
      <c r="AZ52" s="13" t="n">
        <f aca="false">IF(OR(AZ142=0,EL52=0),0,AZ142*EL52/(AZ142+EL52))</f>
        <v>7.41668911609397</v>
      </c>
      <c r="BA52" s="13" t="n">
        <f aca="false">IF(OR(BA142=0,EM52=0),0,BA142*EM52/(BA142+EM52))</f>
        <v>7.32852967374645</v>
      </c>
      <c r="BB52" s="13" t="n">
        <f aca="false">IF(OR(BB142=0,EN52=0),0,BB142*EN52/(BB142+EN52))</f>
        <v>7.24147721541373</v>
      </c>
      <c r="BC52" s="13" t="n">
        <f aca="false">IF(OR(BC142=0,EO52=0),0,BC142*EO52/(BC142+EO52))</f>
        <v>7.15546585759928</v>
      </c>
      <c r="BD52" s="13" t="n">
        <f aca="false">IF(OR(BD142=0,EP52=0),0,BD142*EP52/(BD142+EP52))</f>
        <v>7.07043320988032</v>
      </c>
      <c r="BE52" s="13" t="n">
        <f aca="false">IF(OR(BE142=0,EQ52=0),0,BE142*EQ52/(BE142+EQ52))</f>
        <v>6.98632011710981</v>
      </c>
      <c r="BF52" s="13" t="n">
        <f aca="false">IF(OR(BF142=0,ER52=0),0,BF142*ER52/(BF142+ER52))</f>
        <v>6.90363719507641</v>
      </c>
      <c r="BG52" s="13" t="n">
        <f aca="false">IF(OR(BG142=0,ES52=0),0,BG142*ES52/(BG142+ES52))</f>
        <v>6.82175508527804</v>
      </c>
      <c r="BH52" s="13" t="n">
        <f aca="false">IF(OR(BH142=0,ET52=0),0,BH142*ET52/(BH142+ET52))</f>
        <v>6.74062370685146</v>
      </c>
      <c r="BI52" s="13" t="n">
        <f aca="false">IF(OR(BI142=0,EU52=0),0,BI142*EU52/(BI142+EU52))</f>
        <v>6.6601953414372</v>
      </c>
      <c r="BJ52" s="13" t="n">
        <f aca="false">IF(OR(BJ142=0,EV52=0),0,BJ142*EV52/(BJ142+EV52))</f>
        <v>6.58042447028955</v>
      </c>
      <c r="BK52" s="13" t="n">
        <f aca="false">IF(OR(BK142=0,EW52=0),0,BK142*EW52/(BK142+EW52))</f>
        <v>6.50176345961404</v>
      </c>
      <c r="BL52" s="13" t="n">
        <f aca="false">IF(OR(BL142=0,EX52=0),0,BL142*EX52/(BL142+EX52))</f>
        <v>6.42366820246544</v>
      </c>
      <c r="BM52" s="13" t="n">
        <f aca="false">IF(OR(BM142=0,EY52=0),0,BM142*EY52/(BM142+EY52))</f>
        <v>6.3460994303965</v>
      </c>
      <c r="BN52" s="13" t="n">
        <f aca="false">IF(OR(BN142=0,EZ52=0),0,BN142*EZ52/(BN142+EZ52))</f>
        <v>6.26901951304545</v>
      </c>
      <c r="BO52" s="13" t="n">
        <f aca="false">IF(OR(BO142=0,FA52=0),0,BO142*FA52/(BO142+FA52))</f>
        <v>6.19239235241337</v>
      </c>
      <c r="BP52" s="13" t="n">
        <f aca="false">IF(OR(BP142=0,FB52=0),0,BP142*FB52/(BP142+FB52))</f>
        <v>6.11370825655019</v>
      </c>
      <c r="BQ52" s="13" t="n">
        <f aca="false">IF(OR(BQ142=0,FC52=0),0,BQ142*FC52/(BQ142+FC52))</f>
        <v>6.03543281828508</v>
      </c>
      <c r="BR52" s="13" t="n">
        <f aca="false">IF(OR(BR142=0,FD52=0),0,BR142*FD52/(BR142+FD52))</f>
        <v>5.95753191387251</v>
      </c>
      <c r="BS52" s="13" t="n">
        <f aca="false">IF(OR(BS142=0,FE52=0),0,BS142*FE52/(BS142+FE52))</f>
        <v>5.87997273253163</v>
      </c>
      <c r="BT52" s="13" t="n">
        <f aca="false">IF(OR(BT142=0,FF52=0),0,BT142*FF52/(BT142+FF52))</f>
        <v>5.80272370065675</v>
      </c>
      <c r="BU52" s="13" t="n">
        <f aca="false">IF(OR(BU142=0,FG52=0),0,BU142*FG52/(BU142+FG52))</f>
        <v>5.72320163076181</v>
      </c>
      <c r="BV52" s="13" t="n">
        <f aca="false">IF(OR(BV142=0,FH52=0),0,BV142*FH52/(BV142+FH52))</f>
        <v>5.64394053286412</v>
      </c>
      <c r="BW52" s="13" t="n">
        <f aca="false">IF(OR(BW142=0,FI52=0),0,BW142*FI52/(BW142+FI52))</f>
        <v>5.56491031282689</v>
      </c>
      <c r="BX52" s="13" t="n">
        <f aca="false">IF(OR(BX142=0,FJ52=0),0,BX142*FJ52/(BX142+FJ52))</f>
        <v>5.4860819784595</v>
      </c>
      <c r="BY52" s="13" t="n">
        <f aca="false">IF(OR(BY142=0,FK52=0),0,BY142*FK52/(BY142+FK52))</f>
        <v>5.40742758911561</v>
      </c>
      <c r="BZ52" s="13" t="n">
        <f aca="false">IF(OR(BZ142=0,FL52=0),0,BZ142*FL52/(BZ142+FL52))</f>
        <v>5.31865264290265</v>
      </c>
      <c r="CA52" s="13" t="n">
        <f aca="false">IF(OR(CA142=0,FM52=0),0,CA142*FM52/(CA142+FM52))</f>
        <v>5.22993194167411</v>
      </c>
      <c r="CB52" s="13" t="n">
        <f aca="false">IF(OR(CB142=0,FN52=0),0,CB142*FN52/(CB142+FN52))</f>
        <v>5.14123161945537</v>
      </c>
      <c r="CC52" s="13" t="n">
        <f aca="false">IF(OR(CC142=0,FO52=0),0,CC142*FO52/(CC142+FO52))</f>
        <v>5.05251896796452</v>
      </c>
      <c r="CD52" s="13" t="n">
        <f aca="false">IF(OR(CD142=0,FP52=0),0,CD142*FP52/(CD142+FP52))</f>
        <v>4.96376241481234</v>
      </c>
      <c r="CE52" s="13" t="n">
        <f aca="false">IF(OR(CE142=0,FQ52=0),0,CE142*FQ52/(CE142+FQ52))</f>
        <v>4.86995468563369</v>
      </c>
      <c r="CF52" s="13" t="n">
        <f aca="false">IF(OR(CF142=0,FR52=0),0,CF142*FR52/(CF142+FR52))</f>
        <v>4.77594390505431</v>
      </c>
      <c r="CG52" s="13" t="n">
        <f aca="false">IF(OR(CG142=0,FS52=0),0,CG142*FS52/(CG142+FS52))</f>
        <v>4.68169505757565</v>
      </c>
      <c r="CH52" s="13" t="n">
        <f aca="false">IF(OR(CH142=0,FT52=0),0,CH142*FT52/(CH142+FT52))</f>
        <v>4.58717418402054</v>
      </c>
      <c r="CI52" s="13" t="n">
        <f aca="false">IF(OR(CI142=0,FU52=0),0,CI142*FU52/(CI142+FU52))</f>
        <v>4.49234840272948</v>
      </c>
      <c r="CJ52" s="13" t="n">
        <f aca="false">IF(OR(CJ142=0,FV52=0),0,CJ142*FV52/(CJ142+FV52))</f>
        <v>4.39092447345158</v>
      </c>
      <c r="CK52" s="13" t="n">
        <f aca="false">IF(OR(CK142=0,FW52=0),0,CK142*FW52/(CK142+FW52))</f>
        <v>4.28893581486475</v>
      </c>
      <c r="CL52" s="13" t="n">
        <f aca="false">IF(OR(CL142=0,FX52=0),0,CL142*FX52/(CL142+FX52))</f>
        <v>4.18634013992032</v>
      </c>
      <c r="CM52" s="13" t="n">
        <f aca="false">IF(OR(CM142=0,FY52=0),0,CM142*FY52/(CM142+FY52))</f>
        <v>4.08309598289034</v>
      </c>
      <c r="CN52" s="13" t="n">
        <f aca="false">IF(OR(CN142=0,FZ52=0),0,CN142*FZ52/(CN142+FZ52))</f>
        <v>3.9791627733136</v>
      </c>
      <c r="CO52" s="13" t="n">
        <f aca="false">IF(OR(CO142=0,GA52=0),0,CO142*GA52/(CO142+GA52))</f>
        <v>0</v>
      </c>
      <c r="CP52" s="13" t="n">
        <f aca="false">IF(OR(CP142=0,GB52=0),0,CP142*GB52/(CP142+GB52))</f>
        <v>0</v>
      </c>
      <c r="CQ52" s="13" t="n">
        <f aca="false">IF(OR(CQ142=0,GC52=0),0,CQ142*GC52/(CQ142+GC52))</f>
        <v>0</v>
      </c>
      <c r="CR52" s="0" t="n">
        <f aca="false">IF(F$9=0,0,(SIN(F$12)*COS($E52)+SIN($E52)*COS(F$12))/SIN($E52)*F$9)</f>
        <v>13.5144</v>
      </c>
      <c r="CS52" s="0" t="n">
        <f aca="false">IF(G$9=0,0,(SIN(G$12)*COS($E52)+SIN($E52)*COS(G$12))/SIN($E52)*G$9)</f>
        <v>13.8948795438457</v>
      </c>
      <c r="CT52" s="0" t="n">
        <f aca="false">IF(H$9=0,0,(SIN(H$12)*COS($E52)+SIN($E52)*COS(H$12))/SIN($E52)*H$9)</f>
        <v>14.2622087653861</v>
      </c>
      <c r="CU52" s="0" t="n">
        <f aca="false">IF(I$9=0,0,(SIN(I$12)*COS($E52)+SIN($E52)*COS(I$12))/SIN($E52)*I$9)</f>
        <v>14.6287011875005</v>
      </c>
      <c r="CV52" s="0" t="n">
        <f aca="false">IF(J$9=0,0,(SIN(J$12)*COS($E52)+SIN($E52)*COS(J$12))/SIN($E52)*J$9)</f>
        <v>14.9941895195143</v>
      </c>
      <c r="CW52" s="0" t="n">
        <f aca="false">IF(K$9=0,0,(SIN(K$12)*COS($E52)+SIN($E52)*COS(K$12))/SIN($E52)*K$9)</f>
        <v>15.3585057251098</v>
      </c>
      <c r="CX52" s="0" t="n">
        <f aca="false">IF(L$9=0,0,(SIN(L$12)*COS($E52)+SIN($E52)*COS(L$12))/SIN($E52)*L$9)</f>
        <v>15.7214810907845</v>
      </c>
      <c r="CY52" s="0" t="n">
        <f aca="false">IF(M$9=0,0,(SIN(M$12)*COS($E52)+SIN($E52)*COS(M$12))/SIN($E52)*M$9)</f>
        <v>16.078076577687</v>
      </c>
      <c r="CZ52" s="0" t="n">
        <f aca="false">IF(N$9=0,0,(SIN(N$12)*COS($E52)+SIN($E52)*COS(N$12))/SIN($E52)*N$9)</f>
        <v>16.432835020175</v>
      </c>
      <c r="DA52" s="0" t="n">
        <f aca="false">IF(O$9=0,0,(SIN(O$12)*COS($E52)+SIN($E52)*COS(O$12))/SIN($E52)*O$9)</f>
        <v>16.7855906108583</v>
      </c>
      <c r="DB52" s="0" t="n">
        <f aca="false">IF(P$9=0,0,(SIN(P$12)*COS($E52)+SIN($E52)*COS(P$12))/SIN($E52)*P$9)</f>
        <v>17.1361772377684</v>
      </c>
      <c r="DC52" s="0" t="n">
        <f aca="false">IF(Q$9=0,0,(SIN(Q$12)*COS($E52)+SIN($E52)*COS(Q$12))/SIN($E52)*Q$9)</f>
        <v>17.484428552826</v>
      </c>
      <c r="DD52" s="0" t="n">
        <f aca="false">IF(R$9=0,0,(SIN(R$12)*COS($E52)+SIN($E52)*COS(R$12))/SIN($E52)*R$9)</f>
        <v>17.6883627931229</v>
      </c>
      <c r="DE52" s="0" t="n">
        <f aca="false">IF(S$9=0,0,(SIN(S$12)*COS($E52)+SIN($E52)*COS(S$12))/SIN($E52)*S$9)</f>
        <v>17.8858043999985</v>
      </c>
      <c r="DF52" s="0" t="n">
        <f aca="false">IF(T$9=0,0,(SIN(T$12)*COS($E52)+SIN($E52)*COS(T$12))/SIN($E52)*T$9)</f>
        <v>18.0767180733876</v>
      </c>
      <c r="DG52" s="0" t="n">
        <f aca="false">IF(U$9=0,0,(SIN(U$12)*COS($E52)+SIN($E52)*COS(U$12))/SIN($E52)*U$9)</f>
        <v>18.2610708305976</v>
      </c>
      <c r="DH52" s="0" t="n">
        <f aca="false">IF(V$9=0,0,(SIN(V$12)*COS($E52)+SIN($E52)*COS(V$12))/SIN($E52)*V$9)</f>
        <v>18.4388320086875</v>
      </c>
      <c r="DI52" s="0" t="n">
        <f aca="false">IF(W$9=0,0,(SIN(W$12)*COS($E52)+SIN($E52)*COS(W$12))/SIN($E52)*W$9)</f>
        <v>18.6096079389029</v>
      </c>
      <c r="DJ52" s="0" t="n">
        <f aca="false">IF(X$9=0,0,(SIN(X$12)*COS($E52)+SIN($E52)*COS(X$12))/SIN($E52)*X$9)</f>
        <v>18.7737297591154</v>
      </c>
      <c r="DK52" s="0" t="n">
        <f aca="false">IF(Y$9=0,0,(SIN(Y$12)*COS($E52)+SIN($E52)*COS(Y$12))/SIN($E52)*Y$9)</f>
        <v>18.93117410946</v>
      </c>
      <c r="DL52" s="0" t="n">
        <f aca="false">IF(Z$9=0,0,(SIN(Z$12)*COS($E52)+SIN($E52)*COS(Z$12))/SIN($E52)*Z$9)</f>
        <v>19.0819199561561</v>
      </c>
      <c r="DM52" s="0" t="n">
        <f aca="false">IF(AA$9=0,0,(SIN(AA$12)*COS($E52)+SIN($E52)*COS(AA$12))/SIN($E52)*AA$9)</f>
        <v>19.2259485897135</v>
      </c>
      <c r="DN52" s="0" t="n">
        <f aca="false">IF(AB$9=0,0,(SIN(AB$12)*COS($E52)+SIN($E52)*COS(AB$12))/SIN($E52)*AB$9)</f>
        <v>19.3588480299972</v>
      </c>
      <c r="DO52" s="0" t="n">
        <f aca="false">IF(AC$9=0,0,(SIN(AC$12)*COS($E52)+SIN($E52)*COS(AC$12))/SIN($E52)*AC$9)</f>
        <v>19.4849195600672</v>
      </c>
      <c r="DP52" s="0" t="n">
        <f aca="false">IF(AD$9=0,0,(SIN(AD$12)*COS($E52)+SIN($E52)*COS(AD$12))/SIN($E52)*AD$9)</f>
        <v>19.6041554780911</v>
      </c>
      <c r="DQ52" s="0" t="n">
        <f aca="false">IF(AE$9=0,0,(SIN(AE$12)*COS($E52)+SIN($E52)*COS(AE$12))/SIN($E52)*AE$9)</f>
        <v>19.7165504386752</v>
      </c>
      <c r="DR52" s="0" t="n">
        <f aca="false">IF(AF$9=0,0,(SIN(AF$12)*COS($E52)+SIN($E52)*COS(AF$12))/SIN($E52)*AF$9)</f>
        <v>19.8221014450579</v>
      </c>
      <c r="DS52" s="0" t="n">
        <f aca="false">IF(AG$9=0,0,(SIN(AG$12)*COS($E52)+SIN($E52)*COS(AG$12))/SIN($E52)*AG$9)</f>
        <v>19.9217243533594</v>
      </c>
      <c r="DT52" s="0" t="n">
        <f aca="false">IF(AH$9=0,0,(SIN(AH$12)*COS($E52)+SIN($E52)*COS(AH$12))/SIN($E52)*AH$9)</f>
        <v>20.0145176247002</v>
      </c>
      <c r="DU52" s="0" t="n">
        <f aca="false">IF(AI$9=0,0,(SIN(AI$12)*COS($E52)+SIN($E52)*COS(AI$12))/SIN($E52)*AI$9)</f>
        <v>20.100484409826</v>
      </c>
      <c r="DV52" s="0" t="n">
        <f aca="false">IF(AJ$9=0,0,(SIN(AJ$12)*COS($E52)+SIN($E52)*COS(AJ$12))/SIN($E52)*AJ$9)</f>
        <v>20.1796301612216</v>
      </c>
      <c r="DW52" s="0" t="n">
        <f aca="false">IF(AK$9=0,0,(SIN(AK$12)*COS($E52)+SIN($E52)*COS(AK$12))/SIN($E52)*AK$9)</f>
        <v>20.2519626218129</v>
      </c>
      <c r="DX52" s="0" t="n">
        <f aca="false">IF(AL$9=0,0,(SIN(AL$12)*COS($E52)+SIN($E52)*COS(AL$12))/SIN($E52)*AL$9)</f>
        <v>20.2471821103336</v>
      </c>
      <c r="DY52" s="0" t="n">
        <f aca="false">IF(AM$9=0,0,(SIN(AM$12)*COS($E52)+SIN($E52)*COS(AM$12))/SIN($E52)*AM$9)</f>
        <v>20.2348346325407</v>
      </c>
      <c r="DZ52" s="0" t="n">
        <f aca="false">IF(AN$9=0,0,(SIN(AN$12)*COS($E52)+SIN($E52)*COS(AN$12))/SIN($E52)*AN$9)</f>
        <v>20.2149993329094</v>
      </c>
      <c r="EA52" s="0" t="n">
        <f aca="false">IF(AO$9=0,0,(SIN(AO$12)*COS($E52)+SIN($E52)*COS(AO$12))/SIN($E52)*AO$9)</f>
        <v>20.1877580401101</v>
      </c>
      <c r="EB52" s="0" t="n">
        <f aca="false">IF(AP$9=0,0,(SIN(AP$12)*COS($E52)+SIN($E52)*COS(AP$12))/SIN($E52)*AP$9)</f>
        <v>20.1531952189975</v>
      </c>
      <c r="EC52" s="0" t="n">
        <f aca="false">IF(AQ$9=0,0,(SIN(AQ$12)*COS($E52)+SIN($E52)*COS(AQ$12))/SIN($E52)*AQ$9)</f>
        <v>20.1097608028961</v>
      </c>
      <c r="ED52" s="0" t="n">
        <f aca="false">IF(AR$9=0,0,(SIN(AR$12)*COS($E52)+SIN($E52)*COS(AR$12))/SIN($E52)*AR$9)</f>
        <v>20.0591688062324</v>
      </c>
      <c r="EE52" s="0" t="n">
        <f aca="false">IF(AS$9=0,0,(SIN(AS$12)*COS($E52)+SIN($E52)*COS(AS$12))/SIN($E52)*AS$9)</f>
        <v>20.0015128071149</v>
      </c>
      <c r="EF52" s="0" t="n">
        <f aca="false">IF(AT$9=0,0,(SIN(AT$12)*COS($E52)+SIN($E52)*COS(AT$12))/SIN($E52)*AT$9)</f>
        <v>19.9368888259482</v>
      </c>
      <c r="EG52" s="0" t="n">
        <f aca="false">IF(AU$9=0,0,(SIN(AU$12)*COS($E52)+SIN($E52)*COS(AU$12))/SIN($E52)*AU$9)</f>
        <v>19.8653952722847</v>
      </c>
      <c r="EH52" s="0" t="n">
        <f aca="false">IF(AV$9=0,0,(SIN(AV$12)*COS($E52)+SIN($E52)*COS(AV$12))/SIN($E52)*AV$9)</f>
        <v>19.7827576333606</v>
      </c>
      <c r="EI52" s="0" t="n">
        <f aca="false">IF(AW$9=0,0,(SIN(AW$12)*COS($E52)+SIN($E52)*COS(AW$12))/SIN($E52)*AW$9)</f>
        <v>19.6934340615715</v>
      </c>
      <c r="EJ52" s="0" t="n">
        <f aca="false">IF(AX$9=0,0,(SIN(AX$12)*COS($E52)+SIN($E52)*COS(AX$12))/SIN($E52)*AX$9)</f>
        <v>19.5975338144921</v>
      </c>
      <c r="EK52" s="0" t="n">
        <f aca="false">IF(AY$9=0,0,(SIN(AY$12)*COS($E52)+SIN($E52)*COS(AY$12))/SIN($E52)*AY$9)</f>
        <v>19.4951683290392</v>
      </c>
      <c r="EL52" s="0" t="n">
        <f aca="false">IF(AZ$9=0,0,(SIN(AZ$12)*COS($E52)+SIN($E52)*COS(AZ$12))/SIN($E52)*AZ$9)</f>
        <v>19.3864511624805</v>
      </c>
      <c r="EM52" s="0" t="n">
        <f aca="false">IF(BA$9=0,0,(SIN(BA$12)*COS($E52)+SIN($E52)*COS(BA$12))/SIN($E52)*BA$9)</f>
        <v>19.2662157207627</v>
      </c>
      <c r="EN52" s="0" t="n">
        <f aca="false">IF(BB$9=0,0,(SIN(BB$12)*COS($E52)+SIN($E52)*COS(BB$12))/SIN($E52)*BB$9)</f>
        <v>19.1398537804772</v>
      </c>
      <c r="EO52" s="0" t="n">
        <f aca="false">IF(BC$9=0,0,(SIN(BC$12)*COS($E52)+SIN($E52)*COS(BC$12))/SIN($E52)*BC$9)</f>
        <v>19.0074897299264</v>
      </c>
      <c r="EP52" s="0" t="n">
        <f aca="false">IF(BD$9=0,0,(SIN(BD$12)*COS($E52)+SIN($E52)*COS(BD$12))/SIN($E52)*BD$9)</f>
        <v>18.8692498380838</v>
      </c>
      <c r="EQ52" s="0" t="n">
        <f aca="false">IF(BE$9=0,0,(SIN(BE$12)*COS($E52)+SIN($E52)*COS(BE$12))/SIN($E52)*BE$9)</f>
        <v>18.72526218995</v>
      </c>
      <c r="ER52" s="0" t="n">
        <f aca="false">IF(BF$9=0,0,(SIN(BF$12)*COS($E52)+SIN($E52)*COS(BF$12))/SIN($E52)*BF$9)</f>
        <v>18.5797612303097</v>
      </c>
      <c r="ES52" s="0" t="n">
        <f aca="false">IF(BG$9=0,0,(SIN(BG$12)*COS($E52)+SIN($E52)*COS(BG$12))/SIN($E52)*BG$9)</f>
        <v>18.4287676176845</v>
      </c>
      <c r="ET52" s="0" t="n">
        <f aca="false">IF(BH$9=0,0,(SIN(BH$12)*COS($E52)+SIN($E52)*COS(BH$12))/SIN($E52)*BH$9)</f>
        <v>18.2724107437678</v>
      </c>
      <c r="EU52" s="0" t="n">
        <f aca="false">IF(BI$9=0,0,(SIN(BI$12)*COS($E52)+SIN($E52)*COS(BI$12))/SIN($E52)*BI$9)</f>
        <v>18.1108215577046</v>
      </c>
      <c r="EV52" s="0" t="n">
        <f aca="false">IF(BJ$9=0,0,(SIN(BJ$12)*COS($E52)+SIN($E52)*COS(BJ$12))/SIN($E52)*BJ$9)</f>
        <v>17.9441325008224</v>
      </c>
      <c r="EW52" s="0" t="n">
        <f aca="false">IF(BK$9=0,0,(SIN(BK$12)*COS($E52)+SIN($E52)*COS(BK$12))/SIN($E52)*BK$9)</f>
        <v>17.7761833474127</v>
      </c>
      <c r="EX52" s="0" t="n">
        <f aca="false">IF(BL$9=0,0,(SIN(BL$12)*COS($E52)+SIN($E52)*COS(BL$12))/SIN($E52)*BL$9)</f>
        <v>17.603386407696</v>
      </c>
      <c r="EY52" s="0" t="n">
        <f aca="false">IF(BM$9=0,0,(SIN(BM$12)*COS($E52)+SIN($E52)*COS(BM$12))/SIN($E52)*BM$9)</f>
        <v>17.4258748250453</v>
      </c>
      <c r="EZ52" s="0" t="n">
        <f aca="false">IF(BN$9=0,0,(SIN(BN$12)*COS($E52)+SIN($E52)*COS(BN$12))/SIN($E52)*BN$9)</f>
        <v>17.2437829817191</v>
      </c>
      <c r="FA52" s="0" t="n">
        <f aca="false">IF(BO$9=0,0,(SIN(BO$12)*COS($E52)+SIN($E52)*COS(BO$12))/SIN($E52)*BO$9)</f>
        <v>17.0572464334636</v>
      </c>
      <c r="FB52" s="0" t="n">
        <f aca="false">IF(BP$9=0,0,(SIN(BP$12)*COS($E52)+SIN($E52)*COS(BP$12))/SIN($E52)*BP$9)</f>
        <v>16.8475932915715</v>
      </c>
      <c r="FC52" s="0" t="n">
        <f aca="false">IF(BQ$9=0,0,(SIN(BQ$12)*COS($E52)+SIN($E52)*COS(BQ$12))/SIN($E52)*BQ$9)</f>
        <v>16.6339150882563</v>
      </c>
      <c r="FD52" s="0" t="n">
        <f aca="false">IF(BR$9=0,0,(SIN(BR$12)*COS($E52)+SIN($E52)*COS(BR$12))/SIN($E52)*BR$9)</f>
        <v>16.4163676260043</v>
      </c>
      <c r="FE52" s="0" t="n">
        <f aca="false">IF(BS$9=0,0,(SIN(BS$12)*COS($E52)+SIN($E52)*COS(BS$12))/SIN($E52)*BS$9)</f>
        <v>16.1951075211175</v>
      </c>
      <c r="FF52" s="0" t="n">
        <f aca="false">IF(BT$9=0,0,(SIN(BT$12)*COS($E52)+SIN($E52)*COS(BT$12))/SIN($E52)*BT$9)</f>
        <v>15.9702921284848</v>
      </c>
      <c r="FG52" s="0" t="n">
        <f aca="false">IF(BU$9=0,0,(SIN(BU$12)*COS($E52)+SIN($E52)*COS(BU$12))/SIN($E52)*BU$9)</f>
        <v>15.7227982768632</v>
      </c>
      <c r="FH52" s="0" t="n">
        <f aca="false">IF(BV$9=0,0,(SIN(BV$12)*COS($E52)+SIN($E52)*COS(BV$12))/SIN($E52)*BV$9)</f>
        <v>15.4722773935416</v>
      </c>
      <c r="FI52" s="0" t="n">
        <f aca="false">IF(BW$9=0,0,(SIN(BW$12)*COS($E52)+SIN($E52)*COS(BW$12))/SIN($E52)*BW$9)</f>
        <v>15.2189061199175</v>
      </c>
      <c r="FJ52" s="0" t="n">
        <f aca="false">IF(BX$9=0,0,(SIN(BX$12)*COS($E52)+SIN($E52)*COS(BX$12))/SIN($E52)*BX$9)</f>
        <v>14.9628613982746</v>
      </c>
      <c r="FK52" s="0" t="n">
        <f aca="false">IF(BY$9=0,0,(SIN(BY$12)*COS($E52)+SIN($E52)*COS(BY$12))/SIN($E52)*BY$9)</f>
        <v>14.704320387495</v>
      </c>
      <c r="FL52" s="0" t="n">
        <f aca="false">IF(BZ$9=0,0,(SIN(BZ$12)*COS($E52)+SIN($E52)*COS(BZ$12))/SIN($E52)*BZ$9)</f>
        <v>14.3682803010967</v>
      </c>
      <c r="FM52" s="0" t="n">
        <f aca="false">IF(CA$9=0,0,(SIN(CA$12)*COS($E52)+SIN($E52)*COS(CA$12))/SIN($E52)*CA$9)</f>
        <v>14.031181681195</v>
      </c>
      <c r="FN52" s="0" t="n">
        <f aca="false">IF(CB$9=0,0,(SIN(CB$12)*COS($E52)+SIN($E52)*COS(CB$12))/SIN($E52)*CB$9)</f>
        <v>13.6932700389255</v>
      </c>
      <c r="FO52" s="0" t="n">
        <f aca="false">IF(CC$9=0,0,(SIN(CC$12)*COS($E52)+SIN($E52)*COS(CC$12))/SIN($E52)*CC$9)</f>
        <v>13.3547900788209</v>
      </c>
      <c r="FP52" s="0" t="n">
        <f aca="false">IF(CD$9=0,0,(SIN(CD$12)*COS($E52)+SIN($E52)*COS(CD$12))/SIN($E52)*CD$9)</f>
        <v>13.0159855810855</v>
      </c>
      <c r="FQ52" s="0" t="n">
        <f aca="false">IF(CE$9=0,0,(SIN(CE$12)*COS($E52)+SIN($E52)*COS(CE$12))/SIN($E52)*CE$9)</f>
        <v>12.6434987641581</v>
      </c>
      <c r="FR52" s="0" t="n">
        <f aca="false">IF(CF$9=0,0,(SIN(CF$12)*COS($E52)+SIN($E52)*COS(CF$12))/SIN($E52)*CF$9)</f>
        <v>12.2717795458709</v>
      </c>
      <c r="FS52" s="0" t="n">
        <f aca="false">IF(CG$9=0,0,(SIN(CG$12)*COS($E52)+SIN($E52)*COS(CG$12))/SIN($E52)*CG$9)</f>
        <v>11.9010986609082</v>
      </c>
      <c r="FT52" s="0" t="n">
        <f aca="false">IF(CH$9=0,0,(SIN(CH$12)*COS($E52)+SIN($E52)*COS(CH$12))/SIN($E52)*CH$9)</f>
        <v>11.5317250727194</v>
      </c>
      <c r="FU52" s="0" t="n">
        <f aca="false">IF(CI$9=0,0,(SIN(CI$12)*COS($E52)+SIN($E52)*COS(CI$12))/SIN($E52)*CI$9)</f>
        <v>11.1639258440551</v>
      </c>
      <c r="FV52" s="0" t="n">
        <f aca="false">IF(CJ$9=0,0,(SIN(CJ$12)*COS($E52)+SIN($E52)*COS(CJ$12))/SIN($E52)*CJ$9)</f>
        <v>10.760285982882</v>
      </c>
      <c r="FW52" s="0" t="n">
        <f aca="false">IF(CK$9=0,0,(SIN(CK$12)*COS($E52)+SIN($E52)*COS(CK$12))/SIN($E52)*CK$9)</f>
        <v>10.3595817067963</v>
      </c>
      <c r="FX52" s="0" t="n">
        <f aca="false">IF(CL$9=0,0,(SIN(CL$12)*COS($E52)+SIN($E52)*COS(CL$12))/SIN($E52)*CL$9)</f>
        <v>9.9621076626551</v>
      </c>
      <c r="FY52" s="0" t="n">
        <f aca="false">IF(CM$9=0,0,(SIN(CM$12)*COS($E52)+SIN($E52)*COS(CM$12))/SIN($E52)*CM$9)</f>
        <v>9.56815556816085</v>
      </c>
      <c r="FZ52" s="0" t="n">
        <f aca="false">IF(CN$9=0,0,(SIN(CN$12)*COS($E52)+SIN($E52)*COS(CN$12))/SIN($E52)*CN$9)</f>
        <v>9.17801407102099</v>
      </c>
      <c r="GA52" s="0" t="n">
        <f aca="false">IF(CO$9=0,0,(SIN(CO$12)*COS($E52)+SIN($E52)*COS(CO$12))/SIN($E52)*CO$9)</f>
        <v>0</v>
      </c>
      <c r="GB52" s="0" t="n">
        <f aca="false">IF(CP$9=0,0,(SIN(CP$12)*COS($E52)+SIN($E52)*COS(CP$12))/SIN($E52)*CP$9)</f>
        <v>0</v>
      </c>
      <c r="GC52" s="0" t="n">
        <f aca="false">IF(CQ$9=0,0,(SIN(CQ$12)*COS($E52)+SIN($E52)*COS(CQ$12))/SIN($E52)*CQ$9)</f>
        <v>0</v>
      </c>
    </row>
    <row r="53" customFormat="false" ht="12.8" hidden="true" customHeight="false" outlineLevel="0" collapsed="false">
      <c r="A53" s="0" t="n">
        <f aca="false">MAX($F53:$CQ53)</f>
        <v>13.514399817361</v>
      </c>
      <c r="B53" s="91" t="n">
        <f aca="false">IF(ISNA(INDEX(vmg!$B$6:$B$151,MATCH($C53,vmg!$F$6:$F$151,0))),IF(ISNA(INDEX(vmg!$B$6:$B$151,MATCH($C53,vmg!$D$6:$D$151,0))),0,INDEX(vmg!$B$6:$B$151,MATCH($C53,vmg!$D$6:$D$151,0))),INDEX(vmg!$B$6:$B$151,MATCH($C53,vmg!$F$6:$F$151,0)))</f>
        <v>8.56732</v>
      </c>
      <c r="C53" s="2" t="n">
        <f aca="false">MOD(Best +D53,360)</f>
        <v>22</v>
      </c>
      <c r="D53" s="2" t="n">
        <f aca="false">D52+1</f>
        <v>41</v>
      </c>
      <c r="E53" s="1" t="n">
        <f aca="false">D53*PI()/180</f>
        <v>0.715584993317675</v>
      </c>
      <c r="F53" s="13" t="n">
        <f aca="false">IF(OR(F143=0,CR53=0),0,F143*CR53/(F143+CR53))</f>
        <v>13.514399817361</v>
      </c>
      <c r="G53" s="13" t="n">
        <f aca="false">IF(OR(G143=0,CS53=0),0,G143*CS53/(G143+CS53))</f>
        <v>13.3219106834175</v>
      </c>
      <c r="H53" s="13" t="n">
        <f aca="false">IF(OR(H143=0,CT53=0),0,H143*CT53/(H143+CT53))</f>
        <v>13.1258122498259</v>
      </c>
      <c r="I53" s="13" t="n">
        <f aca="false">IF(OR(I143=0,CU53=0),0,I143*CU53/(I143+CU53))</f>
        <v>12.9378574922291</v>
      </c>
      <c r="J53" s="13" t="n">
        <f aca="false">IF(OR(J143=0,CV53=0),0,J143*CV53/(J143+CV53))</f>
        <v>12.7573987789794</v>
      </c>
      <c r="K53" s="13" t="n">
        <f aca="false">IF(OR(K143=0,CW53=0),0,K143*CW53/(K143+CW53))</f>
        <v>12.5838572267319</v>
      </c>
      <c r="L53" s="13" t="n">
        <f aca="false">IF(OR(L143=0,CX53=0),0,L143*CX53/(L143+CX53))</f>
        <v>12.4167136047472</v>
      </c>
      <c r="M53" s="13" t="n">
        <f aca="false">IF(OR(M143=0,CY53=0),0,M143*CY53/(M143+CY53))</f>
        <v>12.252660154375</v>
      </c>
      <c r="N53" s="13" t="n">
        <f aca="false">IF(OR(N143=0,CZ53=0),0,N143*CZ53/(N143+CZ53))</f>
        <v>12.0944098495115</v>
      </c>
      <c r="O53" s="13" t="n">
        <f aca="false">IF(OR(O143=0,DA53=0),0,O143*DA53/(O143+DA53))</f>
        <v>11.9415491156458</v>
      </c>
      <c r="P53" s="13" t="n">
        <f aca="false">IF(OR(P143=0,DB53=0),0,P143*DB53/(P143+DB53))</f>
        <v>11.7937034097663</v>
      </c>
      <c r="Q53" s="13" t="n">
        <f aca="false">IF(OR(Q143=0,DC53=0),0,Q143*DC53/(Q143+DC53))</f>
        <v>11.6505325934822</v>
      </c>
      <c r="R53" s="13" t="n">
        <f aca="false">IF(OR(R143=0,DD53=0),0,R143*DD53/(R143+DD53))</f>
        <v>11.4520287214236</v>
      </c>
      <c r="S53" s="13" t="n">
        <f aca="false">IF(OR(S143=0,DE53=0),0,S143*DE53/(S143+DE53))</f>
        <v>11.2628290608263</v>
      </c>
      <c r="T53" s="13" t="n">
        <f aca="false">IF(OR(T143=0,DF53=0),0,T143*DF53/(T143+DF53))</f>
        <v>11.0821376131795</v>
      </c>
      <c r="U53" s="13" t="n">
        <f aca="false">IF(OR(U143=0,DG53=0),0,U143*DG53/(U143+DG53))</f>
        <v>10.9092457305954</v>
      </c>
      <c r="V53" s="13" t="n">
        <f aca="false">IF(OR(V143=0,DH53=0),0,V143*DH53/(V143+DH53))</f>
        <v>10.7435203822444</v>
      </c>
      <c r="W53" s="13" t="n">
        <f aca="false">IF(OR(W143=0,DI53=0),0,W143*DI53/(W143+DI53))</f>
        <v>10.5842749808868</v>
      </c>
      <c r="X53" s="13" t="n">
        <f aca="false">IF(OR(X143=0,DJ53=0),0,X143*DJ53/(X143+DJ53))</f>
        <v>10.4311270935365</v>
      </c>
      <c r="Y53" s="13" t="n">
        <f aca="false">IF(OR(Y143=0,DK53=0),0,Y143*DK53/(Y143+DK53))</f>
        <v>10.2836161840571</v>
      </c>
      <c r="Z53" s="13" t="n">
        <f aca="false">IF(OR(Z143=0,DL53=0),0,Z143*DL53/(Z143+DL53))</f>
        <v>10.1413259319397</v>
      </c>
      <c r="AA53" s="13" t="n">
        <f aca="false">IF(OR(AA143=0,DM53=0),0,AA143*DM53/(AA143+DM53))</f>
        <v>10.0038789924833</v>
      </c>
      <c r="AB53" s="13" t="n">
        <f aca="false">IF(OR(AB143=0,DN53=0),0,AB143*DN53/(AB143+DN53))</f>
        <v>9.86977702458212</v>
      </c>
      <c r="AC53" s="13" t="n">
        <f aca="false">IF(OR(AC143=0,DO53=0),0,AC143*DO53/(AC143+DO53))</f>
        <v>9.73993172308541</v>
      </c>
      <c r="AD53" s="13" t="n">
        <f aca="false">IF(OR(AD143=0,DP53=0),0,AD143*DP53/(AD143+DP53))</f>
        <v>9.61405210478806</v>
      </c>
      <c r="AE53" s="13" t="n">
        <f aca="false">IF(OR(AE143=0,DQ53=0),0,AE143*DQ53/(AE143+DQ53))</f>
        <v>9.49187202876928</v>
      </c>
      <c r="AF53" s="13" t="n">
        <f aca="false">IF(OR(AF143=0,DR53=0),0,AF143*DR53/(AF143+DR53))</f>
        <v>9.37314755154377</v>
      </c>
      <c r="AG53" s="13" t="n">
        <f aca="false">IF(OR(AG143=0,DS53=0),0,AG143*DS53/(AG143+DS53))</f>
        <v>9.25785517570432</v>
      </c>
      <c r="AH53" s="13" t="n">
        <f aca="false">IF(OR(AH143=0,DT53=0),0,AH143*DT53/(AH143+DT53))</f>
        <v>9.14557779829807</v>
      </c>
      <c r="AI53" s="13" t="n">
        <f aca="false">IF(OR(AI143=0,DU53=0),0,AI143*DU53/(AI143+DU53))</f>
        <v>9.03612606374025</v>
      </c>
      <c r="AJ53" s="13" t="n">
        <f aca="false">IF(OR(AJ143=0,DV53=0),0,AJ143*DV53/(AJ143+DV53))</f>
        <v>8.92932502632</v>
      </c>
      <c r="AK53" s="13" t="n">
        <f aca="false">IF(OR(AK143=0,DW53=0),0,AK143*DW53/(AK143+DW53))</f>
        <v>8.82501276163093</v>
      </c>
      <c r="AL53" s="13" t="n">
        <f aca="false">IF(OR(AL143=0,DX53=0),0,AL143*DX53/(AL143+DX53))</f>
        <v>8.70985823921679</v>
      </c>
      <c r="AM53" s="13" t="n">
        <f aca="false">IF(OR(AM143=0,DY53=0),0,AM143*DY53/(AM143+DY53))</f>
        <v>8.59744904754226</v>
      </c>
      <c r="AN53" s="13" t="n">
        <f aca="false">IF(OR(AN143=0,DZ53=0),0,AN143*DZ53/(AN143+DZ53))</f>
        <v>8.48761514269268</v>
      </c>
      <c r="AO53" s="13" t="n">
        <f aca="false">IF(OR(AO143=0,EA53=0),0,AO143*EA53/(AO143+EA53))</f>
        <v>8.38019882232858</v>
      </c>
      <c r="AP53" s="13" t="n">
        <f aca="false">IF(OR(AP143=0,EB53=0),0,AP143*EB53/(AP143+EB53))</f>
        <v>8.27505358549285</v>
      </c>
      <c r="AQ53" s="13" t="n">
        <f aca="false">IF(OR(AQ143=0,EC53=0),0,AQ143*EC53/(AQ143+EC53))</f>
        <v>8.1717682805535</v>
      </c>
      <c r="AR53" s="13" t="n">
        <f aca="false">IF(OR(AR143=0,ED53=0),0,AR143*ED53/(AR143+ED53))</f>
        <v>8.07049929962039</v>
      </c>
      <c r="AS53" s="13" t="n">
        <f aca="false">IF(OR(AS143=0,EE53=0),0,AS143*EE53/(AS143+EE53))</f>
        <v>7.97112741779609</v>
      </c>
      <c r="AT53" s="13" t="n">
        <f aca="false">IF(OR(AT143=0,EF53=0),0,AT143*EF53/(AT143+EF53))</f>
        <v>7.87354119448009</v>
      </c>
      <c r="AU53" s="13" t="n">
        <f aca="false">IF(OR(AU143=0,EG53=0),0,AU143*EG53/(AU143+EG53))</f>
        <v>7.77763631230927</v>
      </c>
      <c r="AV53" s="13" t="n">
        <f aca="false">IF(OR(AV143=0,EH53=0),0,AV143*EH53/(AV143+EH53))</f>
        <v>7.68264313434918</v>
      </c>
      <c r="AW53" s="13" t="n">
        <f aca="false">IF(OR(AW143=0,EI53=0),0,AW143*EI53/(AW143+EI53))</f>
        <v>7.58915901750617</v>
      </c>
      <c r="AX53" s="13" t="n">
        <f aca="false">IF(OR(AX143=0,EJ53=0),0,AX143*EJ53/(AX143+EJ53))</f>
        <v>7.49709640223722</v>
      </c>
      <c r="AY53" s="13" t="n">
        <f aca="false">IF(OR(AY143=0,EK53=0),0,AY143*EK53/(AY143+EK53))</f>
        <v>7.40637288700996</v>
      </c>
      <c r="AZ53" s="13" t="n">
        <f aca="false">IF(OR(AZ143=0,EL53=0),0,AZ143*EL53/(AZ143+EL53))</f>
        <v>7.31691082195117</v>
      </c>
      <c r="BA53" s="13" t="n">
        <f aca="false">IF(OR(BA143=0,EM53=0),0,BA143*EM53/(BA143+EM53))</f>
        <v>7.22787885883419</v>
      </c>
      <c r="BB53" s="13" t="n">
        <f aca="false">IF(OR(BB143=0,EN53=0),0,BB143*EN53/(BB143+EN53))</f>
        <v>7.13998156937762</v>
      </c>
      <c r="BC53" s="13" t="n">
        <f aca="false">IF(OR(BC143=0,EO53=0),0,BC143*EO53/(BC143+EO53))</f>
        <v>7.05315231928846</v>
      </c>
      <c r="BD53" s="13" t="n">
        <f aca="false">IF(OR(BD143=0,EP53=0),0,BD143*EP53/(BD143+EP53))</f>
        <v>6.96732801533208</v>
      </c>
      <c r="BE53" s="13" t="n">
        <f aca="false">IF(OR(BE143=0,EQ53=0),0,BE143*EQ53/(BE143+EQ53))</f>
        <v>6.88244884514172</v>
      </c>
      <c r="BF53" s="13" t="n">
        <f aca="false">IF(OR(BF143=0,ER53=0),0,BF143*ER53/(BF143+ER53))</f>
        <v>6.79901954053648</v>
      </c>
      <c r="BG53" s="13" t="n">
        <f aca="false">IF(OR(BG143=0,ES53=0),0,BG143*ES53/(BG143+ES53))</f>
        <v>6.71641521502904</v>
      </c>
      <c r="BH53" s="13" t="n">
        <f aca="false">IF(OR(BH143=0,ET53=0),0,BH143*ET53/(BH143+ET53))</f>
        <v>6.63458525044742</v>
      </c>
      <c r="BI53" s="13" t="n">
        <f aca="false">IF(OR(BI143=0,EU53=0),0,BI143*EU53/(BI143+EU53))</f>
        <v>6.55348142830441</v>
      </c>
      <c r="BJ53" s="13" t="n">
        <f aca="false">IF(OR(BJ143=0,EV53=0),0,BJ143*EV53/(BJ143+EV53))</f>
        <v>6.47305776528008</v>
      </c>
      <c r="BK53" s="13" t="n">
        <f aca="false">IF(OR(BK143=0,EW53=0),0,BK143*EW53/(BK143+EW53))</f>
        <v>6.39376088664619</v>
      </c>
      <c r="BL53" s="13" t="n">
        <f aca="false">IF(OR(BL143=0,EX53=0),0,BL143*EX53/(BL143+EX53))</f>
        <v>6.31505138241131</v>
      </c>
      <c r="BM53" s="13" t="n">
        <f aca="false">IF(OR(BM143=0,EY53=0),0,BM143*EY53/(BM143+EY53))</f>
        <v>6.23688961252353</v>
      </c>
      <c r="BN53" s="13" t="n">
        <f aca="false">IF(OR(BN143=0,EZ53=0),0,BN143*EZ53/(BN143+EZ53))</f>
        <v>6.15923760479918</v>
      </c>
      <c r="BO53" s="13" t="n">
        <f aca="false">IF(OR(BO143=0,FA53=0),0,BO143*FA53/(BO143+FA53))</f>
        <v>6.08205894810806</v>
      </c>
      <c r="BP53" s="13" t="n">
        <f aca="false">IF(OR(BP143=0,FB53=0),0,BP143*FB53/(BP143+FB53))</f>
        <v>6.00287387765452</v>
      </c>
      <c r="BQ53" s="13" t="n">
        <f aca="false">IF(OR(BQ143=0,FC53=0),0,BQ143*FC53/(BQ143+FC53))</f>
        <v>5.92411876844399</v>
      </c>
      <c r="BR53" s="13" t="n">
        <f aca="false">IF(OR(BR143=0,FD53=0),0,BR143*FD53/(BR143+FD53))</f>
        <v>5.84575930132203</v>
      </c>
      <c r="BS53" s="13" t="n">
        <f aca="false">IF(OR(BS143=0,FE53=0),0,BS143*FE53/(BS143+FE53))</f>
        <v>5.76776249755066</v>
      </c>
      <c r="BT53" s="13" t="n">
        <f aca="false">IF(OR(BT143=0,FF53=0),0,BT143*FF53/(BT143+FF53))</f>
        <v>5.69009664234257</v>
      </c>
      <c r="BU53" s="13" t="n">
        <f aca="false">IF(OR(BU143=0,FG53=0),0,BU143*FG53/(BU143+FG53))</f>
        <v>5.61021376416451</v>
      </c>
      <c r="BV53" s="13" t="n">
        <f aca="false">IF(OR(BV143=0,FH53=0),0,BV143*FH53/(BV143+FH53))</f>
        <v>5.53061405841635</v>
      </c>
      <c r="BW53" s="13" t="n">
        <f aca="false">IF(OR(BW143=0,FI53=0),0,BW143*FI53/(BW143+FI53))</f>
        <v>5.45126742643058</v>
      </c>
      <c r="BX53" s="13" t="n">
        <f aca="false">IF(OR(BX143=0,FJ53=0),0,BX143*FJ53/(BX143+FJ53))</f>
        <v>5.37214489948603</v>
      </c>
      <c r="BY53" s="13" t="n">
        <f aca="false">IF(OR(BY143=0,FK53=0),0,BY143*FK53/(BY143+FK53))</f>
        <v>5.2932185881211</v>
      </c>
      <c r="BZ53" s="13" t="n">
        <f aca="false">IF(OR(BZ143=0,FL53=0),0,BZ143*FL53/(BZ143+FL53))</f>
        <v>5.20435472922741</v>
      </c>
      <c r="CA53" s="13" t="n">
        <f aca="false">IF(OR(CA143=0,FM53=0),0,CA143*FM53/(CA143+FM53))</f>
        <v>5.11557665076493</v>
      </c>
      <c r="CB53" s="13" t="n">
        <f aca="false">IF(OR(CB143=0,FN53=0),0,CB143*FN53/(CB143+FN53))</f>
        <v>5.02685108088765</v>
      </c>
      <c r="CC53" s="13" t="n">
        <f aca="false">IF(OR(CC143=0,FO53=0),0,CC143*FO53/(CC143+FO53))</f>
        <v>4.93814596076851</v>
      </c>
      <c r="CD53" s="13" t="n">
        <f aca="false">IF(OR(CD143=0,FP53=0),0,CD143*FP53/(CD143+FP53))</f>
        <v>4.84943042419348</v>
      </c>
      <c r="CE53" s="13" t="n">
        <f aca="false">IF(OR(CE143=0,FQ53=0),0,CE143*FQ53/(CE143+FQ53))</f>
        <v>4.75578633640585</v>
      </c>
      <c r="CF53" s="13" t="n">
        <f aca="false">IF(OR(CF143=0,FR53=0),0,CF143*FR53/(CF143+FR53))</f>
        <v>4.66198058032801</v>
      </c>
      <c r="CG53" s="13" t="n">
        <f aca="false">IF(OR(CG143=0,FS53=0),0,CG143*FS53/(CG143+FS53))</f>
        <v>4.56797944763993</v>
      </c>
      <c r="CH53" s="13" t="n">
        <f aca="false">IF(OR(CH143=0,FT53=0),0,CH143*FT53/(CH143+FT53))</f>
        <v>4.47375038111159</v>
      </c>
      <c r="CI53" s="13" t="n">
        <f aca="false">IF(OR(CI143=0,FU53=0),0,CI143*FU53/(CI143+FU53))</f>
        <v>4.3792620000264</v>
      </c>
      <c r="CJ53" s="13" t="n">
        <f aca="false">IF(OR(CJ143=0,FV53=0),0,CJ143*FV53/(CJ143+FV53))</f>
        <v>4.27834899462273</v>
      </c>
      <c r="CK53" s="13" t="n">
        <f aca="false">IF(OR(CK143=0,FW53=0),0,CK143*FW53/(CK143+FW53))</f>
        <v>4.17693084499941</v>
      </c>
      <c r="CL53" s="13" t="n">
        <f aca="false">IF(OR(CL143=0,FX53=0),0,CL143*FX53/(CL143+FX53))</f>
        <v>4.07496795289318</v>
      </c>
      <c r="CM53" s="13" t="n">
        <f aca="false">IF(OR(CM143=0,FY53=0),0,CM143*FY53/(CM143+FY53))</f>
        <v>3.97242173594394</v>
      </c>
      <c r="CN53" s="13" t="n">
        <f aca="false">IF(OR(CN143=0,FZ53=0),0,CN143*FZ53/(CN143+FZ53))</f>
        <v>3.86925471413311</v>
      </c>
      <c r="CO53" s="13" t="n">
        <f aca="false">IF(OR(CO143=0,GA53=0),0,CO143*GA53/(CO143+GA53))</f>
        <v>0</v>
      </c>
      <c r="CP53" s="13" t="n">
        <f aca="false">IF(OR(CP143=0,GB53=0),0,CP143*GB53/(CP143+GB53))</f>
        <v>0</v>
      </c>
      <c r="CQ53" s="13" t="n">
        <f aca="false">IF(OR(CQ143=0,GC53=0),0,CQ143*GC53/(CQ143+GC53))</f>
        <v>0</v>
      </c>
      <c r="CR53" s="0" t="n">
        <f aca="false">IF(F$9=0,0,(SIN(F$12)*COS($E53)+SIN($E53)*COS(F$12))/SIN($E53)*F$9)</f>
        <v>13.5144</v>
      </c>
      <c r="CS53" s="0" t="n">
        <f aca="false">IF(G$9=0,0,(SIN(G$12)*COS($E53)+SIN($E53)*COS(G$12))/SIN($E53)*G$9)</f>
        <v>13.8850466898765</v>
      </c>
      <c r="CT53" s="0" t="n">
        <f aca="false">IF(H$9=0,0,(SIN(H$12)*COS($E53)+SIN($E53)*COS(H$12))/SIN($E53)*H$9)</f>
        <v>14.2424205121498</v>
      </c>
      <c r="CU53" s="0" t="n">
        <f aca="false">IF(I$9=0,0,(SIN(I$12)*COS($E53)+SIN($E53)*COS(I$12))/SIN($E53)*I$9)</f>
        <v>14.5988380795745</v>
      </c>
      <c r="CV53" s="0" t="n">
        <f aca="false">IF(J$9=0,0,(SIN(J$12)*COS($E53)+SIN($E53)*COS(J$12))/SIN($E53)*J$9)</f>
        <v>14.9541352659618</v>
      </c>
      <c r="CW53" s="0" t="n">
        <f aca="false">IF(K$9=0,0,(SIN(K$12)*COS($E53)+SIN($E53)*COS(K$12))/SIN($E53)*K$9)</f>
        <v>15.3081472730976</v>
      </c>
      <c r="CX53" s="0" t="n">
        <f aca="false">IF(L$9=0,0,(SIN(L$12)*COS($E53)+SIN($E53)*COS(L$12))/SIN($E53)*L$9)</f>
        <v>15.6607086981733</v>
      </c>
      <c r="CY53" s="0" t="n">
        <f aca="false">IF(M$9=0,0,(SIN(M$12)*COS($E53)+SIN($E53)*COS(M$12))/SIN($E53)*M$9)</f>
        <v>16.0068054711065</v>
      </c>
      <c r="CZ53" s="0" t="n">
        <f aca="false">IF(N$9=0,0,(SIN(N$12)*COS($E53)+SIN($E53)*COS(N$12))/SIN($E53)*N$9)</f>
        <v>16.3509684223491</v>
      </c>
      <c r="DA53" s="0" t="n">
        <f aca="false">IF(O$9=0,0,(SIN(O$12)*COS($E53)+SIN($E53)*COS(O$12))/SIN($E53)*O$9)</f>
        <v>16.6930352439509</v>
      </c>
      <c r="DB53" s="0" t="n">
        <f aca="false">IF(P$9=0,0,(SIN(P$12)*COS($E53)+SIN($E53)*COS(P$12))/SIN($E53)*P$9)</f>
        <v>17.0328433878059</v>
      </c>
      <c r="DC53" s="0" t="n">
        <f aca="false">IF(Q$9=0,0,(SIN(Q$12)*COS($E53)+SIN($E53)*COS(Q$12))/SIN($E53)*Q$9)</f>
        <v>17.3702301329411</v>
      </c>
      <c r="DD53" s="0" t="n">
        <f aca="false">IF(R$9=0,0,(SIN(R$12)*COS($E53)+SIN($E53)*COS(R$12))/SIN($E53)*R$9)</f>
        <v>17.5642127699682</v>
      </c>
      <c r="DE53" s="0" t="n">
        <f aca="false">IF(S$9=0,0,(SIN(S$12)*COS($E53)+SIN($E53)*COS(S$12))/SIN($E53)*S$9)</f>
        <v>17.7517872755821</v>
      </c>
      <c r="DF53" s="0" t="n">
        <f aca="false">IF(T$9=0,0,(SIN(T$12)*COS($E53)+SIN($E53)*COS(T$12))/SIN($E53)*T$9)</f>
        <v>17.9329211750396</v>
      </c>
      <c r="DG53" s="0" t="n">
        <f aca="false">IF(U$9=0,0,(SIN(U$12)*COS($E53)+SIN($E53)*COS(U$12))/SIN($E53)*U$9)</f>
        <v>18.1075842702029</v>
      </c>
      <c r="DH53" s="0" t="n">
        <f aca="false">IF(V$9=0,0,(SIN(V$12)*COS($E53)+SIN($E53)*COS(V$12))/SIN($E53)*V$9)</f>
        <v>18.275748641131</v>
      </c>
      <c r="DI53" s="0" t="n">
        <f aca="false">IF(W$9=0,0,(SIN(W$12)*COS($E53)+SIN($E53)*COS(W$12))/SIN($E53)*W$9)</f>
        <v>18.4370267077017</v>
      </c>
      <c r="DJ53" s="0" t="n">
        <f aca="false">IF(X$9=0,0,(SIN(X$12)*COS($E53)+SIN($E53)*COS(X$12))/SIN($E53)*X$9)</f>
        <v>18.5917492631831</v>
      </c>
      <c r="DK53" s="0" t="n">
        <f aca="false">IF(Y$9=0,0,(SIN(Y$12)*COS($E53)+SIN($E53)*COS(Y$12))/SIN($E53)*Y$9)</f>
        <v>18.7398955582082</v>
      </c>
      <c r="DL53" s="0" t="n">
        <f aca="false">IF(Z$9=0,0,(SIN(Z$12)*COS($E53)+SIN($E53)*COS(Z$12))/SIN($E53)*Z$9)</f>
        <v>18.8814471247211</v>
      </c>
      <c r="DM53" s="0" t="n">
        <f aca="false">IF(AA$9=0,0,(SIN(AA$12)*COS($E53)+SIN($E53)*COS(AA$12))/SIN($E53)*AA$9)</f>
        <v>19.0163877734828</v>
      </c>
      <c r="DN53" s="0" t="n">
        <f aca="false">IF(AB$9=0,0,(SIN(AB$12)*COS($E53)+SIN($E53)*COS(AB$12))/SIN($E53)*AB$9)</f>
        <v>19.140357608576</v>
      </c>
      <c r="DO53" s="0" t="n">
        <f aca="false">IF(AC$9=0,0,(SIN(AC$12)*COS($E53)+SIN($E53)*COS(AC$12))/SIN($E53)*AC$9)</f>
        <v>19.2576150010414</v>
      </c>
      <c r="DP53" s="0" t="n">
        <f aca="false">IF(AD$9=0,0,(SIN(AD$12)*COS($E53)+SIN($E53)*COS(AD$12))/SIN($E53)*AD$9)</f>
        <v>19.3681545815698</v>
      </c>
      <c r="DQ53" s="0" t="n">
        <f aca="false">IF(AE$9=0,0,(SIN(AE$12)*COS($E53)+SIN($E53)*COS(AE$12))/SIN($E53)*AE$9)</f>
        <v>19.4719732866154</v>
      </c>
      <c r="DR53" s="0" t="n">
        <f aca="false">IF(AF$9=0,0,(SIN(AF$12)*COS($E53)+SIN($E53)*COS(AF$12))/SIN($E53)*AF$9)</f>
        <v>19.569070350006</v>
      </c>
      <c r="DS53" s="0" t="n">
        <f aca="false">IF(AG$9=0,0,(SIN(AG$12)*COS($E53)+SIN($E53)*COS(AG$12))/SIN($E53)*AG$9)</f>
        <v>19.660351782002</v>
      </c>
      <c r="DT53" s="0" t="n">
        <f aca="false">IF(AH$9=0,0,(SIN(AH$12)*COS($E53)+SIN($E53)*COS(AH$12))/SIN($E53)*AH$9)</f>
        <v>19.7449293746764</v>
      </c>
      <c r="DU53" s="0" t="n">
        <f aca="false">IF(AI$9=0,0,(SIN(AI$12)*COS($E53)+SIN($E53)*COS(AI$12))/SIN($E53)*AI$9)</f>
        <v>19.8228083636541</v>
      </c>
      <c r="DV53" s="0" t="n">
        <f aca="false">IF(AJ$9=0,0,(SIN(AJ$12)*COS($E53)+SIN($E53)*COS(AJ$12))/SIN($E53)*AJ$9)</f>
        <v>19.8939962334054</v>
      </c>
      <c r="DW53" s="0" t="n">
        <f aca="false">IF(AK$9=0,0,(SIN(AK$12)*COS($E53)+SIN($E53)*COS(AK$12))/SIN($E53)*AK$9)</f>
        <v>19.9585027054599</v>
      </c>
      <c r="DX53" s="0" t="n">
        <f aca="false">IF(AL$9=0,0,(SIN(AL$12)*COS($E53)+SIN($E53)*COS(AL$12))/SIN($E53)*AL$9)</f>
        <v>19.9470721752538</v>
      </c>
      <c r="DY53" s="0" t="n">
        <f aca="false">IF(AM$9=0,0,(SIN(AM$12)*COS($E53)+SIN($E53)*COS(AM$12))/SIN($E53)*AM$9)</f>
        <v>19.9282682635654</v>
      </c>
      <c r="DZ53" s="0" t="n">
        <f aca="false">IF(AN$9=0,0,(SIN(AN$12)*COS($E53)+SIN($E53)*COS(AN$12))/SIN($E53)*AN$9)</f>
        <v>19.9021709518063</v>
      </c>
      <c r="EA53" s="0" t="n">
        <f aca="false">IF(AO$9=0,0,(SIN(AO$12)*COS($E53)+SIN($E53)*COS(AO$12))/SIN($E53)*AO$9)</f>
        <v>19.868862815583</v>
      </c>
      <c r="EB53" s="0" t="n">
        <f aca="false">IF(AP$9=0,0,(SIN(AP$12)*COS($E53)+SIN($E53)*COS(AP$12))/SIN($E53)*AP$9)</f>
        <v>19.8284289768123</v>
      </c>
      <c r="EC53" s="0" t="n">
        <f aca="false">IF(AQ$9=0,0,(SIN(AQ$12)*COS($E53)+SIN($E53)*COS(AQ$12))/SIN($E53)*AQ$9)</f>
        <v>19.7793468348938</v>
      </c>
      <c r="ED53" s="0" t="n">
        <f aca="false">IF(AR$9=0,0,(SIN(AR$12)*COS($E53)+SIN($E53)*COS(AR$12))/SIN($E53)*AR$9)</f>
        <v>19.7233052211297</v>
      </c>
      <c r="EE53" s="0" t="n">
        <f aca="false">IF(AS$9=0,0,(SIN(AS$12)*COS($E53)+SIN($E53)*COS(AS$12))/SIN($E53)*AS$9)</f>
        <v>19.6603980770435</v>
      </c>
      <c r="EF53" s="0" t="n">
        <f aca="false">IF(AT$9=0,0,(SIN(AT$12)*COS($E53)+SIN($E53)*COS(AT$12))/SIN($E53)*AT$9)</f>
        <v>19.5907216967052</v>
      </c>
      <c r="EG53" s="0" t="n">
        <f aca="false">IF(AU$9=0,0,(SIN(AU$12)*COS($E53)+SIN($E53)*COS(AU$12))/SIN($E53)*AU$9)</f>
        <v>19.5143746739042</v>
      </c>
      <c r="EH53" s="0" t="n">
        <f aca="false">IF(AV$9=0,0,(SIN(AV$12)*COS($E53)+SIN($E53)*COS(AV$12))/SIN($E53)*AV$9)</f>
        <v>19.4271612365886</v>
      </c>
      <c r="EI53" s="0" t="n">
        <f aca="false">IF(AW$9=0,0,(SIN(AW$12)*COS($E53)+SIN($E53)*COS(AW$12))/SIN($E53)*AW$9)</f>
        <v>19.3334639228867</v>
      </c>
      <c r="EJ53" s="0" t="n">
        <f aca="false">IF(AX$9=0,0,(SIN(AX$12)*COS($E53)+SIN($E53)*COS(AX$12))/SIN($E53)*AX$9)</f>
        <v>19.2333918353554</v>
      </c>
      <c r="EK53" s="0" t="n">
        <f aca="false">IF(AY$9=0,0,(SIN(AY$12)*COS($E53)+SIN($E53)*COS(AY$12))/SIN($E53)*AY$9)</f>
        <v>19.1270561662919</v>
      </c>
      <c r="EL53" s="0" t="n">
        <f aca="false">IF(AZ$9=0,0,(SIN(AZ$12)*COS($E53)+SIN($E53)*COS(AZ$12))/SIN($E53)*AZ$9)</f>
        <v>19.0145701392789</v>
      </c>
      <c r="EM53" s="0" t="n">
        <f aca="false">IF(BA$9=0,0,(SIN(BA$12)*COS($E53)+SIN($E53)*COS(BA$12))/SIN($E53)*BA$9)</f>
        <v>18.8908696465929</v>
      </c>
      <c r="EN53" s="0" t="n">
        <f aca="false">IF(BB$9=0,0,(SIN(BB$12)*COS($E53)+SIN($E53)*COS(BB$12))/SIN($E53)*BB$9)</f>
        <v>18.7612463644998</v>
      </c>
      <c r="EO53" s="0" t="n">
        <f aca="false">IF(BC$9=0,0,(SIN(BC$12)*COS($E53)+SIN($E53)*COS(BC$12))/SIN($E53)*BC$9)</f>
        <v>18.6258239884338</v>
      </c>
      <c r="EP53" s="0" t="n">
        <f aca="false">IF(BD$9=0,0,(SIN(BD$12)*COS($E53)+SIN($E53)*COS(BD$12))/SIN($E53)*BD$9)</f>
        <v>18.4847280059486</v>
      </c>
      <c r="EQ53" s="0" t="n">
        <f aca="false">IF(BE$9=0,0,(SIN(BE$12)*COS($E53)+SIN($E53)*COS(BE$12))/SIN($E53)*BE$9)</f>
        <v>18.3380856328331</v>
      </c>
      <c r="ER53" s="0" t="n">
        <f aca="false">IF(BF$9=0,0,(SIN(BF$12)*COS($E53)+SIN($E53)*COS(BF$12))/SIN($E53)*BF$9)</f>
        <v>18.1900442620598</v>
      </c>
      <c r="ES53" s="0" t="n">
        <f aca="false">IF(BG$9=0,0,(SIN(BG$12)*COS($E53)+SIN($E53)*COS(BG$12))/SIN($E53)*BG$9)</f>
        <v>18.0367072837211</v>
      </c>
      <c r="ET53" s="0" t="n">
        <f aca="false">IF(BH$9=0,0,(SIN(BH$12)*COS($E53)+SIN($E53)*COS(BH$12))/SIN($E53)*BH$9)</f>
        <v>17.878203041565</v>
      </c>
      <c r="EU53" s="0" t="n">
        <f aca="false">IF(BI$9=0,0,(SIN(BI$12)*COS($E53)+SIN($E53)*COS(BI$12))/SIN($E53)*BI$9)</f>
        <v>17.7146613537642</v>
      </c>
      <c r="EV53" s="0" t="n">
        <f aca="false">IF(BJ$9=0,0,(SIN(BJ$12)*COS($E53)+SIN($E53)*COS(BJ$12))/SIN($E53)*BJ$9)</f>
        <v>17.5462134485345</v>
      </c>
      <c r="EW53" s="0" t="n">
        <f aca="false">IF(BK$9=0,0,(SIN(BK$12)*COS($E53)+SIN($E53)*COS(BK$12))/SIN($E53)*BK$9)</f>
        <v>17.3766145053484</v>
      </c>
      <c r="EX53" s="0" t="n">
        <f aca="false">IF(BL$9=0,0,(SIN(BL$12)*COS($E53)+SIN($E53)*COS(BL$12))/SIN($E53)*BL$9)</f>
        <v>17.2023568974816</v>
      </c>
      <c r="EY53" s="0" t="n">
        <f aca="false">IF(BM$9=0,0,(SIN(BM$12)*COS($E53)+SIN($E53)*COS(BM$12))/SIN($E53)*BM$9)</f>
        <v>17.0235723913988</v>
      </c>
      <c r="EZ53" s="0" t="n">
        <f aca="false">IF(BN$9=0,0,(SIN(BN$12)*COS($E53)+SIN($E53)*COS(BN$12))/SIN($E53)*BN$9)</f>
        <v>16.8403939152829</v>
      </c>
      <c r="FA53" s="0" t="n">
        <f aca="false">IF(BO$9=0,0,(SIN(BO$12)*COS($E53)+SIN($E53)*COS(BO$12))/SIN($E53)*BO$9)</f>
        <v>16.6529554946408</v>
      </c>
      <c r="FB53" s="0" t="n">
        <f aca="false">IF(BP$9=0,0,(SIN(BP$12)*COS($E53)+SIN($E53)*COS(BP$12))/SIN($E53)*BP$9)</f>
        <v>16.4430352815353</v>
      </c>
      <c r="FC53" s="0" t="n">
        <f aca="false">IF(BQ$9=0,0,(SIN(BQ$12)*COS($E53)+SIN($E53)*COS(BQ$12))/SIN($E53)*BQ$9)</f>
        <v>16.2292797272255</v>
      </c>
      <c r="FD53" s="0" t="n">
        <f aca="false">IF(BR$9=0,0,(SIN(BR$12)*COS($E53)+SIN($E53)*COS(BR$12))/SIN($E53)*BR$9)</f>
        <v>16.0118424652867</v>
      </c>
      <c r="FE53" s="0" t="n">
        <f aca="false">IF(BS$9=0,0,(SIN(BS$12)*COS($E53)+SIN($E53)*COS(BS$12))/SIN($E53)*BS$9)</f>
        <v>15.7908778663942</v>
      </c>
      <c r="FF53" s="0" t="n">
        <f aca="false">IF(BT$9=0,0,(SIN(BT$12)*COS($E53)+SIN($E53)*COS(BT$12))/SIN($E53)*BT$9)</f>
        <v>15.5665409644537</v>
      </c>
      <c r="FG53" s="0" t="n">
        <f aca="false">IF(BU$9=0,0,(SIN(BU$12)*COS($E53)+SIN($E53)*COS(BU$12))/SIN($E53)*BU$9)</f>
        <v>15.3201999078895</v>
      </c>
      <c r="FH53" s="0" t="n">
        <f aca="false">IF(BV$9=0,0,(SIN(BV$12)*COS($E53)+SIN($E53)*COS(BV$12))/SIN($E53)*BV$9)</f>
        <v>15.0710171064504</v>
      </c>
      <c r="FI53" s="0" t="n">
        <f aca="false">IF(BW$9=0,0,(SIN(BW$12)*COS($E53)+SIN($E53)*COS(BW$12))/SIN($E53)*BW$9)</f>
        <v>14.819166208466</v>
      </c>
      <c r="FJ53" s="0" t="n">
        <f aca="false">IF(BX$9=0,0,(SIN(BX$12)*COS($E53)+SIN($E53)*COS(BX$12))/SIN($E53)*BX$9)</f>
        <v>14.5648210893267</v>
      </c>
      <c r="FK53" s="0" t="n">
        <f aca="false">IF(BY$9=0,0,(SIN(BY$12)*COS($E53)+SIN($E53)*COS(BY$12))/SIN($E53)*BY$9)</f>
        <v>14.3081557689238</v>
      </c>
      <c r="FL53" s="0" t="n">
        <f aca="false">IF(BZ$9=0,0,(SIN(BZ$12)*COS($E53)+SIN($E53)*COS(BZ$12))/SIN($E53)*BZ$9)</f>
        <v>13.9762156764109</v>
      </c>
      <c r="FM53" s="0" t="n">
        <f aca="false">IF(CA$9=0,0,(SIN(CA$12)*COS($E53)+SIN($E53)*COS(CA$12))/SIN($E53)*CA$9)</f>
        <v>13.6434092918999</v>
      </c>
      <c r="FN53" s="0" t="n">
        <f aca="false">IF(CB$9=0,0,(SIN(CB$12)*COS($E53)+SIN($E53)*COS(CB$12))/SIN($E53)*CB$9)</f>
        <v>13.3099768968785</v>
      </c>
      <c r="FO53" s="0" t="n">
        <f aca="false">IF(CC$9=0,0,(SIN(CC$12)*COS($E53)+SIN($E53)*COS(CC$12))/SIN($E53)*CC$9)</f>
        <v>12.9761578882804</v>
      </c>
      <c r="FP53" s="0" t="n">
        <f aca="false">IF(CD$9=0,0,(SIN(CD$12)*COS($E53)+SIN($E53)*COS(CD$12))/SIN($E53)*CD$9)</f>
        <v>12.642190663578</v>
      </c>
      <c r="FQ53" s="0" t="n">
        <f aca="false">IF(CE$9=0,0,(SIN(CE$12)*COS($E53)+SIN($E53)*COS(CE$12))/SIN($E53)*CE$9)</f>
        <v>12.2756894517263</v>
      </c>
      <c r="FR53" s="0" t="n">
        <f aca="false">IF(CF$9=0,0,(SIN(CF$12)*COS($E53)+SIN($E53)*COS(CF$12))/SIN($E53)*CF$9)</f>
        <v>11.9101287596662</v>
      </c>
      <c r="FS53" s="0" t="n">
        <f aca="false">IF(CG$9=0,0,(SIN(CG$12)*COS($E53)+SIN($E53)*COS(CG$12))/SIN($E53)*CG$9)</f>
        <v>11.5457728344415</v>
      </c>
      <c r="FT53" s="0" t="n">
        <f aca="false">IF(CH$9=0,0,(SIN(CH$12)*COS($E53)+SIN($E53)*COS(CH$12))/SIN($E53)*CH$9)</f>
        <v>11.182884084023</v>
      </c>
      <c r="FU53" s="0" t="n">
        <f aca="false">IF(CI$9=0,0,(SIN(CI$12)*COS($E53)+SIN($E53)*COS(CI$12))/SIN($E53)*CI$9)</f>
        <v>10.8217229512515</v>
      </c>
      <c r="FV53" s="0" t="n">
        <f aca="false">IF(CJ$9=0,0,(SIN(CJ$12)*COS($E53)+SIN($E53)*COS(CJ$12))/SIN($E53)*CJ$9)</f>
        <v>10.4260382213164</v>
      </c>
      <c r="FW53" s="0" t="n">
        <f aca="false">IF(CK$9=0,0,(SIN(CK$12)*COS($E53)+SIN($E53)*COS(CK$12))/SIN($E53)*CK$9)</f>
        <v>10.0334343004361</v>
      </c>
      <c r="FX53" s="0" t="n">
        <f aca="false">IF(CL$9=0,0,(SIN(CL$12)*COS($E53)+SIN($E53)*COS(CL$12))/SIN($E53)*CL$9)</f>
        <v>9.64419797088332</v>
      </c>
      <c r="FY53" s="0" t="n">
        <f aca="false">IF(CM$9=0,0,(SIN(CM$12)*COS($E53)+SIN($E53)*COS(CM$12))/SIN($E53)*CM$9)</f>
        <v>9.25861303235615</v>
      </c>
      <c r="FZ53" s="0" t="n">
        <f aca="false">IF(CN$9=0,0,(SIN(CN$12)*COS($E53)+SIN($E53)*COS(CN$12))/SIN($E53)*CN$9)</f>
        <v>8.8769601651975</v>
      </c>
      <c r="GA53" s="0" t="n">
        <f aca="false">IF(CO$9=0,0,(SIN(CO$12)*COS($E53)+SIN($E53)*COS(CO$12))/SIN($E53)*CO$9)</f>
        <v>0</v>
      </c>
      <c r="GB53" s="0" t="n">
        <f aca="false">IF(CP$9=0,0,(SIN(CP$12)*COS($E53)+SIN($E53)*COS(CP$12))/SIN($E53)*CP$9)</f>
        <v>0</v>
      </c>
      <c r="GC53" s="0" t="n">
        <f aca="false">IF(CQ$9=0,0,(SIN(CQ$12)*COS($E53)+SIN($E53)*COS(CQ$12))/SIN($E53)*CQ$9)</f>
        <v>0</v>
      </c>
    </row>
    <row r="54" customFormat="false" ht="12.8" hidden="true" customHeight="false" outlineLevel="0" collapsed="false">
      <c r="A54" s="0" t="n">
        <f aca="false">MAX($F54:$CQ54)</f>
        <v>13.514399817361</v>
      </c>
      <c r="B54" s="91" t="n">
        <f aca="false">IF(ISNA(INDEX(vmg!$B$6:$B$151,MATCH($C54,vmg!$F$6:$F$151,0))),IF(ISNA(INDEX(vmg!$B$6:$B$151,MATCH($C54,vmg!$D$6:$D$151,0))),0,INDEX(vmg!$B$6:$B$151,MATCH($C54,vmg!$D$6:$D$151,0))),INDEX(vmg!$B$6:$B$151,MATCH($C54,vmg!$F$6:$F$151,0)))</f>
        <v>8.47268</v>
      </c>
      <c r="C54" s="2" t="n">
        <f aca="false">MOD(Best +D54,360)</f>
        <v>23</v>
      </c>
      <c r="D54" s="2" t="n">
        <f aca="false">D53+1</f>
        <v>42</v>
      </c>
      <c r="E54" s="1" t="n">
        <f aca="false">D54*PI()/180</f>
        <v>0.733038285837618</v>
      </c>
      <c r="F54" s="13" t="n">
        <f aca="false">IF(OR(F144=0,CR54=0),0,F144*CR54/(F144+CR54))</f>
        <v>13.514399817361</v>
      </c>
      <c r="G54" s="13" t="n">
        <f aca="false">IF(OR(G144=0,CS54=0),0,G144*CS54/(G144+CS54))</f>
        <v>13.31748404901</v>
      </c>
      <c r="H54" s="13" t="n">
        <f aca="false">IF(OR(H144=0,CT54=0),0,H144*CT54/(H144+CT54))</f>
        <v>13.117120354653</v>
      </c>
      <c r="I54" s="13" t="n">
        <f aca="false">IF(OR(I144=0,CU54=0),0,I144*CU54/(I144+CU54))</f>
        <v>12.9250561928816</v>
      </c>
      <c r="J54" s="13" t="n">
        <f aca="false">IF(OR(J144=0,CV54=0),0,J144*CV54/(J144+CV54))</f>
        <v>12.7406380922349</v>
      </c>
      <c r="K54" s="13" t="n">
        <f aca="false">IF(OR(K144=0,CW54=0),0,K144*CW54/(K144+CW54))</f>
        <v>12.5632811758452</v>
      </c>
      <c r="L54" s="13" t="n">
        <f aca="false">IF(OR(L144=0,CX54=0),0,L144*CX54/(L144+CX54))</f>
        <v>12.3924601884598</v>
      </c>
      <c r="M54" s="13" t="n">
        <f aca="false">IF(OR(M144=0,CY54=0),0,M144*CY54/(M144+CY54))</f>
        <v>12.2248621304132</v>
      </c>
      <c r="N54" s="13" t="n">
        <f aca="false">IF(OR(N144=0,CZ54=0),0,N144*CZ54/(N144+CZ54))</f>
        <v>12.0631938147782</v>
      </c>
      <c r="O54" s="13" t="n">
        <f aca="false">IF(OR(O144=0,DA54=0),0,O144*DA54/(O144+DA54))</f>
        <v>11.9070359891222</v>
      </c>
      <c r="P54" s="13" t="n">
        <f aca="false">IF(OR(P144=0,DB54=0),0,P144*DB54/(P144+DB54))</f>
        <v>11.7560086100232</v>
      </c>
      <c r="Q54" s="13" t="n">
        <f aca="false">IF(OR(Q144=0,DC54=0),0,Q144*DC54/(Q144+DC54))</f>
        <v>11.6097662389318</v>
      </c>
      <c r="R54" s="13" t="n">
        <f aca="false">IF(OR(R144=0,DD54=0),0,R144*DD54/(R144+DD54))</f>
        <v>11.4083444677308</v>
      </c>
      <c r="S54" s="13" t="n">
        <f aca="false">IF(OR(S144=0,DE54=0),0,S144*DE54/(S144+DE54))</f>
        <v>11.2163395931571</v>
      </c>
      <c r="T54" s="13" t="n">
        <f aca="false">IF(OR(T144=0,DF54=0),0,T144*DF54/(T144+DF54))</f>
        <v>11.0329503018061</v>
      </c>
      <c r="U54" s="13" t="n">
        <f aca="false">IF(OR(U144=0,DG54=0),0,U144*DG54/(U144+DG54))</f>
        <v>10.8574627740721</v>
      </c>
      <c r="V54" s="13" t="n">
        <f aca="false">IF(OR(V144=0,DH54=0),0,V144*DH54/(V144+DH54))</f>
        <v>10.6892389892525</v>
      </c>
      <c r="W54" s="13" t="n">
        <f aca="false">IF(OR(W144=0,DI54=0),0,W144*DI54/(W144+DI54))</f>
        <v>10.5275877794017</v>
      </c>
      <c r="X54" s="13" t="n">
        <f aca="false">IF(OR(X144=0,DJ54=0),0,X144*DJ54/(X144+DJ54))</f>
        <v>10.3721219722753</v>
      </c>
      <c r="Y54" s="13" t="n">
        <f aca="false">IF(OR(Y144=0,DK54=0),0,Y144*DK54/(Y144+DK54))</f>
        <v>10.2223766887495</v>
      </c>
      <c r="Z54" s="13" t="n">
        <f aca="false">IF(OR(Z144=0,DL54=0),0,Z144*DL54/(Z144+DL54))</f>
        <v>10.0779314897465</v>
      </c>
      <c r="AA54" s="13" t="n">
        <f aca="false">IF(OR(AA144=0,DM54=0),0,AA144*DM54/(AA144+DM54))</f>
        <v>9.93840513275737</v>
      </c>
      <c r="AB54" s="13" t="n">
        <f aca="false">IF(OR(AB144=0,DN54=0),0,AB144*DN54/(AB144+DN54))</f>
        <v>9.80229870186219</v>
      </c>
      <c r="AC54" s="13" t="n">
        <f aca="false">IF(OR(AC144=0,DO54=0),0,AC144*DO54/(AC144+DO54))</f>
        <v>9.67051758357577</v>
      </c>
      <c r="AD54" s="13" t="n">
        <f aca="false">IF(OR(AD144=0,DP54=0),0,AD144*DP54/(AD144+DP54))</f>
        <v>9.54276749889725</v>
      </c>
      <c r="AE54" s="13" t="n">
        <f aca="false">IF(OR(AE144=0,DQ54=0),0,AE144*DQ54/(AE144+DQ54))</f>
        <v>9.41877920045807</v>
      </c>
      <c r="AF54" s="13" t="n">
        <f aca="false">IF(OR(AF144=0,DR54=0),0,AF144*DR54/(AF144+DR54))</f>
        <v>9.29830581788432</v>
      </c>
      <c r="AG54" s="13" t="n">
        <f aca="false">IF(OR(AG144=0,DS54=0),0,AG144*DS54/(AG144+DS54))</f>
        <v>9.1813203460069</v>
      </c>
      <c r="AH54" s="13" t="n">
        <f aca="false">IF(OR(AH144=0,DT54=0),0,AH144*DT54/(AH144+DT54))</f>
        <v>9.06740378971949</v>
      </c>
      <c r="AI54" s="13" t="n">
        <f aca="false">IF(OR(AI144=0,DU54=0),0,AI144*DU54/(AI144+DU54))</f>
        <v>8.95636434955167</v>
      </c>
      <c r="AJ54" s="13" t="n">
        <f aca="false">IF(OR(AJ144=0,DV54=0),0,AJ144*DV54/(AJ144+DV54))</f>
        <v>8.84802477738426</v>
      </c>
      <c r="AK54" s="13" t="n">
        <f aca="false">IF(OR(AK144=0,DW54=0),0,AK144*DW54/(AK144+DW54))</f>
        <v>8.74222097928023</v>
      </c>
      <c r="AL54" s="13" t="n">
        <f aca="false">IF(OR(AL144=0,DX54=0),0,AL144*DX54/(AL144+DX54))</f>
        <v>8.62568374111803</v>
      </c>
      <c r="AM54" s="13" t="n">
        <f aca="false">IF(OR(AM144=0,DY54=0),0,AM144*DY54/(AM144+DY54))</f>
        <v>8.51193817885351</v>
      </c>
      <c r="AN54" s="13" t="n">
        <f aca="false">IF(OR(AN144=0,DZ54=0),0,AN144*DZ54/(AN144+DZ54))</f>
        <v>8.40081232281269</v>
      </c>
      <c r="AO54" s="13" t="n">
        <f aca="false">IF(OR(AO144=0,EA54=0),0,AO144*EA54/(AO144+EA54))</f>
        <v>8.29214666125874</v>
      </c>
      <c r="AP54" s="13" t="n">
        <f aca="false">IF(OR(AP144=0,EB54=0),0,AP144*EB54/(AP144+EB54))</f>
        <v>8.18579299297096</v>
      </c>
      <c r="AQ54" s="13" t="n">
        <f aca="false">IF(OR(AQ144=0,EC54=0),0,AQ144*EC54/(AQ144+EC54))</f>
        <v>8.08134023366859</v>
      </c>
      <c r="AR54" s="13" t="n">
        <f aca="false">IF(OR(AR144=0,ED54=0),0,AR144*ED54/(AR144+ED54))</f>
        <v>7.97894168941411</v>
      </c>
      <c r="AS54" s="13" t="n">
        <f aca="false">IF(OR(AS144=0,EE54=0),0,AS144*EE54/(AS144+EE54))</f>
        <v>7.87847672274315</v>
      </c>
      <c r="AT54" s="13" t="n">
        <f aca="false">IF(OR(AT144=0,EF54=0),0,AT144*EF54/(AT144+EF54))</f>
        <v>7.77983256536733</v>
      </c>
      <c r="AU54" s="13" t="n">
        <f aca="false">IF(OR(AU144=0,EG54=0),0,AU144*EG54/(AU144+EG54))</f>
        <v>7.68290365197606</v>
      </c>
      <c r="AV54" s="13" t="n">
        <f aca="false">IF(OR(AV144=0,EH54=0),0,AV144*EH54/(AV144+EH54))</f>
        <v>7.58692408224652</v>
      </c>
      <c r="AW54" s="13" t="n">
        <f aca="false">IF(OR(AW144=0,EI54=0),0,AW144*EI54/(AW144+EI54))</f>
        <v>7.49248541311021</v>
      </c>
      <c r="AX54" s="13" t="n">
        <f aca="false">IF(OR(AX144=0,EJ54=0),0,AX144*EJ54/(AX144+EJ54))</f>
        <v>7.39949904931516</v>
      </c>
      <c r="AY54" s="13" t="n">
        <f aca="false">IF(OR(AY144=0,EK54=0),0,AY144*EK54/(AY144+EK54))</f>
        <v>7.3078816167497</v>
      </c>
      <c r="AZ54" s="13" t="n">
        <f aca="false">IF(OR(AZ144=0,EL54=0),0,AZ144*EL54/(AZ144+EL54))</f>
        <v>7.21755455251141</v>
      </c>
      <c r="BA54" s="13" t="n">
        <f aca="false">IF(OR(BA144=0,EM54=0),0,BA144*EM54/(BA144+EM54))</f>
        <v>7.12769217633804</v>
      </c>
      <c r="BB54" s="13" t="n">
        <f aca="false">IF(OR(BB144=0,EN54=0),0,BB144*EN54/(BB144+EN54))</f>
        <v>7.03899199630126</v>
      </c>
      <c r="BC54" s="13" t="n">
        <f aca="false">IF(OR(BC144=0,EO54=0),0,BC144*EO54/(BC144+EO54))</f>
        <v>6.95138662797148</v>
      </c>
      <c r="BD54" s="13" t="n">
        <f aca="false">IF(OR(BD144=0,EP54=0),0,BD144*EP54/(BD144+EP54))</f>
        <v>6.86481227623556</v>
      </c>
      <c r="BE54" s="13" t="n">
        <f aca="false">IF(OR(BE144=0,EQ54=0),0,BE144*EQ54/(BE144+EQ54))</f>
        <v>6.77920847263818</v>
      </c>
      <c r="BF54" s="13" t="n">
        <f aca="false">IF(OR(BF144=0,ER54=0),0,BF144*ER54/(BF144+ER54))</f>
        <v>6.69507373978079</v>
      </c>
      <c r="BG54" s="13" t="n">
        <f aca="false">IF(OR(BG144=0,ES54=0),0,BG144*ES54/(BG144+ES54))</f>
        <v>6.61178799946195</v>
      </c>
      <c r="BH54" s="13" t="n">
        <f aca="false">IF(OR(BH144=0,ET54=0),0,BH144*ET54/(BH144+ET54))</f>
        <v>6.52930009746833</v>
      </c>
      <c r="BI54" s="13" t="n">
        <f aca="false">IF(OR(BI144=0,EU54=0),0,BI144*EU54/(BI144+EU54))</f>
        <v>6.44756131644588</v>
      </c>
      <c r="BJ54" s="13" t="n">
        <f aca="false">IF(OR(BJ144=0,EV54=0),0,BJ144*EV54/(BJ144+EV54))</f>
        <v>6.36652520971232</v>
      </c>
      <c r="BK54" s="13" t="n">
        <f aca="false">IF(OR(BK144=0,EW54=0),0,BK144*EW54/(BK144+EW54))</f>
        <v>6.28663238494083</v>
      </c>
      <c r="BL54" s="13" t="n">
        <f aca="false">IF(OR(BL144=0,EX54=0),0,BL144*EX54/(BL144+EX54))</f>
        <v>6.20734841543435</v>
      </c>
      <c r="BM54" s="13" t="n">
        <f aca="false">IF(OR(BM144=0,EY54=0),0,BM144*EY54/(BM144+EY54))</f>
        <v>6.12863329037684</v>
      </c>
      <c r="BN54" s="13" t="n">
        <f aca="false">IF(OR(BN144=0,EZ54=0),0,BN144*EZ54/(BN144+EZ54))</f>
        <v>6.05044869643845</v>
      </c>
      <c r="BO54" s="13" t="n">
        <f aca="false">IF(OR(BO144=0,FA54=0),0,BO144*FA54/(BO144+FA54))</f>
        <v>5.97275790984065</v>
      </c>
      <c r="BP54" s="13" t="n">
        <f aca="false">IF(OR(BP144=0,FB54=0),0,BP144*FB54/(BP144+FB54))</f>
        <v>5.89311242637319</v>
      </c>
      <c r="BQ54" s="13" t="n">
        <f aca="false">IF(OR(BQ144=0,FC54=0),0,BQ144*FC54/(BQ144+FC54))</f>
        <v>5.8139180311795</v>
      </c>
      <c r="BR54" s="13" t="n">
        <f aca="false">IF(OR(BR144=0,FD54=0),0,BR144*FD54/(BR144+FD54))</f>
        <v>5.73514020900244</v>
      </c>
      <c r="BS54" s="13" t="n">
        <f aca="false">IF(OR(BS144=0,FE54=0),0,BS144*FE54/(BS144+FE54))</f>
        <v>5.65674581203857</v>
      </c>
      <c r="BT54" s="13" t="n">
        <f aca="false">IF(OR(BT144=0,FF54=0),0,BT144*FF54/(BT144+FF54))</f>
        <v>5.57870298277034</v>
      </c>
      <c r="BU54" s="13" t="n">
        <f aca="false">IF(OR(BU144=0,FG54=0),0,BU144*FG54/(BU144+FG54))</f>
        <v>5.49850025930264</v>
      </c>
      <c r="BV54" s="13" t="n">
        <f aca="false">IF(OR(BV144=0,FH54=0),0,BV144*FH54/(BV144+FH54))</f>
        <v>5.41860268186073</v>
      </c>
      <c r="BW54" s="13" t="n">
        <f aca="false">IF(OR(BW144=0,FI54=0),0,BW144*FI54/(BW144+FI54))</f>
        <v>5.33898014300059</v>
      </c>
      <c r="BX54" s="13" t="n">
        <f aca="false">IF(OR(BX144=0,FJ54=0),0,BX144*FJ54/(BX144+FJ54))</f>
        <v>5.25960369250517</v>
      </c>
      <c r="BY54" s="13" t="n">
        <f aca="false">IF(OR(BY144=0,FK54=0),0,BY144*FK54/(BY144+FK54))</f>
        <v>5.1804454863785</v>
      </c>
      <c r="BZ54" s="13" t="n">
        <f aca="false">IF(OR(BZ144=0,FL54=0),0,BZ144*FL54/(BZ144+FL54))</f>
        <v>5.09153726604308</v>
      </c>
      <c r="CA54" s="13" t="n">
        <f aca="false">IF(OR(CA144=0,FM54=0),0,CA144*FM54/(CA144+FM54))</f>
        <v>5.00274591765779</v>
      </c>
      <c r="CB54" s="13" t="n">
        <f aca="false">IF(OR(CB144=0,FN54=0),0,CB144*FN54/(CB144+FN54))</f>
        <v>4.91403874367857</v>
      </c>
      <c r="CC54" s="13" t="n">
        <f aca="false">IF(OR(CC144=0,FO54=0),0,CC144*FO54/(CC144+FO54))</f>
        <v>4.82538431264592</v>
      </c>
      <c r="CD54" s="13" t="n">
        <f aca="false">IF(OR(CD144=0,FP54=0),0,CD144*FP54/(CD144+FP54))</f>
        <v>4.73675244003836</v>
      </c>
      <c r="CE54" s="13" t="n">
        <f aca="false">IF(OR(CE144=0,FQ54=0),0,CE144*FQ54/(CE144+FQ54))</f>
        <v>4.64331608160762</v>
      </c>
      <c r="CF54" s="13" t="n">
        <f aca="false">IF(OR(CF144=0,FR54=0),0,CF144*FR54/(CF144+FR54))</f>
        <v>4.54975875484529</v>
      </c>
      <c r="CG54" s="13" t="n">
        <f aca="false">IF(OR(CG144=0,FS54=0),0,CG144*FS54/(CG144+FS54))</f>
        <v>4.45604801392782</v>
      </c>
      <c r="CH54" s="13" t="n">
        <f aca="false">IF(OR(CH144=0,FT54=0),0,CH144*FT54/(CH144+FT54))</f>
        <v>4.36215265440181</v>
      </c>
      <c r="CI54" s="13" t="n">
        <f aca="false">IF(OR(CI144=0,FU54=0),0,CI144*FU54/(CI144+FU54))</f>
        <v>4.26804274250642</v>
      </c>
      <c r="CJ54" s="13" t="n">
        <f aca="false">IF(OR(CJ144=0,FV54=0),0,CJ144*FV54/(CJ144+FV54))</f>
        <v>4.16768276346354</v>
      </c>
      <c r="CK54" s="13" t="n">
        <f aca="false">IF(OR(CK144=0,FW54=0),0,CK144*FW54/(CK144+FW54))</f>
        <v>4.06687606184758</v>
      </c>
      <c r="CL54" s="13" t="n">
        <f aca="false">IF(OR(CL144=0,FX54=0),0,CL144*FX54/(CL144+FX54))</f>
        <v>3.96558562938857</v>
      </c>
      <c r="CM54" s="13" t="n">
        <f aca="false">IF(OR(CM144=0,FY54=0),0,CM144*FY54/(CM144+FY54))</f>
        <v>3.86377565820241</v>
      </c>
      <c r="CN54" s="13" t="n">
        <f aca="false">IF(OR(CN144=0,FZ54=0),0,CN144*FZ54/(CN144+FZ54))</f>
        <v>3.76141163880137</v>
      </c>
      <c r="CO54" s="13" t="n">
        <f aca="false">IF(OR(CO144=0,GA54=0),0,CO144*GA54/(CO144+GA54))</f>
        <v>0</v>
      </c>
      <c r="CP54" s="13" t="n">
        <f aca="false">IF(OR(CP144=0,GB54=0),0,CP144*GB54/(CP144+GB54))</f>
        <v>0</v>
      </c>
      <c r="CQ54" s="13" t="n">
        <f aca="false">IF(OR(CQ144=0,GC54=0),0,CQ144*GC54/(CQ144+GC54))</f>
        <v>0</v>
      </c>
      <c r="CR54" s="0" t="n">
        <f aca="false">IF(F$9=0,0,(SIN(F$12)*COS($E54)+SIN($E54)*COS(F$12))/SIN($E54)*F$9)</f>
        <v>13.5144</v>
      </c>
      <c r="CS54" s="0" t="n">
        <f aca="false">IF(G$9=0,0,(SIN(G$12)*COS($E54)+SIN($E54)*COS(G$12))/SIN($E54)*G$9)</f>
        <v>13.8756009454445</v>
      </c>
      <c r="CT54" s="0" t="n">
        <f aca="false">IF(H$9=0,0,(SIN(H$12)*COS($E54)+SIN($E54)*COS(H$12))/SIN($E54)*H$9)</f>
        <v>14.2234113024727</v>
      </c>
      <c r="CU54" s="0" t="n">
        <f aca="false">IF(I$9=0,0,(SIN(I$12)*COS($E54)+SIN($E54)*COS(I$12))/SIN($E54)*I$9)</f>
        <v>14.5701506520691</v>
      </c>
      <c r="CV54" s="0" t="n">
        <f aca="false">IF(J$9=0,0,(SIN(J$12)*COS($E54)+SIN($E54)*COS(J$12))/SIN($E54)*J$9)</f>
        <v>14.9156579079481</v>
      </c>
      <c r="CW54" s="0" t="n">
        <f aca="false">IF(K$9=0,0,(SIN(K$12)*COS($E54)+SIN($E54)*COS(K$12))/SIN($E54)*K$9)</f>
        <v>15.2597713825183</v>
      </c>
      <c r="CX54" s="0" t="n">
        <f aca="false">IF(L$9=0,0,(SIN(L$12)*COS($E54)+SIN($E54)*COS(L$12))/SIN($E54)*L$9)</f>
        <v>15.6023288533264</v>
      </c>
      <c r="CY54" s="0" t="n">
        <f aca="false">IF(M$9=0,0,(SIN(M$12)*COS($E54)+SIN($E54)*COS(M$12))/SIN($E54)*M$9)</f>
        <v>15.9383402360639</v>
      </c>
      <c r="CZ54" s="0" t="n">
        <f aca="false">IF(N$9=0,0,(SIN(N$12)*COS($E54)+SIN($E54)*COS(N$12))/SIN($E54)*N$9)</f>
        <v>16.2723248298582</v>
      </c>
      <c r="DA54" s="0" t="n">
        <f aca="false">IF(O$9=0,0,(SIN(O$12)*COS($E54)+SIN($E54)*COS(O$12))/SIN($E54)*O$9)</f>
        <v>16.6041236884298</v>
      </c>
      <c r="DB54" s="0" t="n">
        <f aca="false">IF(P$9=0,0,(SIN(P$12)*COS($E54)+SIN($E54)*COS(P$12))/SIN($E54)*P$9)</f>
        <v>16.9335776872298</v>
      </c>
      <c r="DC54" s="0" t="n">
        <f aca="false">IF(Q$9=0,0,(SIN(Q$12)*COS($E54)+SIN($E54)*COS(Q$12))/SIN($E54)*Q$9)</f>
        <v>17.2605275895956</v>
      </c>
      <c r="DD54" s="0" t="n">
        <f aca="false">IF(R$9=0,0,(SIN(R$12)*COS($E54)+SIN($E54)*COS(R$12))/SIN($E54)*R$9)</f>
        <v>17.4449504079303</v>
      </c>
      <c r="DE54" s="0" t="n">
        <f aca="false">IF(S$9=0,0,(SIN(S$12)*COS($E54)+SIN($E54)*COS(S$12))/SIN($E54)*S$9)</f>
        <v>17.6230462701013</v>
      </c>
      <c r="DF54" s="0" t="n">
        <f aca="false">IF(T$9=0,0,(SIN(T$12)*COS($E54)+SIN($E54)*COS(T$12))/SIN($E54)*T$9)</f>
        <v>17.7947854154567</v>
      </c>
      <c r="DG54" s="0" t="n">
        <f aca="false">IF(U$9=0,0,(SIN(U$12)*COS($E54)+SIN($E54)*COS(U$12))/SIN($E54)*U$9)</f>
        <v>17.9601403207892</v>
      </c>
      <c r="DH54" s="0" t="n">
        <f aca="false">IF(V$9=0,0,(SIN(V$12)*COS($E54)+SIN($E54)*COS(V$12))/SIN($E54)*V$9)</f>
        <v>18.1190857011681</v>
      </c>
      <c r="DI54" s="0" t="n">
        <f aca="false">IF(W$9=0,0,(SIN(W$12)*COS($E54)+SIN($E54)*COS(W$12))/SIN($E54)*W$9)</f>
        <v>18.2712398254004</v>
      </c>
      <c r="DJ54" s="0" t="n">
        <f aca="false">IF(X$9=0,0,(SIN(X$12)*COS($E54)+SIN($E54)*COS(X$12))/SIN($E54)*X$9)</f>
        <v>18.4169331557173</v>
      </c>
      <c r="DK54" s="0" t="n">
        <f aca="false">IF(Y$9=0,0,(SIN(Y$12)*COS($E54)+SIN($E54)*COS(Y$12))/SIN($E54)*Y$9)</f>
        <v>18.5561474504769</v>
      </c>
      <c r="DL54" s="0" t="n">
        <f aca="false">IF(Z$9=0,0,(SIN(Z$12)*COS($E54)+SIN($E54)*COS(Z$12))/SIN($E54)*Z$9)</f>
        <v>18.6888667063385</v>
      </c>
      <c r="DM54" s="0" t="n">
        <f aca="false">IF(AA$9=0,0,(SIN(AA$12)*COS($E54)+SIN($E54)*COS(AA$12))/SIN($E54)*AA$9)</f>
        <v>18.8150771550941</v>
      </c>
      <c r="DN54" s="0" t="n">
        <f aca="false">IF(AB$9=0,0,(SIN(AB$12)*COS($E54)+SIN($E54)*COS(AB$12))/SIN($E54)*AB$9)</f>
        <v>18.9304689345413</v>
      </c>
      <c r="DO54" s="0" t="n">
        <f aca="false">IF(AC$9=0,0,(SIN(AC$12)*COS($E54)+SIN($E54)*COS(AC$12))/SIN($E54)*AC$9)</f>
        <v>19.0392591931042</v>
      </c>
      <c r="DP54" s="0" t="n">
        <f aca="false">IF(AD$9=0,0,(SIN(AD$12)*COS($E54)+SIN($E54)*COS(AD$12))/SIN($E54)*AD$9)</f>
        <v>19.1414448021677</v>
      </c>
      <c r="DQ54" s="0" t="n">
        <f aca="false">IF(AE$9=0,0,(SIN(AE$12)*COS($E54)+SIN($E54)*COS(AE$12))/SIN($E54)*AE$9)</f>
        <v>19.2370248902</v>
      </c>
      <c r="DR54" s="0" t="n">
        <f aca="false">IF(AF$9=0,0,(SIN(AF$12)*COS($E54)+SIN($E54)*COS(AF$12))/SIN($E54)*AF$9)</f>
        <v>19.3260008338023</v>
      </c>
      <c r="DS54" s="0" t="n">
        <f aca="false">IF(AG$9=0,0,(SIN(AG$12)*COS($E54)+SIN($E54)*COS(AG$12))/SIN($E54)*AG$9)</f>
        <v>19.4092691849966</v>
      </c>
      <c r="DT54" s="0" t="n">
        <f aca="false">IF(AH$9=0,0,(SIN(AH$12)*COS($E54)+SIN($E54)*COS(AH$12))/SIN($E54)*AH$9)</f>
        <v>19.4859545419821</v>
      </c>
      <c r="DU54" s="0" t="n">
        <f aca="false">IF(AI$9=0,0,(SIN(AI$12)*COS($E54)+SIN($E54)*COS(AI$12))/SIN($E54)*AI$9)</f>
        <v>19.5560641431838</v>
      </c>
      <c r="DV54" s="0" t="n">
        <f aca="false">IF(AJ$9=0,0,(SIN(AJ$12)*COS($E54)+SIN($E54)*COS(AJ$12))/SIN($E54)*AJ$9)</f>
        <v>19.6196074250599</v>
      </c>
      <c r="DW54" s="0" t="n">
        <f aca="false">IF(AK$9=0,0,(SIN(AK$12)*COS($E54)+SIN($E54)*COS(AK$12))/SIN($E54)*AK$9)</f>
        <v>19.676596009848</v>
      </c>
      <c r="DX54" s="0" t="n">
        <f aca="false">IF(AL$9=0,0,(SIN(AL$12)*COS($E54)+SIN($E54)*COS(AL$12))/SIN($E54)*AL$9)</f>
        <v>19.6587772654411</v>
      </c>
      <c r="DY54" s="0" t="n">
        <f aca="false">IF(AM$9=0,0,(SIN(AM$12)*COS($E54)+SIN($E54)*COS(AM$12))/SIN($E54)*AM$9)</f>
        <v>19.6337711031438</v>
      </c>
      <c r="DZ54" s="0" t="n">
        <f aca="false">IF(AN$9=0,0,(SIN(AN$12)*COS($E54)+SIN($E54)*COS(AN$12))/SIN($E54)*AN$9)</f>
        <v>19.6016583083545</v>
      </c>
      <c r="EA54" s="0" t="n">
        <f aca="false">IF(AO$9=0,0,(SIN(AO$12)*COS($E54)+SIN($E54)*COS(AO$12))/SIN($E54)*AO$9)</f>
        <v>19.5625221742101</v>
      </c>
      <c r="EB54" s="0" t="n">
        <f aca="false">IF(AP$9=0,0,(SIN(AP$12)*COS($E54)+SIN($E54)*COS(AP$12))/SIN($E54)*AP$9)</f>
        <v>19.5164484538214</v>
      </c>
      <c r="EC54" s="0" t="n">
        <f aca="false">IF(AQ$9=0,0,(SIN(AQ$12)*COS($E54)+SIN($E54)*COS(AQ$12))/SIN($E54)*AQ$9)</f>
        <v>19.4619409313514</v>
      </c>
      <c r="ED54" s="0" t="n">
        <f aca="false">IF(AR$9=0,0,(SIN(AR$12)*COS($E54)+SIN($E54)*COS(AR$12))/SIN($E54)*AR$9)</f>
        <v>19.4006642464122</v>
      </c>
      <c r="EE54" s="0" t="n">
        <f aca="false">IF(AS$9=0,0,(SIN(AS$12)*COS($E54)+SIN($E54)*COS(AS$12))/SIN($E54)*AS$9)</f>
        <v>19.3327126896351</v>
      </c>
      <c r="EF54" s="0" t="n">
        <f aca="false">IF(AT$9=0,0,(SIN(AT$12)*COS($E54)+SIN($E54)*COS(AT$12))/SIN($E54)*AT$9)</f>
        <v>19.2581828179817</v>
      </c>
      <c r="EG54" s="0" t="n">
        <f aca="false">IF(AU$9=0,0,(SIN(AU$12)*COS($E54)+SIN($E54)*COS(AU$12))/SIN($E54)*AU$9)</f>
        <v>19.1771734022248</v>
      </c>
      <c r="EH54" s="0" t="n">
        <f aca="false">IF(AV$9=0,0,(SIN(AV$12)*COS($E54)+SIN($E54)*COS(AV$12))/SIN($E54)*AV$9)</f>
        <v>19.0855643110825</v>
      </c>
      <c r="EI54" s="0" t="n">
        <f aca="false">IF(AW$9=0,0,(SIN(AW$12)*COS($E54)+SIN($E54)*COS(AW$12))/SIN($E54)*AW$9)</f>
        <v>18.9876654452729</v>
      </c>
      <c r="EJ54" s="0" t="n">
        <f aca="false">IF(AX$9=0,0,(SIN(AX$12)*COS($E54)+SIN($E54)*COS(AX$12))/SIN($E54)*AX$9)</f>
        <v>18.8835857584379</v>
      </c>
      <c r="EK54" s="0" t="n">
        <f aca="false">IF(AY$9=0,0,(SIN(AY$12)*COS($E54)+SIN($E54)*COS(AY$12))/SIN($E54)*AY$9)</f>
        <v>18.7734362078858</v>
      </c>
      <c r="EL54" s="0" t="n">
        <f aca="false">IF(AZ$9=0,0,(SIN(AZ$12)*COS($E54)+SIN($E54)*COS(AZ$12))/SIN($E54)*AZ$9)</f>
        <v>18.6573296966509</v>
      </c>
      <c r="EM54" s="0" t="n">
        <f aca="false">IF(BA$9=0,0,(SIN(BA$12)*COS($E54)+SIN($E54)*COS(BA$12))/SIN($E54)*BA$9)</f>
        <v>18.5303005685564</v>
      </c>
      <c r="EN54" s="0" t="n">
        <f aca="false">IF(BB$9=0,0,(SIN(BB$12)*COS($E54)+SIN($E54)*COS(BB$12))/SIN($E54)*BB$9)</f>
        <v>18.3975443403913</v>
      </c>
      <c r="EO54" s="0" t="n">
        <f aca="false">IF(BC$9=0,0,(SIN(BC$12)*COS($E54)+SIN($E54)*COS(BC$12))/SIN($E54)*BC$9)</f>
        <v>18.2591840419991</v>
      </c>
      <c r="EP54" s="0" t="n">
        <f aca="false">IF(BD$9=0,0,(SIN(BD$12)*COS($E54)+SIN($E54)*COS(BD$12))/SIN($E54)*BD$9)</f>
        <v>18.1153444102774</v>
      </c>
      <c r="EQ54" s="0" t="n">
        <f aca="false">IF(BE$9=0,0,(SIN(BE$12)*COS($E54)+SIN($E54)*COS(BE$12))/SIN($E54)*BE$9)</f>
        <v>17.9661518260237</v>
      </c>
      <c r="ER54" s="0" t="n">
        <f aca="false">IF(BF$9=0,0,(SIN(BF$12)*COS($E54)+SIN($E54)*COS(BF$12))/SIN($E54)*BF$9)</f>
        <v>17.8156700575398</v>
      </c>
      <c r="ES54" s="0" t="n">
        <f aca="false">IF(BG$9=0,0,(SIN(BG$12)*COS($E54)+SIN($E54)*COS(BG$12))/SIN($E54)*BG$9)</f>
        <v>17.6600819694306</v>
      </c>
      <c r="ET54" s="0" t="n">
        <f aca="false">IF(BH$9=0,0,(SIN(BH$12)*COS($E54)+SIN($E54)*COS(BH$12))/SIN($E54)*BH$9)</f>
        <v>17.4995148987556</v>
      </c>
      <c r="EU54" s="0" t="n">
        <f aca="false">IF(BI$9=0,0,(SIN(BI$12)*COS($E54)+SIN($E54)*COS(BI$12))/SIN($E54)*BI$9)</f>
        <v>17.3340975772401</v>
      </c>
      <c r="EV54" s="0" t="n">
        <f aca="false">IF(BJ$9=0,0,(SIN(BJ$12)*COS($E54)+SIN($E54)*COS(BJ$12))/SIN($E54)*BJ$9)</f>
        <v>17.1639600677473</v>
      </c>
      <c r="EW54" s="0" t="n">
        <f aca="false">IF(BK$9=0,0,(SIN(BK$12)*COS($E54)+SIN($E54)*COS(BK$12))/SIN($E54)*BK$9)</f>
        <v>16.9927762853432</v>
      </c>
      <c r="EX54" s="0" t="n">
        <f aca="false">IF(BL$9=0,0,(SIN(BL$12)*COS($E54)+SIN($E54)*COS(BL$12))/SIN($E54)*BL$9)</f>
        <v>16.8171155143572</v>
      </c>
      <c r="EY54" s="0" t="n">
        <f aca="false">IF(BM$9=0,0,(SIN(BM$12)*COS($E54)+SIN($E54)*COS(BM$12))/SIN($E54)*BM$9)</f>
        <v>16.6371081985534</v>
      </c>
      <c r="EZ54" s="0" t="n">
        <f aca="false">IF(BN$9=0,0,(SIN(BN$12)*COS($E54)+SIN($E54)*COS(BN$12))/SIN($E54)*BN$9)</f>
        <v>16.4528858692839</v>
      </c>
      <c r="FA54" s="0" t="n">
        <f aca="false">IF(BO$9=0,0,(SIN(BO$12)*COS($E54)+SIN($E54)*COS(BO$12))/SIN($E54)*BO$9)</f>
        <v>16.2645810820609</v>
      </c>
      <c r="FB54" s="0" t="n">
        <f aca="false">IF(BP$9=0,0,(SIN(BP$12)*COS($E54)+SIN($E54)*COS(BP$12))/SIN($E54)*BP$9)</f>
        <v>16.0544043120661</v>
      </c>
      <c r="FC54" s="0" t="n">
        <f aca="false">IF(BQ$9=0,0,(SIN(BQ$12)*COS($E54)+SIN($E54)*COS(BQ$12))/SIN($E54)*BQ$9)</f>
        <v>15.8405744519925</v>
      </c>
      <c r="FD54" s="0" t="n">
        <f aca="false">IF(BR$9=0,0,(SIN(BR$12)*COS($E54)+SIN($E54)*COS(BR$12))/SIN($E54)*BR$9)</f>
        <v>15.6232430518917</v>
      </c>
      <c r="FE54" s="0" t="n">
        <f aca="false">IF(BS$9=0,0,(SIN(BS$12)*COS($E54)+SIN($E54)*COS(BS$12))/SIN($E54)*BS$9)</f>
        <v>15.4025623252208</v>
      </c>
      <c r="FF54" s="0" t="n">
        <f aca="false">IF(BT$9=0,0,(SIN(BT$12)*COS($E54)+SIN($E54)*COS(BT$12))/SIN($E54)*BT$9)</f>
        <v>15.1786850762767</v>
      </c>
      <c r="FG54" s="0" t="n">
        <f aca="false">IF(BU$9=0,0,(SIN(BU$12)*COS($E54)+SIN($E54)*COS(BU$12))/SIN($E54)*BU$9)</f>
        <v>14.9334514303919</v>
      </c>
      <c r="FH54" s="0" t="n">
        <f aca="false">IF(BV$9=0,0,(SIN(BV$12)*COS($E54)+SIN($E54)*COS(BV$12))/SIN($E54)*BV$9)</f>
        <v>14.6855540319021</v>
      </c>
      <c r="FI54" s="0" t="n">
        <f aca="false">IF(BW$9=0,0,(SIN(BW$12)*COS($E54)+SIN($E54)*COS(BW$12))/SIN($E54)*BW$9)</f>
        <v>14.4351636539028</v>
      </c>
      <c r="FJ54" s="0" t="n">
        <f aca="false">IF(BX$9=0,0,(SIN(BX$12)*COS($E54)+SIN($E54)*COS(BX$12))/SIN($E54)*BX$9)</f>
        <v>14.1824512256319</v>
      </c>
      <c r="FK54" s="0" t="n">
        <f aca="false">IF(BY$9=0,0,(SIN(BY$12)*COS($E54)+SIN($E54)*COS(BY$12))/SIN($E54)*BY$9)</f>
        <v>13.9275877515685</v>
      </c>
      <c r="FL54" s="0" t="n">
        <f aca="false">IF(BZ$9=0,0,(SIN(BZ$12)*COS($E54)+SIN($E54)*COS(BZ$12))/SIN($E54)*BZ$9)</f>
        <v>13.5995862403195</v>
      </c>
      <c r="FM54" s="0" t="n">
        <f aca="false">IF(CA$9=0,0,(SIN(CA$12)*COS($E54)+SIN($E54)*COS(CA$12))/SIN($E54)*CA$9)</f>
        <v>13.2709031102237</v>
      </c>
      <c r="FN54" s="0" t="n">
        <f aca="false">IF(CB$9=0,0,(SIN(CB$12)*COS($E54)+SIN($E54)*COS(CB$12))/SIN($E54)*CB$9)</f>
        <v>12.9417736190068</v>
      </c>
      <c r="FO54" s="0" t="n">
        <f aca="false">IF(CC$9=0,0,(SIN(CC$12)*COS($E54)+SIN($E54)*COS(CC$12))/SIN($E54)*CC$9)</f>
        <v>12.6124320649583</v>
      </c>
      <c r="FP54" s="0" t="n">
        <f aca="false">IF(CD$9=0,0,(SIN(CD$12)*COS($E54)+SIN($E54)*COS(CD$12))/SIN($E54)*CD$9)</f>
        <v>12.2831116747314</v>
      </c>
      <c r="FQ54" s="0" t="n">
        <f aca="false">IF(CE$9=0,0,(SIN(CE$12)*COS($E54)+SIN($E54)*COS(CE$12))/SIN($E54)*CE$9)</f>
        <v>11.9223604207244</v>
      </c>
      <c r="FR54" s="0" t="n">
        <f aca="false">IF(CF$9=0,0,(SIN(CF$12)*COS($E54)+SIN($E54)*COS(CF$12))/SIN($E54)*CF$9)</f>
        <v>11.5627157999291</v>
      </c>
      <c r="FS54" s="0" t="n">
        <f aca="false">IF(CG$9=0,0,(SIN(CG$12)*COS($E54)+SIN($E54)*COS(CG$12))/SIN($E54)*CG$9)</f>
        <v>11.2044358271608</v>
      </c>
      <c r="FT54" s="0" t="n">
        <f aca="false">IF(CH$9=0,0,(SIN(CH$12)*COS($E54)+SIN($E54)*COS(CH$12))/SIN($E54)*CH$9)</f>
        <v>10.8477766129942</v>
      </c>
      <c r="FU54" s="0" t="n">
        <f aca="false">IF(CI$9=0,0,(SIN(CI$12)*COS($E54)+SIN($E54)*COS(CI$12))/SIN($E54)*CI$9)</f>
        <v>10.4929922409796</v>
      </c>
      <c r="FV54" s="0" t="n">
        <f aca="false">IF(CJ$9=0,0,(SIN(CJ$12)*COS($E54)+SIN($E54)*COS(CJ$12))/SIN($E54)*CJ$9)</f>
        <v>10.1049494567941</v>
      </c>
      <c r="FW54" s="0" t="n">
        <f aca="false">IF(CK$9=0,0,(SIN(CK$12)*COS($E54)+SIN($E54)*COS(CK$12))/SIN($E54)*CK$9)</f>
        <v>9.72012698830981</v>
      </c>
      <c r="FX54" s="0" t="n">
        <f aca="false">IF(CL$9=0,0,(SIN(CL$12)*COS($E54)+SIN($E54)*COS(CL$12))/SIN($E54)*CL$9)</f>
        <v>9.33880406283576</v>
      </c>
      <c r="FY54" s="0" t="n">
        <f aca="false">IF(CM$9=0,0,(SIN(CM$12)*COS($E54)+SIN($E54)*COS(CM$12))/SIN($E54)*CM$9)</f>
        <v>8.96125687378954</v>
      </c>
      <c r="FZ54" s="0" t="n">
        <f aca="false">IF(CN$9=0,0,(SIN(CN$12)*COS($E54)+SIN($E54)*COS(CN$12))/SIN($E54)*CN$9)</f>
        <v>8.58775844781664</v>
      </c>
      <c r="GA54" s="0" t="n">
        <f aca="false">IF(CO$9=0,0,(SIN(CO$12)*COS($E54)+SIN($E54)*COS(CO$12))/SIN($E54)*CO$9)</f>
        <v>0</v>
      </c>
      <c r="GB54" s="0" t="n">
        <f aca="false">IF(CP$9=0,0,(SIN(CP$12)*COS($E54)+SIN($E54)*COS(CP$12))/SIN($E54)*CP$9)</f>
        <v>0</v>
      </c>
      <c r="GC54" s="0" t="n">
        <f aca="false">IF(CQ$9=0,0,(SIN(CQ$12)*COS($E54)+SIN($E54)*COS(CQ$12))/SIN($E54)*CQ$9)</f>
        <v>0</v>
      </c>
    </row>
    <row r="55" customFormat="false" ht="12.8" hidden="true" customHeight="false" outlineLevel="0" collapsed="false">
      <c r="A55" s="0" t="n">
        <f aca="false">MAX($F55:$CQ55)</f>
        <v>13.514399817361</v>
      </c>
      <c r="B55" s="91" t="n">
        <f aca="false">IF(ISNA(INDEX(vmg!$B$6:$B$151,MATCH($C55,vmg!$F$6:$F$151,0))),IF(ISNA(INDEX(vmg!$B$6:$B$151,MATCH($C55,vmg!$D$6:$D$151,0))),0,INDEX(vmg!$B$6:$B$151,MATCH($C55,vmg!$D$6:$D$151,0))),INDEX(vmg!$B$6:$B$151,MATCH($C55,vmg!$F$6:$F$151,0)))</f>
        <v>8.37804</v>
      </c>
      <c r="C55" s="2" t="n">
        <f aca="false">MOD(Best +D55,360)</f>
        <v>24</v>
      </c>
      <c r="D55" s="2" t="n">
        <f aca="false">D54+1</f>
        <v>43</v>
      </c>
      <c r="E55" s="1" t="n">
        <f aca="false">D55*PI()/180</f>
        <v>0.750491578357562</v>
      </c>
      <c r="F55" s="13" t="n">
        <f aca="false">IF(OR(F145=0,CR55=0),0,F145*CR55/(F145+CR55))</f>
        <v>13.514399817361</v>
      </c>
      <c r="G55" s="13" t="n">
        <f aca="false">IF(OR(G145=0,CS55=0),0,G145*CS55/(G145+CS55))</f>
        <v>13.3129316150786</v>
      </c>
      <c r="H55" s="13" t="n">
        <f aca="false">IF(OR(H145=0,CT55=0),0,H145*CT55/(H145+CT55))</f>
        <v>13.108193283414</v>
      </c>
      <c r="I55" s="13" t="n">
        <f aca="false">IF(OR(I145=0,CU55=0),0,I145*CU55/(I145+CU55))</f>
        <v>12.9119247200937</v>
      </c>
      <c r="J55" s="13" t="n">
        <f aca="false">IF(OR(J145=0,CV55=0),0,J145*CV55/(J145+CV55))</f>
        <v>12.7234648773151</v>
      </c>
      <c r="K55" s="13" t="n">
        <f aca="false">IF(OR(K145=0,CW55=0),0,K145*CW55/(K145+CW55))</f>
        <v>12.5422214012721</v>
      </c>
      <c r="L55" s="13" t="n">
        <f aca="false">IF(OR(L145=0,CX55=0),0,L145*CX55/(L145+CX55))</f>
        <v>12.3676617385972</v>
      </c>
      <c r="M55" s="13" t="n">
        <f aca="false">IF(OR(M145=0,CY55=0),0,M145*CY55/(M145+CY55))</f>
        <v>12.1964672704604</v>
      </c>
      <c r="N55" s="13" t="n">
        <f aca="false">IF(OR(N145=0,CZ55=0),0,N145*CZ55/(N145+CZ55))</f>
        <v>12.0313370493043</v>
      </c>
      <c r="O55" s="13" t="n">
        <f aca="false">IF(OR(O145=0,DA55=0),0,O145*DA55/(O145+DA55))</f>
        <v>11.8718452894515</v>
      </c>
      <c r="P55" s="13" t="n">
        <f aca="false">IF(OR(P145=0,DB55=0),0,P145*DB55/(P145+DB55))</f>
        <v>11.7176057025775</v>
      </c>
      <c r="Q55" s="13" t="n">
        <f aca="false">IF(OR(Q145=0,DC55=0),0,Q145*DC55/(Q145+DC55))</f>
        <v>11.5682668994782</v>
      </c>
      <c r="R55" s="13" t="n">
        <f aca="false">IF(OR(R145=0,DD55=0),0,R145*DD55/(R145+DD55))</f>
        <v>11.3639297108471</v>
      </c>
      <c r="S55" s="13" t="n">
        <f aca="false">IF(OR(S145=0,DE55=0),0,S145*DE55/(S145+DE55))</f>
        <v>11.1691268606766</v>
      </c>
      <c r="T55" s="13" t="n">
        <f aca="false">IF(OR(T145=0,DF55=0),0,T145*DF55/(T145+DF55))</f>
        <v>10.9830510159779</v>
      </c>
      <c r="U55" s="13" t="n">
        <f aca="false">IF(OR(U145=0,DG55=0),0,U145*DG55/(U145+DG55))</f>
        <v>10.8049825944587</v>
      </c>
      <c r="V55" s="13" t="n">
        <f aca="false">IF(OR(V145=0,DH55=0),0,V145*DH55/(V145+DH55))</f>
        <v>10.6342780879005</v>
      </c>
      <c r="W55" s="13" t="n">
        <f aca="false">IF(OR(W145=0,DI55=0),0,W145*DI55/(W145+DI55))</f>
        <v>10.4702413800971</v>
      </c>
      <c r="X55" s="13" t="n">
        <f aca="false">IF(OR(X145=0,DJ55=0),0,X145*DJ55/(X145+DJ55))</f>
        <v>10.3124801486358</v>
      </c>
      <c r="Y55" s="13" t="n">
        <f aca="false">IF(OR(Y145=0,DK55=0),0,Y145*DK55/(Y145+DK55))</f>
        <v>10.1605248674925</v>
      </c>
      <c r="Z55" s="13" t="n">
        <f aca="false">IF(OR(Z145=0,DL55=0),0,Z145*DL55/(Z145+DL55))</f>
        <v>10.0139507195898</v>
      </c>
      <c r="AA55" s="13" t="n">
        <f aca="false">IF(OR(AA145=0,DM55=0),0,AA145*DM55/(AA145+DM55))</f>
        <v>9.87237234252637</v>
      </c>
      <c r="AB55" s="13" t="n">
        <f aca="false">IF(OR(AB145=0,DN55=0),0,AB145*DN55/(AB145+DN55))</f>
        <v>9.73429062919273</v>
      </c>
      <c r="AC55" s="13" t="n">
        <f aca="false">IF(OR(AC145=0,DO55=0),0,AC145*DO55/(AC145+DO55))</f>
        <v>9.60060390419878</v>
      </c>
      <c r="AD55" s="13" t="n">
        <f aca="false">IF(OR(AD145=0,DP55=0),0,AD145*DP55/(AD145+DP55))</f>
        <v>9.47101445083378</v>
      </c>
      <c r="AE55" s="13" t="n">
        <f aca="false">IF(OR(AE145=0,DQ55=0),0,AE145*DQ55/(AE145+DQ55))</f>
        <v>9.34524979283883</v>
      </c>
      <c r="AF55" s="13" t="n">
        <f aca="false">IF(OR(AF145=0,DR55=0),0,AF145*DR55/(AF145+DR55))</f>
        <v>9.22306002712391</v>
      </c>
      <c r="AG55" s="13" t="n">
        <f aca="false">IF(OR(AG145=0,DS55=0),0,AG145*DS55/(AG145+DS55))</f>
        <v>9.10441444221151</v>
      </c>
      <c r="AH55" s="13" t="n">
        <f aca="false">IF(OR(AH145=0,DT55=0),0,AH145*DT55/(AH145+DT55))</f>
        <v>8.98889218160067</v>
      </c>
      <c r="AI55" s="13" t="n">
        <f aca="false">IF(OR(AI145=0,DU55=0),0,AI145*DU55/(AI145+DU55))</f>
        <v>8.87629893301622</v>
      </c>
      <c r="AJ55" s="13" t="n">
        <f aca="false">IF(OR(AJ145=0,DV55=0),0,AJ145*DV55/(AJ145+DV55))</f>
        <v>8.76645508605218</v>
      </c>
      <c r="AK55" s="13" t="n">
        <f aca="false">IF(OR(AK145=0,DW55=0),0,AK145*DW55/(AK145+DW55))</f>
        <v>8.65919432518088</v>
      </c>
      <c r="AL55" s="13" t="n">
        <f aca="false">IF(OR(AL145=0,DX55=0),0,AL145*DX55/(AL145+DX55))</f>
        <v>8.54131655931535</v>
      </c>
      <c r="AM55" s="13" t="n">
        <f aca="false">IF(OR(AM145=0,DY55=0),0,AM145*DY55/(AM145+DY55))</f>
        <v>8.42627681903585</v>
      </c>
      <c r="AN55" s="13" t="n">
        <f aca="false">IF(OR(AN145=0,DZ55=0),0,AN145*DZ55/(AN145+DZ55))</f>
        <v>8.31390117955019</v>
      </c>
      <c r="AO55" s="13" t="n">
        <f aca="false">IF(OR(AO145=0,EA55=0),0,AO145*EA55/(AO145+EA55))</f>
        <v>8.20402829501577</v>
      </c>
      <c r="AP55" s="13" t="n">
        <f aca="false">IF(OR(AP145=0,EB55=0),0,AP145*EB55/(AP145+EB55))</f>
        <v>8.0965082432206</v>
      </c>
      <c r="AQ55" s="13" t="n">
        <f aca="false">IF(OR(AQ145=0,EC55=0),0,AQ145*EC55/(AQ145+EC55))</f>
        <v>7.99093014548845</v>
      </c>
      <c r="AR55" s="13" t="n">
        <f aca="false">IF(OR(AR145=0,ED55=0),0,AR145*ED55/(AR145+ED55))</f>
        <v>7.88744404747115</v>
      </c>
      <c r="AS55" s="13" t="n">
        <f aca="false">IF(OR(AS145=0,EE55=0),0,AS145*EE55/(AS145+EE55))</f>
        <v>7.78592788736013</v>
      </c>
      <c r="AT55" s="13" t="n">
        <f aca="false">IF(OR(AT145=0,EF55=0),0,AT145*EF55/(AT145+EF55))</f>
        <v>7.68626755953874</v>
      </c>
      <c r="AU55" s="13" t="n">
        <f aca="false">IF(OR(AU145=0,EG55=0),0,AU145*EG55/(AU145+EG55))</f>
        <v>7.58835624293506</v>
      </c>
      <c r="AV55" s="13" t="n">
        <f aca="false">IF(OR(AV145=0,EH55=0),0,AV145*EH55/(AV145+EH55))</f>
        <v>7.49143214886624</v>
      </c>
      <c r="AW55" s="13" t="n">
        <f aca="false">IF(OR(AW145=0,EI55=0),0,AW145*EI55/(AW145+EI55))</f>
        <v>7.396080637544</v>
      </c>
      <c r="AX55" s="13" t="n">
        <f aca="false">IF(OR(AX145=0,EJ55=0),0,AX145*EJ55/(AX145+EJ55))</f>
        <v>7.30221207445804</v>
      </c>
      <c r="AY55" s="13" t="n">
        <f aca="false">IF(OR(AY145=0,EK55=0),0,AY145*EK55/(AY145+EK55))</f>
        <v>7.20974211030141</v>
      </c>
      <c r="AZ55" s="13" t="n">
        <f aca="false">IF(OR(AZ145=0,EL55=0),0,AZ145*EL55/(AZ145+EL55))</f>
        <v>7.11859126730776</v>
      </c>
      <c r="BA55" s="13" t="n">
        <f aca="false">IF(OR(BA145=0,EM55=0),0,BA145*EM55/(BA145+EM55))</f>
        <v>7.02793995803063</v>
      </c>
      <c r="BB55" s="13" t="n">
        <f aca="false">IF(OR(BB145=0,EN55=0),0,BB145*EN55/(BB145+EN55))</f>
        <v>6.93847818856723</v>
      </c>
      <c r="BC55" s="13" t="n">
        <f aca="false">IF(OR(BC145=0,EO55=0),0,BC145*EO55/(BC145+EO55))</f>
        <v>6.85013782433429</v>
      </c>
      <c r="BD55" s="13" t="n">
        <f aca="false">IF(OR(BD145=0,EP55=0),0,BD145*EP55/(BD145+EP55))</f>
        <v>6.76285436863819</v>
      </c>
      <c r="BE55" s="13" t="n">
        <f aca="false">IF(OR(BE145=0,EQ55=0),0,BE145*EQ55/(BE145+EQ55))</f>
        <v>6.67656669746906</v>
      </c>
      <c r="BF55" s="13" t="n">
        <f aca="false">IF(OR(BF145=0,ER55=0),0,BF145*ER55/(BF145+ER55))</f>
        <v>6.59176681611458</v>
      </c>
      <c r="BG55" s="13" t="n">
        <f aca="false">IF(OR(BG145=0,ES55=0),0,BG145*ES55/(BG145+ES55))</f>
        <v>6.50783977286322</v>
      </c>
      <c r="BH55" s="13" t="n">
        <f aca="false">IF(OR(BH145=0,ET55=0),0,BH145*ET55/(BH145+ET55))</f>
        <v>6.42473387823318</v>
      </c>
      <c r="BI55" s="13" t="n">
        <f aca="false">IF(OR(BI145=0,EU55=0),0,BI145*EU55/(BI145+EU55))</f>
        <v>6.34239991679659</v>
      </c>
      <c r="BJ55" s="13" t="n">
        <f aca="false">IF(OR(BJ145=0,EV55=0),0,BJ145*EV55/(BJ145+EV55))</f>
        <v>6.26079097927717</v>
      </c>
      <c r="BK55" s="13" t="n">
        <f aca="false">IF(OR(BK145=0,EW55=0),0,BK145*EW55/(BK145+EW55))</f>
        <v>6.18034139517924</v>
      </c>
      <c r="BL55" s="13" t="n">
        <f aca="false">IF(OR(BL145=0,EX55=0),0,BL145*EX55/(BL145+EX55))</f>
        <v>6.10052199069849</v>
      </c>
      <c r="BM55" s="13" t="n">
        <f aca="false">IF(OR(BM145=0,EY55=0),0,BM145*EY55/(BM145+EY55))</f>
        <v>6.0212923847193</v>
      </c>
      <c r="BN55" s="13" t="n">
        <f aca="false">IF(OR(BN145=0,EZ55=0),0,BN145*EZ55/(BN145+EZ55))</f>
        <v>5.94261392308297</v>
      </c>
      <c r="BO55" s="13" t="n">
        <f aca="false">IF(OR(BO145=0,FA55=0),0,BO145*FA55/(BO145+FA55))</f>
        <v>5.86444956950398</v>
      </c>
      <c r="BP55" s="13" t="n">
        <f aca="false">IF(OR(BP145=0,FB55=0),0,BP145*FB55/(BP145+FB55))</f>
        <v>5.78438332611538</v>
      </c>
      <c r="BQ55" s="13" t="n">
        <f aca="false">IF(OR(BQ145=0,FC55=0),0,BQ145*FC55/(BQ145+FC55))</f>
        <v>5.70478910217608</v>
      </c>
      <c r="BR55" s="13" t="n">
        <f aca="false">IF(OR(BR145=0,FD55=0),0,BR145*FD55/(BR145+FD55))</f>
        <v>5.62563218532012</v>
      </c>
      <c r="BS55" s="13" t="n">
        <f aca="false">IF(OR(BS145=0,FE55=0),0,BS145*FE55/(BS145+FE55))</f>
        <v>5.54687925727458</v>
      </c>
      <c r="BT55" s="13" t="n">
        <f aca="false">IF(OR(BT145=0,FF55=0),0,BT145*FF55/(BT145+FF55))</f>
        <v>5.46849831596378</v>
      </c>
      <c r="BU55" s="13" t="n">
        <f aca="false">IF(OR(BU145=0,FG55=0),0,BU145*FG55/(BU145+FG55))</f>
        <v>5.38801560794744</v>
      </c>
      <c r="BV55" s="13" t="n">
        <f aca="false">IF(OR(BV145=0,FH55=0),0,BV145*FH55/(BV145+FH55))</f>
        <v>5.3078597707951</v>
      </c>
      <c r="BW55" s="13" t="n">
        <f aca="false">IF(OR(BW145=0,FI55=0),0,BW145*FI55/(BW145+FI55))</f>
        <v>5.22800068380702</v>
      </c>
      <c r="BX55" s="13" t="n">
        <f aca="false">IF(OR(BX145=0,FJ55=0),0,BX145*FJ55/(BX145+FJ55))</f>
        <v>5.14840941009421</v>
      </c>
      <c r="BY55" s="13" t="n">
        <f aca="false">IF(OR(BY145=0,FK55=0),0,BY145*FK55/(BY145+FK55))</f>
        <v>5.06905814522014</v>
      </c>
      <c r="BZ55" s="13" t="n">
        <f aca="false">IF(OR(BZ145=0,FL55=0),0,BZ145*FL55/(BZ145+FL55))</f>
        <v>4.98014850554982</v>
      </c>
      <c r="CA55" s="13" t="n">
        <f aca="false">IF(OR(CA145=0,FM55=0),0,CA145*FM55/(CA145+FM55))</f>
        <v>4.89138635567352</v>
      </c>
      <c r="CB55" s="13" t="n">
        <f aca="false">IF(OR(CB145=0,FN55=0),0,CB145*FN55/(CB145+FN55))</f>
        <v>4.80273955251915</v>
      </c>
      <c r="CC55" s="13" t="n">
        <f aca="false">IF(OR(CC145=0,FO55=0),0,CC145*FO55/(CC145+FO55))</f>
        <v>4.71417726998567</v>
      </c>
      <c r="CD55" s="13" t="n">
        <f aca="false">IF(OR(CD145=0,FP55=0),0,CD145*FP55/(CD145+FP55))</f>
        <v>4.62566998092965</v>
      </c>
      <c r="CE55" s="13" t="n">
        <f aca="false">IF(OR(CE145=0,FQ55=0),0,CE145*FQ55/(CE145+FQ55))</f>
        <v>4.53248348911098</v>
      </c>
      <c r="CF55" s="13" t="n">
        <f aca="false">IF(OR(CF145=0,FR55=0),0,CF145*FR55/(CF145+FR55))</f>
        <v>4.43921601314189</v>
      </c>
      <c r="CG55" s="13" t="n">
        <f aca="false">IF(OR(CG145=0,FS55=0),0,CG145*FS55/(CG145+FS55))</f>
        <v>4.34583632575979</v>
      </c>
      <c r="CH55" s="13" t="n">
        <f aca="false">IF(OR(CH145=0,FT55=0),0,CH145*FT55/(CH145+FT55))</f>
        <v>4.25231452706723</v>
      </c>
      <c r="CI55" s="13" t="n">
        <f aca="false">IF(OR(CI145=0,FU55=0),0,CI145*FU55/(CI145+FU55))</f>
        <v>4.15862207744938</v>
      </c>
      <c r="CJ55" s="13" t="n">
        <f aca="false">IF(OR(CJ145=0,FV55=0),0,CJ145*FV55/(CJ145+FV55))</f>
        <v>4.05885488392616</v>
      </c>
      <c r="CK55" s="13" t="n">
        <f aca="false">IF(OR(CK145=0,FW55=0),0,CK145*FW55/(CK145+FW55))</f>
        <v>3.95869819601442</v>
      </c>
      <c r="CL55" s="13" t="n">
        <f aca="false">IF(OR(CL145=0,FX55=0),0,CL145*FX55/(CL145+FX55))</f>
        <v>3.85811749957752</v>
      </c>
      <c r="CM55" s="13" t="n">
        <f aca="false">IF(OR(CM145=0,FY55=0),0,CM145*FY55/(CM145+FY55))</f>
        <v>3.75707965581442</v>
      </c>
      <c r="CN55" s="13" t="n">
        <f aca="false">IF(OR(CN145=0,FZ55=0),0,CN145*FZ55/(CN145+FZ55))</f>
        <v>3.65555300999922</v>
      </c>
      <c r="CO55" s="13" t="n">
        <f aca="false">IF(OR(CO145=0,GA55=0),0,CO145*GA55/(CO145+GA55))</f>
        <v>0</v>
      </c>
      <c r="CP55" s="13" t="n">
        <f aca="false">IF(OR(CP145=0,GB55=0),0,CP145*GB55/(CP145+GB55))</f>
        <v>0</v>
      </c>
      <c r="CQ55" s="13" t="n">
        <f aca="false">IF(OR(CQ145=0,GC55=0),0,CQ145*GC55/(CQ145+GC55))</f>
        <v>0</v>
      </c>
      <c r="CR55" s="0" t="n">
        <f aca="false">IF(F$9=0,0,(SIN(F$12)*COS($E55)+SIN($E55)*COS(F$12))/SIN($E55)*F$9)</f>
        <v>13.5144</v>
      </c>
      <c r="CS55" s="0" t="n">
        <f aca="false">IF(G$9=0,0,(SIN(G$12)*COS($E55)+SIN($E55)*COS(G$12))/SIN($E55)*G$9)</f>
        <v>13.8665144633017</v>
      </c>
      <c r="CT55" s="0" t="n">
        <f aca="false">IF(H$9=0,0,(SIN(H$12)*COS($E55)+SIN($E55)*COS(H$12))/SIN($E55)*H$9)</f>
        <v>14.2051250948028</v>
      </c>
      <c r="CU55" s="0" t="n">
        <f aca="false">IF(I$9=0,0,(SIN(I$12)*COS($E55)+SIN($E55)*COS(I$12))/SIN($E55)*I$9)</f>
        <v>14.5425543308232</v>
      </c>
      <c r="CV55" s="0" t="n">
        <f aca="false">IF(J$9=0,0,(SIN(J$12)*COS($E55)+SIN($E55)*COS(J$12))/SIN($E55)*J$9)</f>
        <v>14.8786440093601</v>
      </c>
      <c r="CW55" s="0" t="n">
        <f aca="false">IF(K$9=0,0,(SIN(K$12)*COS($E55)+SIN($E55)*COS(K$12))/SIN($E55)*K$9)</f>
        <v>15.2132354351341</v>
      </c>
      <c r="CX55" s="0" t="n">
        <f aca="false">IF(L$9=0,0,(SIN(L$12)*COS($E55)+SIN($E55)*COS(L$12))/SIN($E55)*L$9)</f>
        <v>15.5461694450849</v>
      </c>
      <c r="CY55" s="0" t="n">
        <f aca="false">IF(M$9=0,0,(SIN(M$12)*COS($E55)+SIN($E55)*COS(M$12))/SIN($E55)*M$9)</f>
        <v>15.8724790283953</v>
      </c>
      <c r="CZ55" s="0" t="n">
        <f aca="false">IF(N$9=0,0,(SIN(N$12)*COS($E55)+SIN($E55)*COS(N$12))/SIN($E55)*N$9)</f>
        <v>16.1966723914548</v>
      </c>
      <c r="DA55" s="0" t="n">
        <f aca="false">IF(O$9=0,0,(SIN(O$12)*COS($E55)+SIN($E55)*COS(O$12))/SIN($E55)*O$9)</f>
        <v>16.5185938217952</v>
      </c>
      <c r="DB55" s="0" t="n">
        <f aca="false">IF(P$9=0,0,(SIN(P$12)*COS($E55)+SIN($E55)*COS(P$12))/SIN($E55)*P$9)</f>
        <v>16.8380874882122</v>
      </c>
      <c r="DC55" s="0" t="n">
        <f aca="false">IF(Q$9=0,0,(SIN(Q$12)*COS($E55)+SIN($E55)*COS(Q$12))/SIN($E55)*Q$9)</f>
        <v>17.1549975058306</v>
      </c>
      <c r="DD55" s="0" t="n">
        <f aca="false">IF(R$9=0,0,(SIN(R$12)*COS($E55)+SIN($E55)*COS(R$12))/SIN($E55)*R$9)</f>
        <v>17.3302241064968</v>
      </c>
      <c r="DE55" s="0" t="n">
        <f aca="false">IF(S$9=0,0,(SIN(S$12)*COS($E55)+SIN($E55)*COS(S$12))/SIN($E55)*S$9)</f>
        <v>17.4992018388048</v>
      </c>
      <c r="DF55" s="0" t="n">
        <f aca="false">IF(T$9=0,0,(SIN(T$12)*COS($E55)+SIN($E55)*COS(T$12))/SIN($E55)*T$9)</f>
        <v>17.6619035529659</v>
      </c>
      <c r="DG55" s="0" t="n">
        <f aca="false">IF(U$9=0,0,(SIN(U$12)*COS($E55)+SIN($E55)*COS(U$12))/SIN($E55)*U$9)</f>
        <v>17.8183042989636</v>
      </c>
      <c r="DH55" s="0" t="n">
        <f aca="false">IF(V$9=0,0,(SIN(V$12)*COS($E55)+SIN($E55)*COS(V$12))/SIN($E55)*V$9)</f>
        <v>17.968381326657</v>
      </c>
      <c r="DI55" s="0" t="n">
        <f aca="false">IF(W$9=0,0,(SIN(W$12)*COS($E55)+SIN($E55)*COS(W$12))/SIN($E55)*W$9)</f>
        <v>18.1117585313223</v>
      </c>
      <c r="DJ55" s="0" t="n">
        <f aca="false">IF(X$9=0,0,(SIN(X$12)*COS($E55)+SIN($E55)*COS(X$12))/SIN($E55)*X$9)</f>
        <v>18.2487660567444</v>
      </c>
      <c r="DK55" s="0" t="n">
        <f aca="false">IF(Y$9=0,0,(SIN(Y$12)*COS($E55)+SIN($E55)*COS(Y$12))/SIN($E55)*Y$9)</f>
        <v>18.3793880736275</v>
      </c>
      <c r="DL55" s="0" t="n">
        <f aca="false">IF(Z$9=0,0,(SIN(Z$12)*COS($E55)+SIN($E55)*COS(Z$12))/SIN($E55)*Z$9)</f>
        <v>18.5036109496016</v>
      </c>
      <c r="DM55" s="0" t="n">
        <f aca="false">IF(AA$9=0,0,(SIN(AA$12)*COS($E55)+SIN($E55)*COS(AA$12))/SIN($E55)*AA$9)</f>
        <v>18.621423245408</v>
      </c>
      <c r="DN55" s="0" t="n">
        <f aca="false">IF(AB$9=0,0,(SIN(AB$12)*COS($E55)+SIN($E55)*COS(AB$12))/SIN($E55)*AB$9)</f>
        <v>18.7285632295617</v>
      </c>
      <c r="DO55" s="0" t="n">
        <f aca="false">IF(AC$9=0,0,(SIN(AC$12)*COS($E55)+SIN($E55)*COS(AC$12))/SIN($E55)*AC$9)</f>
        <v>18.8292083957437</v>
      </c>
      <c r="DP55" s="0" t="n">
        <f aca="false">IF(AD$9=0,0,(SIN(AD$12)*COS($E55)+SIN($E55)*COS(AD$12))/SIN($E55)*AD$9)</f>
        <v>18.9233577708095</v>
      </c>
      <c r="DQ55" s="0" t="n">
        <f aca="false">IF(AE$9=0,0,(SIN(AE$12)*COS($E55)+SIN($E55)*COS(AE$12))/SIN($E55)*AE$9)</f>
        <v>19.0110125918697</v>
      </c>
      <c r="DR55" s="0" t="n">
        <f aca="false">IF(AF$9=0,0,(SIN(AF$12)*COS($E55)+SIN($E55)*COS(AF$12))/SIN($E55)*AF$9)</f>
        <v>19.0921762968001</v>
      </c>
      <c r="DS55" s="0" t="n">
        <f aca="false">IF(AG$9=0,0,(SIN(AG$12)*COS($E55)+SIN($E55)*COS(AG$12))/SIN($E55)*AG$9)</f>
        <v>19.1677363391218</v>
      </c>
      <c r="DT55" s="0" t="n">
        <f aca="false">IF(AH$9=0,0,(SIN(AH$12)*COS($E55)+SIN($E55)*COS(AH$12))/SIN($E55)*AH$9)</f>
        <v>19.2368296360881</v>
      </c>
      <c r="DU55" s="0" t="n">
        <f aca="false">IF(AI$9=0,0,(SIN(AI$12)*COS($E55)+SIN($E55)*COS(AI$12))/SIN($E55)*AI$9)</f>
        <v>19.2994653527489</v>
      </c>
      <c r="DV55" s="0" t="n">
        <f aca="false">IF(AJ$9=0,0,(SIN(AJ$12)*COS($E55)+SIN($E55)*COS(AJ$12))/SIN($E55)*AJ$9)</f>
        <v>19.3556548033079</v>
      </c>
      <c r="DW55" s="0" t="n">
        <f aca="false">IF(AK$9=0,0,(SIN(AK$12)*COS($E55)+SIN($E55)*COS(AK$12))/SIN($E55)*AK$9)</f>
        <v>19.4054114384187</v>
      </c>
      <c r="DX55" s="0" t="n">
        <f aca="false">IF(AL$9=0,0,(SIN(AL$12)*COS($E55)+SIN($E55)*COS(AL$12))/SIN($E55)*AL$9)</f>
        <v>19.3814474510742</v>
      </c>
      <c r="DY55" s="0" t="n">
        <f aca="false">IF(AM$9=0,0,(SIN(AM$12)*COS($E55)+SIN($E55)*COS(AM$12))/SIN($E55)*AM$9)</f>
        <v>19.350474936436</v>
      </c>
      <c r="DZ55" s="0" t="n">
        <f aca="false">IF(AN$9=0,0,(SIN(AN$12)*COS($E55)+SIN($E55)*COS(AN$12))/SIN($E55)*AN$9)</f>
        <v>19.3125754533103</v>
      </c>
      <c r="EA55" s="0" t="n">
        <f aca="false">IF(AO$9=0,0,(SIN(AO$12)*COS($E55)+SIN($E55)*COS(AO$12))/SIN($E55)*AO$9)</f>
        <v>19.2678329850733</v>
      </c>
      <c r="EB55" s="0" t="n">
        <f aca="false">IF(AP$9=0,0,(SIN(AP$12)*COS($E55)+SIN($E55)*COS(AP$12))/SIN($E55)*AP$9)</f>
        <v>19.216333892023</v>
      </c>
      <c r="EC55" s="0" t="n">
        <f aca="false">IF(AQ$9=0,0,(SIN(AQ$12)*COS($E55)+SIN($E55)*COS(AQ$12))/SIN($E55)*AQ$9)</f>
        <v>19.1566073395597</v>
      </c>
      <c r="ED55" s="0" t="n">
        <f aca="false">IF(AR$9=0,0,(SIN(AR$12)*COS($E55)+SIN($E55)*COS(AR$12))/SIN($E55)*AR$9)</f>
        <v>19.0902946957196</v>
      </c>
      <c r="EE55" s="0" t="n">
        <f aca="false">IF(AS$9=0,0,(SIN(AS$12)*COS($E55)+SIN($E55)*COS(AS$12))/SIN($E55)*AS$9)</f>
        <v>19.0174905869635</v>
      </c>
      <c r="EF55" s="0" t="n">
        <f aca="false">IF(AT$9=0,0,(SIN(AT$12)*COS($E55)+SIN($E55)*COS(AT$12))/SIN($E55)*AT$9)</f>
        <v>18.9382918231456</v>
      </c>
      <c r="EG55" s="0" t="n">
        <f aca="false">IF(AU$9=0,0,(SIN(AU$12)*COS($E55)+SIN($E55)*COS(AU$12))/SIN($E55)*AU$9)</f>
        <v>18.8527973452911</v>
      </c>
      <c r="EH55" s="0" t="n">
        <f aca="false">IF(AV$9=0,0,(SIN(AV$12)*COS($E55)+SIN($E55)*COS(AV$12))/SIN($E55)*AV$9)</f>
        <v>18.7569597859439</v>
      </c>
      <c r="EI55" s="0" t="n">
        <f aca="false">IF(AW$9=0,0,(SIN(AW$12)*COS($E55)+SIN($E55)*COS(AW$12))/SIN($E55)*AW$9)</f>
        <v>18.655019171125</v>
      </c>
      <c r="EJ55" s="0" t="n">
        <f aca="false">IF(AX$9=0,0,(SIN(AX$12)*COS($E55)+SIN($E55)*COS(AX$12))/SIN($E55)*AX$9)</f>
        <v>18.5470843112256</v>
      </c>
      <c r="EK55" s="0" t="n">
        <f aca="false">IF(AY$9=0,0,(SIN(AY$12)*COS($E55)+SIN($E55)*COS(AY$12))/SIN($E55)*AY$9)</f>
        <v>18.4332659375022</v>
      </c>
      <c r="EL55" s="0" t="n">
        <f aca="false">IF(AZ$9=0,0,(SIN(AZ$12)*COS($E55)+SIN($E55)*COS(AZ$12))/SIN($E55)*AZ$9)</f>
        <v>18.313676644633</v>
      </c>
      <c r="EM55" s="0" t="n">
        <f aca="false">IF(BA$9=0,0,(SIN(BA$12)*COS($E55)+SIN($E55)*COS(BA$12))/SIN($E55)*BA$9)</f>
        <v>18.1834454834518</v>
      </c>
      <c r="EN55" s="0" t="n">
        <f aca="false">IF(BB$9=0,0,(SIN(BB$12)*COS($E55)+SIN($E55)*COS(BB$12))/SIN($E55)*BB$9)</f>
        <v>18.0476754686294</v>
      </c>
      <c r="EO55" s="0" t="n">
        <f aca="false">IF(BC$9=0,0,(SIN(BC$12)*COS($E55)+SIN($E55)*COS(BC$12))/SIN($E55)*BC$9)</f>
        <v>17.9064889897338</v>
      </c>
      <c r="EP55" s="0" t="n">
        <f aca="false">IF(BD$9=0,0,(SIN(BD$12)*COS($E55)+SIN($E55)*COS(BD$12))/SIN($E55)*BD$9)</f>
        <v>17.7600100615571</v>
      </c>
      <c r="EQ55" s="0" t="n">
        <f aca="false">IF(BE$9=0,0,(SIN(BE$12)*COS($E55)+SIN($E55)*COS(BE$12))/SIN($E55)*BE$9)</f>
        <v>17.6083642616638</v>
      </c>
      <c r="ER55" s="0" t="n">
        <f aca="false">IF(BF$9=0,0,(SIN(BF$12)*COS($E55)+SIN($E55)*COS(BF$12))/SIN($E55)*BF$9)</f>
        <v>17.455534914291</v>
      </c>
      <c r="ES55" s="0" t="n">
        <f aca="false">IF(BG$9=0,0,(SIN(BG$12)*COS($E55)+SIN($E55)*COS(BG$12))/SIN($E55)*BG$9)</f>
        <v>17.2977813357985</v>
      </c>
      <c r="ET55" s="0" t="n">
        <f aca="false">IF(BH$9=0,0,(SIN(BH$12)*COS($E55)+SIN($E55)*COS(BH$12))/SIN($E55)*BH$9)</f>
        <v>17.135229894846</v>
      </c>
      <c r="EU55" s="0" t="n">
        <f aca="false">IF(BI$9=0,0,(SIN(BI$12)*COS($E55)+SIN($E55)*COS(BI$12))/SIN($E55)*BI$9)</f>
        <v>16.9680082780335</v>
      </c>
      <c r="EV55" s="0" t="n">
        <f aca="false">IF(BJ$9=0,0,(SIN(BJ$12)*COS($E55)+SIN($E55)*COS(BJ$12))/SIN($E55)*BJ$9)</f>
        <v>16.7962454271951</v>
      </c>
      <c r="EW55" s="0" t="n">
        <f aca="false">IF(BK$9=0,0,(SIN(BK$12)*COS($E55)+SIN($E55)*COS(BK$12))/SIN($E55)*BK$9)</f>
        <v>16.6235370838252</v>
      </c>
      <c r="EX55" s="0" t="n">
        <f aca="false">IF(BL$9=0,0,(SIN(BL$12)*COS($E55)+SIN($E55)*COS(BL$12))/SIN($E55)*BL$9)</f>
        <v>16.4465265180489</v>
      </c>
      <c r="EY55" s="0" t="n">
        <f aca="false">IF(BM$9=0,0,(SIN(BM$12)*COS($E55)+SIN($E55)*COS(BM$12))/SIN($E55)*BM$9)</f>
        <v>16.2653429012371</v>
      </c>
      <c r="EZ55" s="0" t="n">
        <f aca="false">IF(BN$9=0,0,(SIN(BN$12)*COS($E55)+SIN($E55)*COS(BN$12))/SIN($E55)*BN$9)</f>
        <v>16.0801164210395</v>
      </c>
      <c r="FA55" s="0" t="n">
        <f aca="false">IF(BO$9=0,0,(SIN(BO$12)*COS($E55)+SIN($E55)*COS(BO$12))/SIN($E55)*BO$9)</f>
        <v>15.890978218883</v>
      </c>
      <c r="FB55" s="0" t="n">
        <f aca="false">IF(BP$9=0,0,(SIN(BP$12)*COS($E55)+SIN($E55)*COS(BP$12))/SIN($E55)*BP$9)</f>
        <v>15.6805546499609</v>
      </c>
      <c r="FC55" s="0" t="n">
        <f aca="false">IF(BQ$9=0,0,(SIN(BQ$12)*COS($E55)+SIN($E55)*COS(BQ$12))/SIN($E55)*BQ$9)</f>
        <v>15.4666533102913</v>
      </c>
      <c r="FD55" s="0" t="n">
        <f aca="false">IF(BR$9=0,0,(SIN(BR$12)*COS($E55)+SIN($E55)*COS(BR$12))/SIN($E55)*BR$9)</f>
        <v>15.2494237456474</v>
      </c>
      <c r="FE55" s="0" t="n">
        <f aca="false">IF(BS$9=0,0,(SIN(BS$12)*COS($E55)+SIN($E55)*COS(BS$12))/SIN($E55)*BS$9)</f>
        <v>15.0290160943166</v>
      </c>
      <c r="FF55" s="0" t="n">
        <f aca="false">IF(BT$9=0,0,(SIN(BT$12)*COS($E55)+SIN($E55)*COS(BT$12))/SIN($E55)*BT$9)</f>
        <v>14.8055810157885</v>
      </c>
      <c r="FG55" s="0" t="n">
        <f aca="false">IF(BU$9=0,0,(SIN(BU$12)*COS($E55)+SIN($E55)*COS(BU$12))/SIN($E55)*BU$9)</f>
        <v>14.5614126609917</v>
      </c>
      <c r="FH55" s="0" t="n">
        <f aca="false">IF(BV$9=0,0,(SIN(BV$12)*COS($E55)+SIN($E55)*COS(BV$12))/SIN($E55)*BV$9)</f>
        <v>14.3147517760481</v>
      </c>
      <c r="FI55" s="0" t="n">
        <f aca="false">IF(BW$9=0,0,(SIN(BW$12)*COS($E55)+SIN($E55)*COS(BW$12))/SIN($E55)*BW$9)</f>
        <v>14.0657663681769</v>
      </c>
      <c r="FJ55" s="0" t="n">
        <f aca="false">IF(BX$9=0,0,(SIN(BX$12)*COS($E55)+SIN($E55)*COS(BX$12))/SIN($E55)*BX$9)</f>
        <v>13.814624532518</v>
      </c>
      <c r="FK55" s="0" t="n">
        <f aca="false">IF(BY$9=0,0,(SIN(BY$12)*COS($E55)+SIN($E55)*COS(BY$12))/SIN($E55)*BY$9)</f>
        <v>13.5614943728276</v>
      </c>
      <c r="FL55" s="0" t="n">
        <f aca="false">IF(BZ$9=0,0,(SIN(BZ$12)*COS($E55)+SIN($E55)*COS(BZ$12))/SIN($E55)*BZ$9)</f>
        <v>13.2372816416563</v>
      </c>
      <c r="FM55" s="0" t="n">
        <f aca="false">IF(CA$9=0,0,(SIN(CA$12)*COS($E55)+SIN($E55)*COS(CA$12))/SIN($E55)*CA$9)</f>
        <v>12.9125649408752</v>
      </c>
      <c r="FN55" s="0" t="n">
        <f aca="false">IF(CB$9=0,0,(SIN(CB$12)*COS($E55)+SIN($E55)*COS(CB$12))/SIN($E55)*CB$9)</f>
        <v>12.5875746955233</v>
      </c>
      <c r="FO55" s="0" t="n">
        <f aca="false">IF(CC$9=0,0,(SIN(CC$12)*COS($E55)+SIN($E55)*COS(CC$12))/SIN($E55)*CC$9)</f>
        <v>12.2625402991693</v>
      </c>
      <c r="FP55" s="0" t="n">
        <f aca="false">IF(CD$9=0,0,(SIN(CD$12)*COS($E55)+SIN($E55)*COS(CD$12))/SIN($E55)*CD$9)</f>
        <v>11.9376900043157</v>
      </c>
      <c r="FQ55" s="0" t="n">
        <f aca="false">IF(CE$9=0,0,(SIN(CE$12)*COS($E55)+SIN($E55)*COS(CE$12))/SIN($E55)*CE$9)</f>
        <v>11.5824700125245</v>
      </c>
      <c r="FR55" s="0" t="n">
        <f aca="false">IF(CF$9=0,0,(SIN(CF$12)*COS($E55)+SIN($E55)*COS(CF$12))/SIN($E55)*CF$9)</f>
        <v>11.2285164493574</v>
      </c>
      <c r="FS55" s="0" t="n">
        <f aca="false">IF(CG$9=0,0,(SIN(CG$12)*COS($E55)+SIN($E55)*COS(CG$12))/SIN($E55)*CG$9)</f>
        <v>10.8760813344395</v>
      </c>
      <c r="FT55" s="0" t="n">
        <f aca="false">IF(CH$9=0,0,(SIN(CH$12)*COS($E55)+SIN($E55)*COS(CH$12))/SIN($E55)*CH$9)</f>
        <v>10.5254147204664</v>
      </c>
      <c r="FU55" s="0" t="n">
        <f aca="false">IF(CI$9=0,0,(SIN(CI$12)*COS($E55)+SIN($E55)*COS(CI$12))/SIN($E55)*CI$9)</f>
        <v>10.1767645735691</v>
      </c>
      <c r="FV55" s="0" t="n">
        <f aca="false">IF(CJ$9=0,0,(SIN(CJ$12)*COS($E55)+SIN($E55)*COS(CJ$12))/SIN($E55)*CJ$9)</f>
        <v>9.79607307906644</v>
      </c>
      <c r="FW55" s="0" t="n">
        <f aca="false">IF(CK$9=0,0,(SIN(CK$12)*COS($E55)+SIN($E55)*COS(CK$12))/SIN($E55)*CK$9)</f>
        <v>9.41873610087371</v>
      </c>
      <c r="FX55" s="0" t="n">
        <f aca="false">IF(CL$9=0,0,(SIN(CL$12)*COS($E55)+SIN($E55)*COS(CL$12))/SIN($E55)*CL$9)</f>
        <v>9.0450255986838</v>
      </c>
      <c r="FY55" s="0" t="n">
        <f aca="false">IF(CM$9=0,0,(SIN(CM$12)*COS($E55)+SIN($E55)*COS(CM$12))/SIN($E55)*CM$9)</f>
        <v>8.6752104489335</v>
      </c>
      <c r="FZ55" s="0" t="n">
        <f aca="false">IF(CN$9=0,0,(SIN(CN$12)*COS($E55)+SIN($E55)*COS(CN$12))/SIN($E55)*CN$9)</f>
        <v>8.30955631567384</v>
      </c>
      <c r="GA55" s="0" t="n">
        <f aca="false">IF(CO$9=0,0,(SIN(CO$12)*COS($E55)+SIN($E55)*COS(CO$12))/SIN($E55)*CO$9)</f>
        <v>0</v>
      </c>
      <c r="GB55" s="0" t="n">
        <f aca="false">IF(CP$9=0,0,(SIN(CP$12)*COS($E55)+SIN($E55)*COS(CP$12))/SIN($E55)*CP$9)</f>
        <v>0</v>
      </c>
      <c r="GC55" s="0" t="n">
        <f aca="false">IF(CQ$9=0,0,(SIN(CQ$12)*COS($E55)+SIN($E55)*COS(CQ$12))/SIN($E55)*CQ$9)</f>
        <v>0</v>
      </c>
    </row>
    <row r="56" customFormat="false" ht="12.8" hidden="true" customHeight="false" outlineLevel="0" collapsed="false">
      <c r="A56" s="0" t="n">
        <f aca="false">MAX($F56:$CQ56)</f>
        <v>13.514399817361</v>
      </c>
      <c r="B56" s="91" t="n">
        <f aca="false">IF(ISNA(INDEX(vmg!$B$6:$B$151,MATCH($C56,vmg!$F$6:$F$151,0))),IF(ISNA(INDEX(vmg!$B$6:$B$151,MATCH($C56,vmg!$D$6:$D$151,0))),0,INDEX(vmg!$B$6:$B$151,MATCH($C56,vmg!$D$6:$D$151,0))),INDEX(vmg!$B$6:$B$151,MATCH($C56,vmg!$F$6:$F$151,0)))</f>
        <v>8.2834</v>
      </c>
      <c r="C56" s="2" t="n">
        <f aca="false">MOD(Best +D56,360)</f>
        <v>25</v>
      </c>
      <c r="D56" s="2" t="n">
        <f aca="false">D55+1</f>
        <v>44</v>
      </c>
      <c r="E56" s="1" t="n">
        <f aca="false">D56*PI()/180</f>
        <v>0.767944870877505</v>
      </c>
      <c r="F56" s="13" t="n">
        <f aca="false">IF(OR(F146=0,CR56=0),0,F146*CR56/(F146+CR56))</f>
        <v>13.514399817361</v>
      </c>
      <c r="G56" s="13" t="n">
        <f aca="false">IF(OR(G146=0,CS56=0),0,G146*CS56/(G146+CS56))</f>
        <v>13.3082516662489</v>
      </c>
      <c r="H56" s="13" t="n">
        <f aca="false">IF(OR(H146=0,CT56=0),0,H146*CT56/(H146+CT56))</f>
        <v>13.099027733275</v>
      </c>
      <c r="I56" s="13" t="n">
        <f aca="false">IF(OR(I146=0,CU56=0),0,I146*CU56/(I146+CU56))</f>
        <v>12.8984583283757</v>
      </c>
      <c r="J56" s="13" t="n">
        <f aca="false">IF(OR(J146=0,CV56=0),0,J146*CV56/(J146+CV56))</f>
        <v>12.7058730984437</v>
      </c>
      <c r="K56" s="13" t="n">
        <f aca="false">IF(OR(K146=0,CW56=0),0,K146*CW56/(K146+CW56))</f>
        <v>12.5206707304541</v>
      </c>
      <c r="L56" s="13" t="n">
        <f aca="false">IF(OR(L146=0,CX56=0),0,L146*CX56/(L146+CX56))</f>
        <v>12.342310096105</v>
      </c>
      <c r="M56" s="13" t="n">
        <f aca="false">IF(OR(M146=0,CY56=0),0,M146*CY56/(M146+CY56))</f>
        <v>12.1674665507517</v>
      </c>
      <c r="N56" s="13" t="n">
        <f aca="false">IF(OR(N146=0,CZ56=0),0,N146*CZ56/(N146+CZ56))</f>
        <v>11.9988297989639</v>
      </c>
      <c r="O56" s="13" t="n">
        <f aca="false">IF(OR(O146=0,DA56=0),0,O146*DA56/(O146+DA56))</f>
        <v>11.8359666583151</v>
      </c>
      <c r="P56" s="13" t="n">
        <f aca="false">IF(OR(P146=0,DB56=0),0,P146*DB56/(P146+DB56))</f>
        <v>11.6784838421996</v>
      </c>
      <c r="Q56" s="13" t="n">
        <f aca="false">IF(OR(Q146=0,DC56=0),0,Q146*DC56/(Q146+DC56))</f>
        <v>11.5260233510978</v>
      </c>
      <c r="R56" s="13" t="n">
        <f aca="false">IF(OR(R146=0,DD56=0),0,R146*DD56/(R146+DD56))</f>
        <v>11.3187722633761</v>
      </c>
      <c r="S56" s="13" t="n">
        <f aca="false">IF(OR(S146=0,DE56=0),0,S146*DE56/(S146+DE56))</f>
        <v>11.1211777943191</v>
      </c>
      <c r="T56" s="13" t="n">
        <f aca="false">IF(OR(T146=0,DF56=0),0,T146*DF56/(T146+DF56))</f>
        <v>10.9324258833212</v>
      </c>
      <c r="U56" s="13" t="n">
        <f aca="false">IF(OR(U146=0,DG56=0),0,U146*DG56/(U146+DG56))</f>
        <v>10.7517905900243</v>
      </c>
      <c r="V56" s="13" t="n">
        <f aca="false">IF(OR(V146=0,DH56=0),0,V146*DH56/(V146+DH56))</f>
        <v>10.5786224160305</v>
      </c>
      <c r="W56" s="13" t="n">
        <f aca="false">IF(OR(W146=0,DI56=0),0,W146*DI56/(W146+DI56))</f>
        <v>10.4122199223337</v>
      </c>
      <c r="X56" s="13" t="n">
        <f aca="false">IF(OR(X146=0,DJ56=0),0,X146*DJ56/(X146+DJ56))</f>
        <v>10.2521852217451</v>
      </c>
      <c r="Y56" s="13" t="n">
        <f aca="false">IF(OR(Y146=0,DK56=0),0,Y146*DK56/(Y146+DK56))</f>
        <v>10.0980438321347</v>
      </c>
      <c r="Z56" s="13" t="n">
        <f aca="false">IF(OR(Z146=0,DL56=0),0,Z146*DL56/(Z146+DL56))</f>
        <v>9.949366293878</v>
      </c>
      <c r="AA56" s="13" t="n">
        <f aca="false">IF(OR(AA146=0,DM56=0),0,AA146*DM56/(AA146+DM56))</f>
        <v>9.80576289771835</v>
      </c>
      <c r="AB56" s="13" t="n">
        <f aca="false">IF(OR(AB146=0,DN56=0),0,AB146*DN56/(AB146+DN56))</f>
        <v>9.66573470524247</v>
      </c>
      <c r="AC56" s="13" t="n">
        <f aca="false">IF(OR(AC146=0,DO56=0),0,AC146*DO56/(AC146+DO56))</f>
        <v>9.5301722404399</v>
      </c>
      <c r="AD56" s="13" t="n">
        <f aca="false">IF(OR(AD146=0,DP56=0),0,AD146*DP56/(AD146+DP56))</f>
        <v>9.39877420295847</v>
      </c>
      <c r="AE56" s="13" t="n">
        <f aca="false">IF(OR(AE146=0,DQ56=0),0,AE146*DQ56/(AE146+DQ56))</f>
        <v>9.27126476147798</v>
      </c>
      <c r="AF56" s="13" t="n">
        <f aca="false">IF(OR(AF146=0,DR56=0),0,AF146*DR56/(AF146+DR56))</f>
        <v>9.14739087091735</v>
      </c>
      <c r="AG56" s="13" t="n">
        <f aca="false">IF(OR(AG146=0,DS56=0),0,AG146*DS56/(AG146+DS56))</f>
        <v>9.02711791557337</v>
      </c>
      <c r="AH56" s="13" t="n">
        <f aca="false">IF(OR(AH146=0,DT56=0),0,AH146*DT56/(AH146+DT56))</f>
        <v>8.91002320156837</v>
      </c>
      <c r="AI56" s="13" t="n">
        <f aca="false">IF(OR(AI146=0,DU56=0),0,AI146*DU56/(AI146+DU56))</f>
        <v>8.79590983221616</v>
      </c>
      <c r="AJ56" s="13" t="n">
        <f aca="false">IF(OR(AJ146=0,DV56=0),0,AJ146*DV56/(AJ146+DV56))</f>
        <v>8.68459577247993</v>
      </c>
      <c r="AK56" s="13" t="n">
        <f aca="false">IF(OR(AK146=0,DW56=0),0,AK146*DW56/(AK146+DW56))</f>
        <v>8.57591243092115</v>
      </c>
      <c r="AL56" s="13" t="n">
        <f aca="false">IF(OR(AL146=0,DX56=0),0,AL146*DX56/(AL146+DX56))</f>
        <v>8.45673586216125</v>
      </c>
      <c r="AM56" s="13" t="n">
        <f aca="false">IF(OR(AM146=0,DY56=0),0,AM146*DY56/(AM146+DY56))</f>
        <v>8.34044367825534</v>
      </c>
      <c r="AN56" s="13" t="n">
        <f aca="false">IF(OR(AN146=0,DZ56=0),0,AN146*DZ56/(AN146+DZ56))</f>
        <v>8.2268599680822</v>
      </c>
      <c r="AO56" s="13" t="n">
        <f aca="false">IF(OR(AO146=0,EA56=0),0,AO146*EA56/(AO146+EA56))</f>
        <v>8.11582152528355</v>
      </c>
      <c r="AP56" s="13" t="n">
        <f aca="false">IF(OR(AP146=0,EB56=0),0,AP146*EB56/(AP146+EB56))</f>
        <v>8.00717668436435</v>
      </c>
      <c r="AQ56" s="13" t="n">
        <f aca="false">IF(OR(AQ146=0,EC56=0),0,AQ146*EC56/(AQ146+EC56))</f>
        <v>7.9005149025817</v>
      </c>
      <c r="AR56" s="13" t="n">
        <f aca="false">IF(OR(AR146=0,ED56=0),0,AR146*ED56/(AR146+ED56))</f>
        <v>7.79598279594133</v>
      </c>
      <c r="AS56" s="13" t="n">
        <f aca="false">IF(OR(AS146=0,EE56=0),0,AS146*EE56/(AS146+EE56))</f>
        <v>7.69345686529211</v>
      </c>
      <c r="AT56" s="13" t="n">
        <f aca="false">IF(OR(AT146=0,EF56=0),0,AT146*EF56/(AT146+EF56))</f>
        <v>7.59282165692335</v>
      </c>
      <c r="AU56" s="13" t="n">
        <f aca="false">IF(OR(AU146=0,EG56=0),0,AU146*EG56/(AU146+EG56))</f>
        <v>7.4939690851499</v>
      </c>
      <c r="AV56" s="13" t="n">
        <f aca="false">IF(OR(AV146=0,EH56=0),0,AV146*EH56/(AV146+EH56))</f>
        <v>7.39614182967333</v>
      </c>
      <c r="AW56" s="13" t="n">
        <f aca="false">IF(OR(AW146=0,EI56=0),0,AW146*EI56/(AW146+EI56))</f>
        <v>7.29991867355434</v>
      </c>
      <c r="AX56" s="13" t="n">
        <f aca="false">IF(OR(AX146=0,EJ56=0),0,AX146*EJ56/(AX146+EJ56))</f>
        <v>7.20520893864683</v>
      </c>
      <c r="AY56" s="13" t="n">
        <f aca="false">IF(OR(AY146=0,EK56=0),0,AY146*EK56/(AY146+EK56))</f>
        <v>7.11192729706457</v>
      </c>
      <c r="AZ56" s="13" t="n">
        <f aca="false">IF(OR(AZ146=0,EL56=0),0,AZ146*EL56/(AZ146+EL56))</f>
        <v>7.01999335362912</v>
      </c>
      <c r="BA56" s="13" t="n">
        <f aca="false">IF(OR(BA146=0,EM56=0),0,BA146*EM56/(BA146+EM56))</f>
        <v>6.92859401673846</v>
      </c>
      <c r="BB56" s="13" t="n">
        <f aca="false">IF(OR(BB146=0,EN56=0),0,BB146*EN56/(BB146+EN56))</f>
        <v>6.83841137254164</v>
      </c>
      <c r="BC56" s="13" t="n">
        <f aca="false">IF(OR(BC146=0,EO56=0),0,BC146*EO56/(BC146+EO56))</f>
        <v>6.74937653569944</v>
      </c>
      <c r="BD56" s="13" t="n">
        <f aca="false">IF(OR(BD146=0,EP56=0),0,BD146*EP56/(BD146+EP56))</f>
        <v>6.66142430768847</v>
      </c>
      <c r="BE56" s="13" t="n">
        <f aca="false">IF(OR(BE146=0,EQ56=0),0,BE146*EQ56/(BE146+EQ56))</f>
        <v>6.57449290896565</v>
      </c>
      <c r="BF56" s="13" t="n">
        <f aca="false">IF(OR(BF146=0,ER56=0),0,BF146*ER56/(BF146+ER56))</f>
        <v>6.48906753574948</v>
      </c>
      <c r="BG56" s="13" t="n">
        <f aca="false">IF(OR(BG146=0,ES56=0),0,BG146*ES56/(BG146+ES56))</f>
        <v>6.40453866391368</v>
      </c>
      <c r="BH56" s="13" t="n">
        <f aca="false">IF(OR(BH146=0,ET56=0),0,BH146*ET56/(BH146+ET56))</f>
        <v>6.32085406906032</v>
      </c>
      <c r="BI56" s="13" t="n">
        <f aca="false">IF(OR(BI146=0,EU56=0),0,BI146*EU56/(BI146+EU56))</f>
        <v>6.23796403808428</v>
      </c>
      <c r="BJ56" s="13" t="n">
        <f aca="false">IF(OR(BJ146=0,EV56=0),0,BJ146*EV56/(BJ146+EV56))</f>
        <v>6.15582119950946</v>
      </c>
      <c r="BK56" s="13" t="n">
        <f aca="false">IF(OR(BK146=0,EW56=0),0,BK146*EW56/(BK146+EW56))</f>
        <v>6.07485335942035</v>
      </c>
      <c r="BL56" s="13" t="n">
        <f aca="false">IF(OR(BL146=0,EX56=0),0,BL146*EX56/(BL146+EX56))</f>
        <v>5.99453685065439</v>
      </c>
      <c r="BM56" s="13" t="n">
        <f aca="false">IF(OR(BM146=0,EY56=0),0,BM146*EY56/(BM146+EY56))</f>
        <v>5.91483092194714</v>
      </c>
      <c r="BN56" s="13" t="n">
        <f aca="false">IF(OR(BN146=0,EZ56=0),0,BN146*EZ56/(BN146+EZ56))</f>
        <v>5.83569657833092</v>
      </c>
      <c r="BO56" s="13" t="n">
        <f aca="false">IF(OR(BO146=0,FA56=0),0,BO146*FA56/(BO146+FA56))</f>
        <v>5.75709647087219</v>
      </c>
      <c r="BP56" s="13" t="n">
        <f aca="false">IF(OR(BP146=0,FB56=0),0,BP146*FB56/(BP146+FB56))</f>
        <v>5.67664827073558</v>
      </c>
      <c r="BQ56" s="13" t="n">
        <f aca="false">IF(OR(BQ146=0,FC56=0),0,BQ146*FC56/(BQ146+FC56))</f>
        <v>5.5966928069022</v>
      </c>
      <c r="BR56" s="13" t="n">
        <f aca="false">IF(OR(BR146=0,FD56=0),0,BR146*FD56/(BR146+FD56))</f>
        <v>5.51719516864046</v>
      </c>
      <c r="BS56" s="13" t="n">
        <f aca="false">IF(OR(BS146=0,FE56=0),0,BS146*FE56/(BS146+FE56))</f>
        <v>5.43812186556875</v>
      </c>
      <c r="BT56" s="13" t="n">
        <f aca="false">IF(OR(BT146=0,FF56=0),0,BT146*FF56/(BT146+FF56))</f>
        <v>5.3594407490056</v>
      </c>
      <c r="BU56" s="13" t="n">
        <f aca="false">IF(OR(BU146=0,FG56=0),0,BU146*FG56/(BU146+FG56))</f>
        <v>5.27871688305783</v>
      </c>
      <c r="BV56" s="13" t="n">
        <f aca="false">IF(OR(BV146=0,FH56=0),0,BV146*FH56/(BV146+FH56))</f>
        <v>5.19834134335254</v>
      </c>
      <c r="BW56" s="13" t="n">
        <f aca="false">IF(OR(BW146=0,FI56=0),0,BW146*FI56/(BW146+FI56))</f>
        <v>5.1182839912849</v>
      </c>
      <c r="BX56" s="13" t="n">
        <f aca="false">IF(OR(BX146=0,FJ56=0),0,BX146*FJ56/(BX146+FJ56))</f>
        <v>5.03851589796946</v>
      </c>
      <c r="BY56" s="13" t="n">
        <f aca="false">IF(OR(BY146=0,FK56=0),0,BY146*FK56/(BY146+FK56))</f>
        <v>4.9590092924971</v>
      </c>
      <c r="BZ56" s="13" t="n">
        <f aca="false">IF(OR(BZ146=0,FL56=0),0,BZ146*FL56/(BZ146+FL56))</f>
        <v>4.87013966352295</v>
      </c>
      <c r="CA56" s="13" t="n">
        <f aca="false">IF(OR(CA146=0,FM56=0),0,CA146*FM56/(CA146+FM56))</f>
        <v>4.78144764117492</v>
      </c>
      <c r="CB56" s="13" t="n">
        <f aca="false">IF(OR(CB146=0,FN56=0),0,CB146*FN56/(CB146+FN56))</f>
        <v>4.69290161710918</v>
      </c>
      <c r="CC56" s="13" t="n">
        <f aca="false">IF(OR(CC146=0,FO56=0),0,CC146*FO56/(CC146+FO56))</f>
        <v>4.60447134873941</v>
      </c>
      <c r="CD56" s="13" t="n">
        <f aca="false">IF(OR(CD146=0,FP56=0),0,CD146*FP56/(CD146+FP56))</f>
        <v>4.51612794223815</v>
      </c>
      <c r="CE56" s="13" t="n">
        <f aca="false">IF(OR(CE146=0,FQ56=0),0,CE146*FQ56/(CE146+FQ56))</f>
        <v>4.42323162523171</v>
      </c>
      <c r="CF56" s="13" t="n">
        <f aca="false">IF(OR(CF146=0,FR56=0),0,CF146*FR56/(CF146+FR56))</f>
        <v>4.33029356327212</v>
      </c>
      <c r="CG56" s="13" t="n">
        <f aca="false">IF(OR(CG146=0,FS56=0),0,CG146*FS56/(CG146+FS56))</f>
        <v>4.23728370455655</v>
      </c>
      <c r="CH56" s="13" t="n">
        <f aca="false">IF(OR(CH146=0,FT56=0),0,CH146*FT56/(CH146+FT56))</f>
        <v>4.14417340655241</v>
      </c>
      <c r="CI56" s="13" t="n">
        <f aca="false">IF(OR(CI146=0,FU56=0),0,CI146*FU56/(CI146+FU56))</f>
        <v>4.05093547222891</v>
      </c>
      <c r="CJ56" s="13" t="n">
        <f aca="false">IF(OR(CJ146=0,FV56=0),0,CJ146*FV56/(CJ146+FV56))</f>
        <v>3.95179863532598</v>
      </c>
      <c r="CK56" s="13" t="n">
        <f aca="false">IF(OR(CK146=0,FW56=0),0,CK146*FW56/(CK146+FW56))</f>
        <v>3.85232831334849</v>
      </c>
      <c r="CL56" s="13" t="n">
        <f aca="false">IF(OR(CL146=0,FX56=0),0,CL146*FX56/(CL146+FX56))</f>
        <v>3.75249239339552</v>
      </c>
      <c r="CM56" s="13" t="n">
        <f aca="false">IF(OR(CM146=0,FY56=0),0,CM146*FY56/(CM146+FY56))</f>
        <v>3.65226030385584</v>
      </c>
      <c r="CN56" s="13" t="n">
        <f aca="false">IF(OR(CN146=0,FZ56=0),0,CN146*FZ56/(CN146+FZ56))</f>
        <v>3.55160313310469</v>
      </c>
      <c r="CO56" s="13" t="n">
        <f aca="false">IF(OR(CO146=0,GA56=0),0,CO146*GA56/(CO146+GA56))</f>
        <v>0</v>
      </c>
      <c r="CP56" s="13" t="n">
        <f aca="false">IF(OR(CP146=0,GB56=0),0,CP146*GB56/(CP146+GB56))</f>
        <v>0</v>
      </c>
      <c r="CQ56" s="13" t="n">
        <f aca="false">IF(OR(CQ146=0,GC56=0),0,CQ146*GC56/(CQ146+GC56))</f>
        <v>0</v>
      </c>
      <c r="CR56" s="0" t="n">
        <f aca="false">IF(F$9=0,0,(SIN(F$12)*COS($E56)+SIN($E56)*COS(F$12))/SIN($E56)*F$9)</f>
        <v>13.5144</v>
      </c>
      <c r="CS56" s="0" t="n">
        <f aca="false">IF(G$9=0,0,(SIN(G$12)*COS($E56)+SIN($E56)*COS(G$12))/SIN($E56)*G$9)</f>
        <v>13.8577618971995</v>
      </c>
      <c r="CT56" s="0" t="n">
        <f aca="false">IF(H$9=0,0,(SIN(H$12)*COS($E56)+SIN($E56)*COS(H$12))/SIN($E56)*H$9)</f>
        <v>14.1875108807567</v>
      </c>
      <c r="CU56" s="0" t="n">
        <f aca="false">IF(I$9=0,0,(SIN(I$12)*COS($E56)+SIN($E56)*COS(I$12))/SIN($E56)*I$9)</f>
        <v>14.5159721373972</v>
      </c>
      <c r="CV56" s="0" t="n">
        <f aca="false">IF(J$9=0,0,(SIN(J$12)*COS($E56)+SIN($E56)*COS(J$12))/SIN($E56)*J$9)</f>
        <v>14.8429903219373</v>
      </c>
      <c r="CW56" s="0" t="n">
        <f aca="false">IF(K$9=0,0,(SIN(K$12)*COS($E56)+SIN($E56)*COS(K$12))/SIN($E56)*K$9)</f>
        <v>15.1684096214465</v>
      </c>
      <c r="CX56" s="0" t="n">
        <f aca="false">IF(L$9=0,0,(SIN(L$12)*COS($E56)+SIN($E56)*COS(L$12))/SIN($E56)*L$9)</f>
        <v>15.4920738198286</v>
      </c>
      <c r="CY56" s="0" t="n">
        <f aca="false">IF(M$9=0,0,(SIN(M$12)*COS($E56)+SIN($E56)*COS(M$12))/SIN($E56)*M$9)</f>
        <v>15.8090381318383</v>
      </c>
      <c r="CZ56" s="0" t="n">
        <f aca="false">IF(N$9=0,0,(SIN(N$12)*COS($E56)+SIN($E56)*COS(N$12))/SIN($E56)*N$9)</f>
        <v>16.1238000787697</v>
      </c>
      <c r="DA56" s="0" t="n">
        <f aca="false">IF(O$9=0,0,(SIN(O$12)*COS($E56)+SIN($E56)*COS(O$12))/SIN($E56)*O$9)</f>
        <v>16.4362070631282</v>
      </c>
      <c r="DB56" s="0" t="n">
        <f aca="false">IF(P$9=0,0,(SIN(P$12)*COS($E56)+SIN($E56)*COS(P$12))/SIN($E56)*P$9)</f>
        <v>16.7461064260281</v>
      </c>
      <c r="DC56" s="0" t="n">
        <f aca="false">IF(Q$9=0,0,(SIN(Q$12)*COS($E56)+SIN($E56)*COS(Q$12))/SIN($E56)*Q$9)</f>
        <v>17.0533455112075</v>
      </c>
      <c r="DD56" s="0" t="n">
        <f aca="false">IF(R$9=0,0,(SIN(R$12)*COS($E56)+SIN($E56)*COS(R$12))/SIN($E56)*R$9)</f>
        <v>17.2197138428793</v>
      </c>
      <c r="DE56" s="0" t="n">
        <f aca="false">IF(S$9=0,0,(SIN(S$12)*COS($E56)+SIN($E56)*COS(S$12))/SIN($E56)*S$9)</f>
        <v>17.3799085243763</v>
      </c>
      <c r="DF56" s="0" t="n">
        <f aca="false">IF(T$9=0,0,(SIN(T$12)*COS($E56)+SIN($E56)*COS(T$12))/SIN($E56)*T$9)</f>
        <v>17.5339049208271</v>
      </c>
      <c r="DG56" s="0" t="n">
        <f aca="false">IF(U$9=0,0,(SIN(U$12)*COS($E56)+SIN($E56)*COS(U$12))/SIN($E56)*U$9)</f>
        <v>17.6816805608446</v>
      </c>
      <c r="DH56" s="0" t="n">
        <f aca="false">IF(V$9=0,0,(SIN(V$12)*COS($E56)+SIN($E56)*COS(V$12))/SIN($E56)*V$9)</f>
        <v>17.823215135928</v>
      </c>
      <c r="DI56" s="0" t="n">
        <f aca="false">IF(W$9=0,0,(SIN(W$12)*COS($E56)+SIN($E56)*COS(W$12))/SIN($E56)*W$9)</f>
        <v>17.9581379610571</v>
      </c>
      <c r="DJ56" s="0" t="n">
        <f aca="false">IF(X$9=0,0,(SIN(X$12)*COS($E56)+SIN($E56)*COS(X$12))/SIN($E56)*X$9)</f>
        <v>18.0867788732733</v>
      </c>
      <c r="DK56" s="0" t="n">
        <f aca="false">IF(Y$9=0,0,(SIN(Y$12)*COS($E56)+SIN($E56)*COS(Y$12))/SIN($E56)*Y$9)</f>
        <v>18.2091243669759</v>
      </c>
      <c r="DL56" s="0" t="n">
        <f aca="false">IF(Z$9=0,0,(SIN(Z$12)*COS($E56)+SIN($E56)*COS(Z$12))/SIN($E56)*Z$9)</f>
        <v>18.3251630936362</v>
      </c>
      <c r="DM56" s="0" t="n">
        <f aca="false">IF(AA$9=0,0,(SIN(AA$12)*COS($E56)+SIN($E56)*COS(AA$12))/SIN($E56)*AA$9)</f>
        <v>18.4348858573588</v>
      </c>
      <c r="DN56" s="0" t="n">
        <f aca="false">IF(AB$9=0,0,(SIN(AB$12)*COS($E56)+SIN($E56)*COS(AB$12))/SIN($E56)*AB$9)</f>
        <v>18.5340772886365</v>
      </c>
      <c r="DO56" s="0" t="n">
        <f aca="false">IF(AC$9=0,0,(SIN(AC$12)*COS($E56)+SIN($E56)*COS(AC$12))/SIN($E56)*AC$9)</f>
        <v>18.626876683666</v>
      </c>
      <c r="DP56" s="0" t="n">
        <f aca="false">IF(AD$9=0,0,(SIN(AD$12)*COS($E56)+SIN($E56)*COS(AD$12))/SIN($E56)*AD$9)</f>
        <v>18.7132851455631</v>
      </c>
      <c r="DQ56" s="0" t="n">
        <f aca="false">IF(AE$9=0,0,(SIN(AE$12)*COS($E56)+SIN($E56)*COS(AE$12))/SIN($E56)*AE$9)</f>
        <v>18.7933059425907</v>
      </c>
      <c r="DR56" s="0" t="n">
        <f aca="false">IF(AF$9=0,0,(SIN(AF$12)*COS($E56)+SIN($E56)*COS(AF$12))/SIN($E56)*AF$9)</f>
        <v>18.86694449815</v>
      </c>
      <c r="DS56" s="0" t="n">
        <f aca="false">IF(AG$9=0,0,(SIN(AG$12)*COS($E56)+SIN($E56)*COS(AG$12))/SIN($E56)*AG$9)</f>
        <v>18.9350795016191</v>
      </c>
      <c r="DT56" s="0" t="n">
        <f aca="false">IF(AH$9=0,0,(SIN(AH$12)*COS($E56)+SIN($E56)*COS(AH$12))/SIN($E56)*AH$9)</f>
        <v>18.9968597365967</v>
      </c>
      <c r="DU56" s="0" t="n">
        <f aca="false">IF(AI$9=0,0,(SIN(AI$12)*COS($E56)+SIN($E56)*COS(AI$12))/SIN($E56)*AI$9)</f>
        <v>19.0522962239566</v>
      </c>
      <c r="DV56" s="0" t="n">
        <f aca="false">IF(AJ$9=0,0,(SIN(AJ$12)*COS($E56)+SIN($E56)*COS(AJ$12))/SIN($E56)*AJ$9)</f>
        <v>19.1014020866435</v>
      </c>
      <c r="DW56" s="0" t="n">
        <f aca="false">IF(AK$9=0,0,(SIN(AK$12)*COS($E56)+SIN($E56)*COS(AK$12))/SIN($E56)*AK$9)</f>
        <v>19.1441925365349</v>
      </c>
      <c r="DX56" s="0" t="n">
        <f aca="false">IF(AL$9=0,0,(SIN(AL$12)*COS($E56)+SIN($E56)*COS(AL$12))/SIN($E56)*AL$9)</f>
        <v>19.1143091356948</v>
      </c>
      <c r="DY56" s="0" t="n">
        <f aca="false">IF(AM$9=0,0,(SIN(AM$12)*COS($E56)+SIN($E56)*COS(AM$12))/SIN($E56)*AM$9)</f>
        <v>19.0775895241677</v>
      </c>
      <c r="DZ56" s="0" t="n">
        <f aca="false">IF(AN$9=0,0,(SIN(AN$12)*COS($E56)+SIN($E56)*COS(AN$12))/SIN($E56)*AN$9)</f>
        <v>19.0341160057464</v>
      </c>
      <c r="EA56" s="0" t="n">
        <f aca="false">IF(AO$9=0,0,(SIN(AO$12)*COS($E56)+SIN($E56)*COS(AO$12))/SIN($E56)*AO$9)</f>
        <v>18.9839732286808</v>
      </c>
      <c r="EB56" s="0" t="n">
        <f aca="false">IF(AP$9=0,0,(SIN(AP$12)*COS($E56)+SIN($E56)*COS(AP$12))/SIN($E56)*AP$9)</f>
        <v>18.9272481381428</v>
      </c>
      <c r="EC56" s="0" t="n">
        <f aca="false">IF(AQ$9=0,0,(SIN(AQ$12)*COS($E56)+SIN($E56)*COS(AQ$12))/SIN($E56)*AQ$9)</f>
        <v>18.8624943480437</v>
      </c>
      <c r="ED56" s="0" t="n">
        <f aca="false">IF(AR$9=0,0,(SIN(AR$12)*COS($E56)+SIN($E56)*COS(AR$12))/SIN($E56)*AR$9)</f>
        <v>18.7913308100429</v>
      </c>
      <c r="EE56" s="0" t="n">
        <f aca="false">IF(AS$9=0,0,(SIN(AS$12)*COS($E56)+SIN($E56)*COS(AS$12))/SIN($E56)*AS$9)</f>
        <v>18.7138524740894</v>
      </c>
      <c r="EF56" s="0" t="n">
        <f aca="false">IF(AT$9=0,0,(SIN(AT$12)*COS($E56)+SIN($E56)*COS(AT$12))/SIN($E56)*AT$9)</f>
        <v>18.6301563936366</v>
      </c>
      <c r="EG56" s="0" t="n">
        <f aca="false">IF(AU$9=0,0,(SIN(AU$12)*COS($E56)+SIN($E56)*COS(AU$12))/SIN($E56)*AU$9)</f>
        <v>18.5403416737055</v>
      </c>
      <c r="EH56" s="0" t="n">
        <f aca="false">IF(AV$9=0,0,(SIN(AV$12)*COS($E56)+SIN($E56)*COS(AV$12))/SIN($E56)*AV$9)</f>
        <v>18.4404310366926</v>
      </c>
      <c r="EI56" s="0" t="n">
        <f aca="false">IF(AW$9=0,0,(SIN(AW$12)*COS($E56)+SIN($E56)*COS(AW$12))/SIN($E56)*AW$9)</f>
        <v>18.3345972017237</v>
      </c>
      <c r="EJ56" s="0" t="n">
        <f aca="false">IF(AX$9=0,0,(SIN(AX$12)*COS($E56)+SIN($E56)*COS(AX$12))/SIN($E56)*AX$9)</f>
        <v>18.222948841203</v>
      </c>
      <c r="EK56" s="0" t="n">
        <f aca="false">IF(AY$9=0,0,(SIN(AY$12)*COS($E56)+SIN($E56)*COS(AY$12))/SIN($E56)*AY$9)</f>
        <v>18.1055964686429</v>
      </c>
      <c r="EL56" s="0" t="n">
        <f aca="false">IF(AZ$9=0,0,(SIN(AZ$12)*COS($E56)+SIN($E56)*COS(AZ$12))/SIN($E56)*AZ$9)</f>
        <v>17.9826523816966</v>
      </c>
      <c r="EM56" s="0" t="n">
        <f aca="false">IF(BA$9=0,0,(SIN(BA$12)*COS($E56)+SIN($E56)*COS(BA$12))/SIN($E56)*BA$9)</f>
        <v>17.8493368578532</v>
      </c>
      <c r="EN56" s="0" t="n">
        <f aca="false">IF(BB$9=0,0,(SIN(BB$12)*COS($E56)+SIN($E56)*COS(BB$12))/SIN($E56)*BB$9)</f>
        <v>17.7106638089938</v>
      </c>
      <c r="EO56" s="0" t="n">
        <f aca="false">IF(BC$9=0,0,(SIN(BC$12)*COS($E56)+SIN($E56)*COS(BC$12))/SIN($E56)*BC$9)</f>
        <v>17.5667550079405</v>
      </c>
      <c r="EP56" s="0" t="n">
        <f aca="false">IF(BD$9=0,0,(SIN(BD$12)*COS($E56)+SIN($E56)*COS(BD$12))/SIN($E56)*BD$9)</f>
        <v>17.4177337739164</v>
      </c>
      <c r="EQ56" s="0" t="n">
        <f aca="false">IF(BE$9=0,0,(SIN(BE$12)*COS($E56)+SIN($E56)*COS(BE$12))/SIN($E56)*BE$9)</f>
        <v>17.2637249107702</v>
      </c>
      <c r="ER56" s="0" t="n">
        <f aca="false">IF(BF$9=0,0,(SIN(BF$12)*COS($E56)+SIN($E56)*COS(BF$12))/SIN($E56)*BF$9)</f>
        <v>17.1086342548863</v>
      </c>
      <c r="ES56" s="0" t="n">
        <f aca="false">IF(BG$9=0,0,(SIN(BG$12)*COS($E56)+SIN($E56)*COS(BG$12))/SIN($E56)*BG$9)</f>
        <v>16.9487947648799</v>
      </c>
      <c r="ET56" s="0" t="n">
        <f aca="false">IF(BH$9=0,0,(SIN(BH$12)*COS($E56)+SIN($E56)*COS(BH$12))/SIN($E56)*BH$9)</f>
        <v>16.7843318765979</v>
      </c>
      <c r="EU56" s="0" t="n">
        <f aca="false">IF(BI$9=0,0,(SIN(BI$12)*COS($E56)+SIN($E56)*COS(BI$12))/SIN($E56)*BI$9)</f>
        <v>16.6153722699224</v>
      </c>
      <c r="EV56" s="0" t="n">
        <f aca="false">IF(BJ$9=0,0,(SIN(BJ$12)*COS($E56)+SIN($E56)*COS(BJ$12))/SIN($E56)*BJ$9)</f>
        <v>16.4420438068545</v>
      </c>
      <c r="EW56" s="0" t="n">
        <f aca="false">IF(BK$9=0,0,(SIN(BK$12)*COS($E56)+SIN($E56)*COS(BK$12))/SIN($E56)*BK$9)</f>
        <v>16.267866928091</v>
      </c>
      <c r="EX56" s="0" t="n">
        <f aca="false">IF(BL$9=0,0,(SIN(BL$12)*COS($E56)+SIN($E56)*COS(BL$12))/SIN($E56)*BL$9)</f>
        <v>16.0895561706738</v>
      </c>
      <c r="EY56" s="0" t="n">
        <f aca="false">IF(BM$9=0,0,(SIN(BM$12)*COS($E56)+SIN($E56)*COS(BM$12))/SIN($E56)*BM$9)</f>
        <v>15.9072394803397</v>
      </c>
      <c r="EZ56" s="0" t="n">
        <f aca="false">IF(BN$9=0,0,(SIN(BN$12)*COS($E56)+SIN($E56)*COS(BN$12))/SIN($E56)*BN$9)</f>
        <v>15.7210457504147</v>
      </c>
      <c r="FA56" s="0" t="n">
        <f aca="false">IF(BO$9=0,0,(SIN(BO$12)*COS($E56)+SIN($E56)*COS(BO$12))/SIN($E56)*BO$9)</f>
        <v>15.5311047602066</v>
      </c>
      <c r="FB56" s="0" t="n">
        <f aca="false">IF(BP$9=0,0,(SIN(BP$12)*COS($E56)+SIN($E56)*COS(BP$12))/SIN($E56)*BP$9)</f>
        <v>15.3204434618871</v>
      </c>
      <c r="FC56" s="0" t="n">
        <f aca="false">IF(BQ$9=0,0,(SIN(BQ$12)*COS($E56)+SIN($E56)*COS(BQ$12))/SIN($E56)*BQ$9)</f>
        <v>15.1064732694007</v>
      </c>
      <c r="FD56" s="0" t="n">
        <f aca="false">IF(BR$9=0,0,(SIN(BR$12)*COS($E56)+SIN($E56)*COS(BR$12))/SIN($E56)*BR$9)</f>
        <v>14.8893417978973</v>
      </c>
      <c r="FE56" s="0" t="n">
        <f aca="false">IF(BS$9=0,0,(SIN(BS$12)*COS($E56)+SIN($E56)*COS(BS$12))/SIN($E56)*BS$9)</f>
        <v>14.6691971867536</v>
      </c>
      <c r="FF56" s="0" t="n">
        <f aca="false">IF(BT$9=0,0,(SIN(BT$12)*COS($E56)+SIN($E56)*COS(BT$12))/SIN($E56)*BT$9)</f>
        <v>14.4461880294714</v>
      </c>
      <c r="FG56" s="0" t="n">
        <f aca="false">IF(BU$9=0,0,(SIN(BU$12)*COS($E56)+SIN($E56)*COS(BU$12))/SIN($E56)*BU$9)</f>
        <v>14.2030458177429</v>
      </c>
      <c r="FH56" s="0" t="n">
        <f aca="false">IF(BV$9=0,0,(SIN(BV$12)*COS($E56)+SIN($E56)*COS(BV$12))/SIN($E56)*BV$9)</f>
        <v>13.9575760061299</v>
      </c>
      <c r="FI56" s="0" t="n">
        <f aca="false">IF(BW$9=0,0,(SIN(BW$12)*COS($E56)+SIN($E56)*COS(BW$12))/SIN($E56)*BW$9)</f>
        <v>13.7099439376176</v>
      </c>
      <c r="FJ56" s="0" t="n">
        <f aca="false">IF(BX$9=0,0,(SIN(BX$12)*COS($E56)+SIN($E56)*COS(BX$12))/SIN($E56)*BX$9)</f>
        <v>13.4603149773972</v>
      </c>
      <c r="FK56" s="0" t="n">
        <f aca="false">IF(BY$9=0,0,(SIN(BY$12)*COS($E56)+SIN($E56)*COS(BY$12))/SIN($E56)*BY$9)</f>
        <v>13.2088544350997</v>
      </c>
      <c r="FL56" s="0" t="n">
        <f aca="false">IF(BZ$9=0,0,(SIN(BZ$12)*COS($E56)+SIN($E56)*COS(BZ$12))/SIN($E56)*BZ$9)</f>
        <v>12.8882912514162</v>
      </c>
      <c r="FM56" s="0" t="n">
        <f aca="false">IF(CA$9=0,0,(SIN(CA$12)*COS($E56)+SIN($E56)*COS(CA$12))/SIN($E56)*CA$9)</f>
        <v>12.5673952189884</v>
      </c>
      <c r="FN56" s="0" t="n">
        <f aca="false">IF(CB$9=0,0,(SIN(CB$12)*COS($E56)+SIN($E56)*COS(CB$12))/SIN($E56)*CB$9)</f>
        <v>12.2463921077635</v>
      </c>
      <c r="FO56" s="0" t="n">
        <f aca="false">IF(CC$9=0,0,(SIN(CC$12)*COS($E56)+SIN($E56)*COS(CC$12))/SIN($E56)*CC$9)</f>
        <v>11.9255065868314</v>
      </c>
      <c r="FP56" s="0" t="n">
        <f aca="false">IF(CD$9=0,0,(SIN(CD$12)*COS($E56)+SIN($E56)*COS(CD$12))/SIN($E56)*CD$9)</f>
        <v>11.6049621173372</v>
      </c>
      <c r="FQ56" s="0" t="n">
        <f aca="false">IF(CE$9=0,0,(SIN(CE$12)*COS($E56)+SIN($E56)*COS(CE$12))/SIN($E56)*CE$9)</f>
        <v>11.2550701212887</v>
      </c>
      <c r="FR56" s="0" t="n">
        <f aca="false">IF(CF$9=0,0,(SIN(CF$12)*COS($E56)+SIN($E56)*COS(CF$12))/SIN($E56)*CF$9)</f>
        <v>10.9065984770094</v>
      </c>
      <c r="FS56" s="0" t="n">
        <f aca="false">IF(CG$9=0,0,(SIN(CG$12)*COS($E56)+SIN($E56)*COS(CG$12))/SIN($E56)*CG$9)</f>
        <v>10.5597934292494</v>
      </c>
      <c r="FT56" s="0" t="n">
        <f aca="false">IF(CH$9=0,0,(SIN(CH$12)*COS($E56)+SIN($E56)*COS(CH$12))/SIN($E56)*CH$9)</f>
        <v>10.2148991954443</v>
      </c>
      <c r="FU56" s="0" t="n">
        <f aca="false">IF(CI$9=0,0,(SIN(CI$12)*COS($E56)+SIN($E56)*COS(CI$12))/SIN($E56)*CI$9)</f>
        <v>9.87215784911261</v>
      </c>
      <c r="FV56" s="0" t="n">
        <f aca="false">IF(CJ$9=0,0,(SIN(CJ$12)*COS($E56)+SIN($E56)*COS(CJ$12))/SIN($E56)*CJ$9)</f>
        <v>9.49854749424949</v>
      </c>
      <c r="FW56" s="0" t="n">
        <f aca="false">IF(CK$9=0,0,(SIN(CK$12)*COS($E56)+SIN($E56)*COS(CK$12))/SIN($E56)*CK$9)</f>
        <v>9.12842092461248</v>
      </c>
      <c r="FX56" s="0" t="n">
        <f aca="false">IF(CL$9=0,0,(SIN(CL$12)*COS($E56)+SIN($E56)*COS(CL$12))/SIN($E56)*CL$9)</f>
        <v>8.76204309935356</v>
      </c>
      <c r="FY56" s="0" t="n">
        <f aca="false">IF(CM$9=0,0,(SIN(CM$12)*COS($E56)+SIN($E56)*COS(CM$12))/SIN($E56)*CM$9)</f>
        <v>8.39967584681789</v>
      </c>
      <c r="FZ56" s="0" t="n">
        <f aca="false">IF(CN$9=0,0,(SIN(CN$12)*COS($E56)+SIN($E56)*COS(CN$12))/SIN($E56)*CN$9)</f>
        <v>8.04157773902755</v>
      </c>
      <c r="GA56" s="0" t="n">
        <f aca="false">IF(CO$9=0,0,(SIN(CO$12)*COS($E56)+SIN($E56)*COS(CO$12))/SIN($E56)*CO$9)</f>
        <v>0</v>
      </c>
      <c r="GB56" s="0" t="n">
        <f aca="false">IF(CP$9=0,0,(SIN(CP$12)*COS($E56)+SIN($E56)*COS(CP$12))/SIN($E56)*CP$9)</f>
        <v>0</v>
      </c>
      <c r="GC56" s="0" t="n">
        <f aca="false">IF(CQ$9=0,0,(SIN(CQ$12)*COS($E56)+SIN($E56)*COS(CQ$12))/SIN($E56)*CQ$9)</f>
        <v>0</v>
      </c>
    </row>
    <row r="57" customFormat="false" ht="12.8" hidden="true" customHeight="false" outlineLevel="0" collapsed="false">
      <c r="A57" s="0" t="n">
        <f aca="false">MAX($F57:$CQ57)</f>
        <v>13.514399817361</v>
      </c>
      <c r="B57" s="91" t="n">
        <f aca="false">IF(ISNA(INDEX(vmg!$B$6:$B$151,MATCH($C57,vmg!$F$6:$F$151,0))),IF(ISNA(INDEX(vmg!$B$6:$B$151,MATCH($C57,vmg!$D$6:$D$151,0))),0,INDEX(vmg!$B$6:$B$151,MATCH($C57,vmg!$D$6:$D$151,0))),INDEX(vmg!$B$6:$B$151,MATCH($C57,vmg!$F$6:$F$151,0)))</f>
        <v>8.19652</v>
      </c>
      <c r="C57" s="2" t="n">
        <f aca="false">MOD(Best +D57,360)</f>
        <v>26</v>
      </c>
      <c r="D57" s="2" t="n">
        <f aca="false">D56+1</f>
        <v>45</v>
      </c>
      <c r="E57" s="1" t="n">
        <f aca="false">D57*PI()/180</f>
        <v>0.785398163397448</v>
      </c>
      <c r="F57" s="13" t="n">
        <f aca="false">IF(OR(F147=0,CR57=0),0,F147*CR57/(F147+CR57))</f>
        <v>13.514399817361</v>
      </c>
      <c r="G57" s="13" t="n">
        <f aca="false">IF(OR(G147=0,CS57=0),0,G147*CS57/(G147+CS57))</f>
        <v>13.3039386110102</v>
      </c>
      <c r="H57" s="13" t="n">
        <f aca="false">IF(OR(H147=0,CT57=0),0,H147*CT57/(H147+CT57))</f>
        <v>13.0905651667424</v>
      </c>
      <c r="I57" s="13" t="n">
        <f aca="false">IF(OR(I147=0,CU57=0),0,I147*CU57/(I147+CU57))</f>
        <v>12.8860033633985</v>
      </c>
      <c r="J57" s="13" t="n">
        <f aca="false">IF(OR(J147=0,CV57=0),0,J147*CV57/(J147+CV57))</f>
        <v>12.6895763122064</v>
      </c>
      <c r="K57" s="13" t="n">
        <f aca="false">IF(OR(K147=0,CW57=0),0,K147*CW57/(K147+CW57))</f>
        <v>12.5006761782642</v>
      </c>
      <c r="L57" s="13" t="n">
        <f aca="false">IF(OR(L147=0,CX57=0),0,L147*CX57/(L147+CX57))</f>
        <v>12.3187554094362</v>
      </c>
      <c r="M57" s="13" t="n">
        <f aca="false">IF(OR(M147=0,CY57=0),0,M147*CY57/(M147+CY57))</f>
        <v>12.1404846866608</v>
      </c>
      <c r="N57" s="13" t="n">
        <f aca="false">IF(OR(N147=0,CZ57=0),0,N147*CZ57/(N147+CZ57))</f>
        <v>11.9685465468331</v>
      </c>
      <c r="O57" s="13" t="n">
        <f aca="false">IF(OR(O147=0,DA57=0),0,O147*DA57/(O147+DA57))</f>
        <v>11.8025019343182</v>
      </c>
      <c r="P57" s="13" t="n">
        <f aca="false">IF(OR(P147=0,DB57=0),0,P147*DB57/(P147+DB57))</f>
        <v>11.6419519208711</v>
      </c>
      <c r="Q57" s="13" t="n">
        <f aca="false">IF(OR(Q147=0,DC57=0),0,Q147*DC57/(Q147+DC57))</f>
        <v>11.486533107637</v>
      </c>
      <c r="R57" s="13" t="n">
        <f aca="false">IF(OR(R147=0,DD57=0),0,R147*DD57/(R147+DD57))</f>
        <v>11.2765023832952</v>
      </c>
      <c r="S57" s="13" t="n">
        <f aca="false">IF(OR(S147=0,DE57=0),0,S147*DE57/(S147+DE57))</f>
        <v>11.0762395728887</v>
      </c>
      <c r="T57" s="13" t="n">
        <f aca="false">IF(OR(T147=0,DF57=0),0,T147*DF57/(T147+DF57))</f>
        <v>10.8849249817786</v>
      </c>
      <c r="U57" s="13" t="n">
        <f aca="false">IF(OR(U147=0,DG57=0),0,U147*DG57/(U147+DG57))</f>
        <v>10.7018272707869</v>
      </c>
      <c r="V57" s="13" t="n">
        <f aca="false">IF(OR(V147=0,DH57=0),0,V147*DH57/(V147+DH57))</f>
        <v>10.5262917955916</v>
      </c>
      <c r="W57" s="13" t="n">
        <f aca="false">IF(OR(W147=0,DI57=0),0,W147*DI57/(W147+DI57))</f>
        <v>10.3576124959813</v>
      </c>
      <c r="X57" s="13" t="n">
        <f aca="false">IF(OR(X147=0,DJ57=0),0,X147*DJ57/(X147+DJ57))</f>
        <v>10.1953866241144</v>
      </c>
      <c r="Y57" s="13" t="n">
        <f aca="false">IF(OR(Y147=0,DK57=0),0,Y147*DK57/(Y147+DK57))</f>
        <v>10.0391353283726</v>
      </c>
      <c r="Z57" s="13" t="n">
        <f aca="false">IF(OR(Z147=0,DL57=0),0,Z147*DL57/(Z147+DL57))</f>
        <v>9.88842502906978</v>
      </c>
      <c r="AA57" s="13" t="n">
        <f aca="false">IF(OR(AA147=0,DM57=0),0,AA147*DM57/(AA147+DM57))</f>
        <v>9.74286213669422</v>
      </c>
      <c r="AB57" s="13" t="n">
        <f aca="false">IF(OR(AB147=0,DN57=0),0,AB147*DN57/(AB147+DN57))</f>
        <v>9.60094780657713</v>
      </c>
      <c r="AC57" s="13" t="n">
        <f aca="false">IF(OR(AC147=0,DO57=0),0,AC147*DO57/(AC147+DO57))</f>
        <v>9.46356563574699</v>
      </c>
      <c r="AD57" s="13" t="n">
        <f aca="false">IF(OR(AD147=0,DP57=0),0,AD147*DP57/(AD147+DP57))</f>
        <v>9.33041107829408</v>
      </c>
      <c r="AE57" s="13" t="n">
        <f aca="false">IF(OR(AE147=0,DQ57=0),0,AE147*DQ57/(AE147+DQ57))</f>
        <v>9.20120525249381</v>
      </c>
      <c r="AF57" s="13" t="n">
        <f aca="false">IF(OR(AF147=0,DR57=0),0,AF147*DR57/(AF147+DR57))</f>
        <v>9.07569224639587</v>
      </c>
      <c r="AG57" s="13" t="n">
        <f aca="false">IF(OR(AG147=0,DS57=0),0,AG147*DS57/(AG147+DS57))</f>
        <v>8.9538338841639</v>
      </c>
      <c r="AH57" s="13" t="n">
        <f aca="false">IF(OR(AH147=0,DT57=0),0,AH147*DT57/(AH147+DT57))</f>
        <v>8.83520576358697</v>
      </c>
      <c r="AI57" s="13" t="n">
        <f aca="false">IF(OR(AI147=0,DU57=0),0,AI147*DU57/(AI147+DU57))</f>
        <v>8.71960860856979</v>
      </c>
      <c r="AJ57" s="13" t="n">
        <f aca="false">IF(OR(AJ147=0,DV57=0),0,AJ147*DV57/(AJ147+DV57))</f>
        <v>8.60685814601406</v>
      </c>
      <c r="AK57" s="13" t="n">
        <f aca="false">IF(OR(AK147=0,DW57=0),0,AK147*DW57/(AK147+DW57))</f>
        <v>8.49678367865637</v>
      </c>
      <c r="AL57" s="13" t="n">
        <f aca="false">IF(OR(AL147=0,DX57=0),0,AL147*DX57/(AL147+DX57))</f>
        <v>8.37633078113506</v>
      </c>
      <c r="AM57" s="13" t="n">
        <f aca="false">IF(OR(AM147=0,DY57=0),0,AM147*DY57/(AM147+DY57))</f>
        <v>8.25880666453259</v>
      </c>
      <c r="AN57" s="13" t="n">
        <f aca="false">IF(OR(AN147=0,DZ57=0),0,AN147*DZ57/(AN147+DZ57))</f>
        <v>8.14403355968563</v>
      </c>
      <c r="AO57" s="13" t="n">
        <f aca="false">IF(OR(AO147=0,EA57=0),0,AO147*EA57/(AO147+EA57))</f>
        <v>8.03184651670047</v>
      </c>
      <c r="AP57" s="13" t="n">
        <f aca="false">IF(OR(AP147=0,EB57=0),0,AP147*EB57/(AP147+EB57))</f>
        <v>7.92209223362744</v>
      </c>
      <c r="AQ57" s="13" t="n">
        <f aca="false">IF(OR(AQ147=0,EC57=0),0,AQ147*EC57/(AQ147+EC57))</f>
        <v>7.81436045070422</v>
      </c>
      <c r="AR57" s="13" t="n">
        <f aca="false">IF(OR(AR147=0,ED57=0),0,AR147*ED57/(AR147+ED57))</f>
        <v>7.70879459572214</v>
      </c>
      <c r="AS57" s="13" t="n">
        <f aca="false">IF(OR(AS147=0,EE57=0),0,AS147*EE57/(AS147+EE57))</f>
        <v>7.60526981411979</v>
      </c>
      <c r="AT57" s="13" t="n">
        <f aca="false">IF(OR(AT147=0,EF57=0),0,AT147*EF57/(AT147+EF57))</f>
        <v>7.50366937929132</v>
      </c>
      <c r="AU57" s="13" t="n">
        <f aca="false">IF(OR(AU147=0,EG57=0),0,AU147*EG57/(AU147+EG57))</f>
        <v>7.40388401003363</v>
      </c>
      <c r="AV57" s="13" t="n">
        <f aca="false">IF(OR(AV147=0,EH57=0),0,AV147*EH57/(AV147+EH57))</f>
        <v>7.30516052955354</v>
      </c>
      <c r="AW57" s="13" t="n">
        <f aca="false">IF(OR(AW147=0,EI57=0),0,AW147*EI57/(AW147+EI57))</f>
        <v>7.20807159319939</v>
      </c>
      <c r="AX57" s="13" t="n">
        <f aca="false">IF(OR(AX147=0,EJ57=0),0,AX147*EJ57/(AX147+EJ57))</f>
        <v>7.11252553283601</v>
      </c>
      <c r="AY57" s="13" t="n">
        <f aca="false">IF(OR(AY147=0,EK57=0),0,AY147*EK57/(AY147+EK57))</f>
        <v>7.01843609144948</v>
      </c>
      <c r="AZ57" s="13" t="n">
        <f aca="false">IF(OR(AZ147=0,EL57=0),0,AZ147*EL57/(AZ147+EL57))</f>
        <v>6.92572200206702</v>
      </c>
      <c r="BA57" s="13" t="n">
        <f aca="false">IF(OR(BA147=0,EM57=0),0,BA147*EM57/(BA147+EM57))</f>
        <v>6.83357625193966</v>
      </c>
      <c r="BB57" s="13" t="n">
        <f aca="false">IF(OR(BB147=0,EN57=0),0,BB147*EN57/(BB147+EN57))</f>
        <v>6.74267350685787</v>
      </c>
      <c r="BC57" s="13" t="n">
        <f aca="false">IF(OR(BC147=0,EO57=0),0,BC147*EO57/(BC147+EO57))</f>
        <v>6.65294416631819</v>
      </c>
      <c r="BD57" s="13" t="n">
        <f aca="false">IF(OR(BD147=0,EP57=0),0,BD147*EP57/(BD147+EP57))</f>
        <v>6.56432236284101</v>
      </c>
      <c r="BE57" s="13" t="n">
        <f aca="false">IF(OR(BE147=0,EQ57=0),0,BE147*EQ57/(BE147+EQ57))</f>
        <v>6.47674569172011</v>
      </c>
      <c r="BF57" s="13" t="n">
        <f aca="false">IF(OR(BF147=0,ER57=0),0,BF147*ER57/(BF147+ER57))</f>
        <v>6.39069292274672</v>
      </c>
      <c r="BG57" s="13" t="n">
        <f aca="false">IF(OR(BG147=0,ES57=0),0,BG147*ES57/(BG147+ES57))</f>
        <v>6.30555963041057</v>
      </c>
      <c r="BH57" s="13" t="n">
        <f aca="false">IF(OR(BH147=0,ET57=0),0,BH147*ET57/(BH147+ET57))</f>
        <v>6.22129307962044</v>
      </c>
      <c r="BI57" s="13" t="n">
        <f aca="false">IF(OR(BI147=0,EU57=0),0,BI147*EU57/(BI147+EU57))</f>
        <v>6.1378430819879</v>
      </c>
      <c r="BJ57" s="13" t="n">
        <f aca="false">IF(OR(BJ147=0,EV57=0),0,BJ147*EV57/(BJ147+EV57))</f>
        <v>6.05516182453378</v>
      </c>
      <c r="BK57" s="13" t="n">
        <f aca="false">IF(OR(BK147=0,EW57=0),0,BK147*EW57/(BK147+EW57))</f>
        <v>5.97367093116873</v>
      </c>
      <c r="BL57" s="13" t="n">
        <f aca="false">IF(OR(BL147=0,EX57=0),0,BL147*EX57/(BL147+EX57))</f>
        <v>5.89285193723969</v>
      </c>
      <c r="BM57" s="13" t="n">
        <f aca="false">IF(OR(BM147=0,EY57=0),0,BM147*EY57/(BM147+EY57))</f>
        <v>5.81266373785399</v>
      </c>
      <c r="BN57" s="13" t="n">
        <f aca="false">IF(OR(BN147=0,EZ57=0),0,BN147*EZ57/(BN147+EZ57))</f>
        <v>5.73306701247778</v>
      </c>
      <c r="BO57" s="13" t="n">
        <f aca="false">IF(OR(BO147=0,FA57=0),0,BO147*FA57/(BO147+FA57))</f>
        <v>5.65402411357765</v>
      </c>
      <c r="BP57" s="13" t="n">
        <f aca="false">IF(OR(BP147=0,FB57=0),0,BP147*FB57/(BP147+FB57))</f>
        <v>5.57318472700075</v>
      </c>
      <c r="BQ57" s="13" t="n">
        <f aca="false">IF(OR(BQ147=0,FC57=0),0,BQ147*FC57/(BQ147+FC57))</f>
        <v>5.49285827282658</v>
      </c>
      <c r="BR57" s="13" t="n">
        <f aca="false">IF(OR(BR147=0,FD57=0),0,BR147*FD57/(BR147+FD57))</f>
        <v>5.41300965153866</v>
      </c>
      <c r="BS57" s="13" t="n">
        <f aca="false">IF(OR(BS147=0,FE57=0),0,BS147*FE57/(BS147+FE57))</f>
        <v>5.33360520929158</v>
      </c>
      <c r="BT57" s="13" t="n">
        <f aca="false">IF(OR(BT147=0,FF57=0),0,BT147*FF57/(BT147+FF57))</f>
        <v>5.25461265855918</v>
      </c>
      <c r="BU57" s="13" t="n">
        <f aca="false">IF(OR(BU147=0,FG57=0),0,BU147*FG57/(BU147+FG57))</f>
        <v>5.17363410537879</v>
      </c>
      <c r="BV57" s="13" t="n">
        <f aca="false">IF(OR(BV147=0,FH57=0),0,BV147*FH57/(BV147+FH57))</f>
        <v>5.09302483352044</v>
      </c>
      <c r="BW57" s="13" t="n">
        <f aca="false">IF(OR(BW147=0,FI57=0),0,BW147*FI57/(BW147+FI57))</f>
        <v>5.0127546901607</v>
      </c>
      <c r="BX57" s="13" t="n">
        <f aca="false">IF(OR(BX147=0,FJ57=0),0,BX147*FJ57/(BX147+FJ57))</f>
        <v>4.9327947573559</v>
      </c>
      <c r="BY57" s="13" t="n">
        <f aca="false">IF(OR(BY147=0,FK57=0),0,BY147*FK57/(BY147+FK57))</f>
        <v>4.85311729994503</v>
      </c>
      <c r="BZ57" s="13" t="n">
        <f aca="false">IF(OR(BZ147=0,FL57=0),0,BZ147*FL57/(BZ147+FL57))</f>
        <v>4.76426424037934</v>
      </c>
      <c r="CA57" s="13" t="n">
        <f aca="false">IF(OR(CA147=0,FM57=0),0,CA147*FM57/(CA147+FM57))</f>
        <v>4.67561825146887</v>
      </c>
      <c r="CB57" s="13" t="n">
        <f aca="false">IF(OR(CB147=0,FN57=0),0,CB147*FN57/(CB147+FN57))</f>
        <v>4.58714824810585</v>
      </c>
      <c r="CC57" s="13" t="n">
        <f aca="false">IF(OR(CC147=0,FO57=0),0,CC147*FO57/(CC147+FO57))</f>
        <v>4.49882455859294</v>
      </c>
      <c r="CD57" s="13" t="n">
        <f aca="false">IF(OR(CD147=0,FP57=0),0,CD147*FP57/(CD147+FP57))</f>
        <v>4.41061890863772</v>
      </c>
      <c r="CE57" s="13" t="n">
        <f aca="false">IF(OR(CE147=0,FQ57=0),0,CE147*FQ57/(CE147+FQ57))</f>
        <v>4.31798217967237</v>
      </c>
      <c r="CF57" s="13" t="n">
        <f aca="false">IF(OR(CF147=0,FR57=0),0,CF147*FR57/(CF147+FR57))</f>
        <v>4.22534208222784</v>
      </c>
      <c r="CG57" s="13" t="n">
        <f aca="false">IF(OR(CG147=0,FS57=0),0,CG147*FS57/(CG147+FS57))</f>
        <v>4.13266971193653</v>
      </c>
      <c r="CH57" s="13" t="n">
        <f aca="false">IF(OR(CH147=0,FT57=0),0,CH147*FT57/(CH147+FT57))</f>
        <v>4.03993765358845</v>
      </c>
      <c r="CI57" s="13" t="n">
        <f aca="false">IF(OR(CI147=0,FU57=0),0,CI147*FU57/(CI147+FU57))</f>
        <v>3.94712002056591</v>
      </c>
      <c r="CJ57" s="13" t="n">
        <f aca="false">IF(OR(CJ147=0,FV57=0),0,CJ147*FV57/(CJ147+FV57))</f>
        <v>3.84857339121597</v>
      </c>
      <c r="CK57" s="13" t="n">
        <f aca="false">IF(OR(CK147=0,FW57=0),0,CK147*FW57/(CK147+FW57))</f>
        <v>3.7497480033015</v>
      </c>
      <c r="CL57" s="13" t="n">
        <f aca="false">IF(OR(CL147=0,FX57=0),0,CL147*FX57/(CL147+FX57))</f>
        <v>3.65061408370263</v>
      </c>
      <c r="CM57" s="13" t="n">
        <f aca="false">IF(OR(CM147=0,FY57=0),0,CM147*FY57/(CM147+FY57))</f>
        <v>3.55114356186455</v>
      </c>
      <c r="CN57" s="13" t="n">
        <f aca="false">IF(OR(CN147=0,FZ57=0),0,CN147*FZ57/(CN147+FZ57))</f>
        <v>3.4513101980607</v>
      </c>
      <c r="CO57" s="13" t="n">
        <f aca="false">IF(OR(CO147=0,GA57=0),0,CO147*GA57/(CO147+GA57))</f>
        <v>0</v>
      </c>
      <c r="CP57" s="13" t="n">
        <f aca="false">IF(OR(CP147=0,GB57=0),0,CP147*GB57/(CP147+GB57))</f>
        <v>0</v>
      </c>
      <c r="CQ57" s="13" t="n">
        <f aca="false">IF(OR(CQ147=0,GC57=0),0,CQ147*GC57/(CQ147+GC57))</f>
        <v>0</v>
      </c>
      <c r="CR57" s="0" t="n">
        <f aca="false">IF(F$9=0,0,(SIN(F$12)*COS($E57)+SIN($E57)*COS(F$12))/SIN($E57)*F$9)</f>
        <v>13.5144</v>
      </c>
      <c r="CS57" s="0" t="n">
        <f aca="false">IF(G$9=0,0,(SIN(G$12)*COS($E57)+SIN($E57)*COS(G$12))/SIN($E57)*G$9)</f>
        <v>13.849320123076</v>
      </c>
      <c r="CT57" s="0" t="n">
        <f aca="false">IF(H$9=0,0,(SIN(H$12)*COS($E57)+SIN($E57)*COS(H$12))/SIN($E57)*H$9)</f>
        <v>14.170522124019</v>
      </c>
      <c r="CU57" s="0" t="n">
        <f aca="false">IF(I$9=0,0,(SIN(I$12)*COS($E57)+SIN($E57)*COS(I$12))/SIN($E57)*I$9)</f>
        <v>14.490333842297</v>
      </c>
      <c r="CV57" s="0" t="n">
        <f aca="false">IF(J$9=0,0,(SIN(J$12)*COS($E57)+SIN($E57)*COS(J$12))/SIN($E57)*J$9)</f>
        <v>14.8086026495242</v>
      </c>
      <c r="CW57" s="0" t="n">
        <f aca="false">IF(K$9=0,0,(SIN(K$12)*COS($E57)+SIN($E57)*COS(K$12))/SIN($E57)*K$9)</f>
        <v>15.1251755127705</v>
      </c>
      <c r="CX57" s="0" t="n">
        <f aca="false">IF(L$9=0,0,(SIN(L$12)*COS($E57)+SIN($E57)*COS(L$12))/SIN($E57)*L$9)</f>
        <v>15.439899058261</v>
      </c>
      <c r="CY57" s="0" t="n">
        <f aca="false">IF(M$9=0,0,(SIN(M$12)*COS($E57)+SIN($E57)*COS(M$12))/SIN($E57)*M$9)</f>
        <v>15.7478499371215</v>
      </c>
      <c r="CZ57" s="0" t="n">
        <f aca="false">IF(N$9=0,0,(SIN(N$12)*COS($E57)+SIN($E57)*COS(N$12))/SIN($E57)*N$9)</f>
        <v>16.0535153649647</v>
      </c>
      <c r="DA57" s="0" t="n">
        <f aca="false">IF(O$9=0,0,(SIN(O$12)*COS($E57)+SIN($E57)*COS(O$12))/SIN($E57)*O$9)</f>
        <v>16.356745748661</v>
      </c>
      <c r="DB57" s="0" t="n">
        <f aca="false">IF(P$9=0,0,(SIN(P$12)*COS($E57)+SIN($E57)*COS(P$12))/SIN($E57)*P$9)</f>
        <v>16.6573914889981</v>
      </c>
      <c r="DC57" s="0" t="n">
        <f aca="false">IF(Q$9=0,0,(SIN(Q$12)*COS($E57)+SIN($E57)*COS(Q$12))/SIN($E57)*Q$9)</f>
        <v>16.9553030436842</v>
      </c>
      <c r="DD57" s="0" t="n">
        <f aca="false">IF(R$9=0,0,(SIN(R$12)*COS($E57)+SIN($E57)*COS(R$12))/SIN($E57)*R$9)</f>
        <v>17.1131276517093</v>
      </c>
      <c r="DE57" s="0" t="n">
        <f aca="false">IF(S$9=0,0,(SIN(S$12)*COS($E57)+SIN($E57)*COS(S$12))/SIN($E57)*S$9)</f>
        <v>17.2648511568453</v>
      </c>
      <c r="DF57" s="0" t="n">
        <f aca="false">IF(T$9=0,0,(SIN(T$12)*COS($E57)+SIN($E57)*COS(T$12))/SIN($E57)*T$9)</f>
        <v>17.4104513498368</v>
      </c>
      <c r="DG57" s="0" t="n">
        <f aca="false">IF(U$9=0,0,(SIN(U$12)*COS($E57)+SIN($E57)*COS(U$12))/SIN($E57)*U$9)</f>
        <v>17.5499081499135</v>
      </c>
      <c r="DH57" s="0" t="n">
        <f aca="false">IF(V$9=0,0,(SIN(V$12)*COS($E57)+SIN($E57)*COS(V$12))/SIN($E57)*V$9)</f>
        <v>17.6832036035147</v>
      </c>
      <c r="DI57" s="0" t="n">
        <f aca="false">IF(W$9=0,0,(SIN(W$12)*COS($E57)+SIN($E57)*COS(W$12))/SIN($E57)*W$9)</f>
        <v>17.809972252878</v>
      </c>
      <c r="DJ57" s="0" t="n">
        <f aca="false">IF(X$9=0,0,(SIN(X$12)*COS($E57)+SIN($E57)*COS(X$12))/SIN($E57)*X$9)</f>
        <v>17.930543639193</v>
      </c>
      <c r="DK57" s="0" t="n">
        <f aca="false">IF(Y$9=0,0,(SIN(Y$12)*COS($E57)+SIN($E57)*COS(Y$12))/SIN($E57)*Y$9)</f>
        <v>18.0449064980429</v>
      </c>
      <c r="DL57" s="0" t="n">
        <f aca="false">IF(Z$9=0,0,(SIN(Z$12)*COS($E57)+SIN($E57)*COS(Z$12))/SIN($E57)*Z$9)</f>
        <v>18.153051683644</v>
      </c>
      <c r="DM57" s="0" t="n">
        <f aca="false">IF(AA$9=0,0,(SIN(AA$12)*COS($E57)+SIN($E57)*COS(AA$12))/SIN($E57)*AA$9)</f>
        <v>18.2549721638053</v>
      </c>
      <c r="DN57" s="0" t="n">
        <f aca="false">IF(AB$9=0,0,(SIN(AB$12)*COS($E57)+SIN($E57)*COS(AB$12))/SIN($E57)*AB$9)</f>
        <v>18.3464972847456</v>
      </c>
      <c r="DO57" s="0" t="n">
        <f aca="false">IF(AC$9=0,0,(SIN(AC$12)*COS($E57)+SIN($E57)*COS(AC$12))/SIN($E57)*AC$9)</f>
        <v>18.431729501519</v>
      </c>
      <c r="DP57" s="0" t="n">
        <f aca="false">IF(AD$9=0,0,(SIN(AD$12)*COS($E57)+SIN($E57)*COS(AD$12))/SIN($E57)*AD$9)</f>
        <v>18.5106719197762</v>
      </c>
      <c r="DQ57" s="0" t="n">
        <f aca="false">IF(AE$9=0,0,(SIN(AE$12)*COS($E57)+SIN($E57)*COS(AE$12))/SIN($E57)*AE$9)</f>
        <v>18.5833297668088</v>
      </c>
      <c r="DR57" s="0" t="n">
        <f aca="false">IF(AF$9=0,0,(SIN(AF$12)*COS($E57)+SIN($E57)*COS(AF$12))/SIN($E57)*AF$9)</f>
        <v>18.6497103810404</v>
      </c>
      <c r="DS57" s="0" t="n">
        <f aca="false">IF(AG$9=0,0,(SIN(AG$12)*COS($E57)+SIN($E57)*COS(AG$12))/SIN($E57)*AG$9)</f>
        <v>18.7106839989089</v>
      </c>
      <c r="DT57" s="0" t="n">
        <f aca="false">IF(AH$9=0,0,(SIN(AH$12)*COS($E57)+SIN($E57)*COS(AH$12))/SIN($E57)*AH$9)</f>
        <v>18.7654108490003</v>
      </c>
      <c r="DU57" s="0" t="n">
        <f aca="false">IF(AI$9=0,0,(SIN(AI$12)*COS($E57)+SIN($E57)*COS(AI$12))/SIN($E57)*AI$9)</f>
        <v>18.8139037421145</v>
      </c>
      <c r="DV57" s="0" t="n">
        <f aca="false">IF(AJ$9=0,0,(SIN(AJ$12)*COS($E57)+SIN($E57)*COS(AJ$12))/SIN($E57)*AJ$9)</f>
        <v>18.8561775457112</v>
      </c>
      <c r="DW57" s="0" t="n">
        <f aca="false">IF(AK$9=0,0,(SIN(AK$12)*COS($E57)+SIN($E57)*COS(AK$12))/SIN($E57)*AK$9)</f>
        <v>18.8922491703532</v>
      </c>
      <c r="DX57" s="0" t="n">
        <f aca="false">IF(AL$9=0,0,(SIN(AL$12)*COS($E57)+SIN($E57)*COS(AL$12))/SIN($E57)*AL$9)</f>
        <v>18.8566565465159</v>
      </c>
      <c r="DY57" s="0" t="n">
        <f aca="false">IF(AM$9=0,0,(SIN(AM$12)*COS($E57)+SIN($E57)*COS(AM$12))/SIN($E57)*AM$9)</f>
        <v>18.8143939098651</v>
      </c>
      <c r="DZ57" s="0" t="n">
        <f aca="false">IF(AN$9=0,0,(SIN(AN$12)*COS($E57)+SIN($E57)*COS(AN$12))/SIN($E57)*AN$9)</f>
        <v>18.7655442827262</v>
      </c>
      <c r="EA57" s="0" t="n">
        <f aca="false">IF(AO$9=0,0,(SIN(AO$12)*COS($E57)+SIN($E57)*COS(AO$12))/SIN($E57)*AO$9)</f>
        <v>18.7101929546144</v>
      </c>
      <c r="EB57" s="0" t="n">
        <f aca="false">IF(AP$9=0,0,(SIN(AP$12)*COS($E57)+SIN($E57)*COS(AP$12))/SIN($E57)*AP$9)</f>
        <v>18.6484274348074</v>
      </c>
      <c r="EC57" s="0" t="n">
        <f aca="false">IF(AQ$9=0,0,(SIN(AQ$12)*COS($E57)+SIN($E57)*COS(AQ$12))/SIN($E57)*AQ$9)</f>
        <v>18.5788249175931</v>
      </c>
      <c r="ED57" s="0" t="n">
        <f aca="false">IF(AR$9=0,0,(SIN(AR$12)*COS($E57)+SIN($E57)*COS(AR$12))/SIN($E57)*AR$9)</f>
        <v>18.50298273423</v>
      </c>
      <c r="EE57" s="0" t="n">
        <f aca="false">IF(AS$9=0,0,(SIN(AS$12)*COS($E57)+SIN($E57)*COS(AS$12))/SIN($E57)*AS$9)</f>
        <v>18.4209961466686</v>
      </c>
      <c r="EF57" s="0" t="n">
        <f aca="false">IF(AT$9=0,0,(SIN(AT$12)*COS($E57)+SIN($E57)*COS(AT$12))/SIN($E57)*AT$9)</f>
        <v>18.3329624433119</v>
      </c>
      <c r="EG57" s="0" t="n">
        <f aca="false">IF(AU$9=0,0,(SIN(AU$12)*COS($E57)+SIN($E57)*COS(AU$12))/SIN($E57)*AU$9)</f>
        <v>18.238980887353</v>
      </c>
      <c r="EH57" s="0" t="n">
        <f aca="false">IF(AV$9=0,0,(SIN(AV$12)*COS($E57)+SIN($E57)*COS(AV$12))/SIN($E57)*AV$9)</f>
        <v>18.1351418022439</v>
      </c>
      <c r="EI57" s="0" t="n">
        <f aca="false">IF(AW$9=0,0,(SIN(AW$12)*COS($E57)+SIN($E57)*COS(AW$12))/SIN($E57)*AW$9)</f>
        <v>18.0255529901932</v>
      </c>
      <c r="EJ57" s="0" t="n">
        <f aca="false">IF(AX$9=0,0,(SIN(AX$12)*COS($E57)+SIN($E57)*COS(AX$12))/SIN($E57)*AX$9)</f>
        <v>17.9103229905182</v>
      </c>
      <c r="EK57" s="0" t="n">
        <f aca="false">IF(AY$9=0,0,(SIN(AY$12)*COS($E57)+SIN($E57)*COS(AY$12))/SIN($E57)*AY$9)</f>
        <v>17.7895621067187</v>
      </c>
      <c r="EL57" s="0" t="n">
        <f aca="false">IF(AZ$9=0,0,(SIN(AZ$12)*COS($E57)+SIN($E57)*COS(AZ$12))/SIN($E57)*AZ$9)</f>
        <v>17.6633823499701</v>
      </c>
      <c r="EM57" s="0" t="n">
        <f aca="false">IF(BA$9=0,0,(SIN(BA$12)*COS($E57)+SIN($E57)*COS(BA$12))/SIN($E57)*BA$9)</f>
        <v>17.5270919850793</v>
      </c>
      <c r="EN57" s="0" t="n">
        <f aca="false">IF(BB$9=0,0,(SIN(BB$12)*COS($E57)+SIN($E57)*COS(BB$12))/SIN($E57)*BB$9)</f>
        <v>17.3856189850597</v>
      </c>
      <c r="EO57" s="0" t="n">
        <f aca="false">IF(BC$9=0,0,(SIN(BC$12)*COS($E57)+SIN($E57)*COS(BC$12))/SIN($E57)*BC$9)</f>
        <v>17.239084527887</v>
      </c>
      <c r="EP57" s="0" t="n">
        <f aca="false">IF(BD$9=0,0,(SIN(BD$12)*COS($E57)+SIN($E57)*COS(BD$12))/SIN($E57)*BD$9)</f>
        <v>17.0876112619139</v>
      </c>
      <c r="EQ57" s="0" t="n">
        <f aca="false">IF(BE$9=0,0,(SIN(BE$12)*COS($E57)+SIN($E57)*COS(BE$12))/SIN($E57)*BE$9)</f>
        <v>16.9313232447475</v>
      </c>
      <c r="ER57" s="0" t="n">
        <f aca="false">IF(BF$9=0,0,(SIN(BF$12)*COS($E57)+SIN($E57)*COS(BF$12))/SIN($E57)*BF$9)</f>
        <v>16.7740515764094</v>
      </c>
      <c r="ES57" s="0" t="n">
        <f aca="false">IF(BG$9=0,0,(SIN(BG$12)*COS($E57)+SIN($E57)*COS(BG$12))/SIN($E57)*BG$9)</f>
        <v>16.6122002428319</v>
      </c>
      <c r="ET57" s="0" t="n">
        <f aca="false">IF(BH$9=0,0,(SIN(BH$12)*COS($E57)+SIN($E57)*COS(BH$12))/SIN($E57)*BH$9)</f>
        <v>16.4458937801723</v>
      </c>
      <c r="EU57" s="0" t="n">
        <f aca="false">IF(BI$9=0,0,(SIN(BI$12)*COS($E57)+SIN($E57)*COS(BI$12))/SIN($E57)*BI$9)</f>
        <v>16.2752578973418</v>
      </c>
      <c r="EV57" s="0" t="n">
        <f aca="false">IF(BJ$9=0,0,(SIN(BJ$12)*COS($E57)+SIN($E57)*COS(BJ$12))/SIN($E57)*BJ$9)</f>
        <v>16.1004194148519</v>
      </c>
      <c r="EW57" s="0" t="n">
        <f aca="false">IF(BK$9=0,0,(SIN(BK$12)*COS($E57)+SIN($E57)*COS(BK$12))/SIN($E57)*BK$9)</f>
        <v>15.9248261464331</v>
      </c>
      <c r="EX57" s="0" t="n">
        <f aca="false">IF(BL$9=0,0,(SIN(BL$12)*COS($E57)+SIN($E57)*COS(BL$12))/SIN($E57)*BL$9)</f>
        <v>15.7452613654505</v>
      </c>
      <c r="EY57" s="0" t="n">
        <f aca="false">IF(BM$9=0,0,(SIN(BM$12)*COS($E57)+SIN($E57)*COS(BM$12))/SIN($E57)*BM$9)</f>
        <v>15.5618518355275</v>
      </c>
      <c r="EZ57" s="0" t="n">
        <f aca="false">IF(BN$9=0,0,(SIN(BN$12)*COS($E57)+SIN($E57)*COS(BN$12))/SIN($E57)*BN$9)</f>
        <v>15.3747252016262</v>
      </c>
      <c r="FA57" s="0" t="n">
        <f aca="false">IF(BO$9=0,0,(SIN(BO$12)*COS($E57)+SIN($E57)*COS(BO$12))/SIN($E57)*BO$9)</f>
        <v>15.1840099293022</v>
      </c>
      <c r="FB57" s="0" t="n">
        <f aca="false">IF(BP$9=0,0,(SIN(BP$12)*COS($E57)+SIN($E57)*COS(BP$12))/SIN($E57)*BP$9)</f>
        <v>14.9731193430398</v>
      </c>
      <c r="FC57" s="0" t="n">
        <f aca="false">IF(BQ$9=0,0,(SIN(BQ$12)*COS($E57)+SIN($E57)*COS(BQ$12))/SIN($E57)*BQ$9)</f>
        <v>14.7590827426087</v>
      </c>
      <c r="FD57" s="0" t="n">
        <f aca="false">IF(BR$9=0,0,(SIN(BR$12)*COS($E57)+SIN($E57)*COS(BR$12))/SIN($E57)*BR$9)</f>
        <v>14.5420458810887</v>
      </c>
      <c r="FE57" s="0" t="n">
        <f aca="false">IF(BS$9=0,0,(SIN(BS$12)*COS($E57)+SIN($E57)*COS(BS$12))/SIN($E57)*BS$9)</f>
        <v>14.3221549699252</v>
      </c>
      <c r="FF57" s="0" t="n">
        <f aca="false">IF(BT$9=0,0,(SIN(BT$12)*COS($E57)+SIN($E57)*COS(BT$12))/SIN($E57)*BT$9)</f>
        <v>14.0995566099919</v>
      </c>
      <c r="FG57" s="0" t="n">
        <f aca="false">IF(BU$9=0,0,(SIN(BU$12)*COS($E57)+SIN($E57)*COS(BU$12))/SIN($E57)*BU$9)</f>
        <v>13.8574041043564</v>
      </c>
      <c r="FH57" s="0" t="n">
        <f aca="false">IF(BV$9=0,0,(SIN(BV$12)*COS($E57)+SIN($E57)*COS(BV$12))/SIN($E57)*BV$9)</f>
        <v>13.6130830726447</v>
      </c>
      <c r="FI57" s="0" t="n">
        <f aca="false">IF(BW$9=0,0,(SIN(BW$12)*COS($E57)+SIN($E57)*COS(BW$12))/SIN($E57)*BW$9)</f>
        <v>13.3667562882109</v>
      </c>
      <c r="FJ57" s="0" t="n">
        <f aca="false">IF(BX$9=0,0,(SIN(BX$12)*COS($E57)+SIN($E57)*COS(BX$12))/SIN($E57)*BX$9)</f>
        <v>13.1185864832348</v>
      </c>
      <c r="FK57" s="0" t="n">
        <f aca="false">IF(BY$9=0,0,(SIN(BY$12)*COS($E57)+SIN($E57)*COS(BY$12))/SIN($E57)*BY$9)</f>
        <v>12.8687362724378</v>
      </c>
      <c r="FL57" s="0" t="n">
        <f aca="false">IF(BZ$9=0,0,(SIN(BZ$12)*COS($E57)+SIN($E57)*COS(BZ$12))/SIN($E57)*BZ$9)</f>
        <v>12.5516930456657</v>
      </c>
      <c r="FM57" s="0" t="n">
        <f aca="false">IF(CA$9=0,0,(SIN(CA$12)*COS($E57)+SIN($E57)*COS(CA$12))/SIN($E57)*CA$9)</f>
        <v>12.2344820147408</v>
      </c>
      <c r="FN57" s="0" t="n">
        <f aca="false">IF(CB$9=0,0,(SIN(CB$12)*COS($E57)+SIN($E57)*COS(CB$12))/SIN($E57)*CB$9)</f>
        <v>11.9173244598142</v>
      </c>
      <c r="FO57" s="0" t="n">
        <f aca="false">IF(CC$9=0,0,(SIN(CC$12)*COS($E57)+SIN($E57)*COS(CC$12))/SIN($E57)*CC$9)</f>
        <v>11.6004404932571</v>
      </c>
      <c r="FP57" s="0" t="n">
        <f aca="false">IF(CD$9=0,0,(SIN(CD$12)*COS($E57)+SIN($E57)*COS(CD$12))/SIN($E57)*CD$9)</f>
        <v>11.2840489549918</v>
      </c>
      <c r="FQ57" s="0" t="n">
        <f aca="false">IF(CE$9=0,0,(SIN(CE$12)*COS($E57)+SIN($E57)*COS(CE$12))/SIN($E57)*CE$9)</f>
        <v>10.9392957646451</v>
      </c>
      <c r="FR57" s="0" t="n">
        <f aca="false">IF(CF$9=0,0,(SIN(CF$12)*COS($E57)+SIN($E57)*COS(CF$12))/SIN($E57)*CF$9)</f>
        <v>10.5961113836067</v>
      </c>
      <c r="FS57" s="0" t="n">
        <f aca="false">IF(CG$9=0,0,(SIN(CG$12)*COS($E57)+SIN($E57)*COS(CG$12))/SIN($E57)*CG$9)</f>
        <v>10.2547364868095</v>
      </c>
      <c r="FT57" s="0" t="n">
        <f aca="false">IF(CH$9=0,0,(SIN(CH$12)*COS($E57)+SIN($E57)*COS(CH$12))/SIN($E57)*CH$9)</f>
        <v>9.91540966363168</v>
      </c>
      <c r="FU57" s="0" t="n">
        <f aca="false">IF(CI$9=0,0,(SIN(CI$12)*COS($E57)+SIN($E57)*COS(CI$12))/SIN($E57)*CI$9)</f>
        <v>9.57836730421816</v>
      </c>
      <c r="FV57" s="0" t="n">
        <f aca="false">IF(CJ$9=0,0,(SIN(CJ$12)*COS($E57)+SIN($E57)*COS(CJ$12))/SIN($E57)*CJ$9)</f>
        <v>9.21158664714618</v>
      </c>
      <c r="FW57" s="0" t="n">
        <f aca="false">IF(CK$9=0,0,(SIN(CK$12)*COS($E57)+SIN($E57)*COS(CK$12))/SIN($E57)*CK$9)</f>
        <v>8.8484144540492</v>
      </c>
      <c r="FX57" s="0" t="n">
        <f aca="false">IF(CL$9=0,0,(SIN(CL$12)*COS($E57)+SIN($E57)*COS(CL$12))/SIN($E57)*CL$9)</f>
        <v>8.48910893211823</v>
      </c>
      <c r="FY57" s="0" t="n">
        <f aca="false">IF(CM$9=0,0,(SIN(CM$12)*COS($E57)+SIN($E57)*COS(CM$12))/SIN($E57)*CM$9)</f>
        <v>8.13392511187515</v>
      </c>
      <c r="FZ57" s="0" t="n">
        <f aca="false">IF(CN$9=0,0,(SIN(CN$12)*COS($E57)+SIN($E57)*COS(CN$12))/SIN($E57)*CN$9)</f>
        <v>7.78311472514163</v>
      </c>
      <c r="GA57" s="0" t="n">
        <f aca="false">IF(CO$9=0,0,(SIN(CO$12)*COS($E57)+SIN($E57)*COS(CO$12))/SIN($E57)*CO$9)</f>
        <v>0</v>
      </c>
      <c r="GB57" s="0" t="n">
        <f aca="false">IF(CP$9=0,0,(SIN(CP$12)*COS($E57)+SIN($E57)*COS(CP$12))/SIN($E57)*CP$9)</f>
        <v>0</v>
      </c>
      <c r="GC57" s="0" t="n">
        <f aca="false">IF(CQ$9=0,0,(SIN(CQ$12)*COS($E57)+SIN($E57)*COS(CQ$12))/SIN($E57)*CQ$9)</f>
        <v>0</v>
      </c>
    </row>
    <row r="58" customFormat="false" ht="12.8" hidden="true" customHeight="false" outlineLevel="0" collapsed="false">
      <c r="A58" s="0" t="n">
        <f aca="false">MAX($F58:$CQ58)</f>
        <v>13.514399817361</v>
      </c>
      <c r="B58" s="91" t="n">
        <f aca="false">IF(ISNA(INDEX(vmg!$B$6:$B$151,MATCH($C58,vmg!$F$6:$F$151,0))),IF(ISNA(INDEX(vmg!$B$6:$B$151,MATCH($C58,vmg!$D$6:$D$151,0))),0,INDEX(vmg!$B$6:$B$151,MATCH($C58,vmg!$D$6:$D$151,0))),INDEX(vmg!$B$6:$B$151,MATCH($C58,vmg!$F$6:$F$151,0)))</f>
        <v>8.10964</v>
      </c>
      <c r="C58" s="2" t="n">
        <f aca="false">MOD(Best +D58,360)</f>
        <v>27</v>
      </c>
      <c r="D58" s="2" t="n">
        <f aca="false">D57+1</f>
        <v>46</v>
      </c>
      <c r="E58" s="1" t="n">
        <f aca="false">D58*PI()/180</f>
        <v>0.802851455917391</v>
      </c>
      <c r="F58" s="13" t="n">
        <f aca="false">IF(OR(F148=0,CR58=0),0,F148*CR58/(F148+CR58))</f>
        <v>13.514399817361</v>
      </c>
      <c r="G58" s="13" t="n">
        <f aca="false">IF(OR(G148=0,CS58=0),0,G148*CS58/(G148+CS58))</f>
        <v>13.2994986148418</v>
      </c>
      <c r="H58" s="13" t="n">
        <f aca="false">IF(OR(H148=0,CT58=0),0,H148*CT58/(H148+CT58))</f>
        <v>13.0818650413985</v>
      </c>
      <c r="I58" s="13" t="n">
        <f aca="false">IF(OR(I148=0,CU58=0),0,I148*CU58/(I148+CU58))</f>
        <v>12.8732145626517</v>
      </c>
      <c r="J58" s="13" t="n">
        <f aca="false">IF(OR(J148=0,CV58=0),0,J148*CV58/(J148+CV58))</f>
        <v>12.6728620589318</v>
      </c>
      <c r="K58" s="13" t="n">
        <f aca="false">IF(OR(K148=0,CW58=0),0,K148*CW58/(K148+CW58))</f>
        <v>12.4801917166928</v>
      </c>
      <c r="L58" s="13" t="n">
        <f aca="false">IF(OR(L148=0,CX58=0),0,L148*CX58/(L148+CX58))</f>
        <v>12.2946483025368</v>
      </c>
      <c r="M58" s="13" t="n">
        <f aca="false">IF(OR(M148=0,CY58=0),0,M148*CY58/(M148+CY58))</f>
        <v>12.1128973797737</v>
      </c>
      <c r="N58" s="13" t="n">
        <f aca="false">IF(OR(N148=0,CZ58=0),0,N148*CZ58/(N148+CZ58))</f>
        <v>11.9376127879478</v>
      </c>
      <c r="O58" s="13" t="n">
        <f aca="false">IF(OR(O148=0,DA58=0),0,O148*DA58/(O148+DA58))</f>
        <v>11.7683487453745</v>
      </c>
      <c r="P58" s="13" t="n">
        <f aca="false">IF(OR(P148=0,DB58=0),0,P148*DB58/(P148+DB58))</f>
        <v>11.6046999370853</v>
      </c>
      <c r="Q58" s="13" t="n">
        <f aca="false">IF(OR(Q148=0,DC58=0),0,Q148*DC58/(Q148+DC58))</f>
        <v>11.4462969117272</v>
      </c>
      <c r="R58" s="13" t="n">
        <f aca="false">IF(OR(R148=0,DD58=0),0,R148*DD58/(R148+DD58))</f>
        <v>11.2334857868067</v>
      </c>
      <c r="S58" s="13" t="n">
        <f aca="false">IF(OR(S148=0,DE58=0),0,S148*DE58/(S148+DE58))</f>
        <v>11.0305586425476</v>
      </c>
      <c r="T58" s="13" t="n">
        <f aca="false">IF(OR(T148=0,DF58=0),0,T148*DF58/(T148+DF58))</f>
        <v>10.836689462546</v>
      </c>
      <c r="U58" s="13" t="n">
        <f aca="false">IF(OR(U148=0,DG58=0),0,U148*DG58/(U148+DG58))</f>
        <v>10.6511409289717</v>
      </c>
      <c r="V58" s="13" t="n">
        <f aca="false">IF(OR(V148=0,DH58=0),0,V148*DH58/(V148+DH58))</f>
        <v>10.4732527607947</v>
      </c>
      <c r="W58" s="13" t="n">
        <f aca="false">IF(OR(W148=0,DI58=0),0,W148*DI58/(W148+DI58))</f>
        <v>10.302313907246</v>
      </c>
      <c r="X58" s="13" t="n">
        <f aca="false">IF(OR(X148=0,DJ58=0),0,X148*DJ58/(X148+DJ58))</f>
        <v>10.1379163559464</v>
      </c>
      <c r="Y58" s="13" t="n">
        <f aca="false">IF(OR(Y148=0,DK58=0),0,Y148*DK58/(Y148+DK58))</f>
        <v>9.97957658170725</v>
      </c>
      <c r="Z58" s="13" t="n">
        <f aca="false">IF(OR(Z148=0,DL58=0),0,Z148*DL58/(Z148+DL58))</f>
        <v>9.82685662401425</v>
      </c>
      <c r="AA58" s="13" t="n">
        <f aca="false">IF(OR(AA148=0,DM58=0),0,AA148*DM58/(AA148+DM58))</f>
        <v>9.67935878887</v>
      </c>
      <c r="AB58" s="13" t="n">
        <f aca="false">IF(OR(AB148=0,DN58=0),0,AB148*DN58/(AB148+DN58))</f>
        <v>9.53558464472128</v>
      </c>
      <c r="AC58" s="13" t="n">
        <f aca="false">IF(OR(AC148=0,DO58=0),0,AC148*DO58/(AC148+DO58))</f>
        <v>9.39641016739023</v>
      </c>
      <c r="AD58" s="13" t="n">
        <f aca="false">IF(OR(AD148=0,DP58=0),0,AD148*DP58/(AD148+DP58))</f>
        <v>9.26152742028961</v>
      </c>
      <c r="AE58" s="13" t="n">
        <f aca="false">IF(OR(AE148=0,DQ58=0),0,AE148*DQ58/(AE148+DQ58))</f>
        <v>9.1306543455311</v>
      </c>
      <c r="AF58" s="13" t="n">
        <f aca="false">IF(OR(AF148=0,DR58=0),0,AF148*DR58/(AF148+DR58))</f>
        <v>9.00353205512205</v>
      </c>
      <c r="AG58" s="13" t="n">
        <f aca="false">IF(OR(AG148=0,DS58=0),0,AG148*DS58/(AG148+DS58))</f>
        <v>8.88011862312755</v>
      </c>
      <c r="AH58" s="13" t="n">
        <f aca="false">IF(OR(AH148=0,DT58=0),0,AH148*DT58/(AH148+DT58))</f>
        <v>8.75998795445055</v>
      </c>
      <c r="AI58" s="13" t="n">
        <f aca="false">IF(OR(AI148=0,DU58=0),0,AI148*DU58/(AI148+DU58))</f>
        <v>8.64293832152413</v>
      </c>
      <c r="AJ58" s="13" t="n">
        <f aca="false">IF(OR(AJ148=0,DV58=0),0,AJ148*DV58/(AJ148+DV58))</f>
        <v>8.52878315028646</v>
      </c>
      <c r="AK58" s="13" t="n">
        <f aca="false">IF(OR(AK148=0,DW58=0),0,AK148*DW58/(AK148+DW58))</f>
        <v>8.41734958269671</v>
      </c>
      <c r="AL58" s="13" t="n">
        <f aca="false">IF(OR(AL148=0,DX58=0),0,AL148*DX58/(AL148+DX58))</f>
        <v>8.29565916458688</v>
      </c>
      <c r="AM58" s="13" t="n">
        <f aca="false">IF(OR(AM148=0,DY58=0),0,AM148*DY58/(AM148+DY58))</f>
        <v>8.17694195396962</v>
      </c>
      <c r="AN58" s="13" t="n">
        <f aca="false">IF(OR(AN148=0,DZ58=0),0,AN148*DZ58/(AN148+DZ58))</f>
        <v>8.0610182913963</v>
      </c>
      <c r="AO58" s="13" t="n">
        <f aca="false">IF(OR(AO148=0,EA58=0),0,AO148*EA58/(AO148+EA58))</f>
        <v>7.9477214559749</v>
      </c>
      <c r="AP58" s="13" t="n">
        <f aca="false">IF(OR(AP148=0,EB58=0),0,AP148*EB58/(AP148+EB58))</f>
        <v>7.83689648594954</v>
      </c>
      <c r="AQ58" s="13" t="n">
        <f aca="false">IF(OR(AQ148=0,EC58=0),0,AQ148*EC58/(AQ148+EC58))</f>
        <v>7.72813352137907</v>
      </c>
      <c r="AR58" s="13" t="n">
        <f aca="false">IF(OR(AR148=0,ED58=0),0,AR148*ED58/(AR148+ED58))</f>
        <v>7.62157264419619</v>
      </c>
      <c r="AS58" s="13" t="n">
        <f aca="false">IF(OR(AS148=0,EE58=0),0,AS148*EE58/(AS148+EE58))</f>
        <v>7.51708763039724</v>
      </c>
      <c r="AT58" s="13" t="n">
        <f aca="false">IF(OR(AT148=0,EF58=0),0,AT148*EF58/(AT148+EF58))</f>
        <v>7.41456046870517</v>
      </c>
      <c r="AU58" s="13" t="n">
        <f aca="false">IF(OR(AU148=0,EG58=0),0,AU148*EG58/(AU148+EG58))</f>
        <v>7.31388067256364</v>
      </c>
      <c r="AV58" s="13" t="n">
        <f aca="false">IF(OR(AV148=0,EH58=0),0,AV148*EH58/(AV148+EH58))</f>
        <v>7.21429953305074</v>
      </c>
      <c r="AW58" s="13" t="n">
        <f aca="false">IF(OR(AW148=0,EI58=0),0,AW148*EI58/(AW148+EI58))</f>
        <v>7.11638322834182</v>
      </c>
      <c r="AX58" s="13" t="n">
        <f aca="false">IF(OR(AX148=0,EJ58=0),0,AX148*EJ58/(AX148+EJ58))</f>
        <v>7.02003909502917</v>
      </c>
      <c r="AY58" s="13" t="n">
        <f aca="false">IF(OR(AY148=0,EK58=0),0,AY148*EK58/(AY148+EK58))</f>
        <v>6.92517994271589</v>
      </c>
      <c r="AZ58" s="13" t="n">
        <f aca="false">IF(OR(AZ148=0,EL58=0),0,AZ148*EL58/(AZ148+EL58))</f>
        <v>6.83172362925049</v>
      </c>
      <c r="BA58" s="13" t="n">
        <f aca="false">IF(OR(BA148=0,EM58=0),0,BA148*EM58/(BA148+EM58))</f>
        <v>6.73886958667199</v>
      </c>
      <c r="BB58" s="13" t="n">
        <f aca="false">IF(OR(BB148=0,EN58=0),0,BB148*EN58/(BB148+EN58))</f>
        <v>6.64728467846161</v>
      </c>
      <c r="BC58" s="13" t="n">
        <f aca="false">IF(OR(BC148=0,EO58=0),0,BC148*EO58/(BC148+EO58))</f>
        <v>6.55689858760567</v>
      </c>
      <c r="BD58" s="13" t="n">
        <f aca="false">IF(OR(BD148=0,EP58=0),0,BD148*EP58/(BD148+EP58))</f>
        <v>6.46764477671196</v>
      </c>
      <c r="BE58" s="13" t="n">
        <f aca="false">IF(OR(BE148=0,EQ58=0),0,BE148*EQ58/(BE148+EQ58))</f>
        <v>6.37946021526177</v>
      </c>
      <c r="BF58" s="13" t="n">
        <f aca="false">IF(OR(BF148=0,ER58=0),0,BF148*ER58/(BF148+ER58))</f>
        <v>6.29281698148817</v>
      </c>
      <c r="BG58" s="13" t="n">
        <f aca="false">IF(OR(BG148=0,ES58=0),0,BG148*ES58/(BG148+ES58))</f>
        <v>6.20711602137789</v>
      </c>
      <c r="BH58" s="13" t="n">
        <f aca="false">IF(OR(BH148=0,ET58=0),0,BH148*ET58/(BH148+ET58))</f>
        <v>6.12230408894061</v>
      </c>
      <c r="BI58" s="13" t="n">
        <f aca="false">IF(OR(BI148=0,EU58=0),0,BI148*EU58/(BI148+EU58))</f>
        <v>6.03833052037691</v>
      </c>
      <c r="BJ58" s="13" t="n">
        <f aca="false">IF(OR(BJ148=0,EV58=0),0,BJ148*EV58/(BJ148+EV58))</f>
        <v>5.95514706110799</v>
      </c>
      <c r="BK58" s="13" t="n">
        <f aca="false">IF(OR(BK148=0,EW58=0),0,BK148*EW58/(BK148+EW58))</f>
        <v>5.87316893113695</v>
      </c>
      <c r="BL58" s="13" t="n">
        <f aca="false">IF(OR(BL148=0,EX58=0),0,BL148*EX58/(BL148+EX58))</f>
        <v>5.79188309735124</v>
      </c>
      <c r="BM58" s="13" t="n">
        <f aca="false">IF(OR(BM148=0,EY58=0),0,BM148*EY58/(BM148+EY58))</f>
        <v>5.71124810099009</v>
      </c>
      <c r="BN58" s="13" t="n">
        <f aca="false">IF(OR(BN148=0,EZ58=0),0,BN148*EZ58/(BN148+EZ58))</f>
        <v>5.63122429561461</v>
      </c>
      <c r="BO58" s="13" t="n">
        <f aca="false">IF(OR(BO148=0,FA58=0),0,BO148*FA58/(BO148+FA58))</f>
        <v>5.55177373462395</v>
      </c>
      <c r="BP58" s="13" t="n">
        <f aca="false">IF(OR(BP148=0,FB58=0),0,BP148*FB58/(BP148+FB58))</f>
        <v>5.47057916161481</v>
      </c>
      <c r="BQ58" s="13" t="n">
        <f aca="false">IF(OR(BQ148=0,FC58=0),0,BQ148*FC58/(BQ148+FC58))</f>
        <v>5.38991750407591</v>
      </c>
      <c r="BR58" s="13" t="n">
        <f aca="false">IF(OR(BR148=0,FD58=0),0,BR148*FD58/(BR148+FD58))</f>
        <v>5.30975347225302</v>
      </c>
      <c r="BS58" s="13" t="n">
        <f aca="false">IF(OR(BS148=0,FE58=0),0,BS148*FE58/(BS148+FE58))</f>
        <v>5.23005324704411</v>
      </c>
      <c r="BT58" s="13" t="n">
        <f aca="false">IF(OR(BT148=0,FF58=0),0,BT148*FF58/(BT148+FF58))</f>
        <v>5.15078439992044</v>
      </c>
      <c r="BU58" s="13" t="n">
        <f aca="false">IF(OR(BU148=0,FG58=0),0,BU148*FG58/(BU148+FG58))</f>
        <v>5.06958706700063</v>
      </c>
      <c r="BV58" s="13" t="n">
        <f aca="false">IF(OR(BV148=0,FH58=0),0,BV148*FH58/(BV148+FH58))</f>
        <v>4.98877970355712</v>
      </c>
      <c r="BW58" s="13" t="n">
        <f aca="false">IF(OR(BW148=0,FI58=0),0,BW148*FI58/(BW148+FI58))</f>
        <v>4.90833213801423</v>
      </c>
      <c r="BX58" s="13" t="n">
        <f aca="false">IF(OR(BX148=0,FJ58=0),0,BX148*FJ58/(BX148+FJ58))</f>
        <v>4.82821545822381</v>
      </c>
      <c r="BY58" s="13" t="n">
        <f aca="false">IF(OR(BY148=0,FK58=0),0,BY148*FK58/(BY148+FK58))</f>
        <v>4.7484019589842</v>
      </c>
      <c r="BZ58" s="13" t="n">
        <f aca="false">IF(OR(BZ148=0,FL58=0),0,BZ148*FL58/(BZ148+FL58))</f>
        <v>4.65960352658349</v>
      </c>
      <c r="CA58" s="13" t="n">
        <f aca="false">IF(OR(CA148=0,FM58=0),0,CA148*FM58/(CA148+FM58))</f>
        <v>4.57104113971146</v>
      </c>
      <c r="CB58" s="13" t="n">
        <f aca="false">IF(OR(CB148=0,FN58=0),0,CB148*FN58/(CB148+FN58))</f>
        <v>4.48268421808524</v>
      </c>
      <c r="CC58" s="13" t="n">
        <f aca="false">IF(OR(CC148=0,FO58=0),0,CC148*FO58/(CC148+FO58))</f>
        <v>4.39450364058069</v>
      </c>
      <c r="CD58" s="13" t="n">
        <f aca="false">IF(OR(CD148=0,FP58=0),0,CD148*FP58/(CD148+FP58))</f>
        <v>4.30647173011566</v>
      </c>
      <c r="CE58" s="13" t="n">
        <f aca="false">IF(OR(CE148=0,FQ58=0),0,CE148*FQ58/(CE148+FQ58))</f>
        <v>4.21413139290905</v>
      </c>
      <c r="CF58" s="13" t="n">
        <f aca="false">IF(OR(CF148=0,FR58=0),0,CF148*FR58/(CF148+FR58))</f>
        <v>4.12182534509673</v>
      </c>
      <c r="CG58" s="13" t="n">
        <f aca="false">IF(OR(CG148=0,FS58=0),0,CG148*FS58/(CG148+FS58))</f>
        <v>4.02952579009127</v>
      </c>
      <c r="CH58" s="13" t="n">
        <f aca="false">IF(OR(CH148=0,FT58=0),0,CH148*FT58/(CH148+FT58))</f>
        <v>3.93720649667608</v>
      </c>
      <c r="CI58" s="13" t="n">
        <f aca="false">IF(OR(CI148=0,FU58=0),0,CI148*FU58/(CI148+FU58))</f>
        <v>3.8448428413986</v>
      </c>
      <c r="CJ58" s="13" t="n">
        <f aca="false">IF(OR(CJ148=0,FV58=0),0,CJ148*FV58/(CJ148+FV58))</f>
        <v>3.74692043530071</v>
      </c>
      <c r="CK58" s="13" t="n">
        <f aca="false">IF(OR(CK148=0,FW58=0),0,CK148*FW58/(CK148+FW58))</f>
        <v>3.64877283910235</v>
      </c>
      <c r="CL58" s="13" t="n">
        <f aca="false">IF(OR(CL148=0,FX58=0),0,CL148*FX58/(CL148+FX58))</f>
        <v>3.55037253496727</v>
      </c>
      <c r="CM58" s="13" t="n">
        <f aca="false">IF(OR(CM148=0,FY58=0),0,CM148*FY58/(CM148+FY58))</f>
        <v>3.45169386091621</v>
      </c>
      <c r="CN58" s="13" t="n">
        <f aca="false">IF(OR(CN148=0,FZ58=0),0,CN148*FZ58/(CN148+FZ58))</f>
        <v>3.35271314799333</v>
      </c>
      <c r="CO58" s="13" t="n">
        <f aca="false">IF(OR(CO148=0,GA58=0),0,CO148*GA58/(CO148+GA58))</f>
        <v>0</v>
      </c>
      <c r="CP58" s="13" t="n">
        <f aca="false">IF(OR(CP148=0,GB58=0),0,CP148*GB58/(CP148+GB58))</f>
        <v>0</v>
      </c>
      <c r="CQ58" s="13" t="n">
        <f aca="false">IF(OR(CQ148=0,GC58=0),0,CQ148*GC58/(CQ148+GC58))</f>
        <v>0</v>
      </c>
      <c r="CR58" s="0" t="n">
        <f aca="false">IF(F$9=0,0,(SIN(F$12)*COS($E58)+SIN($E58)*COS(F$12))/SIN($E58)*F$9)</f>
        <v>13.5144</v>
      </c>
      <c r="CS58" s="0" t="n">
        <f aca="false">IF(G$9=0,0,(SIN(G$12)*COS($E58)+SIN($E58)*COS(G$12))/SIN($E58)*G$9)</f>
        <v>13.8411679965654</v>
      </c>
      <c r="CT58" s="0" t="n">
        <f aca="false">IF(H$9=0,0,(SIN(H$12)*COS($E58)+SIN($E58)*COS(H$12))/SIN($E58)*H$9)</f>
        <v>14.1541162723394</v>
      </c>
      <c r="CU58" s="0" t="n">
        <f aca="false">IF(I$9=0,0,(SIN(I$12)*COS($E58)+SIN($E58)*COS(I$12))/SIN($E58)*I$9)</f>
        <v>14.4655752285136</v>
      </c>
      <c r="CV58" s="0" t="n">
        <f aca="false">IF(J$9=0,0,(SIN(J$12)*COS($E58)+SIN($E58)*COS(J$12))/SIN($E58)*J$9)</f>
        <v>14.7753948602832</v>
      </c>
      <c r="CW58" s="0" t="n">
        <f aca="false">IF(K$9=0,0,(SIN(K$12)*COS($E58)+SIN($E58)*COS(K$12))/SIN($E58)*K$9)</f>
        <v>15.0834248193333</v>
      </c>
      <c r="CX58" s="0" t="n">
        <f aca="false">IF(L$9=0,0,(SIN(L$12)*COS($E58)+SIN($E58)*COS(L$12))/SIN($E58)*L$9)</f>
        <v>15.3895144766868</v>
      </c>
      <c r="CY58" s="0" t="n">
        <f aca="false">IF(M$9=0,0,(SIN(M$12)*COS($E58)+SIN($E58)*COS(M$12))/SIN($E58)*M$9)</f>
        <v>15.6887611843327</v>
      </c>
      <c r="CZ58" s="0" t="n">
        <f aca="false">IF(N$9=0,0,(SIN(N$12)*COS($E58)+SIN($E58)*COS(N$12))/SIN($E58)*N$9)</f>
        <v>15.9856422058028</v>
      </c>
      <c r="DA58" s="0" t="n">
        <f aca="false">IF(O$9=0,0,(SIN(O$12)*COS($E58)+SIN($E58)*COS(O$12))/SIN($E58)*O$9)</f>
        <v>16.2800108492487</v>
      </c>
      <c r="DB58" s="0" t="n">
        <f aca="false">IF(P$9=0,0,(SIN(P$12)*COS($E58)+SIN($E58)*COS(P$12))/SIN($E58)*P$9)</f>
        <v>16.5717204701506</v>
      </c>
      <c r="DC58" s="0" t="n">
        <f aca="false">IF(Q$9=0,0,(SIN(Q$12)*COS($E58)+SIN($E58)*COS(Q$12))/SIN($E58)*Q$9)</f>
        <v>16.8606245333425</v>
      </c>
      <c r="DD58" s="0" t="n">
        <f aca="false">IF(R$9=0,0,(SIN(R$12)*COS($E58)+SIN($E58)*COS(R$12))/SIN($E58)*R$9)</f>
        <v>17.0101985633469</v>
      </c>
      <c r="DE58" s="0" t="n">
        <f aca="false">IF(S$9=0,0,(SIN(S$12)*COS($E58)+SIN($E58)*COS(S$12))/SIN($E58)*S$9)</f>
        <v>17.1537415485618</v>
      </c>
      <c r="DF58" s="0" t="n">
        <f aca="false">IF(T$9=0,0,(SIN(T$12)*COS($E58)+SIN($E58)*COS(T$12))/SIN($E58)*T$9)</f>
        <v>17.2912336221216</v>
      </c>
      <c r="DG58" s="0" t="n">
        <f aca="false">IF(U$9=0,0,(SIN(U$12)*COS($E58)+SIN($E58)*COS(U$12))/SIN($E58)*U$9)</f>
        <v>17.422657011848</v>
      </c>
      <c r="DH58" s="0" t="n">
        <f aca="false">IF(V$9=0,0,(SIN(V$12)*COS($E58)+SIN($E58)*COS(V$12))/SIN($E58)*V$9)</f>
        <v>17.5479960383197</v>
      </c>
      <c r="DI58" s="0" t="n">
        <f aca="false">IF(W$9=0,0,(SIN(W$12)*COS($E58)+SIN($E58)*COS(W$12))/SIN($E58)*W$9)</f>
        <v>17.6668902916782</v>
      </c>
      <c r="DJ58" s="0" t="n">
        <f aca="false">IF(X$9=0,0,(SIN(X$12)*COS($E58)+SIN($E58)*COS(X$12))/SIN($E58)*X$9)</f>
        <v>17.7796690274123</v>
      </c>
      <c r="DK58" s="0" t="n">
        <f aca="false">IF(Y$9=0,0,(SIN(Y$12)*COS($E58)+SIN($E58)*COS(Y$12))/SIN($E58)*Y$9)</f>
        <v>17.8863231453916</v>
      </c>
      <c r="DL58" s="0" t="n">
        <f aca="false">IF(Z$9=0,0,(SIN(Z$12)*COS($E58)+SIN($E58)*COS(Z$12))/SIN($E58)*Z$9)</f>
        <v>17.9868456269983</v>
      </c>
      <c r="DM58" s="0" t="n">
        <f aca="false">IF(AA$9=0,0,(SIN(AA$12)*COS($E58)+SIN($E58)*COS(AA$12))/SIN($E58)*AA$9)</f>
        <v>18.0812315295067</v>
      </c>
      <c r="DN58" s="0" t="n">
        <f aca="false">IF(AB$9=0,0,(SIN(AB$12)*COS($E58)+SIN($E58)*COS(AB$12))/SIN($E58)*AB$9)</f>
        <v>18.16535338061</v>
      </c>
      <c r="DO58" s="0" t="n">
        <f aca="false">IF(AC$9=0,0,(SIN(AC$12)*COS($E58)+SIN($E58)*COS(AC$12))/SIN($E58)*AC$9)</f>
        <v>18.2432780582844</v>
      </c>
      <c r="DP58" s="0" t="n">
        <f aca="false">IF(AD$9=0,0,(SIN(AD$12)*COS($E58)+SIN($E58)*COS(AD$12))/SIN($E58)*AD$9)</f>
        <v>18.3150106020062</v>
      </c>
      <c r="DQ58" s="0" t="n">
        <f aca="false">IF(AE$9=0,0,(SIN(AE$12)*COS($E58)+SIN($E58)*COS(AE$12))/SIN($E58)*AE$9)</f>
        <v>18.3805581308793</v>
      </c>
      <c r="DR58" s="0" t="n">
        <f aca="false">IF(AF$9=0,0,(SIN(AF$12)*COS($E58)+SIN($E58)*COS(AF$12))/SIN($E58)*AF$9)</f>
        <v>18.4399298326425</v>
      </c>
      <c r="DS58" s="0" t="n">
        <f aca="false">IF(AG$9=0,0,(SIN(AG$12)*COS($E58)+SIN($E58)*COS(AG$12))/SIN($E58)*AG$9)</f>
        <v>18.4939877808244</v>
      </c>
      <c r="DT58" s="0" t="n">
        <f aca="false">IF(AH$9=0,0,(SIN(AH$12)*COS($E58)+SIN($E58)*COS(AH$12))/SIN($E58)*AH$9)</f>
        <v>18.5419032563069</v>
      </c>
      <c r="DU58" s="0" t="n">
        <f aca="false">IF(AI$9=0,0,(SIN(AI$12)*COS($E58)+SIN($E58)*COS(AI$12))/SIN($E58)*AI$9)</f>
        <v>18.5836907984012</v>
      </c>
      <c r="DV58" s="0" t="n">
        <f aca="false">IF(AJ$9=0,0,(SIN(AJ$12)*COS($E58)+SIN($E58)*COS(AJ$12))/SIN($E58)*AJ$9)</f>
        <v>18.6193669592256</v>
      </c>
      <c r="DW58" s="0" t="n">
        <f aca="false">IF(AK$9=0,0,(SIN(AK$12)*COS($E58)+SIN($E58)*COS(AK$12))/SIN($E58)*AK$9)</f>
        <v>18.6489502897444</v>
      </c>
      <c r="DX58" s="0" t="n">
        <f aca="false">IF(AL$9=0,0,(SIN(AL$12)*COS($E58)+SIN($E58)*COS(AL$12))/SIN($E58)*AL$9)</f>
        <v>18.6078443333458</v>
      </c>
      <c r="DY58" s="0" t="n">
        <f aca="false">IF(AM$9=0,0,(SIN(AM$12)*COS($E58)+SIN($E58)*COS(AM$12))/SIN($E58)*AM$9)</f>
        <v>18.5602288595546</v>
      </c>
      <c r="DZ58" s="0" t="n">
        <f aca="false">IF(AN$9=0,0,(SIN(AN$12)*COS($E58)+SIN($E58)*COS(AN$12))/SIN($E58)*AN$9)</f>
        <v>18.506187584575</v>
      </c>
      <c r="EA58" s="0" t="n">
        <f aca="false">IF(AO$9=0,0,(SIN(AO$12)*COS($E58)+SIN($E58)*COS(AO$12))/SIN($E58)*AO$9)</f>
        <v>18.4458064171849</v>
      </c>
      <c r="EB58" s="0" t="n">
        <f aca="false">IF(AP$9=0,0,(SIN(AP$12)*COS($E58)+SIN($E58)*COS(AP$12))/SIN($E58)*AP$9)</f>
        <v>18.3791734114126</v>
      </c>
      <c r="EC58" s="0" t="n">
        <f aca="false">IF(AQ$9=0,0,(SIN(AQ$12)*COS($E58)+SIN($E58)*COS(AQ$12))/SIN($E58)*AQ$9)</f>
        <v>18.304888532851</v>
      </c>
      <c r="ED58" s="0" t="n">
        <f aca="false">IF(AR$9=0,0,(SIN(AR$12)*COS($E58)+SIN($E58)*COS(AR$12))/SIN($E58)*AR$9)</f>
        <v>18.2245282341802</v>
      </c>
      <c r="EE58" s="0" t="n">
        <f aca="false">IF(AS$9=0,0,(SIN(AS$12)*COS($E58)+SIN($E58)*COS(AS$12))/SIN($E58)*AS$9)</f>
        <v>18.1381880786471</v>
      </c>
      <c r="EF58" s="0" t="n">
        <f aca="false">IF(AT$9=0,0,(SIN(AT$12)*COS($E58)+SIN($E58)*COS(AT$12))/SIN($E58)*AT$9)</f>
        <v>18.0459655815427</v>
      </c>
      <c r="EG58" s="0" t="n">
        <f aca="false">IF(AU$9=0,0,(SIN(AU$12)*COS($E58)+SIN($E58)*COS(AU$12))/SIN($E58)*AU$9)</f>
        <v>17.9479601588053</v>
      </c>
      <c r="EH58" s="0" t="n">
        <f aca="false">IF(AV$9=0,0,(SIN(AV$12)*COS($E58)+SIN($E58)*COS(AV$12))/SIN($E58)*AV$9)</f>
        <v>17.8403274154673</v>
      </c>
      <c r="EI58" s="0" t="n">
        <f aca="false">IF(AW$9=0,0,(SIN(AW$12)*COS($E58)+SIN($E58)*COS(AW$12))/SIN($E58)*AW$9)</f>
        <v>17.7271124641991</v>
      </c>
      <c r="EJ58" s="0" t="n">
        <f aca="false">IF(AX$9=0,0,(SIN(AX$12)*COS($E58)+SIN($E58)*COS(AX$12))/SIN($E58)*AX$9)</f>
        <v>17.6084237157973</v>
      </c>
      <c r="EK58" s="0" t="n">
        <f aca="false">IF(AY$9=0,0,(SIN(AY$12)*COS($E58)+SIN($E58)*COS(AY$12))/SIN($E58)*AY$9)</f>
        <v>17.4843712709551</v>
      </c>
      <c r="EL58" s="0" t="n">
        <f aca="false">IF(AZ$9=0,0,(SIN(AZ$12)*COS($E58)+SIN($E58)*COS(AZ$12))/SIN($E58)*AZ$9)</f>
        <v>17.3550668641994</v>
      </c>
      <c r="EM58" s="0" t="n">
        <f aca="false">IF(BA$9=0,0,(SIN(BA$12)*COS($E58)+SIN($E58)*COS(BA$12))/SIN($E58)*BA$9)</f>
        <v>17.2159037287024</v>
      </c>
      <c r="EN58" s="0" t="n">
        <f aca="false">IF(BB$9=0,0,(SIN(BB$12)*COS($E58)+SIN($E58)*COS(BB$12))/SIN($E58)*BB$9)</f>
        <v>17.0717268472774</v>
      </c>
      <c r="EO58" s="0" t="n">
        <f aca="false">IF(BC$9=0,0,(SIN(BC$12)*COS($E58)+SIN($E58)*COS(BC$12))/SIN($E58)*BC$9)</f>
        <v>16.9226568234636</v>
      </c>
      <c r="EP58" s="0" t="n">
        <f aca="false">IF(BD$9=0,0,(SIN(BD$12)*COS($E58)+SIN($E58)*COS(BD$12))/SIN($E58)*BD$9)</f>
        <v>16.768815657762</v>
      </c>
      <c r="EQ58" s="0" t="n">
        <f aca="false">IF(BE$9=0,0,(SIN(BE$12)*COS($E58)+SIN($E58)*COS(BE$12))/SIN($E58)*BE$9)</f>
        <v>16.6103266871421</v>
      </c>
      <c r="ER58" s="0" t="n">
        <f aca="false">IF(BF$9=0,0,(SIN(BF$12)*COS($E58)+SIN($E58)*COS(BF$12))/SIN($E58)*BF$9)</f>
        <v>16.4509488395594</v>
      </c>
      <c r="ES58" s="0" t="n">
        <f aca="false">IF(BG$9=0,0,(SIN(BG$12)*COS($E58)+SIN($E58)*COS(BG$12))/SIN($E58)*BG$9)</f>
        <v>16.2871546912287</v>
      </c>
      <c r="ET58" s="0" t="n">
        <f aca="false">IF(BH$9=0,0,(SIN(BH$12)*COS($E58)+SIN($E58)*COS(BH$12))/SIN($E58)*BH$9)</f>
        <v>16.1190679094871</v>
      </c>
      <c r="EU58" s="0" t="n">
        <f aca="false">IF(BI$9=0,0,(SIN(BI$12)*COS($E58)+SIN($E58)*COS(BI$12))/SIN($E58)*BI$9)</f>
        <v>15.9468132655902</v>
      </c>
      <c r="EV58" s="0" t="n">
        <f aca="false">IF(BJ$9=0,0,(SIN(BJ$12)*COS($E58)+SIN($E58)*COS(BJ$12))/SIN($E58)*BJ$9)</f>
        <v>15.7705165742947</v>
      </c>
      <c r="EW58" s="0" t="n">
        <f aca="false">IF(BK$9=0,0,(SIN(BK$12)*COS($E58)+SIN($E58)*COS(BK$12))/SIN($E58)*BK$9)</f>
        <v>15.593555514285</v>
      </c>
      <c r="EX58" s="0" t="n">
        <f aca="false">IF(BL$9=0,0,(SIN(BL$12)*COS($E58)+SIN($E58)*COS(BL$12))/SIN($E58)*BL$9)</f>
        <v>15.4127797368219</v>
      </c>
      <c r="EY58" s="0" t="n">
        <f aca="false">IF(BM$9=0,0,(SIN(BM$12)*COS($E58)+SIN($E58)*COS(BM$12))/SIN($E58)*BM$9)</f>
        <v>15.2283148639752</v>
      </c>
      <c r="EZ58" s="0" t="n">
        <f aca="false">IF(BN$9=0,0,(SIN(BN$12)*COS($E58)+SIN($E58)*COS(BN$12))/SIN($E58)*BN$9)</f>
        <v>15.040287335176</v>
      </c>
      <c r="FA58" s="0" t="n">
        <f aca="false">IF(BO$9=0,0,(SIN(BO$12)*COS($E58)+SIN($E58)*COS(BO$12))/SIN($E58)*BO$9)</f>
        <v>14.8488243473042</v>
      </c>
      <c r="FB58" s="0" t="n">
        <f aca="false">IF(BP$9=0,0,(SIN(BP$12)*COS($E58)+SIN($E58)*COS(BP$12))/SIN($E58)*BP$9)</f>
        <v>14.6377123402493</v>
      </c>
      <c r="FC58" s="0" t="n">
        <f aca="false">IF(BQ$9=0,0,(SIN(BQ$12)*COS($E58)+SIN($E58)*COS(BQ$12))/SIN($E58)*BQ$9)</f>
        <v>14.4236116104113</v>
      </c>
      <c r="FD58" s="0" t="n">
        <f aca="false">IF(BR$9=0,0,(SIN(BR$12)*COS($E58)+SIN($E58)*COS(BR$12))/SIN($E58)*BR$9)</f>
        <v>14.2066661126904</v>
      </c>
      <c r="FE58" s="0" t="n">
        <f aca="false">IF(BS$9=0,0,(SIN(BS$12)*COS($E58)+SIN($E58)*COS(BS$12))/SIN($E58)*BS$9)</f>
        <v>13.9870201967499</v>
      </c>
      <c r="FF58" s="0" t="n">
        <f aca="false">IF(BT$9=0,0,(SIN(BT$12)*COS($E58)+SIN($E58)*COS(BT$12))/SIN($E58)*BT$9)</f>
        <v>13.7648185392052</v>
      </c>
      <c r="FG58" s="0" t="n">
        <f aca="false">IF(BU$9=0,0,(SIN(BU$12)*COS($E58)+SIN($E58)*COS(BU$12))/SIN($E58)*BU$9)</f>
        <v>13.5236217816341</v>
      </c>
      <c r="FH58" s="0" t="n">
        <f aca="false">IF(BV$9=0,0,(SIN(BV$12)*COS($E58)+SIN($E58)*COS(BV$12))/SIN($E58)*BV$9)</f>
        <v>13.2804101137777</v>
      </c>
      <c r="FI58" s="0" t="n">
        <f aca="false">IF(BW$9=0,0,(SIN(BW$12)*COS($E58)+SIN($E58)*COS(BW$12))/SIN($E58)*BW$9)</f>
        <v>13.0353438275265</v>
      </c>
      <c r="FJ58" s="0" t="n">
        <f aca="false">IF(BX$9=0,0,(SIN(BX$12)*COS($E58)+SIN($E58)*COS(BX$12))/SIN($E58)*BX$9)</f>
        <v>12.7885831123905</v>
      </c>
      <c r="FK58" s="0" t="n">
        <f aca="false">IF(BY$9=0,0,(SIN(BY$12)*COS($E58)+SIN($E58)*COS(BY$12))/SIN($E58)*BY$9)</f>
        <v>12.5402879806471</v>
      </c>
      <c r="FL58" s="0" t="n">
        <f aca="false">IF(BZ$9=0,0,(SIN(BZ$12)*COS($E58)+SIN($E58)*COS(BZ$12))/SIN($E58)*BZ$9)</f>
        <v>12.2266439367523</v>
      </c>
      <c r="FM58" s="0" t="n">
        <f aca="false">IF(CA$9=0,0,(SIN(CA$12)*COS($E58)+SIN($E58)*COS(CA$12))/SIN($E58)*CA$9)</f>
        <v>11.9129914704138</v>
      </c>
      <c r="FN58" s="0" t="n">
        <f aca="false">IF(CB$9=0,0,(SIN(CB$12)*COS($E58)+SIN($E58)*COS(CB$12))/SIN($E58)*CB$9)</f>
        <v>11.5995475260375</v>
      </c>
      <c r="FO58" s="0" t="n">
        <f aca="false">IF(CC$9=0,0,(SIN(CC$12)*COS($E58)+SIN($E58)*COS(CC$12))/SIN($E58)*CC$9)</f>
        <v>11.2865278156221</v>
      </c>
      <c r="FP58" s="0" t="n">
        <f aca="false">IF(CD$9=0,0,(SIN(CD$12)*COS($E58)+SIN($E58)*COS(CD$12))/SIN($E58)*CD$9)</f>
        <v>10.9741467164271</v>
      </c>
      <c r="FQ58" s="0" t="n">
        <f aca="false">IF(CE$9=0,0,(SIN(CE$12)*COS($E58)+SIN($E58)*COS(CE$12))/SIN($E58)*CE$9)</f>
        <v>10.6343560130625</v>
      </c>
      <c r="FR58" s="0" t="n">
        <f aca="false">IF(CF$9=0,0,(SIN(CF$12)*COS($E58)+SIN($E58)*COS(CF$12))/SIN($E58)*CF$9)</f>
        <v>10.2962774827852</v>
      </c>
      <c r="FS58" s="0" t="n">
        <f aca="false">IF(CG$9=0,0,(SIN(CG$12)*COS($E58)+SIN($E58)*COS(CG$12))/SIN($E58)*CG$9)</f>
        <v>9.96014642181838</v>
      </c>
      <c r="FT58" s="0" t="n">
        <f aca="false">IF(CH$9=0,0,(SIN(CH$12)*COS($E58)+SIN($E58)*COS(CH$12))/SIN($E58)*CH$9)</f>
        <v>9.62619598458806</v>
      </c>
      <c r="FU58" s="0" t="n">
        <f aca="false">IF(CI$9=0,0,(SIN(CI$12)*COS($E58)+SIN($E58)*COS(CI$12))/SIN($E58)*CI$9)</f>
        <v>9.29465707286914</v>
      </c>
      <c r="FV58" s="0" t="n">
        <f aca="false">IF(CJ$9=0,0,(SIN(CJ$12)*COS($E58)+SIN($E58)*COS(CJ$12))/SIN($E58)*CJ$9)</f>
        <v>8.93447177828938</v>
      </c>
      <c r="FW58" s="0" t="n">
        <f aca="false">IF(CK$9=0,0,(SIN(CK$12)*COS($E58)+SIN($E58)*COS(CK$12))/SIN($E58)*CK$9)</f>
        <v>8.57801534855288</v>
      </c>
      <c r="FX58" s="0" t="n">
        <f aca="false">IF(CL$9=0,0,(SIN(CL$12)*COS($E58)+SIN($E58)*COS(CL$12))/SIN($E58)*CL$9)</f>
        <v>8.22553947055775</v>
      </c>
      <c r="FY58" s="0" t="n">
        <f aca="false">IF(CM$9=0,0,(SIN(CM$12)*COS($E58)+SIN($E58)*COS(CM$12))/SIN($E58)*CM$9)</f>
        <v>7.87729261024422</v>
      </c>
      <c r="FZ58" s="0" t="n">
        <f aca="false">IF(CN$9=0,0,(SIN(CN$12)*COS($E58)+SIN($E58)*COS(CN$12))/SIN($E58)*CN$9)</f>
        <v>7.53351989392919</v>
      </c>
      <c r="GA58" s="0" t="n">
        <f aca="false">IF(CO$9=0,0,(SIN(CO$12)*COS($E58)+SIN($E58)*COS(CO$12))/SIN($E58)*CO$9)</f>
        <v>0</v>
      </c>
      <c r="GB58" s="0" t="n">
        <f aca="false">IF(CP$9=0,0,(SIN(CP$12)*COS($E58)+SIN($E58)*COS(CP$12))/SIN($E58)*CP$9)</f>
        <v>0</v>
      </c>
      <c r="GC58" s="0" t="n">
        <f aca="false">IF(CQ$9=0,0,(SIN(CQ$12)*COS($E58)+SIN($E58)*COS(CQ$12))/SIN($E58)*CQ$9)</f>
        <v>0</v>
      </c>
    </row>
    <row r="59" customFormat="false" ht="12.8" hidden="true" customHeight="false" outlineLevel="0" collapsed="false">
      <c r="A59" s="0" t="n">
        <f aca="false">MAX($F59:$CQ59)</f>
        <v>13.514399817361</v>
      </c>
      <c r="B59" s="91" t="n">
        <f aca="false">IF(ISNA(INDEX(vmg!$B$6:$B$151,MATCH($C59,vmg!$F$6:$F$151,0))),IF(ISNA(INDEX(vmg!$B$6:$B$151,MATCH($C59,vmg!$D$6:$D$151,0))),0,INDEX(vmg!$B$6:$B$151,MATCH($C59,vmg!$D$6:$D$151,0))),INDEX(vmg!$B$6:$B$151,MATCH($C59,vmg!$F$6:$F$151,0)))</f>
        <v>8.02276</v>
      </c>
      <c r="C59" s="2" t="n">
        <f aca="false">MOD(Best +D59,360)</f>
        <v>28</v>
      </c>
      <c r="D59" s="2" t="n">
        <f aca="false">D58+1</f>
        <v>47</v>
      </c>
      <c r="E59" s="1" t="n">
        <f aca="false">D59*PI()/180</f>
        <v>0.820304748437335</v>
      </c>
      <c r="F59" s="13" t="n">
        <f aca="false">IF(OR(F149=0,CR59=0),0,F149*CR59/(F149+CR59))</f>
        <v>13.514399817361</v>
      </c>
      <c r="G59" s="13" t="n">
        <f aca="false">IF(OR(G149=0,CS59=0),0,G149*CS59/(G149+CS59))</f>
        <v>13.2949302341311</v>
      </c>
      <c r="H59" s="13" t="n">
        <f aca="false">IF(OR(H149=0,CT59=0),0,H149*CT59/(H149+CT59))</f>
        <v>13.0729246023504</v>
      </c>
      <c r="I59" s="13" t="n">
        <f aca="false">IF(OR(I149=0,CU59=0),0,I149*CU59/(I149+CU59))</f>
        <v>12.8600880004336</v>
      </c>
      <c r="J59" s="13" t="n">
        <f aca="false">IF(OR(J149=0,CV59=0),0,J149*CV59/(J149+CV59))</f>
        <v>12.6557253843868</v>
      </c>
      <c r="K59" s="13" t="n">
        <f aca="false">IF(OR(K149=0,CW59=0),0,K149*CW59/(K149+CW59))</f>
        <v>12.4592115027502</v>
      </c>
      <c r="L59" s="13" t="n">
        <f aca="false">IF(OR(L149=0,CX59=0),0,L149*CX59/(L149+CX59))</f>
        <v>12.2699821780779</v>
      </c>
      <c r="M59" s="13" t="n">
        <f aca="false">IF(OR(M149=0,CY59=0),0,M149*CY59/(M149+CY59))</f>
        <v>12.084697388125</v>
      </c>
      <c r="N59" s="13" t="n">
        <f aca="false">IF(OR(N149=0,CZ59=0),0,N149*CZ59/(N149+CZ59))</f>
        <v>11.9060207529805</v>
      </c>
      <c r="O59" s="13" t="n">
        <f aca="false">IF(OR(O149=0,DA59=0),0,O149*DA59/(O149+DA59))</f>
        <v>11.7334989038698</v>
      </c>
      <c r="P59" s="13" t="n">
        <f aca="false">IF(OR(P149=0,DB59=0),0,P149*DB59/(P149+DB59))</f>
        <v>11.5667193855043</v>
      </c>
      <c r="Q59" s="13" t="n">
        <f aca="false">IF(OR(Q149=0,DC59=0),0,Q149*DC59/(Q149+DC59))</f>
        <v>11.4053060323405</v>
      </c>
      <c r="R59" s="13" t="n">
        <f aca="false">IF(OR(R149=0,DD59=0),0,R149*DD59/(R149+DD59))</f>
        <v>11.1897130524652</v>
      </c>
      <c r="S59" s="13" t="n">
        <f aca="false">IF(OR(S149=0,DE59=0),0,S149*DE59/(S149+DE59))</f>
        <v>10.9841249558153</v>
      </c>
      <c r="T59" s="13" t="n">
        <f aca="false">IF(OR(T149=0,DF59=0),0,T149*DF59/(T149+DF59))</f>
        <v>10.7877087133143</v>
      </c>
      <c r="U59" s="13" t="n">
        <f aca="false">IF(OR(U149=0,DG59=0),0,U149*DG59/(U149+DG59))</f>
        <v>10.5997204447633</v>
      </c>
      <c r="V59" s="13" t="n">
        <f aca="false">IF(OR(V149=0,DH59=0),0,V149*DH59/(V149+DH59))</f>
        <v>10.4194937373756</v>
      </c>
      <c r="W59" s="13" t="n">
        <f aca="false">IF(OR(W149=0,DI59=0),0,W149*DI59/(W149+DI59))</f>
        <v>10.2463121746869</v>
      </c>
      <c r="X59" s="13" t="n">
        <f aca="false">IF(OR(X149=0,DJ59=0),0,X149*DJ59/(X149+DJ59))</f>
        <v>10.0797620728419</v>
      </c>
      <c r="Y59" s="13" t="n">
        <f aca="false">IF(OR(Y149=0,DK59=0),0,Y149*DK59/(Y149+DK59))</f>
        <v>9.91935492469422</v>
      </c>
      <c r="Z59" s="13" t="n">
        <f aca="false">IF(OR(Z149=0,DL59=0),0,Z149*DL59/(Z149+DL59))</f>
        <v>9.76464812400172</v>
      </c>
      <c r="AA59" s="13" t="n">
        <f aca="false">IF(OR(AA149=0,DM59=0),0,AA149*DM59/(AA149+DM59))</f>
        <v>9.61523964413032</v>
      </c>
      <c r="AB59" s="13" t="n">
        <f aca="false">IF(OR(AB149=0,DN59=0),0,AB149*DN59/(AB149+DN59))</f>
        <v>9.46963176652216</v>
      </c>
      <c r="AC59" s="13" t="n">
        <f aca="false">IF(OR(AC149=0,DO59=0),0,AC149*DO59/(AC149+DO59))</f>
        <v>9.32869216388129</v>
      </c>
      <c r="AD59" s="13" t="n">
        <f aca="false">IF(OR(AD149=0,DP59=0),0,AD149*DP59/(AD149+DP59))</f>
        <v>9.19210936063696</v>
      </c>
      <c r="AE59" s="13" t="n">
        <f aca="false">IF(OR(AE149=0,DQ59=0),0,AE149*DQ59/(AE149+DQ59))</f>
        <v>9.05959799402963</v>
      </c>
      <c r="AF59" s="13" t="n">
        <f aca="false">IF(OR(AF149=0,DR59=0),0,AF149*DR59/(AF149+DR59))</f>
        <v>8.93089608813205</v>
      </c>
      <c r="AG59" s="13" t="n">
        <f aca="false">IF(OR(AG149=0,DS59=0),0,AG149*DS59/(AG149+DS59))</f>
        <v>8.80595777761799</v>
      </c>
      <c r="AH59" s="13" t="n">
        <f aca="false">IF(OR(AH149=0,DT59=0),0,AH149*DT59/(AH149+DT59))</f>
        <v>8.68435528448421</v>
      </c>
      <c r="AI59" s="13" t="n">
        <f aca="false">IF(OR(AI149=0,DU59=0),0,AI149*DU59/(AI149+DU59))</f>
        <v>8.56588435552424</v>
      </c>
      <c r="AJ59" s="13" t="n">
        <f aca="false">IF(OR(AJ149=0,DV59=0),0,AJ149*DV59/(AJ149+DV59))</f>
        <v>8.45035605088338</v>
      </c>
      <c r="AK59" s="13" t="n">
        <f aca="false">IF(OR(AK149=0,DW59=0),0,AK149*DW59/(AK149+DW59))</f>
        <v>8.33759529502809</v>
      </c>
      <c r="AL59" s="13" t="n">
        <f aca="false">IF(OR(AL149=0,DX59=0),0,AL149*DX59/(AL149+DX59))</f>
        <v>8.21470581814337</v>
      </c>
      <c r="AM59" s="13" t="n">
        <f aca="false">IF(OR(AM149=0,DY59=0),0,AM149*DY59/(AM149+DY59))</f>
        <v>8.09483400733033</v>
      </c>
      <c r="AN59" s="13" t="n">
        <f aca="false">IF(OR(AN149=0,DZ59=0),0,AN149*DZ59/(AN149+DZ59))</f>
        <v>7.97779827922247</v>
      </c>
      <c r="AO59" s="13" t="n">
        <f aca="false">IF(OR(AO149=0,EA59=0),0,AO149*EA59/(AO149+EA59))</f>
        <v>7.8634301131928</v>
      </c>
      <c r="AP59" s="13" t="n">
        <f aca="false">IF(OR(AP149=0,EB59=0),0,AP149*EB59/(AP149+EB59))</f>
        <v>7.75157286315988</v>
      </c>
      <c r="AQ59" s="13" t="n">
        <f aca="false">IF(OR(AQ149=0,EC59=0),0,AQ149*EC59/(AQ149+EC59))</f>
        <v>7.64181717932047</v>
      </c>
      <c r="AR59" s="13" t="n">
        <f aca="false">IF(OR(AR149=0,ED59=0),0,AR149*ED59/(AR149+ED59))</f>
        <v>7.53429964454072</v>
      </c>
      <c r="AS59" s="13" t="n">
        <f aca="false">IF(OR(AS149=0,EE59=0),0,AS149*EE59/(AS149+EE59))</f>
        <v>7.42889265043888</v>
      </c>
      <c r="AT59" s="13" t="n">
        <f aca="false">IF(OR(AT149=0,EF59=0),0,AT149*EF59/(AT149+EF59))</f>
        <v>7.32547688846027</v>
      </c>
      <c r="AU59" s="13" t="n">
        <f aca="false">IF(OR(AU149=0,EG59=0),0,AU149*EG59/(AU149+EG59))</f>
        <v>7.2239406560964</v>
      </c>
      <c r="AV59" s="13" t="n">
        <f aca="false">IF(OR(AV149=0,EH59=0),0,AV149*EH59/(AV149+EH59))</f>
        <v>7.12354002137793</v>
      </c>
      <c r="AW59" s="13" t="n">
        <f aca="false">IF(OR(AW149=0,EI59=0),0,AW149*EI59/(AW149+EI59))</f>
        <v>7.02483434967282</v>
      </c>
      <c r="AX59" s="13" t="n">
        <f aca="false">IF(OR(AX149=0,EJ59=0),0,AX149*EJ59/(AX149+EJ59))</f>
        <v>6.9277299764157</v>
      </c>
      <c r="AY59" s="13" t="n">
        <f aca="false">IF(OR(AY149=0,EK59=0),0,AY149*EK59/(AY149+EK59))</f>
        <v>6.83213877301535</v>
      </c>
      <c r="AZ59" s="13" t="n">
        <f aca="false">IF(OR(AZ149=0,EL59=0),0,AZ149*EL59/(AZ149+EL59))</f>
        <v>6.737977718243</v>
      </c>
      <c r="BA59" s="13" t="n">
        <f aca="false">IF(OR(BA149=0,EM59=0),0,BA149*EM59/(BA149+EM59))</f>
        <v>6.64445303657553</v>
      </c>
      <c r="BB59" s="13" t="n">
        <f aca="false">IF(OR(BB149=0,EN59=0),0,BB149*EN59/(BB149+EN59))</f>
        <v>6.55222342444801</v>
      </c>
      <c r="BC59" s="13" t="n">
        <f aca="false">IF(OR(BC149=0,EO59=0),0,BC149*EO59/(BC149+EO59))</f>
        <v>6.46121784657522</v>
      </c>
      <c r="BD59" s="13" t="n">
        <f aca="false">IF(OR(BD149=0,EP59=0),0,BD149*EP59/(BD149+EP59))</f>
        <v>6.37136909430956</v>
      </c>
      <c r="BE59" s="13" t="n">
        <f aca="false">IF(OR(BE149=0,EQ59=0),0,BE149*EQ59/(BE149+EQ59))</f>
        <v>6.28261351031034</v>
      </c>
      <c r="BF59" s="13" t="n">
        <f aca="false">IF(OR(BF149=0,ER59=0),0,BF149*ER59/(BF149+ER59))</f>
        <v>6.19541622992967</v>
      </c>
      <c r="BG59" s="13" t="n">
        <f aca="false">IF(OR(BG149=0,ES59=0),0,BG149*ES59/(BG149+ES59))</f>
        <v>6.10918382920519</v>
      </c>
      <c r="BH59" s="13" t="n">
        <f aca="false">IF(OR(BH149=0,ET59=0),0,BH149*ET59/(BH149+ET59))</f>
        <v>6.02386255075111</v>
      </c>
      <c r="BI59" s="13" t="n">
        <f aca="false">IF(OR(BI149=0,EU59=0),0,BI149*EU59/(BI149+EU59))</f>
        <v>5.93940125495716</v>
      </c>
      <c r="BJ59" s="13" t="n">
        <f aca="false">IF(OR(BJ149=0,EV59=0),0,BJ149*EV59/(BJ149+EV59))</f>
        <v>5.8557512452934</v>
      </c>
      <c r="BK59" s="13" t="n">
        <f aca="false">IF(OR(BK149=0,EW59=0),0,BK149*EW59/(BK149+EW59))</f>
        <v>5.77332112903893</v>
      </c>
      <c r="BL59" s="13" t="n">
        <f aca="false">IF(OR(BL149=0,EX59=0),0,BL149*EX59/(BL149+EX59))</f>
        <v>5.69160352039421</v>
      </c>
      <c r="BM59" s="13" t="n">
        <f aca="false">IF(OR(BM149=0,EY59=0),0,BM149*EY59/(BM149+EY59))</f>
        <v>5.61055660628135</v>
      </c>
      <c r="BN59" s="13" t="n">
        <f aca="false">IF(OR(BN149=0,EZ59=0),0,BN149*EZ59/(BN149+EZ59))</f>
        <v>5.53014041382137</v>
      </c>
      <c r="BO59" s="13" t="n">
        <f aca="false">IF(OR(BO149=0,FA59=0),0,BO149*FA59/(BO149+FA59))</f>
        <v>5.45031669669415</v>
      </c>
      <c r="BP59" s="13" t="n">
        <f aca="false">IF(OR(BP149=0,FB59=0),0,BP149*FB59/(BP149+FB59))</f>
        <v>5.36880222979268</v>
      </c>
      <c r="BQ59" s="13" t="n">
        <f aca="false">IF(OR(BQ149=0,FC59=0),0,BQ149*FC59/(BQ149+FC59))</f>
        <v>5.2878404328208</v>
      </c>
      <c r="BR59" s="13" t="n">
        <f aca="false">IF(OR(BR149=0,FD59=0),0,BR149*FD59/(BR149+FD59))</f>
        <v>5.20739582418082</v>
      </c>
      <c r="BS59" s="13" t="n">
        <f aca="false">IF(OR(BS149=0,FE59=0),0,BS149*FE59/(BS149+FE59))</f>
        <v>5.12743441758115</v>
      </c>
      <c r="BT59" s="13" t="n">
        <f aca="false">IF(OR(BT149=0,FF59=0),0,BT149*FF59/(BT149+FF59))</f>
        <v>5.04792364120538</v>
      </c>
      <c r="BU59" s="13" t="n">
        <f aca="false">IF(OR(BU149=0,FG59=0),0,BU149*FG59/(BU149+FG59))</f>
        <v>4.96654257456508</v>
      </c>
      <c r="BV59" s="13" t="n">
        <f aca="false">IF(OR(BV149=0,FH59=0),0,BV149*FH59/(BV149+FH59))</f>
        <v>4.88557188158448</v>
      </c>
      <c r="BW59" s="13" t="n">
        <f aca="false">IF(OR(BW149=0,FI59=0),0,BW149*FI59/(BW149+FI59))</f>
        <v>4.80498136732451</v>
      </c>
      <c r="BX59" s="13" t="n">
        <f aca="false">IF(OR(BX149=0,FJ59=0),0,BX149*FJ59/(BX149+FJ59))</f>
        <v>4.72474212022725</v>
      </c>
      <c r="BY59" s="13" t="n">
        <f aca="false">IF(OR(BY149=0,FK59=0),0,BY149*FK59/(BY149+FK59))</f>
        <v>4.64482645922231</v>
      </c>
      <c r="BZ59" s="13" t="n">
        <f aca="false">IF(OR(BZ149=0,FL59=0),0,BZ149*FL59/(BZ149+FL59))</f>
        <v>4.55611945454533</v>
      </c>
      <c r="CA59" s="13" t="n">
        <f aca="false">IF(OR(CA149=0,FM59=0),0,CA149*FM59/(CA149+FM59))</f>
        <v>4.46767695958794</v>
      </c>
      <c r="CB59" s="13" t="n">
        <f aca="false">IF(OR(CB149=0,FN59=0),0,CB149*FN59/(CB149+FN59))</f>
        <v>4.37946888066908</v>
      </c>
      <c r="CC59" s="13" t="n">
        <f aca="false">IF(OR(CC149=0,FO59=0),0,CC149*FO59/(CC149+FO59))</f>
        <v>4.29146662717853</v>
      </c>
      <c r="CD59" s="13" t="n">
        <f aca="false">IF(OR(CD149=0,FP59=0),0,CD149*FP59/(CD149+FP59))</f>
        <v>4.20364309725138</v>
      </c>
      <c r="CE59" s="13" t="n">
        <f aca="false">IF(OR(CE149=0,FQ59=0),0,CE149*FQ59/(CE149+FQ59))</f>
        <v>4.1116344431621</v>
      </c>
      <c r="CF59" s="13" t="n">
        <f aca="false">IF(OR(CF149=0,FR59=0),0,CF149*FR59/(CF149+FR59))</f>
        <v>4.01969699578638</v>
      </c>
      <c r="CG59" s="13" t="n">
        <f aca="false">IF(OR(CG149=0,FS59=0),0,CG149*FS59/(CG149+FS59))</f>
        <v>3.92780402752248</v>
      </c>
      <c r="CH59" s="13" t="n">
        <f aca="false">IF(OR(CH149=0,FT59=0),0,CH149*FT59/(CH149+FT59))</f>
        <v>3.8359304488444</v>
      </c>
      <c r="CI59" s="13" t="n">
        <f aca="false">IF(OR(CI149=0,FU59=0),0,CI149*FU59/(CI149+FU59))</f>
        <v>3.7440528534275</v>
      </c>
      <c r="CJ59" s="13" t="n">
        <f aca="false">IF(OR(CJ149=0,FV59=0),0,CJ149*FV59/(CJ149+FV59))</f>
        <v>3.64678689201399</v>
      </c>
      <c r="CK59" s="13" t="n">
        <f aca="false">IF(OR(CK149=0,FW59=0),0,CK149*FW59/(CK149+FW59))</f>
        <v>3.54934813386092</v>
      </c>
      <c r="CL59" s="13" t="n">
        <f aca="false">IF(OR(CL149=0,FX59=0),0,CL149*FX59/(CL149+FX59))</f>
        <v>3.45171123461862</v>
      </c>
      <c r="CM59" s="13" t="n">
        <f aca="false">IF(OR(CM149=0,FY59=0),0,CM149*FY59/(CM149+FY59))</f>
        <v>3.35385285154845</v>
      </c>
      <c r="CN59" s="13" t="n">
        <f aca="false">IF(OR(CN149=0,FZ59=0),0,CN149*FZ59/(CN149+FZ59))</f>
        <v>3.25575178898572</v>
      </c>
      <c r="CO59" s="13" t="n">
        <f aca="false">IF(OR(CO149=0,GA59=0),0,CO149*GA59/(CO149+GA59))</f>
        <v>0</v>
      </c>
      <c r="CP59" s="13" t="n">
        <f aca="false">IF(OR(CP149=0,GB59=0),0,CP149*GB59/(CP149+GB59))</f>
        <v>0</v>
      </c>
      <c r="CQ59" s="13" t="n">
        <f aca="false">IF(OR(CQ149=0,GC59=0),0,CQ149*GC59/(CQ149+GC59))</f>
        <v>0</v>
      </c>
      <c r="CR59" s="0" t="n">
        <f aca="false">IF(F$9=0,0,(SIN(F$12)*COS($E59)+SIN($E59)*COS(F$12))/SIN($E59)*F$9)</f>
        <v>13.5144</v>
      </c>
      <c r="CS59" s="0" t="n">
        <f aca="false">IF(G$9=0,0,(SIN(G$12)*COS($E59)+SIN($E59)*COS(G$12))/SIN($E59)*G$9)</f>
        <v>13.8332861414193</v>
      </c>
      <c r="CT59" s="0" t="n">
        <f aca="false">IF(H$9=0,0,(SIN(H$12)*COS($E59)+SIN($E59)*COS(H$12))/SIN($E59)*H$9)</f>
        <v>14.1382543317378</v>
      </c>
      <c r="CU59" s="0" t="n">
        <f aca="false">IF(I$9=0,0,(SIN(I$12)*COS($E59)+SIN($E59)*COS(I$12))/SIN($E59)*I$9)</f>
        <v>14.4416374489409</v>
      </c>
      <c r="CV59" s="0" t="n">
        <f aca="false">IF(J$9=0,0,(SIN(J$12)*COS($E59)+SIN($E59)*COS(J$12))/SIN($E59)*J$9)</f>
        <v>14.7432880248237</v>
      </c>
      <c r="CW59" s="0" t="n">
        <f aca="false">IF(K$9=0,0,(SIN(K$12)*COS($E59)+SIN($E59)*COS(K$12))/SIN($E59)*K$9)</f>
        <v>15.0430583066824</v>
      </c>
      <c r="CX59" s="0" t="n">
        <f aca="false">IF(L$9=0,0,(SIN(L$12)*COS($E59)+SIN($E59)*COS(L$12))/SIN($E59)*L$9)</f>
        <v>15.340800319338</v>
      </c>
      <c r="CY59" s="0" t="n">
        <f aca="false">IF(M$9=0,0,(SIN(M$12)*COS($E59)+SIN($E59)*COS(M$12))/SIN($E59)*M$9)</f>
        <v>15.631631429337</v>
      </c>
      <c r="CZ59" s="0" t="n">
        <f aca="false">IF(N$9=0,0,(SIN(N$12)*COS($E59)+SIN($E59)*COS(N$12))/SIN($E59)*N$9)</f>
        <v>15.9200192780762</v>
      </c>
      <c r="DA59" s="0" t="n">
        <f aca="false">IF(O$9=0,0,(SIN(O$12)*COS($E59)+SIN($E59)*COS(O$12))/SIN($E59)*O$9)</f>
        <v>16.2058199788011</v>
      </c>
      <c r="DB59" s="0" t="n">
        <f aca="false">IF(P$9=0,0,(SIN(P$12)*COS($E59)+SIN($E59)*COS(P$12))/SIN($E59)*P$9)</f>
        <v>16.4888897437262</v>
      </c>
      <c r="DC59" s="0" t="n">
        <f aca="false">IF(Q$9=0,0,(SIN(Q$12)*COS($E59)+SIN($E59)*COS(Q$12))/SIN($E59)*Q$9)</f>
        <v>16.7690849451145</v>
      </c>
      <c r="DD59" s="0" t="n">
        <f aca="false">IF(R$9=0,0,(SIN(R$12)*COS($E59)+SIN($E59)*COS(R$12))/SIN($E59)*R$9)</f>
        <v>16.9106819324729</v>
      </c>
      <c r="DE59" s="0" t="n">
        <f aca="false">IF(S$9=0,0,(SIN(S$12)*COS($E59)+SIN($E59)*COS(S$12))/SIN($E59)*S$9)</f>
        <v>17.0463156104715</v>
      </c>
      <c r="DF59" s="0" t="n">
        <f aca="false">IF(T$9=0,0,(SIN(T$12)*COS($E59)+SIN($E59)*COS(T$12))/SIN($E59)*T$9)</f>
        <v>17.1759683769763</v>
      </c>
      <c r="DG59" s="0" t="n">
        <f aca="false">IF(U$9=0,0,(SIN(U$12)*COS($E59)+SIN($E59)*COS(U$12))/SIN($E59)*U$9)</f>
        <v>17.299624691863</v>
      </c>
      <c r="DH59" s="0" t="n">
        <f aca="false">IF(V$9=0,0,(SIN(V$12)*COS($E59)+SIN($E59)*COS(V$12))/SIN($E59)*V$9)</f>
        <v>17.4172710744542</v>
      </c>
      <c r="DI59" s="0" t="n">
        <f aca="false">IF(W$9=0,0,(SIN(W$12)*COS($E59)+SIN($E59)*COS(W$12))/SIN($E59)*W$9)</f>
        <v>17.5285519954394</v>
      </c>
      <c r="DJ59" s="0" t="n">
        <f aca="false">IF(X$9=0,0,(SIN(X$12)*COS($E59)+SIN($E59)*COS(X$12))/SIN($E59)*X$9)</f>
        <v>17.633796434079</v>
      </c>
      <c r="DK59" s="0" t="n">
        <f aca="false">IF(Y$9=0,0,(SIN(Y$12)*COS($E59)+SIN($E59)*COS(Y$12))/SIN($E59)*Y$9)</f>
        <v>17.7329973827752</v>
      </c>
      <c r="DL59" s="0" t="n">
        <f aca="false">IF(Z$9=0,0,(SIN(Z$12)*COS($E59)+SIN($E59)*COS(Z$12))/SIN($E59)*Z$9)</f>
        <v>17.8261498795531</v>
      </c>
      <c r="DM59" s="0" t="n">
        <f aca="false">IF(AA$9=0,0,(SIN(AA$12)*COS($E59)+SIN($E59)*COS(AA$12))/SIN($E59)*AA$9)</f>
        <v>17.9132510018794</v>
      </c>
      <c r="DN59" s="0" t="n">
        <f aca="false">IF(AB$9=0,0,(SIN(AB$12)*COS($E59)+SIN($E59)*COS(AB$12))/SIN($E59)*AB$9)</f>
        <v>17.9902150273052</v>
      </c>
      <c r="DO59" s="0" t="n">
        <f aca="false">IF(AC$9=0,0,(SIN(AC$12)*COS($E59)+SIN($E59)*COS(AC$12))/SIN($E59)*AC$9)</f>
        <v>18.0610744362332</v>
      </c>
      <c r="DP59" s="0" t="n">
        <f aca="false">IF(AD$9=0,0,(SIN(AD$12)*COS($E59)+SIN($E59)*COS(AD$12))/SIN($E59)*AD$9)</f>
        <v>18.125836137852</v>
      </c>
      <c r="DQ59" s="0" t="n">
        <f aca="false">IF(AE$9=0,0,(SIN(AE$12)*COS($E59)+SIN($E59)*COS(AE$12))/SIN($E59)*AE$9)</f>
        <v>18.1845090803575</v>
      </c>
      <c r="DR59" s="0" t="n">
        <f aca="false">IF(AF$9=0,0,(SIN(AF$12)*COS($E59)+SIN($E59)*COS(AF$12))/SIN($E59)*AF$9)</f>
        <v>18.2371042394927</v>
      </c>
      <c r="DS59" s="0" t="n">
        <f aca="false">IF(AG$9=0,0,(SIN(AG$12)*COS($E59)+SIN($E59)*COS(AG$12))/SIN($E59)*AG$9)</f>
        <v>18.2844757965058</v>
      </c>
      <c r="DT59" s="0" t="n">
        <f aca="false">IF(AH$9=0,0,(SIN(AH$12)*COS($E59)+SIN($E59)*COS(AH$12))/SIN($E59)*AH$9)</f>
        <v>18.3258057181522</v>
      </c>
      <c r="DU59" s="0" t="n">
        <f aca="false">IF(AI$9=0,0,(SIN(AI$12)*COS($E59)+SIN($E59)*COS(AI$12))/SIN($E59)*AI$9)</f>
        <v>18.3611102149486</v>
      </c>
      <c r="DV59" s="0" t="n">
        <f aca="false">IF(AJ$9=0,0,(SIN(AJ$12)*COS($E59)+SIN($E59)*COS(AJ$12))/SIN($E59)*AJ$9)</f>
        <v>18.3904074678195</v>
      </c>
      <c r="DW59" s="0" t="n">
        <f aca="false">IF(AK$9=0,0,(SIN(AK$12)*COS($E59)+SIN($E59)*COS(AK$12))/SIN($E59)*AK$9)</f>
        <v>18.4137176137455</v>
      </c>
      <c r="DX59" s="0" t="n">
        <f aca="false">IF(AL$9=0,0,(SIN(AL$12)*COS($E59)+SIN($E59)*COS(AL$12))/SIN($E59)*AL$9)</f>
        <v>18.3672811109473</v>
      </c>
      <c r="DY59" s="0" t="n">
        <f aca="false">IF(AM$9=0,0,(SIN(AM$12)*COS($E59)+SIN($E59)*COS(AM$12))/SIN($E59)*AM$9)</f>
        <v>18.3144902651956</v>
      </c>
      <c r="DZ59" s="0" t="n">
        <f aca="false">IF(AN$9=0,0,(SIN(AN$12)*COS($E59)+SIN($E59)*COS(AN$12))/SIN($E59)*AN$9)</f>
        <v>18.255429463569</v>
      </c>
      <c r="EA59" s="0" t="n">
        <f aca="false">IF(AO$9=0,0,(SIN(AO$12)*COS($E59)+SIN($E59)*COS(AO$12))/SIN($E59)*AO$9)</f>
        <v>18.1901852135772</v>
      </c>
      <c r="EB59" s="0" t="n">
        <f aca="false">IF(AP$9=0,0,(SIN(AP$12)*COS($E59)+SIN($E59)*COS(AP$12))/SIN($E59)*AP$9)</f>
        <v>18.1188460959389</v>
      </c>
      <c r="EC59" s="0" t="n">
        <f aca="false">IF(AQ$9=0,0,(SIN(AQ$12)*COS($E59)+SIN($E59)*COS(AQ$12))/SIN($E59)*AQ$9)</f>
        <v>18.0400340926041</v>
      </c>
      <c r="ED59" s="0" t="n">
        <f aca="false">IF(AR$9=0,0,(SIN(AR$12)*COS($E59)+SIN($E59)*COS(AR$12))/SIN($E59)*AR$9)</f>
        <v>17.9553054698718</v>
      </c>
      <c r="EE59" s="0" t="n">
        <f aca="false">IF(AS$9=0,0,(SIN(AS$12)*COS($E59)+SIN($E59)*COS(AS$12))/SIN($E59)*AS$9)</f>
        <v>17.8647560822963</v>
      </c>
      <c r="EF59" s="0" t="n">
        <f aca="false">IF(AT$9=0,0,(SIN(AT$12)*COS($E59)+SIN($E59)*COS(AT$12))/SIN($E59)*AT$9)</f>
        <v>17.7684836645345</v>
      </c>
      <c r="EG59" s="0" t="n">
        <f aca="false">IF(AU$9=0,0,(SIN(AU$12)*COS($E59)+SIN($E59)*COS(AU$12))/SIN($E59)*AU$9)</f>
        <v>17.666587780206</v>
      </c>
      <c r="EH59" s="0" t="n">
        <f aca="false">IF(AV$9=0,0,(SIN(AV$12)*COS($E59)+SIN($E59)*COS(AV$12))/SIN($E59)*AV$9)</f>
        <v>17.5552871516119</v>
      </c>
      <c r="EI59" s="0" t="n">
        <f aca="false">IF(AW$9=0,0,(SIN(AW$12)*COS($E59)+SIN($E59)*COS(AW$12))/SIN($E59)*AW$9)</f>
        <v>17.4385662802608</v>
      </c>
      <c r="EJ59" s="0" t="n">
        <f aca="false">IF(AX$9=0,0,(SIN(AX$12)*COS($E59)+SIN($E59)*COS(AX$12))/SIN($E59)*AX$9)</f>
        <v>17.3165334526896</v>
      </c>
      <c r="EK59" s="0" t="n">
        <f aca="false">IF(AY$9=0,0,(SIN(AY$12)*COS($E59)+SIN($E59)*COS(AY$12))/SIN($E59)*AY$9)</f>
        <v>17.1892985735083</v>
      </c>
      <c r="EL59" s="0" t="n">
        <f aca="false">IF(AZ$9=0,0,(SIN(AZ$12)*COS($E59)+SIN($E59)*COS(AZ$12))/SIN($E59)*AZ$9)</f>
        <v>17.0569731097676</v>
      </c>
      <c r="EM59" s="0" t="n">
        <f aca="false">IF(BA$9=0,0,(SIN(BA$12)*COS($E59)+SIN($E59)*COS(BA$12))/SIN($E59)*BA$9)</f>
        <v>16.9150324460077</v>
      </c>
      <c r="EN59" s="0" t="n">
        <f aca="false">IF(BB$9=0,0,(SIN(BB$12)*COS($E59)+SIN($E59)*COS(BB$12))/SIN($E59)*BB$9)</f>
        <v>16.7682413262558</v>
      </c>
      <c r="EO59" s="0" t="n">
        <f aca="false">IF(BC$9=0,0,(SIN(BC$12)*COS($E59)+SIN($E59)*COS(BC$12))/SIN($E59)*BC$9)</f>
        <v>16.6167197986592</v>
      </c>
      <c r="EP59" s="0" t="n">
        <f aca="false">IF(BD$9=0,0,(SIN(BD$12)*COS($E59)+SIN($E59)*COS(BD$12))/SIN($E59)*BD$9)</f>
        <v>16.4605892373457</v>
      </c>
      <c r="EQ59" s="0" t="n">
        <f aca="false">IF(BE$9=0,0,(SIN(BE$12)*COS($E59)+SIN($E59)*COS(BE$12))/SIN($E59)*BE$9)</f>
        <v>16.299972282539</v>
      </c>
      <c r="ER59" s="0" t="n">
        <f aca="false">IF(BF$9=0,0,(SIN(BF$12)*COS($E59)+SIN($E59)*COS(BF$12))/SIN($E59)*BF$9)</f>
        <v>16.1385580828834</v>
      </c>
      <c r="ES59" s="0" t="n">
        <f aca="false">IF(BG$9=0,0,(SIN(BG$12)*COS($E59)+SIN($E59)*COS(BG$12))/SIN($E59)*BG$9)</f>
        <v>15.9728855308698</v>
      </c>
      <c r="ET59" s="0" t="n">
        <f aca="false">IF(BH$9=0,0,(SIN(BH$12)*COS($E59)+SIN($E59)*COS(BH$12))/SIN($E59)*BH$9)</f>
        <v>15.8030774538196</v>
      </c>
      <c r="EU59" s="0" t="n">
        <f aca="false">IF(BI$9=0,0,(SIN(BI$12)*COS($E59)+SIN($E59)*COS(BI$12))/SIN($E59)*BI$9)</f>
        <v>15.6292577164192</v>
      </c>
      <c r="EV59" s="0" t="n">
        <f aca="false">IF(BJ$9=0,0,(SIN(BJ$12)*COS($E59)+SIN($E59)*COS(BJ$12))/SIN($E59)*BJ$9)</f>
        <v>15.4515511610148</v>
      </c>
      <c r="EW59" s="0" t="n">
        <f aca="false">IF(BK$9=0,0,(SIN(BK$12)*COS($E59)+SIN($E59)*COS(BK$12))/SIN($E59)*BK$9)</f>
        <v>15.2732676564655</v>
      </c>
      <c r="EX59" s="0" t="n">
        <f aca="false">IF(BL$9=0,0,(SIN(BL$12)*COS($E59)+SIN($E59)*COS(BL$12))/SIN($E59)*BL$9)</f>
        <v>15.0913210312699</v>
      </c>
      <c r="EY59" s="0" t="n">
        <f aca="false">IF(BM$9=0,0,(SIN(BM$12)*COS($E59)+SIN($E59)*COS(BM$12))/SIN($E59)*BM$9)</f>
        <v>14.9058358037901</v>
      </c>
      <c r="EZ59" s="0" t="n">
        <f aca="false">IF(BN$9=0,0,(SIN(BN$12)*COS($E59)+SIN($E59)*COS(BN$12))/SIN($E59)*BN$9)</f>
        <v>14.7169372478941</v>
      </c>
      <c r="FA59" s="0" t="n">
        <f aca="false">IF(BO$9=0,0,(SIN(BO$12)*COS($E59)+SIN($E59)*COS(BO$12))/SIN($E59)*BO$9)</f>
        <v>14.5247513338471</v>
      </c>
      <c r="FB59" s="0" t="n">
        <f aca="false">IF(BP$9=0,0,(SIN(BP$12)*COS($E59)+SIN($E59)*COS(BP$12))/SIN($E59)*BP$9)</f>
        <v>14.3134252468695</v>
      </c>
      <c r="FC59" s="0" t="n">
        <f aca="false">IF(BQ$9=0,0,(SIN(BQ$12)*COS($E59)+SIN($E59)*COS(BQ$12))/SIN($E59)*BQ$9)</f>
        <v>14.0992625137376</v>
      </c>
      <c r="FD59" s="0" t="n">
        <f aca="false">IF(BR$9=0,0,(SIN(BR$12)*COS($E59)+SIN($E59)*COS(BR$12))/SIN($E59)*BR$9)</f>
        <v>13.8824053507879</v>
      </c>
      <c r="FE59" s="0" t="n">
        <f aca="false">IF(BS$9=0,0,(SIN(BS$12)*COS($E59)+SIN($E59)*COS(BS$12))/SIN($E59)*BS$9)</f>
        <v>13.6629963076261</v>
      </c>
      <c r="FF59" s="0" t="n">
        <f aca="false">IF(BT$9=0,0,(SIN(BT$12)*COS($E59)+SIN($E59)*COS(BT$12))/SIN($E59)*BT$9)</f>
        <v>13.4411782004053</v>
      </c>
      <c r="FG59" s="0" t="n">
        <f aca="false">IF(BU$9=0,0,(SIN(BU$12)*COS($E59)+SIN($E59)*COS(BU$12))/SIN($E59)*BU$9)</f>
        <v>13.200905504524</v>
      </c>
      <c r="FH59" s="0" t="n">
        <f aca="false">IF(BV$9=0,0,(SIN(BV$12)*COS($E59)+SIN($E59)*COS(BV$12))/SIN($E59)*BV$9)</f>
        <v>12.9587664212504</v>
      </c>
      <c r="FI59" s="0" t="n">
        <f aca="false">IF(BW$9=0,0,(SIN(BW$12)*COS($E59)+SIN($E59)*COS(BW$12))/SIN($E59)*BW$9)</f>
        <v>12.7149188432804</v>
      </c>
      <c r="FJ59" s="0" t="n">
        <f aca="false">IF(BX$9=0,0,(SIN(BX$12)*COS($E59)+SIN($E59)*COS(BX$12))/SIN($E59)*BX$9)</f>
        <v>12.4695205017524</v>
      </c>
      <c r="FK59" s="0" t="n">
        <f aca="false">IF(BY$9=0,0,(SIN(BY$12)*COS($E59)+SIN($E59)*COS(BY$12))/SIN($E59)*BY$9)</f>
        <v>12.2227288927802</v>
      </c>
      <c r="FL59" s="0" t="n">
        <f aca="false">IF(BZ$9=0,0,(SIN(BZ$12)*COS($E59)+SIN($E59)*COS(BZ$12))/SIN($E59)*BZ$9)</f>
        <v>11.9123713370205</v>
      </c>
      <c r="FM59" s="0" t="n">
        <f aca="false">IF(CA$9=0,0,(SIN(CA$12)*COS($E59)+SIN($E59)*COS(CA$12))/SIN($E59)*CA$9)</f>
        <v>11.6021594564681</v>
      </c>
      <c r="FN59" s="0" t="n">
        <f aca="false">IF(CB$9=0,0,(SIN(CB$12)*COS($E59)+SIN($E59)*COS(CB$12))/SIN($E59)*CB$9)</f>
        <v>11.2923060035282</v>
      </c>
      <c r="FO59" s="0" t="n">
        <f aca="false">IF(CC$9=0,0,(SIN(CC$12)*COS($E59)+SIN($E59)*COS(CC$12))/SIN($E59)*CC$9)</f>
        <v>10.9830224357152</v>
      </c>
      <c r="FP59" s="0" t="n">
        <f aca="false">IF(CD$9=0,0,(SIN(CD$12)*COS($E59)+SIN($E59)*COS(CD$12))/SIN($E59)*CD$9)</f>
        <v>10.6745188155784</v>
      </c>
      <c r="FQ59" s="0" t="n">
        <f aca="false">IF(CE$9=0,0,(SIN(CE$12)*COS($E59)+SIN($E59)*COS(CE$12))/SIN($E59)*CE$9)</f>
        <v>10.3395260754824</v>
      </c>
      <c r="FR59" s="0" t="n">
        <f aca="false">IF(CF$9=0,0,(SIN(CF$12)*COS($E59)+SIN($E59)*COS(CF$12))/SIN($E59)*CF$9)</f>
        <v>10.0063841192442</v>
      </c>
      <c r="FS59" s="0" t="n">
        <f aca="false">IF(CG$9=0,0,(SIN(CG$12)*COS($E59)+SIN($E59)*COS(CG$12))/SIN($E59)*CG$9)</f>
        <v>9.67532304270064</v>
      </c>
      <c r="FT59" s="0" t="n">
        <f aca="false">IF(CH$9=0,0,(SIN(CH$12)*COS($E59)+SIN($E59)*COS(CH$12))/SIN($E59)*CH$9)</f>
        <v>9.34657074551303</v>
      </c>
      <c r="FU59" s="0" t="n">
        <f aca="false">IF(CI$9=0,0,(SIN(CI$12)*COS($E59)+SIN($E59)*COS(CI$12))/SIN($E59)*CI$9)</f>
        <v>9.02035282304479</v>
      </c>
      <c r="FV59" s="0" t="n">
        <f aca="false">IF(CJ$9=0,0,(SIN(CJ$12)*COS($E59)+SIN($E59)*COS(CJ$12))/SIN($E59)*CJ$9)</f>
        <v>8.66654423173776</v>
      </c>
      <c r="FW59" s="0" t="n">
        <f aca="false">IF(CK$9=0,0,(SIN(CK$12)*COS($E59)+SIN($E59)*COS(CK$12))/SIN($E59)*CK$9)</f>
        <v>8.31658091443445</v>
      </c>
      <c r="FX59" s="0" t="n">
        <f aca="false">IF(CL$9=0,0,(SIN(CL$12)*COS($E59)+SIN($E59)*COS(CL$12))/SIN($E59)*CL$9)</f>
        <v>7.97070825391045</v>
      </c>
      <c r="FY59" s="0" t="n">
        <f aca="false">IF(CM$9=0,0,(SIN(CM$12)*COS($E59)+SIN($E59)*COS(CM$12))/SIN($E59)*CM$9)</f>
        <v>7.62916836916311</v>
      </c>
      <c r="FZ59" s="0" t="n">
        <f aca="false">IF(CN$9=0,0,(SIN(CN$12)*COS($E59)+SIN($E59)*COS(CN$12))/SIN($E59)*CN$9)</f>
        <v>7.29220000000002</v>
      </c>
      <c r="GA59" s="0" t="n">
        <f aca="false">IF(CO$9=0,0,(SIN(CO$12)*COS($E59)+SIN($E59)*COS(CO$12))/SIN($E59)*CO$9)</f>
        <v>0</v>
      </c>
      <c r="GB59" s="0" t="n">
        <f aca="false">IF(CP$9=0,0,(SIN(CP$12)*COS($E59)+SIN($E59)*COS(CP$12))/SIN($E59)*CP$9)</f>
        <v>0</v>
      </c>
      <c r="GC59" s="0" t="n">
        <f aca="false">IF(CQ$9=0,0,(SIN(CQ$12)*COS($E59)+SIN($E59)*COS(CQ$12))/SIN($E59)*CQ$9)</f>
        <v>0</v>
      </c>
    </row>
    <row r="60" customFormat="false" ht="12.8" hidden="true" customHeight="false" outlineLevel="0" collapsed="false">
      <c r="A60" s="0" t="n">
        <f aca="false">MAX($F60:$CQ60)</f>
        <v>13.514399817361</v>
      </c>
      <c r="B60" s="91" t="n">
        <f aca="false">IF(ISNA(INDEX(vmg!$B$6:$B$151,MATCH($C60,vmg!$F$6:$F$151,0))),IF(ISNA(INDEX(vmg!$B$6:$B$151,MATCH($C60,vmg!$D$6:$D$151,0))),0,INDEX(vmg!$B$6:$B$151,MATCH($C60,vmg!$D$6:$D$151,0))),INDEX(vmg!$B$6:$B$151,MATCH($C60,vmg!$F$6:$F$151,0)))</f>
        <v>7.93588</v>
      </c>
      <c r="C60" s="2" t="n">
        <f aca="false">MOD(Best +D60,360)</f>
        <v>29</v>
      </c>
      <c r="D60" s="2" t="n">
        <f aca="false">D59+1</f>
        <v>48</v>
      </c>
      <c r="E60" s="1" t="n">
        <f aca="false">D60*PI()/180</f>
        <v>0.837758040957278</v>
      </c>
      <c r="F60" s="13" t="n">
        <f aca="false">IF(OR(F150=0,CR60=0),0,F150*CR60/(F150+CR60))</f>
        <v>13.514399817361</v>
      </c>
      <c r="G60" s="13" t="n">
        <f aca="false">IF(OR(G150=0,CS60=0),0,G150*CS60/(G150+CS60))</f>
        <v>13.2902317128581</v>
      </c>
      <c r="H60" s="13" t="n">
        <f aca="false">IF(OR(H150=0,CT60=0),0,H150*CT60/(H150+CT60))</f>
        <v>13.0637405430492</v>
      </c>
      <c r="I60" s="13" t="n">
        <f aca="false">IF(OR(I150=0,CU60=0),0,I150*CU60/(I150+CU60))</f>
        <v>12.8466190188607</v>
      </c>
      <c r="J60" s="13" t="n">
        <f aca="false">IF(OR(J150=0,CV60=0),0,J150*CV60/(J150+CV60))</f>
        <v>12.6381604688561</v>
      </c>
      <c r="K60" s="13" t="n">
        <f aca="false">IF(OR(K150=0,CW60=0),0,K150*CW60/(K150+CW60))</f>
        <v>12.4377287326847</v>
      </c>
      <c r="L60" s="13" t="n">
        <f aca="false">IF(OR(L150=0,CX60=0),0,L150*CX60/(L150+CX60))</f>
        <v>12.2447494133101</v>
      </c>
      <c r="M60" s="13" t="n">
        <f aca="false">IF(OR(M150=0,CY60=0),0,M150*CY60/(M150+CY60))</f>
        <v>12.0558764061797</v>
      </c>
      <c r="N60" s="13" t="n">
        <f aca="false">IF(OR(N150=0,CZ60=0),0,N150*CZ60/(N150+CZ60))</f>
        <v>11.8737615907156</v>
      </c>
      <c r="O60" s="13" t="n">
        <f aca="false">IF(OR(O150=0,DA60=0),0,O150*DA60/(O150+DA60))</f>
        <v>11.6979431378129</v>
      </c>
      <c r="P60" s="13" t="n">
        <f aca="false">IF(OR(P150=0,DB60=0),0,P150*DB60/(P150+DB60))</f>
        <v>11.5280006865092</v>
      </c>
      <c r="Q60" s="13" t="n">
        <f aca="false">IF(OR(Q150=0,DC60=0),0,Q150*DC60/(Q150+DC60))</f>
        <v>11.3635506842066</v>
      </c>
      <c r="R60" s="13" t="n">
        <f aca="false">IF(OR(R150=0,DD60=0),0,R150*DD60/(R150+DD60))</f>
        <v>11.1451737792523</v>
      </c>
      <c r="S60" s="13" t="n">
        <f aca="false">IF(OR(S150=0,DE60=0),0,S150*DE60/(S150+DE60))</f>
        <v>10.9369275634829</v>
      </c>
      <c r="T60" s="13" t="n">
        <f aca="false">IF(OR(T150=0,DF60=0),0,T150*DF60/(T150+DF60))</f>
        <v>10.7379712994526</v>
      </c>
      <c r="U60" s="13" t="n">
        <f aca="false">IF(OR(U150=0,DG60=0),0,U150*DG60/(U150+DG60))</f>
        <v>10.5475539557928</v>
      </c>
      <c r="V60" s="13" t="n">
        <f aca="false">IF(OR(V150=0,DH60=0),0,V150*DH60/(V150+DH60))</f>
        <v>10.365002487761</v>
      </c>
      <c r="W60" s="13" t="n">
        <f aca="false">IF(OR(W150=0,DI60=0),0,W150*DI60/(W150+DI60))</f>
        <v>10.1895947317256</v>
      </c>
      <c r="X60" s="13" t="n">
        <f aca="false">IF(OR(X150=0,DJ60=0),0,X150*DJ60/(X150+DJ60))</f>
        <v>10.0209109217986</v>
      </c>
      <c r="Y60" s="13" t="n">
        <f aca="false">IF(OR(Y150=0,DK60=0),0,Y150*DK60/(Y150+DK60))</f>
        <v>9.8584572558615</v>
      </c>
      <c r="Z60" s="13" t="n">
        <f aca="false">IF(OR(Z150=0,DL60=0),0,Z150*DL60/(Z150+DL60))</f>
        <v>9.7017862126973</v>
      </c>
      <c r="AA60" s="13" t="n">
        <f aca="false">IF(OR(AA150=0,DM60=0),0,AA150*DM60/(AA150+DM60))</f>
        <v>9.5504912008321</v>
      </c>
      <c r="AB60" s="13" t="n">
        <f aca="false">IF(OR(AB150=0,DN60=0),0,AB150*DN60/(AB150+DN60))</f>
        <v>9.4030754959805</v>
      </c>
      <c r="AC60" s="13" t="n">
        <f aca="false">IF(OR(AC150=0,DO60=0),0,AC150*DO60/(AC150+DO60))</f>
        <v>9.26039779711727</v>
      </c>
      <c r="AD60" s="13" t="n">
        <f aca="false">IF(OR(AD150=0,DP60=0),0,AD150*DP60/(AD150+DP60))</f>
        <v>9.12214293821422</v>
      </c>
      <c r="AE60" s="13" t="n">
        <f aca="false">IF(OR(AE150=0,DQ60=0),0,AE150*DQ60/(AE150+DQ60))</f>
        <v>8.98802212002897</v>
      </c>
      <c r="AF60" s="13" t="n">
        <f aca="false">IF(OR(AF150=0,DR60=0),0,AF150*DR60/(AF150+DR60))</f>
        <v>8.85777016415154</v>
      </c>
      <c r="AG60" s="13" t="n">
        <f aca="false">IF(OR(AG150=0,DS60=0),0,AG150*DS60/(AG150+DS60))</f>
        <v>8.73133707715239</v>
      </c>
      <c r="AH60" s="13" t="n">
        <f aca="false">IF(OR(AH150=0,DT60=0),0,AH150*DT60/(AH150+DT60))</f>
        <v>8.60829340289739</v>
      </c>
      <c r="AI60" s="13" t="n">
        <f aca="false">IF(OR(AI150=0,DU60=0),0,AI150*DU60/(AI150+DU60))</f>
        <v>8.48843228635907</v>
      </c>
      <c r="AJ60" s="13" t="n">
        <f aca="false">IF(OR(AJ150=0,DV60=0),0,AJ150*DV60/(AJ150+DV60))</f>
        <v>8.3715623552287</v>
      </c>
      <c r="AK60" s="13" t="n">
        <f aca="false">IF(OR(AK150=0,DW60=0),0,AK150*DW60/(AK150+DW60))</f>
        <v>8.25750625809943</v>
      </c>
      <c r="AL60" s="13" t="n">
        <f aca="false">IF(OR(AL150=0,DX60=0),0,AL150*DX60/(AL150+DX60))</f>
        <v>8.13345589612935</v>
      </c>
      <c r="AM60" s="13" t="n">
        <f aca="false">IF(OR(AM150=0,DY60=0),0,AM150*DY60/(AM150+DY60))</f>
        <v>8.01246769032796</v>
      </c>
      <c r="AN60" s="13" t="n">
        <f aca="false">IF(OR(AN150=0,DZ60=0),0,AN150*DZ60/(AN150+DZ60))</f>
        <v>7.8943580985288</v>
      </c>
      <c r="AO60" s="13" t="n">
        <f aca="false">IF(OR(AO150=0,EA60=0),0,AO150*EA60/(AO150+EA60))</f>
        <v>7.77895677049387</v>
      </c>
      <c r="AP60" s="13" t="n">
        <f aca="false">IF(OR(AP150=0,EB60=0),0,AP150*EB60/(AP150+EB60))</f>
        <v>7.66610535025767</v>
      </c>
      <c r="AQ60" s="13" t="n">
        <f aca="false">IF(OR(AQ150=0,EC60=0),0,AQ150*EC60/(AQ150+EC60))</f>
        <v>7.55539510231942</v>
      </c>
      <c r="AR60" s="13" t="n">
        <f aca="false">IF(OR(AR150=0,ED60=0),0,AR150*ED60/(AR150+ED60))</f>
        <v>7.44695896157327</v>
      </c>
      <c r="AS60" s="13" t="n">
        <f aca="false">IF(OR(AS150=0,EE60=0),0,AS150*EE60/(AS150+EE60))</f>
        <v>7.34066791953234</v>
      </c>
      <c r="AT60" s="13" t="n">
        <f aca="false">IF(OR(AT150=0,EF60=0),0,AT150*EF60/(AT150+EF60))</f>
        <v>7.23640135703474</v>
      </c>
      <c r="AU60" s="13" t="n">
        <f aca="false">IF(OR(AU150=0,EG60=0),0,AU150*EG60/(AU150+EG60))</f>
        <v>7.13404634435951</v>
      </c>
      <c r="AV60" s="13" t="n">
        <f aca="false">IF(OR(AV150=0,EH60=0),0,AV150*EH60/(AV150+EH60))</f>
        <v>7.03286402102808</v>
      </c>
      <c r="AW60" s="13" t="n">
        <f aca="false">IF(OR(AW150=0,EI60=0),0,AW150*EI60/(AW150+EI60))</f>
        <v>6.93340661724112</v>
      </c>
      <c r="AX60" s="13" t="n">
        <f aca="false">IF(OR(AX150=0,EJ60=0),0,AX150*EJ60/(AX150+EJ60))</f>
        <v>6.83557946087847</v>
      </c>
      <c r="AY60" s="13" t="n">
        <f aca="false">IF(OR(AY150=0,EK60=0),0,AY150*EK60/(AY150+EK60))</f>
        <v>6.73929347987306</v>
      </c>
      <c r="AZ60" s="13" t="n">
        <f aca="false">IF(OR(AZ150=0,EL60=0),0,AZ150*EL60/(AZ150+EL60))</f>
        <v>6.64446476958761</v>
      </c>
      <c r="BA60" s="13" t="n">
        <f aca="false">IF(OR(BA150=0,EM60=0),0,BA150*EM60/(BA150+EM60))</f>
        <v>6.55030667715767</v>
      </c>
      <c r="BB60" s="13" t="n">
        <f aca="false">IF(OR(BB150=0,EN60=0),0,BB150*EN60/(BB150+EN60))</f>
        <v>6.45746938375181</v>
      </c>
      <c r="BC60" s="13" t="n">
        <f aca="false">IF(OR(BC150=0,EO60=0),0,BC150*EO60/(BC150+EO60))</f>
        <v>6.36588113370941</v>
      </c>
      <c r="BD60" s="13" t="n">
        <f aca="false">IF(OR(BD150=0,EP60=0),0,BD150*EP60/(BD150+EP60))</f>
        <v>6.2754740454679</v>
      </c>
      <c r="BE60" s="13" t="n">
        <f aca="false">IF(OR(BE150=0,EQ60=0),0,BE150*EQ60/(BE150+EQ60))</f>
        <v>6.18618383356186</v>
      </c>
      <c r="BF60" s="13" t="n">
        <f aca="false">IF(OR(BF150=0,ER60=0),0,BF150*ER60/(BF150+ER60))</f>
        <v>6.09846845239114</v>
      </c>
      <c r="BG60" s="13" t="n">
        <f aca="false">IF(OR(BG150=0,ES60=0),0,BG150*ES60/(BG150+ES60))</f>
        <v>6.01174035294497</v>
      </c>
      <c r="BH60" s="13" t="n">
        <f aca="false">IF(OR(BH150=0,ET60=0),0,BH150*ET60/(BH150+ET60))</f>
        <v>5.92594526571342</v>
      </c>
      <c r="BI60" s="13" t="n">
        <f aca="false">IF(OR(BI150=0,EU60=0),0,BI150*EU60/(BI150+EU60))</f>
        <v>5.84103157465969</v>
      </c>
      <c r="BJ60" s="13" t="n">
        <f aca="false">IF(OR(BJ150=0,EV60=0),0,BJ150*EV60/(BJ150+EV60))</f>
        <v>5.75695014075047</v>
      </c>
      <c r="BK60" s="13" t="n">
        <f aca="false">IF(OR(BK150=0,EW60=0),0,BK150*EW60/(BK150+EW60))</f>
        <v>5.67410276210812</v>
      </c>
      <c r="BL60" s="13" t="n">
        <f aca="false">IF(OR(BL150=0,EX60=0),0,BL150*EX60/(BL150+EX60))</f>
        <v>5.5919879033866</v>
      </c>
      <c r="BM60" s="13" t="n">
        <f aca="false">IF(OR(BM150=0,EY60=0),0,BM150*EY60/(BM150+EY60))</f>
        <v>5.51056339658145</v>
      </c>
      <c r="BN60" s="13" t="n">
        <f aca="false">IF(OR(BN150=0,EZ60=0),0,BN150*EZ60/(BN150+EZ60))</f>
        <v>5.42978894168928</v>
      </c>
      <c r="BO60" s="13" t="n">
        <f aca="false">IF(OR(BO150=0,FA60=0),0,BO150*FA60/(BO150+FA60))</f>
        <v>5.34962599188039</v>
      </c>
      <c r="BP60" s="13" t="n">
        <f aca="false">IF(OR(BP150=0,FB60=0),0,BP150*FB60/(BP150+FB60))</f>
        <v>5.2678262605781</v>
      </c>
      <c r="BQ60" s="13" t="n">
        <f aca="false">IF(OR(BQ150=0,FC60=0),0,BQ150*FC60/(BQ150+FC60))</f>
        <v>5.18659870995257</v>
      </c>
      <c r="BR60" s="13" t="n">
        <f aca="false">IF(OR(BR150=0,FD60=0),0,BR150*FD60/(BR150+FD60))</f>
        <v>5.10590766484995</v>
      </c>
      <c r="BS60" s="13" t="n">
        <f aca="false">IF(OR(BS150=0,FE60=0),0,BS150*FE60/(BS150+FE60))</f>
        <v>5.02571896976097</v>
      </c>
      <c r="BT60" s="13" t="n">
        <f aca="false">IF(OR(BT150=0,FF60=0),0,BT150*FF60/(BT150+FF60))</f>
        <v>4.94599990721293</v>
      </c>
      <c r="BU60" s="13" t="n">
        <f aca="false">IF(OR(BU150=0,FG60=0),0,BU150*FG60/(BU150+FG60))</f>
        <v>4.86446934215843</v>
      </c>
      <c r="BV60" s="13" t="n">
        <f aca="false">IF(OR(BV150=0,FH60=0),0,BV150*FH60/(BV150+FH60))</f>
        <v>4.78336925471952</v>
      </c>
      <c r="BW60" s="13" t="n">
        <f aca="false">IF(OR(BW150=0,FI60=0),0,BW150*FI60/(BW150+FI60))</f>
        <v>4.70266942194955</v>
      </c>
      <c r="BX60" s="13" t="n">
        <f aca="false">IF(OR(BX150=0,FJ60=0),0,BX150*FJ60/(BX150+FJ60))</f>
        <v>4.62234092765987</v>
      </c>
      <c r="BY60" s="13" t="n">
        <f aca="false">IF(OR(BY150=0,FK60=0),0,BY150*FK60/(BY150+FK60))</f>
        <v>4.54235610908622</v>
      </c>
      <c r="BZ60" s="13" t="n">
        <f aca="false">IF(OR(BZ150=0,FL60=0),0,BZ150*FL60/(BZ150+FL60))</f>
        <v>4.45377614600091</v>
      </c>
      <c r="CA60" s="13" t="n">
        <f aca="false">IF(OR(CA150=0,FM60=0),0,CA150*FM60/(CA150+FM60))</f>
        <v>4.36548862618998</v>
      </c>
      <c r="CB60" s="13" t="n">
        <f aca="false">IF(OR(CB150=0,FN60=0),0,CB150*FN60/(CB150+FN60))</f>
        <v>4.27746392459327</v>
      </c>
      <c r="CC60" s="13" t="n">
        <f aca="false">IF(OR(CC150=0,FO60=0),0,CC150*FO60/(CC150+FO60))</f>
        <v>4.18967396136312</v>
      </c>
      <c r="CD60" s="13" t="n">
        <f aca="false">IF(OR(CD150=0,FP60=0),0,CD150*FP60/(CD150+FP60))</f>
        <v>4.10209218823882</v>
      </c>
      <c r="CE60" s="13" t="n">
        <f aca="false">IF(OR(CE150=0,FQ60=0),0,CE150*FQ60/(CE150+FQ60))</f>
        <v>4.01044908315595</v>
      </c>
      <c r="CF60" s="13" t="n">
        <f aca="false">IF(OR(CF150=0,FR60=0),0,CF150*FR60/(CF150+FR60))</f>
        <v>3.91891334177694</v>
      </c>
      <c r="CG60" s="13" t="n">
        <f aca="false">IF(OR(CG150=0,FS60=0),0,CG150*FS60/(CG150+FS60))</f>
        <v>3.82745926759251</v>
      </c>
      <c r="CH60" s="13" t="n">
        <f aca="false">IF(OR(CH150=0,FT60=0),0,CH150*FT60/(CH150+FT60))</f>
        <v>3.73606287152403</v>
      </c>
      <c r="CI60" s="13" t="n">
        <f aca="false">IF(OR(CI150=0,FU60=0),0,CI150*FU60/(CI150+FU60))</f>
        <v>3.64470191957275</v>
      </c>
      <c r="CJ60" s="13" t="n">
        <f aca="false">IF(OR(CJ150=0,FV60=0),0,CJ150*FV60/(CJ150+FV60))</f>
        <v>3.54812293874425</v>
      </c>
      <c r="CK60" s="13" t="n">
        <f aca="false">IF(OR(CK150=0,FW60=0),0,CK150*FW60/(CK150+FW60))</f>
        <v>3.45142236516648</v>
      </c>
      <c r="CL60" s="13" t="n">
        <f aca="false">IF(OR(CL150=0,FX60=0),0,CL150*FX60/(CL150+FX60))</f>
        <v>3.3545769488559</v>
      </c>
      <c r="CM60" s="13" t="n">
        <f aca="false">IF(OR(CM150=0,FY60=0),0,CM150*FY60/(CM150+FY60))</f>
        <v>3.25756558007765</v>
      </c>
      <c r="CN60" s="13" t="n">
        <f aca="false">IF(OR(CN150=0,FZ60=0),0,CN150*FZ60/(CN150+FZ60))</f>
        <v>3.16036944255051</v>
      </c>
      <c r="CO60" s="13" t="n">
        <f aca="false">IF(OR(CO150=0,GA60=0),0,CO150*GA60/(CO150+GA60))</f>
        <v>0</v>
      </c>
      <c r="CP60" s="13" t="n">
        <f aca="false">IF(OR(CP150=0,GB60=0),0,CP150*GB60/(CP150+GB60))</f>
        <v>0</v>
      </c>
      <c r="CQ60" s="13" t="n">
        <f aca="false">IF(OR(CQ150=0,GC60=0),0,CQ150*GC60/(CQ150+GC60))</f>
        <v>0</v>
      </c>
      <c r="CR60" s="0" t="n">
        <f aca="false">IF(F$9=0,0,(SIN(F$12)*COS($E60)+SIN($E60)*COS(F$12))/SIN($E60)*F$9)</f>
        <v>13.5144</v>
      </c>
      <c r="CS60" s="0" t="n">
        <f aca="false">IF(G$9=0,0,(SIN(G$12)*COS($E60)+SIN($E60)*COS(G$12))/SIN($E60)*G$9)</f>
        <v>13.8256567643278</v>
      </c>
      <c r="CT60" s="0" t="n">
        <f aca="false">IF(H$9=0,0,(SIN(H$12)*COS($E60)+SIN($E60)*COS(H$12))/SIN($E60)*H$9)</f>
        <v>14.1229004938396</v>
      </c>
      <c r="CU60" s="0" t="n">
        <f aca="false">IF(I$9=0,0,(SIN(I$12)*COS($E60)+SIN($E60)*COS(I$12))/SIN($E60)*I$9)</f>
        <v>14.4184664639753</v>
      </c>
      <c r="CV60" s="0" t="n">
        <f aca="false">IF(J$9=0,0,(SIN(J$12)*COS($E60)+SIN($E60)*COS(J$12))/SIN($E60)*J$9)</f>
        <v>14.712209661876</v>
      </c>
      <c r="CW60" s="0" t="n">
        <f aca="false">IF(K$9=0,0,(SIN(K$12)*COS($E60)+SIN($E60)*COS(K$12))/SIN($E60)*K$9)</f>
        <v>15.0039848473038</v>
      </c>
      <c r="CX60" s="0" t="n">
        <f aca="false">IF(L$9=0,0,(SIN(L$12)*COS($E60)+SIN($E60)*COS(L$12))/SIN($E60)*L$9)</f>
        <v>15.2936466138695</v>
      </c>
      <c r="CY60" s="0" t="n">
        <f aca="false">IF(M$9=0,0,(SIN(M$12)*COS($E60)+SIN($E60)*COS(M$12))/SIN($E60)*M$9)</f>
        <v>15.5763317015542</v>
      </c>
      <c r="CZ60" s="0" t="n">
        <f aca="false">IF(N$9=0,0,(SIN(N$12)*COS($E60)+SIN($E60)*COS(N$12))/SIN($E60)*N$9)</f>
        <v>15.856498437844</v>
      </c>
      <c r="DA60" s="0" t="n">
        <f aca="false">IF(O$9=0,0,(SIN(O$12)*COS($E60)+SIN($E60)*COS(O$12))/SIN($E60)*O$9)</f>
        <v>16.1340056512232</v>
      </c>
      <c r="DB60" s="0" t="n">
        <f aca="false">IF(P$9=0,0,(SIN(P$12)*COS($E60)+SIN($E60)*COS(P$12))/SIN($E60)*P$9)</f>
        <v>16.408712319131</v>
      </c>
      <c r="DC60" s="0" t="n">
        <f aca="false">IF(Q$9=0,0,(SIN(Q$12)*COS($E60)+SIN($E60)*COS(Q$12))/SIN($E60)*Q$9)</f>
        <v>16.6804776281265</v>
      </c>
      <c r="DD60" s="0" t="n">
        <f aca="false">IF(R$9=0,0,(SIN(R$12)*COS($E60)+SIN($E60)*COS(R$12))/SIN($E60)*R$9)</f>
        <v>16.8143531000178</v>
      </c>
      <c r="DE60" s="0" t="n">
        <f aca="false">IF(S$9=0,0,(SIN(S$12)*COS($E60)+SIN($E60)*COS(S$12))/SIN($E60)*S$9)</f>
        <v>16.942330828222</v>
      </c>
      <c r="DF60" s="0" t="n">
        <f aca="false">IF(T$9=0,0,(SIN(T$12)*COS($E60)+SIN($E60)*COS(T$12))/SIN($E60)*T$9)</f>
        <v>17.0643954027912</v>
      </c>
      <c r="DG60" s="0" t="n">
        <f aca="false">IF(U$9=0,0,(SIN(U$12)*COS($E60)+SIN($E60)*COS(U$12))/SIN($E60)*U$9)</f>
        <v>17.1805334441559</v>
      </c>
      <c r="DH60" s="0" t="n">
        <f aca="false">IF(V$9=0,0,(SIN(V$12)*COS($E60)+SIN($E60)*COS(V$12))/SIN($E60)*V$9)</f>
        <v>17.2907335999506</v>
      </c>
      <c r="DI60" s="0" t="n">
        <f aca="false">IF(W$9=0,0,(SIN(W$12)*COS($E60)+SIN($E60)*COS(W$12))/SIN($E60)*W$9)</f>
        <v>17.3946450650754</v>
      </c>
      <c r="DJ60" s="0" t="n">
        <f aca="false">IF(X$9=0,0,(SIN(X$12)*COS($E60)+SIN($E60)*COS(X$12))/SIN($E60)*X$9)</f>
        <v>17.4925965514104</v>
      </c>
      <c r="DK60" s="0" t="n">
        <f aca="false">IF(Y$9=0,0,(SIN(Y$12)*COS($E60)+SIN($E60)*COS(Y$12))/SIN($E60)*Y$9)</f>
        <v>17.5845830768607</v>
      </c>
      <c r="DL60" s="0" t="n">
        <f aca="false">IF(Z$9=0,0,(SIN(Z$12)*COS($E60)+SIN($E60)*COS(Z$12))/SIN($E60)*Z$9)</f>
        <v>17.6706016702143</v>
      </c>
      <c r="DM60" s="0" t="n">
        <f aca="false">IF(AA$9=0,0,(SIN(AA$12)*COS($E60)+SIN($E60)*COS(AA$12))/SIN($E60)*AA$9)</f>
        <v>17.7506513644176</v>
      </c>
      <c r="DN60" s="0" t="n">
        <f aca="false">IF(AB$9=0,0,(SIN(AB$12)*COS($E60)+SIN($E60)*COS(AB$12))/SIN($E60)*AB$9)</f>
        <v>17.8206868495143</v>
      </c>
      <c r="DO60" s="0" t="n">
        <f aca="false">IF(AC$9=0,0,(SIN(AC$12)*COS($E60)+SIN($E60)*COS(AC$12))/SIN($E60)*AC$9)</f>
        <v>17.8847073101847</v>
      </c>
      <c r="DP60" s="0" t="n">
        <f aca="false">IF(AD$9=0,0,(SIN(AD$12)*COS($E60)+SIN($E60)*COS(AD$12))/SIN($E60)*AD$9)</f>
        <v>17.9427214654374</v>
      </c>
      <c r="DQ60" s="0" t="n">
        <f aca="false">IF(AE$9=0,0,(SIN(AE$12)*COS($E60)+SIN($E60)*COS(AE$12))/SIN($E60)*AE$9)</f>
        <v>17.9947400339696</v>
      </c>
      <c r="DR60" s="0" t="n">
        <f aca="false">IF(AF$9=0,0,(SIN(AF$12)*COS($E60)+SIN($E60)*COS(AF$12))/SIN($E60)*AF$9)</f>
        <v>18.0407757222535</v>
      </c>
      <c r="DS60" s="0" t="n">
        <f aca="false">IF(AG$9=0,0,(SIN(AG$12)*COS($E60)+SIN($E60)*COS(AG$12))/SIN($E60)*AG$9)</f>
        <v>18.081675072069</v>
      </c>
      <c r="DT60" s="0" t="n">
        <f aca="false">IF(AH$9=0,0,(SIN(AH$12)*COS($E60)+SIN($E60)*COS(AH$12))/SIN($E60)*AH$9)</f>
        <v>18.1166303937463</v>
      </c>
      <c r="DU60" s="0" t="n">
        <f aca="false">IF(AI$9=0,0,(SIN(AI$12)*COS($E60)+SIN($E60)*COS(AI$12))/SIN($E60)*AI$9)</f>
        <v>18.145659515474</v>
      </c>
      <c r="DV60" s="0" t="n">
        <f aca="false">IF(AJ$9=0,0,(SIN(AJ$12)*COS($E60)+SIN($E60)*COS(AJ$12))/SIN($E60)*AJ$9)</f>
        <v>18.1687821948078</v>
      </c>
      <c r="DW60" s="0" t="n">
        <f aca="false">IF(AK$9=0,0,(SIN(AK$12)*COS($E60)+SIN($E60)*COS(AK$12))/SIN($E60)*AK$9)</f>
        <v>18.1860201039398</v>
      </c>
      <c r="DX60" s="0" t="n">
        <f aca="false">IF(AL$9=0,0,(SIN(AL$12)*COS($E60)+SIN($E60)*COS(AL$12))/SIN($E60)*AL$9)</f>
        <v>18.1344238071805</v>
      </c>
      <c r="DY60" s="0" t="n">
        <f aca="false">IF(AM$9=0,0,(SIN(AM$12)*COS($E60)+SIN($E60)*COS(AM$12))/SIN($E60)*AM$9)</f>
        <v>18.0766233712316</v>
      </c>
      <c r="DZ60" s="0" t="n">
        <f aca="false">IF(AN$9=0,0,(SIN(AN$12)*COS($E60)+SIN($E60)*COS(AN$12))/SIN($E60)*AN$9)</f>
        <v>18.0127038325563</v>
      </c>
      <c r="EA60" s="0" t="n">
        <f aca="false">IF(AO$9=0,0,(SIN(AO$12)*COS($E60)+SIN($E60)*COS(AO$12))/SIN($E60)*AO$9)</f>
        <v>17.9427522782172</v>
      </c>
      <c r="EB60" s="0" t="n">
        <f aca="false">IF(AP$9=0,0,(SIN(AP$12)*COS($E60)+SIN($E60)*COS(AP$12))/SIN($E60)*AP$9)</f>
        <v>17.8668577987517</v>
      </c>
      <c r="EC60" s="0" t="n">
        <f aca="false">IF(AQ$9=0,0,(SIN(AQ$12)*COS($E60)+SIN($E60)*COS(AQ$12))/SIN($E60)*AQ$9)</f>
        <v>17.783663687221</v>
      </c>
      <c r="ED60" s="0" t="n">
        <f aca="false">IF(AR$9=0,0,(SIN(AR$12)*COS($E60)+SIN($E60)*COS(AR$12))/SIN($E60)*AR$9)</f>
        <v>17.6947066701697</v>
      </c>
      <c r="EE60" s="0" t="n">
        <f aca="false">IF(AS$9=0,0,(SIN(AS$12)*COS($E60)+SIN($E60)*COS(AS$12))/SIN($E60)*AS$9)</f>
        <v>17.6000828841283</v>
      </c>
      <c r="EF60" s="0" t="n">
        <f aca="false">IF(AT$9=0,0,(SIN(AT$12)*COS($E60)+SIN($E60)*COS(AT$12))/SIN($E60)*AT$9)</f>
        <v>17.4998902760924</v>
      </c>
      <c r="EG60" s="0" t="n">
        <f aca="false">IF(AU$9=0,0,(SIN(AU$12)*COS($E60)+SIN($E60)*COS(AU$12))/SIN($E60)*AU$9)</f>
        <v>17.3942285526324</v>
      </c>
      <c r="EH60" s="0" t="n">
        <f aca="false">IF(AV$9=0,0,(SIN(AV$12)*COS($E60)+SIN($E60)*COS(AV$12))/SIN($E60)*AV$9)</f>
        <v>17.2793775314938</v>
      </c>
      <c r="EI60" s="0" t="n">
        <f aca="false">IF(AW$9=0,0,(SIN(AW$12)*COS($E60)+SIN($E60)*COS(AW$12))/SIN($E60)*AW$9)</f>
        <v>17.1592630445701</v>
      </c>
      <c r="EJ60" s="0" t="n">
        <f aca="false">IF(AX$9=0,0,(SIN(AX$12)*COS($E60)+SIN($E60)*COS(AX$12))/SIN($E60)*AX$9)</f>
        <v>17.0339932581187</v>
      </c>
      <c r="EK60" s="0" t="n">
        <f aca="false">IF(AY$9=0,0,(SIN(AY$12)*COS($E60)+SIN($E60)*COS(AY$12))/SIN($E60)*AY$9)</f>
        <v>16.9036778869479</v>
      </c>
      <c r="EL60" s="0" t="n">
        <f aca="false">IF(AZ$9=0,0,(SIN(AZ$12)*COS($E60)+SIN($E60)*COS(AZ$12))/SIN($E60)*AZ$9)</f>
        <v>16.7684281391996</v>
      </c>
      <c r="EM60" s="0" t="n">
        <f aca="false">IF(BA$9=0,0,(SIN(BA$12)*COS($E60)+SIN($E60)*COS(BA$12))/SIN($E60)*BA$9)</f>
        <v>16.6237989192423</v>
      </c>
      <c r="EN60" s="0" t="n">
        <f aca="false">IF(BB$9=0,0,(SIN(BB$12)*COS($E60)+SIN($E60)*COS(BB$12))/SIN($E60)*BB$9)</f>
        <v>16.4744773025917</v>
      </c>
      <c r="EO60" s="0" t="n">
        <f aca="false">IF(BC$9=0,0,(SIN(BC$12)*COS($E60)+SIN($E60)*COS(BC$12))/SIN($E60)*BC$9)</f>
        <v>16.3205827997941</v>
      </c>
      <c r="EP60" s="0" t="n">
        <f aca="false">IF(BD$9=0,0,(SIN(BD$12)*COS($E60)+SIN($E60)*COS(BD$12))/SIN($E60)*BD$9)</f>
        <v>16.1622361786685</v>
      </c>
      <c r="EQ60" s="0" t="n">
        <f aca="false">IF(BE$9=0,0,(SIN(BE$12)*COS($E60)+SIN($E60)*COS(BE$12))/SIN($E60)*BE$9)</f>
        <v>15.9995594050114</v>
      </c>
      <c r="ER60" s="0" t="n">
        <f aca="false">IF(BF$9=0,0,(SIN(BF$12)*COS($E60)+SIN($E60)*COS(BF$12))/SIN($E60)*BF$9)</f>
        <v>15.8361740833843</v>
      </c>
      <c r="ES60" s="0" t="n">
        <f aca="false">IF(BG$9=0,0,(SIN(BG$12)*COS($E60)+SIN($E60)*COS(BG$12))/SIN($E60)*BG$9)</f>
        <v>15.6686832982567</v>
      </c>
      <c r="ET60" s="0" t="n">
        <f aca="false">IF(BH$9=0,0,(SIN(BH$12)*COS($E60)+SIN($E60)*COS(BH$12))/SIN($E60)*BH$9)</f>
        <v>15.4972090638423</v>
      </c>
      <c r="EU60" s="0" t="n">
        <f aca="false">IF(BI$9=0,0,(SIN(BI$12)*COS($E60)+SIN($E60)*COS(BI$12))/SIN($E60)*BI$9)</f>
        <v>15.3218743672983</v>
      </c>
      <c r="EV60" s="0" t="n">
        <f aca="false">IF(BJ$9=0,0,(SIN(BJ$12)*COS($E60)+SIN($E60)*COS(BJ$12))/SIN($E60)*BJ$9)</f>
        <v>15.1428031097097</v>
      </c>
      <c r="EW60" s="0" t="n">
        <f aca="false">IF(BK$9=0,0,(SIN(BK$12)*COS($E60)+SIN($E60)*COS(BK$12))/SIN($E60)*BK$9)</f>
        <v>14.96323952225</v>
      </c>
      <c r="EX60" s="0" t="n">
        <f aca="false">IF(BL$9=0,0,(SIN(BL$12)*COS($E60)+SIN($E60)*COS(BL$12))/SIN($E60)*BL$9)</f>
        <v>14.7801595548775</v>
      </c>
      <c r="EY60" s="0" t="n">
        <f aca="false">IF(BM$9=0,0,(SIN(BM$12)*COS($E60)+SIN($E60)*COS(BM$12))/SIN($E60)*BM$9)</f>
        <v>14.5936866576019</v>
      </c>
      <c r="EZ60" s="0" t="n">
        <f aca="false">IF(BN$9=0,0,(SIN(BN$12)*COS($E60)+SIN($E60)*COS(BN$12))/SIN($E60)*BN$9)</f>
        <v>14.4039449760642</v>
      </c>
      <c r="FA60" s="0" t="n">
        <f aca="false">IF(BO$9=0,0,(SIN(BO$12)*COS($E60)+SIN($E60)*COS(BO$12))/SIN($E60)*BO$9)</f>
        <v>14.2110592932067</v>
      </c>
      <c r="FB60" s="0" t="n">
        <f aca="false">IF(BP$9=0,0,(SIN(BP$12)*COS($E60)+SIN($E60)*COS(BP$12))/SIN($E60)*BP$9)</f>
        <v>13.9995259838902</v>
      </c>
      <c r="FC60" s="0" t="n">
        <f aca="false">IF(BQ$9=0,0,(SIN(BQ$12)*COS($E60)+SIN($E60)*COS(BQ$12))/SIN($E60)*BQ$9)</f>
        <v>13.7853032336049</v>
      </c>
      <c r="FD60" s="0" t="n">
        <f aca="false">IF(BR$9=0,0,(SIN(BR$12)*COS($E60)+SIN($E60)*COS(BR$12))/SIN($E60)*BR$9)</f>
        <v>13.5685315758144</v>
      </c>
      <c r="FE60" s="0" t="n">
        <f aca="false">IF(BS$9=0,0,(SIN(BS$12)*COS($E60)+SIN($E60)*COS(BS$12))/SIN($E60)*BS$9)</f>
        <v>13.349351817728</v>
      </c>
      <c r="FF60" s="0" t="n">
        <f aca="false">IF(BT$9=0,0,(SIN(BT$12)*COS($E60)+SIN($E60)*COS(BT$12))/SIN($E60)*BT$9)</f>
        <v>13.1279049746322</v>
      </c>
      <c r="FG60" s="0" t="n">
        <f aca="false">IF(BU$9=0,0,(SIN(BU$12)*COS($E60)+SIN($E60)*COS(BU$12))/SIN($E60)*BU$9)</f>
        <v>12.8885267401382</v>
      </c>
      <c r="FH60" s="0" t="n">
        <f aca="false">IF(BV$9=0,0,(SIN(BV$12)*COS($E60)+SIN($E60)*COS(BV$12))/SIN($E60)*BV$9)</f>
        <v>12.6474258835374</v>
      </c>
      <c r="FI60" s="0" t="n">
        <f aca="false">IF(BW$9=0,0,(SIN(BW$12)*COS($E60)+SIN($E60)*COS(BW$12))/SIN($E60)*BW$9)</f>
        <v>12.4047579751843</v>
      </c>
      <c r="FJ60" s="0" t="n">
        <f aca="false">IF(BX$9=0,0,(SIN(BX$12)*COS($E60)+SIN($E60)*COS(BX$12))/SIN($E60)*BX$9)</f>
        <v>12.1606783665946</v>
      </c>
      <c r="FK60" s="0" t="n">
        <f aca="false">IF(BY$9=0,0,(SIN(BY$12)*COS($E60)+SIN($E60)*COS(BY$12))/SIN($E60)*BY$9)</f>
        <v>11.9153421183178</v>
      </c>
      <c r="FL60" s="0" t="n">
        <f aca="false">IF(BZ$9=0,0,(SIN(BZ$12)*COS($E60)+SIN($E60)*COS(BZ$12))/SIN($E60)*BZ$9)</f>
        <v>11.6081657752073</v>
      </c>
      <c r="FM60" s="0" t="n">
        <f aca="false">IF(CA$9=0,0,(SIN(CA$12)*COS($E60)+SIN($E60)*COS(CA$12))/SIN($E60)*CA$9)</f>
        <v>11.3012842687724</v>
      </c>
      <c r="FN60" s="0" t="n">
        <f aca="false">IF(CB$9=0,0,(SIN(CB$12)*COS($E60)+SIN($E60)*COS(CB$12))/SIN($E60)*CB$9)</f>
        <v>10.9949062936997</v>
      </c>
      <c r="FO60" s="0" t="n">
        <f aca="false">IF(CC$9=0,0,(SIN(CC$12)*COS($E60)+SIN($E60)*COS(CC$12))/SIN($E60)*CC$9)</f>
        <v>10.6892391893021</v>
      </c>
      <c r="FP60" s="0" t="n">
        <f aca="false">IF(CD$9=0,0,(SIN(CD$12)*COS($E60)+SIN($E60)*COS(CD$12))/SIN($E60)*CD$9)</f>
        <v>10.3844888416311</v>
      </c>
      <c r="FQ60" s="0" t="n">
        <f aca="false">IF(CE$9=0,0,(SIN(CE$12)*COS($E60)+SIN($E60)*COS(CE$12))/SIN($E60)*CE$9)</f>
        <v>10.0541403725051</v>
      </c>
      <c r="FR60" s="0" t="n">
        <f aca="false">IF(CF$9=0,0,(SIN(CF$12)*COS($E60)+SIN($E60)*COS(CF$12))/SIN($E60)*CF$9)</f>
        <v>9.72577685791382</v>
      </c>
      <c r="FS60" s="0" t="n">
        <f aca="false">IF(CG$9=0,0,(SIN(CG$12)*COS($E60)+SIN($E60)*COS(CG$12))/SIN($E60)*CG$9)</f>
        <v>9.39962335989021</v>
      </c>
      <c r="FT60" s="0" t="n">
        <f aca="false">IF(CH$9=0,0,(SIN(CH$12)*COS($E60)+SIN($E60)*COS(CH$12))/SIN($E60)*CH$9)</f>
        <v>9.07590269165603</v>
      </c>
      <c r="FU60" s="0" t="n">
        <f aca="false">IF(CI$9=0,0,(SIN(CI$12)*COS($E60)+SIN($E60)*COS(CI$12))/SIN($E60)*CI$9)</f>
        <v>8.75483531214248</v>
      </c>
      <c r="FV60" s="0" t="n">
        <f aca="false">IF(CJ$9=0,0,(SIN(CJ$12)*COS($E60)+SIN($E60)*COS(CJ$12))/SIN($E60)*CJ$9)</f>
        <v>8.40719916031396</v>
      </c>
      <c r="FW60" s="0" t="n">
        <f aca="false">IF(CK$9=0,0,(SIN(CK$12)*COS($E60)+SIN($E60)*COS(CK$12))/SIN($E60)*CK$9)</f>
        <v>8.06352096273582</v>
      </c>
      <c r="FX60" s="0" t="n">
        <f aca="false">IF(CL$9=0,0,(SIN(CL$12)*COS($E60)+SIN($E60)*COS(CL$12))/SIN($E60)*CL$9)</f>
        <v>7.72403999999998</v>
      </c>
      <c r="FY60" s="0" t="n">
        <f aca="false">IF(CM$9=0,0,(SIN(CM$12)*COS($E60)+SIN($E60)*COS(CM$12))/SIN($E60)*CM$9)</f>
        <v>7.38899224747137</v>
      </c>
      <c r="FZ60" s="0" t="n">
        <f aca="false">IF(CN$9=0,0,(SIN(CN$12)*COS($E60)+SIN($E60)*COS(CN$12))/SIN($E60)*CN$9)</f>
        <v>7.05861026302618</v>
      </c>
      <c r="GA60" s="0" t="n">
        <f aca="false">IF(CO$9=0,0,(SIN(CO$12)*COS($E60)+SIN($E60)*COS(CO$12))/SIN($E60)*CO$9)</f>
        <v>0</v>
      </c>
      <c r="GB60" s="0" t="n">
        <f aca="false">IF(CP$9=0,0,(SIN(CP$12)*COS($E60)+SIN($E60)*COS(CP$12))/SIN($E60)*CP$9)</f>
        <v>0</v>
      </c>
      <c r="GC60" s="0" t="n">
        <f aca="false">IF(CQ$9=0,0,(SIN(CQ$12)*COS($E60)+SIN($E60)*COS(CQ$12))/SIN($E60)*CQ$9)</f>
        <v>0</v>
      </c>
    </row>
    <row r="61" customFormat="false" ht="12.8" hidden="true" customHeight="false" outlineLevel="0" collapsed="false">
      <c r="A61" s="0" t="n">
        <f aca="false">MAX($F61:$CQ61)</f>
        <v>13.514399817361</v>
      </c>
      <c r="B61" s="91" t="n">
        <f aca="false">IF(ISNA(INDEX(vmg!$B$6:$B$151,MATCH($C61,vmg!$F$6:$F$151,0))),IF(ISNA(INDEX(vmg!$B$6:$B$151,MATCH($C61,vmg!$D$6:$D$151,0))),0,INDEX(vmg!$B$6:$B$151,MATCH($C61,vmg!$D$6:$D$151,0))),INDEX(vmg!$B$6:$B$151,MATCH($C61,vmg!$F$6:$F$151,0)))</f>
        <v>7.849</v>
      </c>
      <c r="C61" s="2" t="n">
        <f aca="false">MOD(Best +D61,360)</f>
        <v>30</v>
      </c>
      <c r="D61" s="2" t="n">
        <f aca="false">D60+1</f>
        <v>49</v>
      </c>
      <c r="E61" s="1" t="n">
        <f aca="false">D61*PI()/180</f>
        <v>0.855211333477221</v>
      </c>
      <c r="F61" s="13" t="n">
        <f aca="false">IF(OR(F151=0,CR61=0),0,F151*CR61/(F151+CR61))</f>
        <v>13.514399817361</v>
      </c>
      <c r="G61" s="13" t="n">
        <f aca="false">IF(OR(G151=0,CS61=0),0,G151*CS61/(G151+CS61))</f>
        <v>13.2854009903144</v>
      </c>
      <c r="H61" s="13" t="n">
        <f aca="false">IF(OR(H151=0,CT61=0),0,H151*CT61/(H151+CT61))</f>
        <v>13.0543090184739</v>
      </c>
      <c r="I61" s="13" t="n">
        <f aca="false">IF(OR(I151=0,CU61=0),0,I151*CU61/(I151+CU61))</f>
        <v>12.83280224493</v>
      </c>
      <c r="J61" s="13" t="n">
        <f aca="false">IF(OR(J151=0,CV61=0),0,J151*CV61/(J151+CV61))</f>
        <v>12.620160646967</v>
      </c>
      <c r="K61" s="13" t="n">
        <f aca="false">IF(OR(K151=0,CW61=0),0,K151*CW61/(K151+CW61))</f>
        <v>12.4157356637914</v>
      </c>
      <c r="L61" s="13" t="n">
        <f aca="false">IF(OR(L151=0,CX61=0),0,L151*CX61/(L151+CX61))</f>
        <v>12.218941383315</v>
      </c>
      <c r="M61" s="13" t="n">
        <f aca="false">IF(OR(M151=0,CY61=0),0,M151*CY61/(M151+CY61))</f>
        <v>12.0264250890158</v>
      </c>
      <c r="N61" s="13" t="n">
        <f aca="false">IF(OR(N151=0,CZ61=0),0,N151*CZ61/(N151+CZ61))</f>
        <v>11.8408253929067</v>
      </c>
      <c r="O61" s="13" t="n">
        <f aca="false">IF(OR(O151=0,DA61=0),0,O151*DA61/(O151+DA61))</f>
        <v>11.6616711161994</v>
      </c>
      <c r="P61" s="13" t="n">
        <f aca="false">IF(OR(P151=0,DB61=0),0,P151*DB61/(P151+DB61))</f>
        <v>11.4885332119583</v>
      </c>
      <c r="Q61" s="13" t="n">
        <f aca="false">IF(OR(Q151=0,DC61=0),0,Q151*DC61/(Q151+DC61))</f>
        <v>11.3210200538972</v>
      </c>
      <c r="R61" s="13" t="n">
        <f aca="false">IF(OR(R151=0,DD61=0),0,R151*DD61/(R151+DD61))</f>
        <v>11.0998566094525</v>
      </c>
      <c r="S61" s="13" t="n">
        <f aca="false">IF(OR(S151=0,DE61=0),0,S151*DE61/(S151+DE61))</f>
        <v>10.8889546344498</v>
      </c>
      <c r="T61" s="13" t="n">
        <f aca="false">IF(OR(T151=0,DF61=0),0,T151*DF61/(T151+DF61))</f>
        <v>10.6874649809962</v>
      </c>
      <c r="U61" s="13" t="n">
        <f aca="false">IF(OR(U151=0,DG61=0),0,U151*DG61/(U151+DG61))</f>
        <v>10.4946288714731</v>
      </c>
      <c r="V61" s="13" t="n">
        <f aca="false">IF(OR(V151=0,DH61=0),0,V151*DH61/(V151+DH61))</f>
        <v>10.3097661229462</v>
      </c>
      <c r="W61" s="13" t="n">
        <f aca="false">IF(OR(W151=0,DI61=0),0,W151*DI61/(W151+DI61))</f>
        <v>10.1321484362471</v>
      </c>
      <c r="X61" s="13" t="n">
        <f aca="false">IF(OR(X151=0,DJ61=0),0,X151*DJ61/(X151+DJ61))</f>
        <v>9.96134954871075</v>
      </c>
      <c r="Y61" s="13" t="n">
        <f aca="false">IF(OR(Y151=0,DK61=0),0,Y151*DK61/(Y151+DK61))</f>
        <v>9.79687004527137</v>
      </c>
      <c r="Z61" s="13" t="n">
        <f aca="false">IF(OR(Z151=0,DL61=0),0,Z151*DL61/(Z151+DL61))</f>
        <v>9.63825721591554</v>
      </c>
      <c r="AA61" s="13" t="n">
        <f aca="false">IF(OR(AA151=0,DM61=0),0,AA151*DM61/(AA151+DM61))</f>
        <v>9.48509966792822</v>
      </c>
      <c r="AB61" s="13" t="n">
        <f aca="false">IF(OR(AB151=0,DN61=0),0,AB151*DN61/(AB151+DN61))</f>
        <v>9.33590193477165</v>
      </c>
      <c r="AC61" s="13" t="n">
        <f aca="false">IF(OR(AC151=0,DO61=0),0,AC151*DO61/(AC151+DO61))</f>
        <v>9.19151308141322</v>
      </c>
      <c r="AD61" s="13" t="n">
        <f aca="false">IF(OR(AD151=0,DP61=0),0,AD151*DP61/(AD151+DP61))</f>
        <v>9.05161409673094</v>
      </c>
      <c r="AE61" s="13" t="n">
        <f aca="false">IF(OR(AE151=0,DQ61=0),0,AE151*DQ61/(AE151+DQ61))</f>
        <v>8.91591261051675</v>
      </c>
      <c r="AF61" s="13" t="n">
        <f aca="false">IF(OR(AF151=0,DR61=0),0,AF151*DR61/(AF151+DR61))</f>
        <v>8.78414012472677</v>
      </c>
      <c r="AG61" s="13" t="n">
        <f aca="false">IF(OR(AG151=0,DS61=0),0,AG151*DS61/(AG151+DS61))</f>
        <v>8.6562423296088</v>
      </c>
      <c r="AH61" s="13" t="n">
        <f aca="false">IF(OR(AH151=0,DT61=0),0,AH151*DT61/(AH151+DT61))</f>
        <v>8.5317880907085</v>
      </c>
      <c r="AI61" s="13" t="n">
        <f aca="false">IF(OR(AI151=0,DU61=0),0,AI151*DU61/(AI151+DU61))</f>
        <v>8.41056787306633</v>
      </c>
      <c r="AJ61" s="13" t="n">
        <f aca="false">IF(OR(AJ151=0,DV61=0),0,AJ151*DV61/(AJ151+DV61))</f>
        <v>8.29238780351507</v>
      </c>
      <c r="AK61" s="13" t="n">
        <f aca="false">IF(OR(AK151=0,DW61=0),0,AK151*DW61/(AK151+DW61))</f>
        <v>8.17706819481946</v>
      </c>
      <c r="AL61" s="13" t="n">
        <f aca="false">IF(OR(AL151=0,DX61=0),0,AL151*DX61/(AL151+DX61))</f>
        <v>8.05189488976037</v>
      </c>
      <c r="AM61" s="13" t="n">
        <f aca="false">IF(OR(AM151=0,DY61=0),0,AM151*DY61/(AM151+DY61))</f>
        <v>7.92982826006559</v>
      </c>
      <c r="AN61" s="13" t="n">
        <f aca="false">IF(OR(AN151=0,DZ61=0),0,AN151*DZ61/(AN151+DZ61))</f>
        <v>7.81068276876975</v>
      </c>
      <c r="AO61" s="13" t="n">
        <f aca="false">IF(OR(AO151=0,EA61=0),0,AO151*EA61/(AO151+EA61))</f>
        <v>7.69428620513595</v>
      </c>
      <c r="AP61" s="13" t="n">
        <f aca="false">IF(OR(AP151=0,EB61=0),0,AP151*EB61/(AP151+EB61))</f>
        <v>7.58047847683944</v>
      </c>
      <c r="AQ61" s="13" t="n">
        <f aca="false">IF(OR(AQ151=0,EC61=0),0,AQ151*EC61/(AQ151+EC61))</f>
        <v>7.46885156104051</v>
      </c>
      <c r="AR61" s="13" t="n">
        <f aca="false">IF(OR(AR151=0,ED61=0),0,AR151*ED61/(AR151+ED61))</f>
        <v>7.35953459993928</v>
      </c>
      <c r="AS61" s="13" t="n">
        <f aca="false">IF(OR(AS151=0,EE61=0),0,AS151*EE61/(AS151+EE61))</f>
        <v>7.25239716853318</v>
      </c>
      <c r="AT61" s="13" t="n">
        <f aca="false">IF(OR(AT151=0,EF61=0),0,AT151*EF61/(AT151+EF61))</f>
        <v>7.14731732310328</v>
      </c>
      <c r="AU61" s="13" t="n">
        <f aca="false">IF(OR(AU151=0,EG61=0),0,AU151*EG61/(AU151+EG61))</f>
        <v>7.04418089489242</v>
      </c>
      <c r="AV61" s="13" t="n">
        <f aca="false">IF(OR(AV151=0,EH61=0),0,AV151*EH61/(AV151+EH61))</f>
        <v>6.94225437559437</v>
      </c>
      <c r="AW61" s="13" t="n">
        <f aca="false">IF(OR(AW151=0,EI61=0),0,AW151*EI61/(AW151+EI61))</f>
        <v>6.8420825506529</v>
      </c>
      <c r="AX61" s="13" t="n">
        <f aca="false">IF(OR(AX151=0,EJ61=0),0,AX151*EJ61/(AX151+EJ61))</f>
        <v>6.74356973357043</v>
      </c>
      <c r="AY61" s="13" t="n">
        <f aca="false">IF(OR(AY151=0,EK61=0),0,AY151*EK61/(AY151+EK61))</f>
        <v>6.64662590313443</v>
      </c>
      <c r="AZ61" s="13" t="n">
        <f aca="false">IF(OR(AZ151=0,EL61=0),0,AZ151*EL61/(AZ151+EL61))</f>
        <v>6.55116626661385</v>
      </c>
      <c r="BA61" s="13" t="n">
        <f aca="false">IF(OR(BA151=0,EM61=0),0,BA151*EM61/(BA151+EM61))</f>
        <v>6.45641160738608</v>
      </c>
      <c r="BB61" s="13" t="n">
        <f aca="false">IF(OR(BB151=0,EN61=0),0,BB151*EN61/(BB151+EN61))</f>
        <v>6.36300325901032</v>
      </c>
      <c r="BC61" s="13" t="n">
        <f aca="false">IF(OR(BC151=0,EO61=0),0,BC151*EO61/(BC151+EO61))</f>
        <v>6.27086874307412</v>
      </c>
      <c r="BD61" s="13" t="n">
        <f aca="false">IF(OR(BD151=0,EP61=0),0,BD151*EP61/(BD151+EP61))</f>
        <v>6.1799395031905</v>
      </c>
      <c r="BE61" s="13" t="n">
        <f aca="false">IF(OR(BE151=0,EQ61=0),0,BE151*EQ61/(BE151+EQ61))</f>
        <v>6.09015062423737</v>
      </c>
      <c r="BF61" s="13" t="n">
        <f aca="false">IF(OR(BF151=0,ER61=0),0,BF151*ER61/(BF151+ER61))</f>
        <v>6.00195265433213</v>
      </c>
      <c r="BG61" s="13" t="n">
        <f aca="false">IF(OR(BG151=0,ES61=0),0,BG151*ES61/(BG151+ES61))</f>
        <v>5.91476415128602</v>
      </c>
      <c r="BH61" s="13" t="n">
        <f aca="false">IF(OR(BH151=0,ET61=0),0,BH151*ET61/(BH151+ET61))</f>
        <v>5.82853033255999</v>
      </c>
      <c r="BI61" s="13" t="n">
        <f aca="false">IF(OR(BI151=0,EU61=0),0,BI151*EU61/(BI151+EU61))</f>
        <v>5.74319910491303</v>
      </c>
      <c r="BJ61" s="13" t="n">
        <f aca="false">IF(OR(BJ151=0,EV61=0),0,BJ151*EV61/(BJ151+EV61))</f>
        <v>5.6587208861074</v>
      </c>
      <c r="BK61" s="13" t="n">
        <f aca="false">IF(OR(BK151=0,EW61=0),0,BK151*EW61/(BK151+EW61))</f>
        <v>5.57549048056981</v>
      </c>
      <c r="BL61" s="13" t="n">
        <f aca="false">IF(OR(BL151=0,EX61=0),0,BL151*EX61/(BL151+EX61))</f>
        <v>5.49301239449529</v>
      </c>
      <c r="BM61" s="13" t="n">
        <f aca="false">IF(OR(BM151=0,EY61=0),0,BM151*EY61/(BM151+EY61))</f>
        <v>5.41124410422909</v>
      </c>
      <c r="BN61" s="13" t="n">
        <f aca="false">IF(OR(BN151=0,EZ61=0),0,BN151*EZ61/(BN151+EZ61))</f>
        <v>5.33014498185463</v>
      </c>
      <c r="BO61" s="13" t="n">
        <f aca="false">IF(OR(BO151=0,FA61=0),0,BO151*FA61/(BO151+FA61))</f>
        <v>5.24967617914735</v>
      </c>
      <c r="BP61" s="13" t="n">
        <f aca="false">IF(OR(BP151=0,FB61=0),0,BP151*FB61/(BP151+FB61))</f>
        <v>5.16762519193909</v>
      </c>
      <c r="BQ61" s="13" t="n">
        <f aca="false">IF(OR(BQ151=0,FC61=0),0,BQ151*FC61/(BQ151+FC61))</f>
        <v>5.08616563775314</v>
      </c>
      <c r="BR61" s="13" t="n">
        <f aca="false">IF(OR(BR151=0,FD61=0),0,BR151*FD61/(BR151+FD61))</f>
        <v>5.00526164610311</v>
      </c>
      <c r="BS61" s="13" t="n">
        <f aca="false">IF(OR(BS151=0,FE61=0),0,BS151*FE61/(BS151+FE61))</f>
        <v>4.92487889018059</v>
      </c>
      <c r="BT61" s="13" t="n">
        <f aca="false">IF(OR(BT151=0,FF61=0),0,BT151*FF61/(BT151+FF61))</f>
        <v>4.84498450444543</v>
      </c>
      <c r="BU61" s="13" t="n">
        <f aca="false">IF(OR(BU151=0,FG61=0),0,BU151*FG61/(BU151+FG61))</f>
        <v>4.76333791336844</v>
      </c>
      <c r="BV61" s="13" t="n">
        <f aca="false">IF(OR(BV151=0,FH61=0),0,BV151*FH61/(BV151+FH61))</f>
        <v>4.68214158808674</v>
      </c>
      <c r="BW61" s="13" t="n">
        <f aca="false">IF(OR(BW151=0,FI61=0),0,BW151*FI61/(BW151+FI61))</f>
        <v>4.60136527300961</v>
      </c>
      <c r="BX61" s="13" t="n">
        <f aca="false">IF(OR(BX151=0,FJ61=0),0,BX151*FJ61/(BX151+FJ61))</f>
        <v>4.52098004212097</v>
      </c>
      <c r="BY61" s="13" t="n">
        <f aca="false">IF(OR(BY151=0,FK61=0),0,BY151*FK61/(BY151+FK61))</f>
        <v>4.44095824517899</v>
      </c>
      <c r="BZ61" s="13" t="n">
        <f aca="false">IF(OR(BZ151=0,FL61=0),0,BZ151*FL61/(BZ151+FL61))</f>
        <v>4.35253981672373</v>
      </c>
      <c r="CA61" s="13" t="n">
        <f aca="false">IF(OR(CA151=0,FM61=0),0,CA151*FM61/(CA151+FM61))</f>
        <v>4.26444121592114</v>
      </c>
      <c r="CB61" s="13" t="n">
        <f aca="false">IF(OR(CB151=0,FN61=0),0,CB151*FN61/(CB151+FN61))</f>
        <v>4.17663326864023</v>
      </c>
      <c r="CC61" s="13" t="n">
        <f aca="false">IF(OR(CC151=0,FO61=0),0,CC151*FO61/(CC151+FO61))</f>
        <v>4.08908838639641</v>
      </c>
      <c r="CD61" s="13" t="n">
        <f aca="false">IF(OR(CD151=0,FP61=0),0,CD151*FP61/(CD151+FP61))</f>
        <v>4.00178055334094</v>
      </c>
      <c r="CE61" s="13" t="n">
        <f aca="false">IF(OR(CE151=0,FQ61=0),0,CE151*FQ61/(CE151+FQ61))</f>
        <v>3.91053551837988</v>
      </c>
      <c r="CF61" s="13" t="n">
        <f aca="false">IF(OR(CF151=0,FR61=0),0,CF151*FR61/(CF151+FR61))</f>
        <v>3.8194332259464</v>
      </c>
      <c r="CG61" s="13" t="n">
        <f aca="false">IF(OR(CG151=0,FS61=0),0,CG151*FS61/(CG151+FS61))</f>
        <v>3.72844897366226</v>
      </c>
      <c r="CH61" s="13" t="n">
        <f aca="false">IF(OR(CH151=0,FT61=0),0,CH151*FT61/(CH151+FT61))</f>
        <v>3.63755983273563</v>
      </c>
      <c r="CI61" s="13" t="n">
        <f aca="false">IF(OR(CI151=0,FU61=0),0,CI151*FU61/(CI151+FU61))</f>
        <v>3.54674469794138</v>
      </c>
      <c r="CJ61" s="13" t="n">
        <f aca="false">IF(OR(CJ151=0,FV61=0),0,CJ151*FV61/(CJ151+FV61))</f>
        <v>3.4508816483489</v>
      </c>
      <c r="CK61" s="13" t="n">
        <f aca="false">IF(OR(CK151=0,FW61=0),0,CK151*FW61/(CK151+FW61))</f>
        <v>3.35494700878562</v>
      </c>
      <c r="CL61" s="13" t="n">
        <f aca="false">IF(OR(CL151=0,FX61=0),0,CL151*FX61/(CL151+FX61))</f>
        <v>3.25891954715383</v>
      </c>
      <c r="CM61" s="13" t="n">
        <f aca="false">IF(OR(CM151=0,FY61=0),0,CM151*FY61/(CM151+FY61))</f>
        <v>3.16278030352403</v>
      </c>
      <c r="CN61" s="13" t="n">
        <f aca="false">IF(OR(CN151=0,FZ61=0),0,CN151*FZ61/(CN151+FZ61))</f>
        <v>3.06651275057588</v>
      </c>
      <c r="CO61" s="13" t="n">
        <f aca="false">IF(OR(CO151=0,GA61=0),0,CO151*GA61/(CO151+GA61))</f>
        <v>0</v>
      </c>
      <c r="CP61" s="13" t="n">
        <f aca="false">IF(OR(CP151=0,GB61=0),0,CP151*GB61/(CP151+GB61))</f>
        <v>0</v>
      </c>
      <c r="CQ61" s="13" t="n">
        <f aca="false">IF(OR(CQ151=0,GC61=0),0,CQ151*GC61/(CQ151+GC61))</f>
        <v>0</v>
      </c>
      <c r="CR61" s="0" t="n">
        <f aca="false">IF(F$9=0,0,(SIN(F$12)*COS($E61)+SIN($E61)*COS(F$12))/SIN($E61)*F$9)</f>
        <v>13.5144</v>
      </c>
      <c r="CS61" s="0" t="n">
        <f aca="false">IF(G$9=0,0,(SIN(G$12)*COS($E61)+SIN($E61)*COS(G$12))/SIN($E61)*G$9)</f>
        <v>13.8182634923686</v>
      </c>
      <c r="CT61" s="0" t="n">
        <f aca="false">IF(H$9=0,0,(SIN(H$12)*COS($E61)+SIN($E61)*COS(H$12))/SIN($E61)*H$9)</f>
        <v>14.1080218087465</v>
      </c>
      <c r="CU61" s="0" t="n">
        <f aca="false">IF(I$9=0,0,(SIN(I$12)*COS($E61)+SIN($E61)*COS(I$12))/SIN($E61)*I$9)</f>
        <v>14.3960125478348</v>
      </c>
      <c r="CV61" s="0" t="n">
        <f aca="false">IF(J$9=0,0,(SIN(J$12)*COS($E61)+SIN($E61)*COS(J$12))/SIN($E61)*J$9)</f>
        <v>14.6820930761353</v>
      </c>
      <c r="CW61" s="0" t="n">
        <f aca="false">IF(K$9=0,0,(SIN(K$12)*COS($E61)+SIN($E61)*COS(K$12))/SIN($E61)*K$9)</f>
        <v>14.9661205881233</v>
      </c>
      <c r="CX61" s="0" t="n">
        <f aca="false">IF(L$9=0,0,(SIN(L$12)*COS($E61)+SIN($E61)*COS(L$12))/SIN($E61)*L$9)</f>
        <v>15.2479521667032</v>
      </c>
      <c r="CY61" s="0" t="n">
        <f aca="false">IF(M$9=0,0,(SIN(M$12)*COS($E61)+SIN($E61)*COS(M$12))/SIN($E61)*M$9)</f>
        <v>15.5227433257441</v>
      </c>
      <c r="CZ61" s="0" t="n">
        <f aca="false">IF(N$9=0,0,(SIN(N$12)*COS($E61)+SIN($E61)*COS(N$12))/SIN($E61)*N$9)</f>
        <v>15.7949433670576</v>
      </c>
      <c r="DA61" s="0" t="n">
        <f aca="false">IF(O$9=0,0,(SIN(O$12)*COS($E61)+SIN($E61)*COS(O$12))/SIN($E61)*O$9)</f>
        <v>16.0644137503387</v>
      </c>
      <c r="DB61" s="0" t="n">
        <f aca="false">IF(P$9=0,0,(SIN(P$12)*COS($E61)+SIN($E61)*COS(P$12))/SIN($E61)*P$9)</f>
        <v>16.3310161326766</v>
      </c>
      <c r="DC61" s="0" t="n">
        <f aca="false">IF(Q$9=0,0,(SIN(Q$12)*COS($E61)+SIN($E61)*COS(Q$12))/SIN($E61)*Q$9)</f>
        <v>16.5946124278325</v>
      </c>
      <c r="DD61" s="0" t="n">
        <f aca="false">IF(R$9=0,0,(SIN(R$12)*COS($E61)+SIN($E61)*COS(R$12))/SIN($E61)*R$9)</f>
        <v>16.7210053407805</v>
      </c>
      <c r="DE61" s="0" t="n">
        <f aca="false">IF(S$9=0,0,(SIN(S$12)*COS($E61)+SIN($E61)*COS(S$12))/SIN($E61)*S$9)</f>
        <v>16.8415640466638</v>
      </c>
      <c r="DF61" s="0" t="n">
        <f aca="false">IF(T$9=0,0,(SIN(T$12)*COS($E61)+SIN($E61)*COS(T$12))/SIN($E61)*T$9)</f>
        <v>16.9562752598789</v>
      </c>
      <c r="DG61" s="0" t="n">
        <f aca="false">IF(U$9=0,0,(SIN(U$12)*COS($E61)+SIN($E61)*COS(U$12))/SIN($E61)*U$9)</f>
        <v>17.0651276945491</v>
      </c>
      <c r="DH61" s="0" t="n">
        <f aca="false">IF(V$9=0,0,(SIN(V$12)*COS($E61)+SIN($E61)*COS(V$12))/SIN($E61)*V$9)</f>
        <v>17.1681120607561</v>
      </c>
      <c r="DI61" s="0" t="n">
        <f aca="false">IF(W$9=0,0,(SIN(W$12)*COS($E61)+SIN($E61)*COS(W$12))/SIN($E61)*W$9)</f>
        <v>17.2648821314113</v>
      </c>
      <c r="DJ61" s="0" t="n">
        <f aca="false">IF(X$9=0,0,(SIN(X$12)*COS($E61)+SIN($E61)*COS(X$12))/SIN($E61)*X$9)</f>
        <v>17.3557663592889</v>
      </c>
      <c r="DK61" s="0" t="n">
        <f aca="false">IF(Y$9=0,0,(SIN(Y$12)*COS($E61)+SIN($E61)*COS(Y$12))/SIN($E61)*Y$9)</f>
        <v>17.4407617251139</v>
      </c>
      <c r="DL61" s="0" t="n">
        <f aca="false">IF(Z$9=0,0,(SIN(Z$12)*COS($E61)+SIN($E61)*COS(Z$12))/SIN($E61)*Z$9)</f>
        <v>17.5198671868298</v>
      </c>
      <c r="DM61" s="0" t="n">
        <f aca="false">IF(AA$9=0,0,(SIN(AA$12)*COS($E61)+SIN($E61)*COS(AA$12))/SIN($E61)*AA$9)</f>
        <v>17.5930836723465</v>
      </c>
      <c r="DN61" s="0" t="n">
        <f aca="false">IF(AB$9=0,0,(SIN(AB$12)*COS($E61)+SIN($E61)*COS(AB$12))/SIN($E61)*AB$9)</f>
        <v>17.6564050335614</v>
      </c>
      <c r="DO61" s="0" t="n">
        <f aca="false">IF(AC$9=0,0,(SIN(AC$12)*COS($E61)+SIN($E61)*COS(AC$12))/SIN($E61)*AC$9)</f>
        <v>17.7137981898294</v>
      </c>
      <c r="DP61" s="0" t="n">
        <f aca="false">IF(AD$9=0,0,(SIN(AD$12)*COS($E61)+SIN($E61)*COS(AD$12))/SIN($E61)*AD$9)</f>
        <v>17.7652736139716</v>
      </c>
      <c r="DQ61" s="0" t="n">
        <f aca="false">IF(AE$9=0,0,(SIN(AE$12)*COS($E61)+SIN($E61)*COS(AE$12))/SIN($E61)*AE$9)</f>
        <v>17.8108437403946</v>
      </c>
      <c r="DR61" s="0" t="n">
        <f aca="false">IF(AF$9=0,0,(SIN(AF$12)*COS($E61)+SIN($E61)*COS(AF$12))/SIN($E61)*AF$9)</f>
        <v>17.8505229527394</v>
      </c>
      <c r="DS61" s="0" t="n">
        <f aca="false">IF(AG$9=0,0,(SIN(AG$12)*COS($E61)+SIN($E61)*COS(AG$12))/SIN($E61)*AG$9)</f>
        <v>17.8851503897347</v>
      </c>
      <c r="DT61" s="0" t="n">
        <f aca="false">IF(AH$9=0,0,(SIN(AH$12)*COS($E61)+SIN($E61)*COS(AH$12))/SIN($E61)*AH$9)</f>
        <v>17.9139283851848</v>
      </c>
      <c r="DU61" s="0" t="n">
        <f aca="false">IF(AI$9=0,0,(SIN(AI$12)*COS($E61)+SIN($E61)*COS(AI$12))/SIN($E61)*AI$9)</f>
        <v>17.9368763348886</v>
      </c>
      <c r="DV61" s="0" t="n">
        <f aca="false">IF(AJ$9=0,0,(SIN(AJ$12)*COS($E61)+SIN($E61)*COS(AJ$12))/SIN($E61)*AJ$9)</f>
        <v>17.9540155242407</v>
      </c>
      <c r="DW61" s="0" t="n">
        <f aca="false">IF(AK$9=0,0,(SIN(AK$12)*COS($E61)+SIN($E61)*COS(AK$12))/SIN($E61)*AK$9)</f>
        <v>17.9653691131353</v>
      </c>
      <c r="DX61" s="0" t="n">
        <f aca="false">IF(AL$9=0,0,(SIN(AL$12)*COS($E61)+SIN($E61)*COS(AL$12))/SIN($E61)*AL$9)</f>
        <v>17.9087727017465</v>
      </c>
      <c r="DY61" s="0" t="n">
        <f aca="false">IF(AM$9=0,0,(SIN(AM$12)*COS($E61)+SIN($E61)*COS(AM$12))/SIN($E61)*AM$9)</f>
        <v>17.8461177065998</v>
      </c>
      <c r="DZ61" s="0" t="n">
        <f aca="false">IF(AN$9=0,0,(SIN(AN$12)*COS($E61)+SIN($E61)*COS(AN$12))/SIN($E61)*AN$9)</f>
        <v>17.7774897934467</v>
      </c>
      <c r="EA61" s="0" t="n">
        <f aca="false">IF(AO$9=0,0,(SIN(AO$12)*COS($E61)+SIN($E61)*COS(AO$12))/SIN($E61)*AO$9)</f>
        <v>17.702976610967</v>
      </c>
      <c r="EB61" s="0" t="n">
        <f aca="false">IF(AP$9=0,0,(SIN(AP$12)*COS($E61)+SIN($E61)*COS(AP$12))/SIN($E61)*AP$9)</f>
        <v>17.6226677437398</v>
      </c>
      <c r="EC61" s="0" t="n">
        <f aca="false">IF(AQ$9=0,0,(SIN(AQ$12)*COS($E61)+SIN($E61)*COS(AQ$12))/SIN($E61)*AQ$9)</f>
        <v>17.5352271364259</v>
      </c>
      <c r="ED61" s="0" t="n">
        <f aca="false">IF(AR$9=0,0,(SIN(AR$12)*COS($E61)+SIN($E61)*COS(AR$12))/SIN($E61)*AR$9)</f>
        <v>17.4421725805092</v>
      </c>
      <c r="EE61" s="0" t="n">
        <f aca="false">IF(AS$9=0,0,(SIN(AS$12)*COS($E61)+SIN($E61)*COS(AS$12))/SIN($E61)*AS$9)</f>
        <v>17.3436004857699</v>
      </c>
      <c r="EF61" s="0" t="n">
        <f aca="false">IF(AT$9=0,0,(SIN(AT$12)*COS($E61)+SIN($E61)*COS(AT$12))/SIN($E61)*AT$9)</f>
        <v>17.2396090049714</v>
      </c>
      <c r="EG61" s="0" t="n">
        <f aca="false">IF(AU$9=0,0,(SIN(AU$12)*COS($E61)+SIN($E61)*COS(AU$12))/SIN($E61)*AU$9)</f>
        <v>17.1302979832108</v>
      </c>
      <c r="EH61" s="0" t="n">
        <f aca="false">IF(AV$9=0,0,(SIN(AV$12)*COS($E61)+SIN($E61)*COS(AV$12))/SIN($E61)*AV$9)</f>
        <v>17.0120064429672</v>
      </c>
      <c r="EI61" s="0" t="n">
        <f aca="false">IF(AW$9=0,0,(SIN(AW$12)*COS($E61)+SIN($E61)*COS(AW$12))/SIN($E61)*AW$9)</f>
        <v>16.8886033621579</v>
      </c>
      <c r="EJ61" s="0" t="n">
        <f aca="false">IF(AX$9=0,0,(SIN(AX$12)*COS($E61)+SIN($E61)*COS(AX$12))/SIN($E61)*AX$9)</f>
        <v>16.7601967904833</v>
      </c>
      <c r="EK61" s="0" t="n">
        <f aca="false">IF(AY$9=0,0,(SIN(AY$12)*COS($E61)+SIN($E61)*COS(AY$12))/SIN($E61)*AY$9)</f>
        <v>16.6268962588236</v>
      </c>
      <c r="EL61" s="0" t="n">
        <f aca="false">IF(AZ$9=0,0,(SIN(AZ$12)*COS($E61)+SIN($E61)*COS(AZ$12))/SIN($E61)*AZ$9)</f>
        <v>16.4888127244247</v>
      </c>
      <c r="EM61" s="0" t="n">
        <f aca="false">IF(BA$9=0,0,(SIN(BA$12)*COS($E61)+SIN($E61)*COS(BA$12))/SIN($E61)*BA$9)</f>
        <v>16.3415781505955</v>
      </c>
      <c r="EN61" s="0" t="n">
        <f aca="false">IF(BB$9=0,0,(SIN(BB$12)*COS($E61)+SIN($E61)*COS(BB$12))/SIN($E61)*BB$9)</f>
        <v>16.1898043479356</v>
      </c>
      <c r="EO61" s="0" t="n">
        <f aca="false">IF(BC$9=0,0,(SIN(BC$12)*COS($E61)+SIN($E61)*COS(BC$12))/SIN($E61)*BC$9)</f>
        <v>16.0336103060271</v>
      </c>
      <c r="EP61" s="0" t="n">
        <f aca="false">IF(BD$9=0,0,(SIN(BD$12)*COS($E61)+SIN($E61)*COS(BD$12))/SIN($E61)*BD$9)</f>
        <v>15.8731162051436</v>
      </c>
      <c r="EQ61" s="0" t="n">
        <f aca="false">IF(BE$9=0,0,(SIN(BE$12)*COS($E61)+SIN($E61)*COS(BE$12))/SIN($E61)*BE$9)</f>
        <v>15.7084433575259</v>
      </c>
      <c r="ER61" s="0" t="n">
        <f aca="false">IF(BF$9=0,0,(SIN(BF$12)*COS($E61)+SIN($E61)*COS(BF$12))/SIN($E61)*BF$9)</f>
        <v>15.5431479139287</v>
      </c>
      <c r="ES61" s="0" t="n">
        <f aca="false">IF(BG$9=0,0,(SIN(BG$12)*COS($E61)+SIN($E61)*COS(BG$12))/SIN($E61)*BG$9)</f>
        <v>15.3738951642611</v>
      </c>
      <c r="ET61" s="0" t="n">
        <f aca="false">IF(BH$9=0,0,(SIN(BH$12)*COS($E61)+SIN($E61)*COS(BH$12))/SIN($E61)*BH$9)</f>
        <v>15.2008063347923</v>
      </c>
      <c r="EU61" s="0" t="n">
        <f aca="false">IF(BI$9=0,0,(SIN(BI$12)*COS($E61)+SIN($E61)*COS(BI$12))/SIN($E61)*BI$9)</f>
        <v>15.024003562307</v>
      </c>
      <c r="EV61" s="0" t="n">
        <f aca="false">IF(BJ$9=0,0,(SIN(BJ$12)*COS($E61)+SIN($E61)*COS(BJ$12))/SIN($E61)*BJ$9)</f>
        <v>14.8436098357578</v>
      </c>
      <c r="EW61" s="0" t="n">
        <f aca="false">IF(BK$9=0,0,(SIN(BK$12)*COS($E61)+SIN($E61)*COS(BK$12))/SIN($E61)*BK$9)</f>
        <v>14.662805779912</v>
      </c>
      <c r="EX61" s="0" t="n">
        <f aca="false">IF(BL$9=0,0,(SIN(BL$12)*COS($E61)+SIN($E61)*COS(BL$12))/SIN($E61)*BL$9)</f>
        <v>14.4786275437246</v>
      </c>
      <c r="EY61" s="0" t="n">
        <f aca="false">IF(BM$9=0,0,(SIN(BM$12)*COS($E61)+SIN($E61)*COS(BM$12))/SIN($E61)*BM$9)</f>
        <v>14.2911975419151</v>
      </c>
      <c r="EZ61" s="0" t="n">
        <f aca="false">IF(BN$9=0,0,(SIN(BN$12)*COS($E61)+SIN($E61)*COS(BN$12))/SIN($E61)*BN$9)</f>
        <v>14.1006388268122</v>
      </c>
      <c r="FA61" s="0" t="n">
        <f aca="false">IF(BO$9=0,0,(SIN(BO$12)*COS($E61)+SIN($E61)*COS(BO$12))/SIN($E61)*BO$9)</f>
        <v>13.9070750307794</v>
      </c>
      <c r="FB61" s="0" t="n">
        <f aca="false">IF(BP$9=0,0,(SIN(BP$12)*COS($E61)+SIN($E61)*COS(BP$12))/SIN($E61)*BP$9)</f>
        <v>13.6953409120011</v>
      </c>
      <c r="FC61" s="0" t="n">
        <f aca="false">IF(BQ$9=0,0,(SIN(BQ$12)*COS($E61)+SIN($E61)*COS(BQ$12))/SIN($E61)*BQ$9)</f>
        <v>13.4810600019038</v>
      </c>
      <c r="FD61" s="0" t="n">
        <f aca="false">IF(BR$9=0,0,(SIN(BR$12)*COS($E61)+SIN($E61)*COS(BR$12))/SIN($E61)*BR$9)</f>
        <v>13.2643712031578</v>
      </c>
      <c r="FE61" s="0" t="n">
        <f aca="false">IF(BS$9=0,0,(SIN(BS$12)*COS($E61)+SIN($E61)*COS(BS$12))/SIN($E61)*BS$9)</f>
        <v>13.0454136344977</v>
      </c>
      <c r="FF61" s="0" t="n">
        <f aca="false">IF(BT$9=0,0,(SIN(BT$12)*COS($E61)+SIN($E61)*COS(BT$12))/SIN($E61)*BT$9)</f>
        <v>12.8243265660744</v>
      </c>
      <c r="FG61" s="0" t="n">
        <f aca="false">IF(BU$9=0,0,(SIN(BU$12)*COS($E61)+SIN($E61)*COS(BU$12))/SIN($E61)*BU$9)</f>
        <v>12.5858151122119</v>
      </c>
      <c r="FH61" s="0" t="n">
        <f aca="false">IF(BV$9=0,0,(SIN(BV$12)*COS($E61)+SIN($E61)*COS(BV$12))/SIN($E61)*BV$9)</f>
        <v>12.3457203524465</v>
      </c>
      <c r="FI61" s="0" t="n">
        <f aca="false">IF(BW$9=0,0,(SIN(BW$12)*COS($E61)+SIN($E61)*COS(BW$12))/SIN($E61)*BW$9)</f>
        <v>12.1041956066604</v>
      </c>
      <c r="FJ61" s="0" t="n">
        <f aca="false">IF(BX$9=0,0,(SIN(BX$12)*COS($E61)+SIN($E61)*COS(BX$12))/SIN($E61)*BX$9)</f>
        <v>11.8613939203882</v>
      </c>
      <c r="FK61" s="0" t="n">
        <f aca="false">IF(BY$9=0,0,(SIN(BY$12)*COS($E61)+SIN($E61)*COS(BY$12))/SIN($E61)*BY$9)</f>
        <v>11.6174679939884</v>
      </c>
      <c r="FL61" s="0" t="n">
        <f aca="false">IF(BZ$9=0,0,(SIN(BZ$12)*COS($E61)+SIN($E61)*COS(BZ$12))/SIN($E61)*BZ$9)</f>
        <v>11.3133744150399</v>
      </c>
      <c r="FM61" s="0" t="n">
        <f aca="false">IF(CA$9=0,0,(SIN(CA$12)*COS($E61)+SIN($E61)*COS(CA$12))/SIN($E61)*CA$9)</f>
        <v>11.0097202181588</v>
      </c>
      <c r="FN61" s="0" t="n">
        <f aca="false">IF(CB$9=0,0,(SIN(CB$12)*COS($E61)+SIN($E61)*COS(CB$12))/SIN($E61)*CB$9)</f>
        <v>10.7067101658868</v>
      </c>
      <c r="FO61" s="0" t="n">
        <f aca="false">IF(CC$9=0,0,(SIN(CC$12)*COS($E61)+SIN($E61)*COS(CC$12))/SIN($E61)*CC$9)</f>
        <v>10.4045476067803</v>
      </c>
      <c r="FP61" s="0" t="n">
        <f aca="false">IF(CD$9=0,0,(SIN(CD$12)*COS($E61)+SIN($E61)*COS(CD$12))/SIN($E61)*CD$9)</f>
        <v>10.1034343796428</v>
      </c>
      <c r="FQ61" s="0" t="n">
        <f aca="false">IF(CE$9=0,0,(SIN(CE$12)*COS($E61)+SIN($E61)*COS(CE$12))/SIN($E61)*CE$9)</f>
        <v>9.77758645596416</v>
      </c>
      <c r="FR61" s="0" t="n">
        <f aca="false">IF(CF$9=0,0,(SIN(CF$12)*COS($E61)+SIN($E61)*COS(CF$12))/SIN($E61)*CF$9)</f>
        <v>9.4538535053381</v>
      </c>
      <c r="FS61" s="0" t="n">
        <f aca="false">IF(CG$9=0,0,(SIN(CG$12)*COS($E61)+SIN($E61)*COS(CG$12))/SIN($E61)*CG$9)</f>
        <v>9.13245571177434</v>
      </c>
      <c r="FT61" s="0" t="n">
        <f aca="false">IF(CH$9=0,0,(SIN(CH$12)*COS($E61)+SIN($E61)*COS(CH$12))/SIN($E61)*CH$9)</f>
        <v>8.81361095946423</v>
      </c>
      <c r="FU61" s="0" t="n">
        <f aca="false">IF(CI$9=0,0,(SIN(CI$12)*COS($E61)+SIN($E61)*COS(CI$12))/SIN($E61)*CI$9)</f>
        <v>8.49753472986316</v>
      </c>
      <c r="FV61" s="0" t="n">
        <f aca="false">IF(CJ$9=0,0,(SIN(CJ$12)*COS($E61)+SIN($E61)*COS(CJ$12))/SIN($E61)*CJ$9)</f>
        <v>8.15588000000001</v>
      </c>
      <c r="FW61" s="0" t="n">
        <f aca="false">IF(CK$9=0,0,(SIN(CK$12)*COS($E61)+SIN($E61)*COS(CK$12))/SIN($E61)*CK$9)</f>
        <v>7.81829241753605</v>
      </c>
      <c r="FX61" s="0" t="n">
        <f aca="false">IF(CL$9=0,0,(SIN(CL$12)*COS($E61)+SIN($E61)*COS(CL$12))/SIN($E61)*CL$9)</f>
        <v>7.48500534972284</v>
      </c>
      <c r="FY61" s="0" t="n">
        <f aca="false">IF(CM$9=0,0,(SIN(CM$12)*COS($E61)+SIN($E61)*COS(CM$12))/SIN($E61)*CM$9)</f>
        <v>7.1562488184189</v>
      </c>
      <c r="FZ61" s="0" t="n">
        <f aca="false">IF(CN$9=0,0,(SIN(CN$12)*COS($E61)+SIN($E61)*COS(CN$12))/SIN($E61)*CN$9)</f>
        <v>6.8322493908803</v>
      </c>
      <c r="GA61" s="0" t="n">
        <f aca="false">IF(CO$9=0,0,(SIN(CO$12)*COS($E61)+SIN($E61)*COS(CO$12))/SIN($E61)*CO$9)</f>
        <v>0</v>
      </c>
      <c r="GB61" s="0" t="n">
        <f aca="false">IF(CP$9=0,0,(SIN(CP$12)*COS($E61)+SIN($E61)*COS(CP$12))/SIN($E61)*CP$9)</f>
        <v>0</v>
      </c>
      <c r="GC61" s="0" t="n">
        <f aca="false">IF(CQ$9=0,0,(SIN(CQ$12)*COS($E61)+SIN($E61)*COS(CQ$12))/SIN($E61)*CQ$9)</f>
        <v>0</v>
      </c>
    </row>
    <row r="62" customFormat="false" ht="12.8" hidden="true" customHeight="false" outlineLevel="0" collapsed="false">
      <c r="A62" s="0" t="n">
        <f aca="false">MAX($F62:$CQ62)</f>
        <v>13.514399817361</v>
      </c>
      <c r="B62" s="91" t="n">
        <f aca="false">IF(ISNA(INDEX(vmg!$B$6:$B$151,MATCH($C62,vmg!$F$6:$F$151,0))),IF(ISNA(INDEX(vmg!$B$6:$B$151,MATCH($C62,vmg!$D$6:$D$151,0))),0,INDEX(vmg!$B$6:$B$151,MATCH($C62,vmg!$D$6:$D$151,0))),INDEX(vmg!$B$6:$B$151,MATCH($C62,vmg!$F$6:$F$151,0)))</f>
        <v>7.78884</v>
      </c>
      <c r="C62" s="2" t="n">
        <f aca="false">MOD(Best +D62,360)</f>
        <v>31</v>
      </c>
      <c r="D62" s="2" t="n">
        <f aca="false">D61+1</f>
        <v>50</v>
      </c>
      <c r="E62" s="1" t="n">
        <f aca="false">D62*PI()/180</f>
        <v>0.872664625997165</v>
      </c>
      <c r="F62" s="13" t="n">
        <f aca="false">IF(OR(F152=0,CR62=0),0,F152*CR62/(F152+CR62))</f>
        <v>13.514399817361</v>
      </c>
      <c r="G62" s="13" t="n">
        <f aca="false">IF(OR(G152=0,CS62=0),0,G152*CS62/(G152+CS62))</f>
        <v>13.2821864313881</v>
      </c>
      <c r="H62" s="13" t="n">
        <f aca="false">IF(OR(H152=0,CT62=0),0,H152*CT62/(H152+CT62))</f>
        <v>13.0479571899962</v>
      </c>
      <c r="I62" s="13" t="n">
        <f aca="false">IF(OR(I152=0,CU62=0),0,I152*CU62/(I152+CU62))</f>
        <v>12.8233923972329</v>
      </c>
      <c r="J62" s="13" t="n">
        <f aca="false">IF(OR(J152=0,CV62=0),0,J152*CV62/(J152+CV62))</f>
        <v>12.607772922537</v>
      </c>
      <c r="K62" s="13" t="n">
        <f aca="false">IF(OR(K152=0,CW62=0),0,K152*CW62/(K152+CW62))</f>
        <v>12.4004502722473</v>
      </c>
      <c r="L62" s="13" t="n">
        <f aca="false">IF(OR(L152=0,CX62=0),0,L152*CX62/(L152+CX62))</f>
        <v>12.200837968231</v>
      </c>
      <c r="M62" s="13" t="n">
        <f aca="false">IF(OR(M152=0,CY62=0),0,M152*CY62/(M152+CY62))</f>
        <v>12.0055825679344</v>
      </c>
      <c r="N62" s="13" t="n">
        <f aca="false">IF(OR(N152=0,CZ62=0),0,N152*CZ62/(N152+CZ62))</f>
        <v>11.8173212978964</v>
      </c>
      <c r="O62" s="13" t="n">
        <f aca="false">IF(OR(O152=0,DA62=0),0,O152*DA62/(O152+DA62))</f>
        <v>11.6355813227035</v>
      </c>
      <c r="P62" s="13" t="n">
        <f aca="false">IF(OR(P152=0,DB62=0),0,P152*DB62/(P152+DB62))</f>
        <v>11.4599317294063</v>
      </c>
      <c r="Q62" s="13" t="n">
        <f aca="false">IF(OR(Q152=0,DC62=0),0,Q152*DC62/(Q152+DC62))</f>
        <v>11.2899788800658</v>
      </c>
      <c r="R62" s="13" t="n">
        <f aca="false">IF(OR(R152=0,DD62=0),0,R152*DD62/(R152+DD62))</f>
        <v>11.0664797748524</v>
      </c>
      <c r="S62" s="13" t="n">
        <f aca="false">IF(OR(S152=0,DE62=0),0,S152*DE62/(S152+DE62))</f>
        <v>10.8533212176258</v>
      </c>
      <c r="T62" s="13" t="n">
        <f aca="false">IF(OR(T152=0,DF62=0),0,T152*DF62/(T152+DF62))</f>
        <v>10.6496514309215</v>
      </c>
      <c r="U62" s="13" t="n">
        <f aca="false">IF(OR(U152=0,DG62=0),0,U152*DG62/(U152+DG62))</f>
        <v>10.4547088970442</v>
      </c>
      <c r="V62" s="13" t="n">
        <f aca="false">IF(OR(V152=0,DH62=0),0,V152*DH62/(V152+DH62))</f>
        <v>10.2678106465955</v>
      </c>
      <c r="W62" s="13" t="n">
        <f aca="false">IF(OR(W152=0,DI62=0),0,W152*DI62/(W152+DI62))</f>
        <v>10.088225754458</v>
      </c>
      <c r="X62" s="13" t="n">
        <f aca="false">IF(OR(X152=0,DJ62=0),0,X152*DJ62/(X152+DJ62))</f>
        <v>9.91552507429115</v>
      </c>
      <c r="Y62" s="13" t="n">
        <f aca="false">IF(OR(Y152=0,DK62=0),0,Y152*DK62/(Y152+DK62))</f>
        <v>9.74920649749604</v>
      </c>
      <c r="Z62" s="13" t="n">
        <f aca="false">IF(OR(Z152=0,DL62=0),0,Z152*DL62/(Z152+DL62))</f>
        <v>9.58881469660306</v>
      </c>
      <c r="AA62" s="13" t="n">
        <f aca="false">IF(OR(AA152=0,DM62=0),0,AA152*DM62/(AA152+DM62))</f>
        <v>9.43393574896991</v>
      </c>
      <c r="AB62" s="13" t="n">
        <f aca="false">IF(OR(AB152=0,DN62=0),0,AB152*DN62/(AB152+DN62))</f>
        <v>9.28307430706441</v>
      </c>
      <c r="AC62" s="13" t="n">
        <f aca="false">IF(OR(AC152=0,DO62=0),0,AC152*DO62/(AC152+DO62))</f>
        <v>9.13707480528723</v>
      </c>
      <c r="AD62" s="13" t="n">
        <f aca="false">IF(OR(AD152=0,DP62=0),0,AD152*DP62/(AD152+DP62))</f>
        <v>8.99561598221512</v>
      </c>
      <c r="AE62" s="13" t="n">
        <f aca="false">IF(OR(AE152=0,DQ62=0),0,AE152*DQ62/(AE152+DQ62))</f>
        <v>8.8584033188802</v>
      </c>
      <c r="AF62" s="13" t="n">
        <f aca="false">IF(OR(AF152=0,DR62=0),0,AF152*DR62/(AF152+DR62))</f>
        <v>8.72516626878414</v>
      </c>
      <c r="AG62" s="13" t="n">
        <f aca="false">IF(OR(AG152=0,DS62=0),0,AG152*DS62/(AG152+DS62))</f>
        <v>8.5958479395089</v>
      </c>
      <c r="AH62" s="13" t="n">
        <f aca="false">IF(OR(AH152=0,DT62=0),0,AH152*DT62/(AH152+DT62))</f>
        <v>8.47001593049452</v>
      </c>
      <c r="AI62" s="13" t="n">
        <f aca="false">IF(OR(AI152=0,DU62=0),0,AI152*DU62/(AI152+DU62))</f>
        <v>8.34745894594727</v>
      </c>
      <c r="AJ62" s="13" t="n">
        <f aca="false">IF(OR(AJ152=0,DV62=0),0,AJ152*DV62/(AJ152+DV62))</f>
        <v>8.22798144009784</v>
      </c>
      <c r="AK62" s="13" t="n">
        <f aca="false">IF(OR(AK152=0,DW62=0),0,AK152*DW62/(AK152+DW62))</f>
        <v>8.11140213760974</v>
      </c>
      <c r="AL62" s="13" t="n">
        <f aca="false">IF(OR(AL152=0,DX62=0),0,AL152*DX62/(AL152+DX62))</f>
        <v>7.98506002897124</v>
      </c>
      <c r="AM62" s="13" t="n">
        <f aca="false">IF(OR(AM152=0,DY62=0),0,AM152*DY62/(AM152+DY62))</f>
        <v>7.86186250500318</v>
      </c>
      <c r="AN62" s="13" t="n">
        <f aca="false">IF(OR(AN152=0,DZ62=0),0,AN152*DZ62/(AN152+DZ62))</f>
        <v>7.74162256953021</v>
      </c>
      <c r="AO62" s="13" t="n">
        <f aca="false">IF(OR(AO152=0,EA62=0),0,AO152*EA62/(AO152+EA62))</f>
        <v>7.62416663369116</v>
      </c>
      <c r="AP62" s="13" t="n">
        <f aca="false">IF(OR(AP152=0,EB62=0),0,AP152*EB62/(AP152+EB62))</f>
        <v>7.5093333039439</v>
      </c>
      <c r="AQ62" s="13" t="n">
        <f aca="false">IF(OR(AQ152=0,EC62=0),0,AQ152*EC62/(AQ152+EC62))</f>
        <v>7.39671476776583</v>
      </c>
      <c r="AR62" s="13" t="n">
        <f aca="false">IF(OR(AR152=0,ED62=0),0,AR152*ED62/(AR152+ED62))</f>
        <v>7.28643764383189</v>
      </c>
      <c r="AS62" s="13" t="n">
        <f aca="false">IF(OR(AS152=0,EE62=0),0,AS152*EE62/(AS152+EE62))</f>
        <v>7.1783704122708</v>
      </c>
      <c r="AT62" s="13" t="n">
        <f aca="false">IF(OR(AT152=0,EF62=0),0,AT152*EF62/(AT152+EF62))</f>
        <v>7.07239009656826</v>
      </c>
      <c r="AU62" s="13" t="n">
        <f aca="false">IF(OR(AU152=0,EG62=0),0,AU152*EG62/(AU152+EG62))</f>
        <v>6.96838155392626</v>
      </c>
      <c r="AV62" s="13" t="n">
        <f aca="false">IF(OR(AV152=0,EH62=0),0,AV152*EH62/(AV152+EH62))</f>
        <v>6.86561462647658</v>
      </c>
      <c r="AW62" s="13" t="n">
        <f aca="false">IF(OR(AW152=0,EI62=0),0,AW152*EI62/(AW152+EI62))</f>
        <v>6.76462915826582</v>
      </c>
      <c r="AX62" s="13" t="n">
        <f aca="false">IF(OR(AX152=0,EJ62=0),0,AX152*EJ62/(AX152+EJ62))</f>
        <v>6.66532864682094</v>
      </c>
      <c r="AY62" s="13" t="n">
        <f aca="false">IF(OR(AY152=0,EK62=0),0,AY152*EK62/(AY152+EK62))</f>
        <v>6.56762230274317</v>
      </c>
      <c r="AZ62" s="13" t="n">
        <f aca="false">IF(OR(AZ152=0,EL62=0),0,AZ152*EL62/(AZ152+EL62))</f>
        <v>6.47142461044067</v>
      </c>
      <c r="BA62" s="13" t="n">
        <f aca="false">IF(OR(BA152=0,EM62=0),0,BA152*EM62/(BA152+EM62))</f>
        <v>6.37596137096561</v>
      </c>
      <c r="BB62" s="13" t="n">
        <f aca="false">IF(OR(BB152=0,EN62=0),0,BB152*EN62/(BB152+EN62))</f>
        <v>6.28186782021254</v>
      </c>
      <c r="BC62" s="13" t="n">
        <f aca="false">IF(OR(BC152=0,EO62=0),0,BC152*EO62/(BC152+EO62))</f>
        <v>6.18907088192529</v>
      </c>
      <c r="BD62" s="13" t="n">
        <f aca="false">IF(OR(BD152=0,EP62=0),0,BD152*EP62/(BD152+EP62))</f>
        <v>6.09750143936822</v>
      </c>
      <c r="BE62" s="13" t="n">
        <f aca="false">IF(OR(BE152=0,EQ62=0),0,BE152*EQ62/(BE152+EQ62))</f>
        <v>6.00709405279402</v>
      </c>
      <c r="BF62" s="13" t="n">
        <f aca="false">IF(OR(BF152=0,ER62=0),0,BF152*ER62/(BF152+ER62))</f>
        <v>5.91829387947567</v>
      </c>
      <c r="BG62" s="13" t="n">
        <f aca="false">IF(OR(BG152=0,ES62=0),0,BG152*ES62/(BG152+ES62))</f>
        <v>5.83052372532106</v>
      </c>
      <c r="BH62" s="13" t="n">
        <f aca="false">IF(OR(BH152=0,ET62=0),0,BH152*ET62/(BH152+ET62))</f>
        <v>5.74372837755141</v>
      </c>
      <c r="BI62" s="13" t="n">
        <f aca="false">IF(OR(BI152=0,EU62=0),0,BI152*EU62/(BI152+EU62))</f>
        <v>5.65785534207387</v>
      </c>
      <c r="BJ62" s="13" t="n">
        <f aca="false">IF(OR(BJ152=0,EV62=0),0,BJ152*EV62/(BJ152+EV62))</f>
        <v>5.57285466395454</v>
      </c>
      <c r="BK62" s="13" t="n">
        <f aca="false">IF(OR(BK152=0,EW62=0),0,BK152*EW62/(BK152+EW62))</f>
        <v>5.48911590087047</v>
      </c>
      <c r="BL62" s="13" t="n">
        <f aca="false">IF(OR(BL152=0,EX62=0),0,BL152*EX62/(BL152+EX62))</f>
        <v>5.4061479556693</v>
      </c>
      <c r="BM62" s="13" t="n">
        <f aca="false">IF(OR(BM152=0,EY62=0),0,BM152*EY62/(BM152+EY62))</f>
        <v>5.32390800584575</v>
      </c>
      <c r="BN62" s="13" t="n">
        <f aca="false">IF(OR(BN152=0,EZ62=0),0,BN152*EZ62/(BN152+EZ62))</f>
        <v>5.24235514835433</v>
      </c>
      <c r="BO62" s="13" t="n">
        <f aca="false">IF(OR(BO152=0,FA62=0),0,BO152*FA62/(BO152+FA62))</f>
        <v>5.1614502827182</v>
      </c>
      <c r="BP62" s="13" t="n">
        <f aca="false">IF(OR(BP152=0,FB62=0),0,BP152*FB62/(BP152+FB62))</f>
        <v>5.07900836306003</v>
      </c>
      <c r="BQ62" s="13" t="n">
        <f aca="false">IF(OR(BQ152=0,FC62=0),0,BQ152*FC62/(BQ152+FC62))</f>
        <v>4.99717617732995</v>
      </c>
      <c r="BR62" s="13" t="n">
        <f aca="false">IF(OR(BR152=0,FD62=0),0,BR152*FD62/(BR152+FD62))</f>
        <v>4.91591769687211</v>
      </c>
      <c r="BS62" s="13" t="n">
        <f aca="false">IF(OR(BS152=0,FE62=0),0,BS152*FE62/(BS152+FE62))</f>
        <v>4.83519845861858</v>
      </c>
      <c r="BT62" s="13" t="n">
        <f aca="false">IF(OR(BT152=0,FF62=0),0,BT152*FF62/(BT152+FF62))</f>
        <v>4.75498548212919</v>
      </c>
      <c r="BU62" s="13" t="n">
        <f aca="false">IF(OR(BU152=0,FG62=0),0,BU152*FG62/(BU152+FG62))</f>
        <v>4.673070232408</v>
      </c>
      <c r="BV62" s="13" t="n">
        <f aca="false">IF(OR(BV152=0,FH62=0),0,BV152*FH62/(BV152+FH62))</f>
        <v>4.59162433127269</v>
      </c>
      <c r="BW62" s="13" t="n">
        <f aca="false">IF(OR(BW152=0,FI62=0),0,BW152*FI62/(BW152+FI62))</f>
        <v>4.51061751722825</v>
      </c>
      <c r="BX62" s="13" t="n">
        <f aca="false">IF(OR(BX152=0,FJ62=0),0,BX152*FJ62/(BX152+FJ62))</f>
        <v>4.4300208804907</v>
      </c>
      <c r="BY62" s="13" t="n">
        <f aca="false">IF(OR(BY152=0,FK62=0),0,BY152*FK62/(BY152+FK62))</f>
        <v>4.34980680890766</v>
      </c>
      <c r="BZ62" s="13" t="n">
        <f aca="false">IF(OR(BZ152=0,FL62=0),0,BZ152*FL62/(BZ152+FL62))</f>
        <v>4.26136019872054</v>
      </c>
      <c r="CA62" s="13" t="n">
        <f aca="false">IF(OR(CA152=0,FM62=0),0,CA152*FM62/(CA152+FM62))</f>
        <v>4.17326031483704</v>
      </c>
      <c r="CB62" s="13" t="n">
        <f aca="false">IF(OR(CB152=0,FN62=0),0,CB152*FN62/(CB152+FN62))</f>
        <v>4.0854784521122</v>
      </c>
      <c r="CC62" s="13" t="n">
        <f aca="false">IF(OR(CC152=0,FO62=0),0,CC152*FO62/(CC152+FO62))</f>
        <v>3.99798753326468</v>
      </c>
      <c r="CD62" s="13" t="n">
        <f aca="false">IF(OR(CD152=0,FP62=0),0,CD152*FP62/(CD152+FP62))</f>
        <v>3.91076209669514</v>
      </c>
      <c r="CE62" s="13" t="n">
        <f aca="false">IF(OR(CE152=0,FQ62=0),0,CE152*FQ62/(CE152+FQ62))</f>
        <v>3.81970729995883</v>
      </c>
      <c r="CF62" s="13" t="n">
        <f aca="false">IF(OR(CF152=0,FR62=0),0,CF152*FR62/(CF152+FR62))</f>
        <v>3.72883016282773</v>
      </c>
      <c r="CG62" s="13" t="n">
        <f aca="false">IF(OR(CG152=0,FS62=0),0,CG152*FS62/(CG152+FS62))</f>
        <v>3.63810700260434</v>
      </c>
      <c r="CH62" s="13" t="n">
        <f aca="false">IF(OR(CH152=0,FT62=0),0,CH152*FT62/(CH152+FT62))</f>
        <v>3.54751598014281</v>
      </c>
      <c r="CI62" s="13" t="n">
        <f aca="false">IF(OR(CI152=0,FU62=0),0,CI152*FU62/(CI152+FU62))</f>
        <v>3.45703715245068</v>
      </c>
      <c r="CJ62" s="13" t="n">
        <f aca="false">IF(OR(CJ152=0,FV62=0),0,CJ152*FV62/(CJ152+FV62))</f>
        <v>3.36166103790297</v>
      </c>
      <c r="CK62" s="13" t="n">
        <f aca="false">IF(OR(CK152=0,FW62=0),0,CK152*FW62/(CK152+FW62))</f>
        <v>3.26626282571474</v>
      </c>
      <c r="CL62" s="13" t="n">
        <f aca="false">IF(OR(CL152=0,FX62=0),0,CL152*FX62/(CL152+FX62))</f>
        <v>3.17082334559561</v>
      </c>
      <c r="CM62" s="13" t="n">
        <f aca="false">IF(OR(CM152=0,FY62=0),0,CM152*FY62/(CM152+FY62))</f>
        <v>3.0753258381958</v>
      </c>
      <c r="CN62" s="13" t="n">
        <f aca="false">IF(OR(CN152=0,FZ62=0),0,CN152*FZ62/(CN152+FZ62))</f>
        <v>2.97975612324727</v>
      </c>
      <c r="CO62" s="13" t="n">
        <f aca="false">IF(OR(CO152=0,GA62=0),0,CO152*GA62/(CO152+GA62))</f>
        <v>0</v>
      </c>
      <c r="CP62" s="13" t="n">
        <f aca="false">IF(OR(CP152=0,GB62=0),0,CP152*GB62/(CP152+GB62))</f>
        <v>0</v>
      </c>
      <c r="CQ62" s="13" t="n">
        <f aca="false">IF(OR(CQ152=0,GC62=0),0,CQ152*GC62/(CQ152+GC62))</f>
        <v>0</v>
      </c>
      <c r="CR62" s="0" t="n">
        <f aca="false">IF(F$9=0,0,(SIN(F$12)*COS($E62)+SIN($E62)*COS(F$12))/SIN($E62)*F$9)</f>
        <v>13.5144</v>
      </c>
      <c r="CS62" s="0" t="n">
        <f aca="false">IF(G$9=0,0,(SIN(G$12)*COS($E62)+SIN($E62)*COS(G$12))/SIN($E62)*G$9)</f>
        <v>13.8110912299114</v>
      </c>
      <c r="CT62" s="0" t="n">
        <f aca="false">IF(H$9=0,0,(SIN(H$12)*COS($E62)+SIN($E62)*COS(H$12))/SIN($E62)*H$9)</f>
        <v>14.0935878970639</v>
      </c>
      <c r="CU62" s="0" t="n">
        <f aca="false">IF(I$9=0,0,(SIN(I$12)*COS($E62)+SIN($E62)*COS(I$12))/SIN($E62)*I$9)</f>
        <v>14.3742298539698</v>
      </c>
      <c r="CV62" s="0" t="n">
        <f aca="false">IF(J$9=0,0,(SIN(J$12)*COS($E62)+SIN($E62)*COS(J$12))/SIN($E62)*J$9)</f>
        <v>14.6528767753642</v>
      </c>
      <c r="CW62" s="0" t="n">
        <f aca="false">IF(K$9=0,0,(SIN(K$12)*COS($E62)+SIN($E62)*COS(K$12))/SIN($E62)*K$9)</f>
        <v>14.9293882176541</v>
      </c>
      <c r="CX62" s="0" t="n">
        <f aca="false">IF(L$9=0,0,(SIN(L$12)*COS($E62)+SIN($E62)*COS(L$12))/SIN($E62)*L$9)</f>
        <v>15.2036236786243</v>
      </c>
      <c r="CY62" s="0" t="n">
        <f aca="false">IF(M$9=0,0,(SIN(M$12)*COS($E62)+SIN($E62)*COS(M$12))/SIN($E62)*M$9)</f>
        <v>15.470756884818</v>
      </c>
      <c r="CZ62" s="0" t="n">
        <f aca="false">IF(N$9=0,0,(SIN(N$12)*COS($E62)+SIN($E62)*COS(N$12))/SIN($E62)*N$9)</f>
        <v>15.7352283821795</v>
      </c>
      <c r="DA62" s="0" t="n">
        <f aca="false">IF(O$9=0,0,(SIN(O$12)*COS($E62)+SIN($E62)*COS(O$12))/SIN($E62)*O$9)</f>
        <v>15.996902182959</v>
      </c>
      <c r="DB62" s="0" t="n">
        <f aca="false">IF(P$9=0,0,(SIN(P$12)*COS($E62)+SIN($E62)*COS(P$12))/SIN($E62)*P$9)</f>
        <v>16.255642543792</v>
      </c>
      <c r="DC62" s="0" t="n">
        <f aca="false">IF(Q$9=0,0,(SIN(Q$12)*COS($E62)+SIN($E62)*COS(Q$12))/SIN($E62)*Q$9)</f>
        <v>16.5113140241167</v>
      </c>
      <c r="DD62" s="0" t="n">
        <f aca="false">IF(R$9=0,0,(SIN(R$12)*COS($E62)+SIN($E62)*COS(R$12))/SIN($E62)*R$9)</f>
        <v>16.6304480567088</v>
      </c>
      <c r="DE62" s="0" t="n">
        <f aca="false">IF(S$9=0,0,(SIN(S$12)*COS($E62)+SIN($E62)*COS(S$12))/SIN($E62)*S$9)</f>
        <v>16.7438095195372</v>
      </c>
      <c r="DF62" s="0" t="n">
        <f aca="false">IF(T$9=0,0,(SIN(T$12)*COS($E62)+SIN($E62)*COS(T$12))/SIN($E62)*T$9)</f>
        <v>16.8513871878396</v>
      </c>
      <c r="DG62" s="0" t="n">
        <f aca="false">IF(U$9=0,0,(SIN(U$12)*COS($E62)+SIN($E62)*COS(U$12))/SIN($E62)*U$9)</f>
        <v>16.9531718068444</v>
      </c>
      <c r="DH62" s="0" t="n">
        <f aca="false">IF(V$9=0,0,(SIN(V$12)*COS($E62)+SIN($E62)*COS(V$12))/SIN($E62)*V$9)</f>
        <v>17.0491560874272</v>
      </c>
      <c r="DI62" s="0" t="n">
        <f aca="false">IF(W$9=0,0,(SIN(W$12)*COS($E62)+SIN($E62)*COS(W$12))/SIN($E62)*W$9)</f>
        <v>17.1389982436584</v>
      </c>
      <c r="DJ62" s="0" t="n">
        <f aca="false">IF(X$9=0,0,(SIN(X$12)*COS($E62)+SIN($E62)*COS(X$12))/SIN($E62)*X$9)</f>
        <v>17.2230264769522</v>
      </c>
      <c r="DK62" s="0" t="n">
        <f aca="false">IF(Y$9=0,0,(SIN(Y$12)*COS($E62)+SIN($E62)*COS(Y$12))/SIN($E62)*Y$9)</f>
        <v>17.3012396721785</v>
      </c>
      <c r="DL62" s="0" t="n">
        <f aca="false">IF(Z$9=0,0,(SIN(Z$12)*COS($E62)+SIN($E62)*COS(Z$12))/SIN($E62)*Z$9)</f>
        <v>17.3736386587667</v>
      </c>
      <c r="DM62" s="0" t="n">
        <f aca="false">IF(AA$9=0,0,(SIN(AA$12)*COS($E62)+SIN($E62)*COS(AA$12))/SIN($E62)*AA$9)</f>
        <v>17.440226202944</v>
      </c>
      <c r="DN62" s="0" t="n">
        <f aca="false">IF(AB$9=0,0,(SIN(AB$12)*COS($E62)+SIN($E62)*COS(AB$12))/SIN($E62)*AB$9)</f>
        <v>17.497034147783</v>
      </c>
      <c r="DO62" s="0" t="n">
        <f aca="false">IF(AC$9=0,0,(SIN(AC$12)*COS($E62)+SIN($E62)*COS(AC$12))/SIN($E62)*AC$9)</f>
        <v>17.5479981118317</v>
      </c>
      <c r="DP62" s="0" t="n">
        <f aca="false">IF(AD$9=0,0,(SIN(AD$12)*COS($E62)+SIN($E62)*COS(AD$12))/SIN($E62)*AD$9)</f>
        <v>17.5931302692957</v>
      </c>
      <c r="DQ62" s="0" t="n">
        <f aca="false">IF(AE$9=0,0,(SIN(AE$12)*COS($E62)+SIN($E62)*COS(AE$12))/SIN($E62)*AE$9)</f>
        <v>17.6324447190032</v>
      </c>
      <c r="DR62" s="0" t="n">
        <f aca="false">IF(AF$9=0,0,(SIN(AF$12)*COS($E62)+SIN($E62)*COS(AF$12))/SIN($E62)*AF$9)</f>
        <v>17.6659574716277</v>
      </c>
      <c r="DS62" s="0" t="n">
        <f aca="false">IF(AG$9=0,0,(SIN(AG$12)*COS($E62)+SIN($E62)*COS(AG$12))/SIN($E62)*AG$9)</f>
        <v>17.6945004841486</v>
      </c>
      <c r="DT62" s="0" t="n">
        <f aca="false">IF(AH$9=0,0,(SIN(AH$12)*COS($E62)+SIN($E62)*COS(AH$12))/SIN($E62)*AH$9)</f>
        <v>17.7172858142095</v>
      </c>
      <c r="DU62" s="0" t="n">
        <f aca="false">IF(AI$9=0,0,(SIN(AI$12)*COS($E62)+SIN($E62)*COS(AI$12))/SIN($E62)*AI$9)</f>
        <v>17.7343343783579</v>
      </c>
      <c r="DV62" s="0" t="n">
        <f aca="false">IF(AJ$9=0,0,(SIN(AJ$12)*COS($E62)+SIN($E62)*COS(AJ$12))/SIN($E62)*AJ$9)</f>
        <v>17.7456689441558</v>
      </c>
      <c r="DW62" s="0" t="n">
        <f aca="false">IF(AK$9=0,0,(SIN(AK$12)*COS($E62)+SIN($E62)*COS(AK$12))/SIN($E62)*AK$9)</f>
        <v>17.7513141147265</v>
      </c>
      <c r="DX62" s="0" t="n">
        <f aca="false">IF(AL$9=0,0,(SIN(AL$12)*COS($E62)+SIN($E62)*COS(AL$12))/SIN($E62)*AL$9)</f>
        <v>17.6898670587738</v>
      </c>
      <c r="DY62" s="0" t="n">
        <f aca="false">IF(AM$9=0,0,(SIN(AM$12)*COS($E62)+SIN($E62)*COS(AM$12))/SIN($E62)*AM$9)</f>
        <v>17.6225026233588</v>
      </c>
      <c r="DZ62" s="0" t="n">
        <f aca="false">IF(AN$9=0,0,(SIN(AN$12)*COS($E62)+SIN($E62)*COS(AN$12))/SIN($E62)*AN$9)</f>
        <v>17.5493070847094</v>
      </c>
      <c r="EA62" s="0" t="n">
        <f aca="false">IF(AO$9=0,0,(SIN(AO$12)*COS($E62)+SIN($E62)*COS(AO$12))/SIN($E62)*AO$9)</f>
        <v>17.4703686363345</v>
      </c>
      <c r="EB62" s="0" t="n">
        <f aca="false">IF(AP$9=0,0,(SIN(AP$12)*COS($E62)+SIN($E62)*COS(AP$12))/SIN($E62)*AP$9)</f>
        <v>17.3857773420861</v>
      </c>
      <c r="EC62" s="0" t="n">
        <f aca="false">IF(AQ$9=0,0,(SIN(AQ$12)*COS($E62)+SIN($E62)*COS(AQ$12))/SIN($E62)*AQ$9)</f>
        <v>17.2942171808792</v>
      </c>
      <c r="ED62" s="0" t="n">
        <f aca="false">IF(AR$9=0,0,(SIN(AR$12)*COS($E62)+SIN($E62)*COS(AR$12))/SIN($E62)*AR$9)</f>
        <v>17.1971875751696</v>
      </c>
      <c r="EE62" s="0" t="n">
        <f aca="false">IF(AS$9=0,0,(SIN(AS$12)*COS($E62)+SIN($E62)*COS(AS$12))/SIN($E62)*AS$9)</f>
        <v>17.0947851998185</v>
      </c>
      <c r="EF62" s="0" t="n">
        <f aca="false">IF(AT$9=0,0,(SIN(AT$12)*COS($E62)+SIN($E62)*COS(AT$12))/SIN($E62)*AT$9)</f>
        <v>16.9871084072062</v>
      </c>
      <c r="EG62" s="0" t="n">
        <f aca="false">IF(AU$9=0,0,(SIN(AU$12)*COS($E62)+SIN($E62)*COS(AU$12))/SIN($E62)*AU$9)</f>
        <v>16.8742571768153</v>
      </c>
      <c r="EH62" s="0" t="n">
        <f aca="false">IF(AV$9=0,0,(SIN(AV$12)*COS($E62)+SIN($E62)*COS(AV$12))/SIN($E62)*AV$9)</f>
        <v>16.752627966032</v>
      </c>
      <c r="EI62" s="0" t="n">
        <f aca="false">IF(AW$9=0,0,(SIN(AW$12)*COS($E62)+SIN($E62)*COS(AW$12))/SIN($E62)*AW$9)</f>
        <v>16.6260345983521</v>
      </c>
      <c r="EJ62" s="0" t="n">
        <f aca="false">IF(AX$9=0,0,(SIN(AX$12)*COS($E62)+SIN($E62)*COS(AX$12))/SIN($E62)*AX$9)</f>
        <v>16.4945850104033</v>
      </c>
      <c r="EK62" s="0" t="n">
        <f aca="false">IF(AY$9=0,0,(SIN(AY$12)*COS($E62)+SIN($E62)*COS(AY$12))/SIN($E62)*AY$9)</f>
        <v>16.3583885546358</v>
      </c>
      <c r="EL62" s="0" t="n">
        <f aca="false">IF(AZ$9=0,0,(SIN(AZ$12)*COS($E62)+SIN($E62)*COS(AZ$12))/SIN($E62)*AZ$9)</f>
        <v>16.2175559448995</v>
      </c>
      <c r="EM62" s="0" t="n">
        <f aca="false">IF(BA$9=0,0,(SIN(BA$12)*COS($E62)+SIN($E62)*COS(BA$12))/SIN($E62)*BA$9)</f>
        <v>16.0677938998958</v>
      </c>
      <c r="EN62" s="0" t="n">
        <f aca="false">IF(BB$9=0,0,(SIN(BB$12)*COS($E62)+SIN($E62)*COS(BB$12))/SIN($E62)*BB$9)</f>
        <v>15.9136412152266</v>
      </c>
      <c r="EO62" s="0" t="n">
        <f aca="false">IF(BC$9=0,0,(SIN(BC$12)*COS($E62)+SIN($E62)*COS(BC$12))/SIN($E62)*BC$9)</f>
        <v>15.7552163750837</v>
      </c>
      <c r="EP62" s="0" t="n">
        <f aca="false">IF(BD$9=0,0,(SIN(BD$12)*COS($E62)+SIN($E62)*COS(BD$12))/SIN($E62)*BD$9)</f>
        <v>15.5926389897585</v>
      </c>
      <c r="EQ62" s="0" t="n">
        <f aca="false">IF(BE$9=0,0,(SIN(BE$12)*COS($E62)+SIN($E62)*COS(BE$12))/SIN($E62)*BE$9)</f>
        <v>15.4260297374735</v>
      </c>
      <c r="ER62" s="0" t="n">
        <f aca="false">IF(BF$9=0,0,(SIN(BF$12)*COS($E62)+SIN($E62)*COS(BF$12))/SIN($E62)*BF$9)</f>
        <v>15.2588812718084</v>
      </c>
      <c r="ES62" s="0" t="n">
        <f aca="false">IF(BG$9=0,0,(SIN(BG$12)*COS($E62)+SIN($E62)*COS(BG$12))/SIN($E62)*BG$9)</f>
        <v>15.0879192285844</v>
      </c>
      <c r="ET62" s="0" t="n">
        <f aca="false">IF(BH$9=0,0,(SIN(BH$12)*COS($E62)+SIN($E62)*COS(BH$12))/SIN($E62)*BH$9)</f>
        <v>14.9132640696803</v>
      </c>
      <c r="EU62" s="0" t="n">
        <f aca="false">IF(BI$9=0,0,(SIN(BI$12)*COS($E62)+SIN($E62)*COS(BI$12))/SIN($E62)*BI$9)</f>
        <v>14.735037106929</v>
      </c>
      <c r="EV62" s="0" t="n">
        <f aca="false">IF(BJ$9=0,0,(SIN(BJ$12)*COS($E62)+SIN($E62)*COS(BJ$12))/SIN($E62)*BJ$9)</f>
        <v>14.5533604444173</v>
      </c>
      <c r="EW62" s="0" t="n">
        <f aca="false">IF(BK$9=0,0,(SIN(BK$12)*COS($E62)+SIN($E62)*COS(BK$12))/SIN($E62)*BK$9)</f>
        <v>14.3713530019136</v>
      </c>
      <c r="EX62" s="0" t="n">
        <f aca="false">IF(BL$9=0,0,(SIN(BL$12)*COS($E62)+SIN($E62)*COS(BL$12))/SIN($E62)*BL$9)</f>
        <v>14.186109327821</v>
      </c>
      <c r="EY62" s="0" t="n">
        <f aca="false">IF(BM$9=0,0,(SIN(BM$12)*COS($E62)+SIN($E62)*COS(BM$12))/SIN($E62)*BM$9)</f>
        <v>13.997750832517</v>
      </c>
      <c r="EZ62" s="0" t="n">
        <f aca="false">IF(BN$9=0,0,(SIN(BN$12)*COS($E62)+SIN($E62)*COS(BN$12))/SIN($E62)*BN$9)</f>
        <v>13.8063995077011</v>
      </c>
      <c r="FA62" s="0" t="n">
        <f aca="false">IF(BO$9=0,0,(SIN(BO$12)*COS($E62)+SIN($E62)*COS(BO$12))/SIN($E62)*BO$9)</f>
        <v>13.6121778695525</v>
      </c>
      <c r="FB62" s="0" t="n">
        <f aca="false">IF(BP$9=0,0,(SIN(BP$12)*COS($E62)+SIN($E62)*COS(BP$12))/SIN($E62)*BP$9)</f>
        <v>13.4002489441755</v>
      </c>
      <c r="FC62" s="0" t="n">
        <f aca="false">IF(BQ$9=0,0,(SIN(BQ$12)*COS($E62)+SIN($E62)*COS(BQ$12))/SIN($E62)*BQ$9)</f>
        <v>13.1859116128565</v>
      </c>
      <c r="FD62" s="0" t="n">
        <f aca="false">IF(BR$9=0,0,(SIN(BR$12)*COS($E62)+SIN($E62)*COS(BR$12))/SIN($E62)*BR$9)</f>
        <v>12.9693031962225</v>
      </c>
      <c r="FE62" s="0" t="n">
        <f aca="false">IF(BS$9=0,0,(SIN(BS$12)*COS($E62)+SIN($E62)*COS(BS$12))/SIN($E62)*BS$9)</f>
        <v>12.7505611750072</v>
      </c>
      <c r="FF62" s="0" t="n">
        <f aca="false">IF(BT$9=0,0,(SIN(BT$12)*COS($E62)+SIN($E62)*COS(BT$12))/SIN($E62)*BT$9)</f>
        <v>12.5298231263943</v>
      </c>
      <c r="FG62" s="0" t="n">
        <f aca="false">IF(BU$9=0,0,(SIN(BU$12)*COS($E62)+SIN($E62)*COS(BU$12))/SIN($E62)*BU$9)</f>
        <v>12.2921525422057</v>
      </c>
      <c r="FH62" s="0" t="n">
        <f aca="false">IF(BV$9=0,0,(SIN(BV$12)*COS($E62)+SIN($E62)*COS(BV$12))/SIN($E62)*BV$9)</f>
        <v>12.0530338036932</v>
      </c>
      <c r="FI62" s="0" t="n">
        <f aca="false">IF(BW$9=0,0,(SIN(BW$12)*COS($E62)+SIN($E62)*COS(BW$12))/SIN($E62)*BW$9)</f>
        <v>11.8126180475408</v>
      </c>
      <c r="FJ62" s="0" t="n">
        <f aca="false">IF(BX$9=0,0,(SIN(BX$12)*COS($E62)+SIN($E62)*COS(BX$12))/SIN($E62)*BX$9)</f>
        <v>11.5710560822354</v>
      </c>
      <c r="FK62" s="0" t="n">
        <f aca="false">IF(BY$9=0,0,(SIN(BY$12)*COS($E62)+SIN($E62)*COS(BY$12))/SIN($E62)*BY$9)</f>
        <v>11.3284983184983</v>
      </c>
      <c r="FL62" s="0" t="n">
        <f aca="false">IF(BZ$9=0,0,(SIN(BZ$12)*COS($E62)+SIN($E62)*COS(BZ$12))/SIN($E62)*BZ$9)</f>
        <v>11.0273953496322</v>
      </c>
      <c r="FM62" s="0" t="n">
        <f aca="false">IF(CA$9=0,0,(SIN(CA$12)*COS($E62)+SIN($E62)*COS(CA$12))/SIN($E62)*CA$9)</f>
        <v>10.7268719872827</v>
      </c>
      <c r="FN62" s="0" t="n">
        <f aca="false">IF(CB$9=0,0,(SIN(CB$12)*COS($E62)+SIN($E62)*COS(CB$12))/SIN($E62)*CB$9)</f>
        <v>10.427129179391</v>
      </c>
      <c r="FO62" s="0" t="n">
        <f aca="false">IF(CC$9=0,0,(SIN(CC$12)*COS($E62)+SIN($E62)*COS(CC$12))/SIN($E62)*CC$9)</f>
        <v>10.1283664030546</v>
      </c>
      <c r="FP62" s="0" t="n">
        <f aca="false">IF(CD$9=0,0,(SIN(CD$12)*COS($E62)+SIN($E62)*COS(CD$12))/SIN($E62)*CD$9)</f>
        <v>9.83078157081415</v>
      </c>
      <c r="FQ62" s="0" t="n">
        <f aca="false">IF(CE$9=0,0,(SIN(CE$12)*COS($E62)+SIN($E62)*COS(CE$12))/SIN($E62)*CE$9)</f>
        <v>9.50929965630256</v>
      </c>
      <c r="FR62" s="0" t="n">
        <f aca="false">IF(CF$9=0,0,(SIN(CF$12)*COS($E62)+SIN($E62)*COS(CF$12))/SIN($E62)*CF$9)</f>
        <v>9.19005884667528</v>
      </c>
      <c r="FS62" s="0" t="n">
        <f aca="false">IF(CG$9=0,0,(SIN(CG$12)*COS($E62)+SIN($E62)*COS(CG$12))/SIN($E62)*CG$9)</f>
        <v>8.87327459373907</v>
      </c>
      <c r="FT62" s="0" t="n">
        <f aca="false">IF(CH$9=0,0,(SIN(CH$12)*COS($E62)+SIN($E62)*COS(CH$12))/SIN($E62)*CH$9)</f>
        <v>8.55916000000002</v>
      </c>
      <c r="FU62" s="0" t="n">
        <f aca="false">IF(CI$9=0,0,(SIN(CI$12)*COS($E62)+SIN($E62)*COS(CI$12))/SIN($E62)*CI$9)</f>
        <v>8.24792571823103</v>
      </c>
      <c r="FV62" s="0" t="n">
        <f aca="false">IF(CJ$9=0,0,(SIN(CJ$12)*COS($E62)+SIN($E62)*COS(CJ$12))/SIN($E62)*CJ$9)</f>
        <v>7.91207360572578</v>
      </c>
      <c r="FW62" s="0" t="n">
        <f aca="false">IF(CK$9=0,0,(SIN(CK$12)*COS($E62)+SIN($E62)*COS(CK$12))/SIN($E62)*CK$9)</f>
        <v>7.58039456962194</v>
      </c>
      <c r="FX62" s="0" t="n">
        <f aca="false">IF(CL$9=0,0,(SIN(CL$12)*COS($E62)+SIN($E62)*COS(CL$12))/SIN($E62)*CL$9)</f>
        <v>7.25311624060012</v>
      </c>
      <c r="FY62" s="0" t="n">
        <f aca="false">IF(CM$9=0,0,(SIN(CM$12)*COS($E62)+SIN($E62)*COS(CM$12))/SIN($E62)*CM$9)</f>
        <v>6.93046286498258</v>
      </c>
      <c r="FZ62" s="0" t="n">
        <f aca="false">IF(CN$9=0,0,(SIN(CN$12)*COS($E62)+SIN($E62)*COS(CN$12))/SIN($E62)*CN$9)</f>
        <v>6.61265519848482</v>
      </c>
      <c r="GA62" s="0" t="n">
        <f aca="false">IF(CO$9=0,0,(SIN(CO$12)*COS($E62)+SIN($E62)*COS(CO$12))/SIN($E62)*CO$9)</f>
        <v>0</v>
      </c>
      <c r="GB62" s="0" t="n">
        <f aca="false">IF(CP$9=0,0,(SIN(CP$12)*COS($E62)+SIN($E62)*COS(CP$12))/SIN($E62)*CP$9)</f>
        <v>0</v>
      </c>
      <c r="GC62" s="0" t="n">
        <f aca="false">IF(CQ$9=0,0,(SIN(CQ$12)*COS($E62)+SIN($E62)*COS(CQ$12))/SIN($E62)*CQ$9)</f>
        <v>0</v>
      </c>
    </row>
    <row r="63" customFormat="false" ht="12.8" hidden="true" customHeight="false" outlineLevel="0" collapsed="false">
      <c r="A63" s="0" t="n">
        <f aca="false">MAX($F63:$CQ63)</f>
        <v>13.514399817361</v>
      </c>
      <c r="B63" s="91" t="n">
        <f aca="false">IF(ISNA(INDEX(vmg!$B$6:$B$151,MATCH($C63,vmg!$F$6:$F$151,0))),IF(ISNA(INDEX(vmg!$B$6:$B$151,MATCH($C63,vmg!$D$6:$D$151,0))),0,INDEX(vmg!$B$6:$B$151,MATCH($C63,vmg!$D$6:$D$151,0))),INDEX(vmg!$B$6:$B$151,MATCH($C63,vmg!$F$6:$F$151,0)))</f>
        <v>7.72868</v>
      </c>
      <c r="C63" s="2" t="n">
        <f aca="false">MOD(Best +D63,360)</f>
        <v>32</v>
      </c>
      <c r="D63" s="2" t="n">
        <f aca="false">D62+1</f>
        <v>51</v>
      </c>
      <c r="E63" s="1" t="n">
        <f aca="false">D63*PI()/180</f>
        <v>0.890117918517108</v>
      </c>
      <c r="F63" s="13" t="n">
        <f aca="false">IF(OR(F153=0,CR63=0),0,F153*CR63/(F153+CR63))</f>
        <v>13.514399817361</v>
      </c>
      <c r="G63" s="13" t="n">
        <f aca="false">IF(OR(G153=0,CS63=0),0,G153*CS63/(G153+CS63))</f>
        <v>13.2788504140337</v>
      </c>
      <c r="H63" s="13" t="n">
        <f aca="false">IF(OR(H153=0,CT63=0),0,H153*CT63/(H153+CT63))</f>
        <v>13.0413776720645</v>
      </c>
      <c r="I63" s="13" t="n">
        <f aca="false">IF(OR(I153=0,CU63=0),0,I153*CU63/(I153+CU63))</f>
        <v>12.8136619947563</v>
      </c>
      <c r="J63" s="13" t="n">
        <f aca="false">IF(OR(J153=0,CV63=0),0,J153*CV63/(J153+CV63))</f>
        <v>12.5949835515029</v>
      </c>
      <c r="K63" s="13" t="n">
        <f aca="false">IF(OR(K153=0,CW63=0),0,K153*CW63/(K153+CW63))</f>
        <v>12.3846925479327</v>
      </c>
      <c r="L63" s="13" t="n">
        <f aca="false">IF(OR(L153=0,CX63=0),0,L153*CX63/(L153+CX63))</f>
        <v>12.182200759783</v>
      </c>
      <c r="M63" s="13" t="n">
        <f aca="false">IF(OR(M153=0,CY63=0),0,M153*CY63/(M153+CY63))</f>
        <v>11.9841535322022</v>
      </c>
      <c r="N63" s="13" t="n">
        <f aca="false">IF(OR(N153=0,CZ63=0),0,N153*CZ63/(N153+CZ63))</f>
        <v>11.7931853353166</v>
      </c>
      <c r="O63" s="13" t="n">
        <f aca="false">IF(OR(O153=0,DA63=0),0,O153*DA63/(O153+DA63))</f>
        <v>11.6088208812738</v>
      </c>
      <c r="P63" s="13" t="n">
        <f aca="false">IF(OR(P153=0,DB63=0),0,P153*DB63/(P153+DB63))</f>
        <v>11.4306266963484</v>
      </c>
      <c r="Q63" s="13" t="n">
        <f aca="false">IF(OR(Q153=0,DC63=0),0,Q153*DC63/(Q153+DC63))</f>
        <v>11.2582065223949</v>
      </c>
      <c r="R63" s="13" t="n">
        <f aca="false">IF(OR(R153=0,DD63=0),0,R153*DD63/(R153+DD63))</f>
        <v>11.0323653928741</v>
      </c>
      <c r="S63" s="13" t="n">
        <f aca="false">IF(OR(S153=0,DE63=0),0,S153*DE63/(S153+DE63))</f>
        <v>10.8169482650973</v>
      </c>
      <c r="T63" s="13" t="n">
        <f aca="false">IF(OR(T153=0,DF63=0),0,T153*DF63/(T153+DF63))</f>
        <v>10.6111001177286</v>
      </c>
      <c r="U63" s="13" t="n">
        <f aca="false">IF(OR(U153=0,DG63=0),0,U153*DG63/(U153+DG63))</f>
        <v>10.414056173698</v>
      </c>
      <c r="V63" s="13" t="n">
        <f aca="false">IF(OR(V153=0,DH63=0),0,V153*DH63/(V153+DH63))</f>
        <v>10.2251302364274</v>
      </c>
      <c r="W63" s="13" t="n">
        <f aca="false">IF(OR(W153=0,DI63=0),0,W153*DI63/(W153+DI63))</f>
        <v>10.0435884187919</v>
      </c>
      <c r="X63" s="13" t="n">
        <f aca="false">IF(OR(X153=0,DJ63=0),0,X153*DJ63/(X153+DJ63))</f>
        <v>9.86899832982471</v>
      </c>
      <c r="Y63" s="13" t="n">
        <f aca="false">IF(OR(Y153=0,DK63=0),0,Y153*DK63/(Y153+DK63))</f>
        <v>9.70085489213019</v>
      </c>
      <c r="Z63" s="13" t="n">
        <f aca="false">IF(OR(Z153=0,DL63=0),0,Z153*DL63/(Z153+DL63))</f>
        <v>9.53869992406979</v>
      </c>
      <c r="AA63" s="13" t="n">
        <f aca="false">IF(OR(AA153=0,DM63=0),0,AA153*DM63/(AA153+DM63))</f>
        <v>9.38211676894427</v>
      </c>
      <c r="AB63" s="13" t="n">
        <f aca="false">IF(OR(AB153=0,DN63=0),0,AB153*DN63/(AB153+DN63))</f>
        <v>9.22961044540005</v>
      </c>
      <c r="AC63" s="13" t="n">
        <f aca="false">IF(OR(AC153=0,DO63=0),0,AC153*DO63/(AC153+DO63))</f>
        <v>9.08202016855785</v>
      </c>
      <c r="AD63" s="13" t="n">
        <f aca="false">IF(OR(AD153=0,DP63=0),0,AD153*DP63/(AD153+DP63))</f>
        <v>8.93902229342636</v>
      </c>
      <c r="AE63" s="13" t="n">
        <f aca="false">IF(OR(AE153=0,DQ63=0),0,AE153*DQ63/(AE153+DQ63))</f>
        <v>8.80032003640028</v>
      </c>
      <c r="AF63" s="13" t="n">
        <f aca="false">IF(OR(AF153=0,DR63=0),0,AF153*DR63/(AF153+DR63))</f>
        <v>8.66564070157673</v>
      </c>
      <c r="AG63" s="13" t="n">
        <f aca="false">IF(OR(AG153=0,DS63=0),0,AG153*DS63/(AG153+DS63))</f>
        <v>8.53492464725579</v>
      </c>
      <c r="AH63" s="13" t="n">
        <f aca="false">IF(OR(AH153=0,DT63=0),0,AH153*DT63/(AH153+DT63))</f>
        <v>8.40773821081246</v>
      </c>
      <c r="AI63" s="13" t="n">
        <f aca="false">IF(OR(AI153=0,DU63=0),0,AI153*DU63/(AI153+DU63))</f>
        <v>8.28386826819872</v>
      </c>
      <c r="AJ63" s="13" t="n">
        <f aca="false">IF(OR(AJ153=0,DV63=0),0,AJ153*DV63/(AJ153+DV63))</f>
        <v>8.16311754193787</v>
      </c>
      <c r="AK63" s="13" t="n">
        <f aca="false">IF(OR(AK153=0,DW63=0),0,AK153*DW63/(AK153+DW63))</f>
        <v>8.045303116718</v>
      </c>
      <c r="AL63" s="13" t="n">
        <f aca="false">IF(OR(AL153=0,DX63=0),0,AL153*DX63/(AL153+DX63))</f>
        <v>7.9178224537228</v>
      </c>
      <c r="AM63" s="13" t="n">
        <f aca="false">IF(OR(AM153=0,DY63=0),0,AM153*DY63/(AM153+DY63))</f>
        <v>7.79352438046791</v>
      </c>
      <c r="AN63" s="13" t="n">
        <f aca="false">IF(OR(AN153=0,DZ63=0),0,AN153*DZ63/(AN153+DZ63))</f>
        <v>7.67222041013925</v>
      </c>
      <c r="AO63" s="13" t="n">
        <f aca="false">IF(OR(AO153=0,EA63=0),0,AO153*EA63/(AO153+EA63))</f>
        <v>7.5537355486926</v>
      </c>
      <c r="AP63" s="13" t="n">
        <f aca="false">IF(OR(AP153=0,EB63=0),0,AP153*EB63/(AP153+EB63))</f>
        <v>7.43790707808371</v>
      </c>
      <c r="AQ63" s="13" t="n">
        <f aca="false">IF(OR(AQ153=0,EC63=0),0,AQ153*EC63/(AQ153+EC63))</f>
        <v>7.32432748903346</v>
      </c>
      <c r="AR63" s="13" t="n">
        <f aca="false">IF(OR(AR153=0,ED63=0),0,AR153*ED63/(AR153+ED63))</f>
        <v>7.21312074308354</v>
      </c>
      <c r="AS63" s="13" t="n">
        <f aca="false">IF(OR(AS153=0,EE63=0),0,AS153*EE63/(AS153+EE63))</f>
        <v>7.10415421083182</v>
      </c>
      <c r="AT63" s="13" t="n">
        <f aca="false">IF(OR(AT153=0,EF63=0),0,AT153*EF63/(AT153+EF63))</f>
        <v>6.99730387041992</v>
      </c>
      <c r="AU63" s="13" t="n">
        <f aca="false">IF(OR(AU153=0,EG63=0),0,AU153*EG63/(AU153+EG63))</f>
        <v>6.89245359428993</v>
      </c>
      <c r="AV63" s="13" t="n">
        <f aca="false">IF(OR(AV153=0,EH63=0),0,AV153*EH63/(AV153+EH63))</f>
        <v>6.78887684094983</v>
      </c>
      <c r="AW63" s="13" t="n">
        <f aca="false">IF(OR(AW153=0,EI63=0),0,AW153*EI63/(AW153+EI63))</f>
        <v>6.68710822188829</v>
      </c>
      <c r="AX63" s="13" t="n">
        <f aca="false">IF(OR(AX153=0,EJ63=0),0,AX153*EJ63/(AX153+EJ63))</f>
        <v>6.58705041226727</v>
      </c>
      <c r="AY63" s="13" t="n">
        <f aca="false">IF(OR(AY153=0,EK63=0),0,AY153*EK63/(AY153+EK63))</f>
        <v>6.48861184911728</v>
      </c>
      <c r="AZ63" s="13" t="n">
        <f aca="false">IF(OR(AZ153=0,EL63=0),0,AZ153*EL63/(AZ153+EL63))</f>
        <v>6.39170628946361</v>
      </c>
      <c r="BA63" s="13" t="n">
        <f aca="false">IF(OR(BA153=0,EM63=0),0,BA153*EM63/(BA153+EM63))</f>
        <v>6.2955648535046</v>
      </c>
      <c r="BB63" s="13" t="n">
        <f aca="false">IF(OR(BB153=0,EN63=0),0,BB153*EN63/(BB153+EN63))</f>
        <v>6.20081636184623</v>
      </c>
      <c r="BC63" s="13" t="n">
        <f aca="false">IF(OR(BC153=0,EO63=0),0,BC153*EO63/(BC153+EO63))</f>
        <v>6.10738713792076</v>
      </c>
      <c r="BD63" s="13" t="n">
        <f aca="false">IF(OR(BD153=0,EP63=0),0,BD153*EP63/(BD153+EP63))</f>
        <v>6.01520750260054</v>
      </c>
      <c r="BE63" s="13" t="n">
        <f aca="false">IF(OR(BE153=0,EQ63=0),0,BE153*EQ63/(BE153+EQ63))</f>
        <v>5.92421148981821</v>
      </c>
      <c r="BF63" s="13" t="n">
        <f aca="false">IF(OR(BF153=0,ER63=0),0,BF153*ER63/(BF153+ER63))</f>
        <v>5.83483864499241</v>
      </c>
      <c r="BG63" s="13" t="n">
        <f aca="false">IF(OR(BG153=0,ES63=0),0,BG153*ES63/(BG153+ES63))</f>
        <v>5.74651624734095</v>
      </c>
      <c r="BH63" s="13" t="n">
        <f aca="false">IF(OR(BH153=0,ET63=0),0,BH153*ET63/(BH153+ET63))</f>
        <v>5.65918865275511</v>
      </c>
      <c r="BI63" s="13" t="n">
        <f aca="false">IF(OR(BI153=0,EU63=0),0,BI153*EU63/(BI153+EU63))</f>
        <v>5.57280296533521</v>
      </c>
      <c r="BJ63" s="13" t="n">
        <f aca="false">IF(OR(BJ153=0,EV63=0),0,BJ153*EV63/(BJ153+EV63))</f>
        <v>5.48730885658829</v>
      </c>
      <c r="BK63" s="13" t="n">
        <f aca="false">IF(OR(BK153=0,EW63=0),0,BK153*EW63/(BK153+EW63))</f>
        <v>5.40309045237845</v>
      </c>
      <c r="BL63" s="13" t="n">
        <f aca="false">IF(OR(BL153=0,EX63=0),0,BL153*EX63/(BL153+EX63))</f>
        <v>5.3196612417649</v>
      </c>
      <c r="BM63" s="13" t="n">
        <f aca="false">IF(OR(BM153=0,EY63=0),0,BM153*EY63/(BM153+EY63))</f>
        <v>5.23697810257783</v>
      </c>
      <c r="BN63" s="13" t="n">
        <f aca="false">IF(OR(BN153=0,EZ63=0),0,BN153*EZ63/(BN153+EZ63))</f>
        <v>5.15499985579882</v>
      </c>
      <c r="BO63" s="13" t="n">
        <f aca="false">IF(OR(BO153=0,FA63=0),0,BO153*FA63/(BO153+FA63))</f>
        <v>5.07368714779753</v>
      </c>
      <c r="BP63" s="13" t="n">
        <f aca="false">IF(OR(BP153=0,FB63=0),0,BP153*FB63/(BP153+FB63))</f>
        <v>4.99088326028057</v>
      </c>
      <c r="BQ63" s="13" t="n">
        <f aca="false">IF(OR(BQ153=0,FC63=0),0,BQ153*FC63/(BQ153+FC63))</f>
        <v>4.90870724885394</v>
      </c>
      <c r="BR63" s="13" t="n">
        <f aca="false">IF(OR(BR153=0,FD63=0),0,BR153*FD63/(BR153+FD63))</f>
        <v>4.82712292516843</v>
      </c>
      <c r="BS63" s="13" t="n">
        <f aca="false">IF(OR(BS153=0,FE63=0),0,BS153*FE63/(BS153+FE63))</f>
        <v>4.74609568813626</v>
      </c>
      <c r="BT63" s="13" t="n">
        <f aca="false">IF(OR(BT153=0,FF63=0),0,BT153*FF63/(BT153+FF63))</f>
        <v>4.6655924403985</v>
      </c>
      <c r="BU63" s="13" t="n">
        <f aca="false">IF(OR(BU153=0,FG63=0),0,BU153*FG63/(BU153+FG63))</f>
        <v>4.58343751507926</v>
      </c>
      <c r="BV63" s="13" t="n">
        <f aca="false">IF(OR(BV153=0,FH63=0),0,BV153*FH63/(BV153+FH63))</f>
        <v>4.5017708180813</v>
      </c>
      <c r="BW63" s="13" t="n">
        <f aca="false">IF(OR(BW153=0,FI63=0),0,BW153*FI63/(BW153+FI63))</f>
        <v>4.42056207823846</v>
      </c>
      <c r="BX63" s="13" t="n">
        <f aca="false">IF(OR(BX153=0,FJ63=0),0,BX153*FJ63/(BX153+FJ63))</f>
        <v>4.33978239777218</v>
      </c>
      <c r="BY63" s="13" t="n">
        <f aca="false">IF(OR(BY153=0,FK63=0),0,BY153*FK63/(BY153+FK63))</f>
        <v>4.25940419790856</v>
      </c>
      <c r="BZ63" s="13" t="n">
        <f aca="false">IF(OR(BZ153=0,FL63=0),0,BZ153*FL63/(BZ153+FL63))</f>
        <v>4.17096031602106</v>
      </c>
      <c r="CA63" s="13" t="n">
        <f aca="false">IF(OR(CA153=0,FM63=0),0,CA153*FM63/(CA153+FM63))</f>
        <v>4.08288968171137</v>
      </c>
      <c r="CB63" s="13" t="n">
        <f aca="false">IF(OR(CB153=0,FN63=0),0,CB153*FN63/(CB153+FN63))</f>
        <v>3.99516404455235</v>
      </c>
      <c r="CC63" s="13" t="n">
        <f aca="false">IF(OR(CC153=0,FO63=0),0,CC153*FO63/(CC153+FO63))</f>
        <v>3.90775682273648</v>
      </c>
      <c r="CD63" s="13" t="n">
        <f aca="false">IF(OR(CD153=0,FP63=0),0,CD153*FP63/(CD153+FP63))</f>
        <v>3.82064309164351</v>
      </c>
      <c r="CE63" s="13" t="n">
        <f aca="false">IF(OR(CE153=0,FQ63=0),0,CE153*FQ63/(CE153+FQ63))</f>
        <v>3.72980859502014</v>
      </c>
      <c r="CF63" s="13" t="n">
        <f aca="false">IF(OR(CF153=0,FR63=0),0,CF153*FR63/(CF153+FR63))</f>
        <v>3.63918612113533</v>
      </c>
      <c r="CG63" s="13" t="n">
        <f aca="false">IF(OR(CG153=0,FS63=0),0,CG153*FS63/(CG153+FS63))</f>
        <v>3.54875297653125</v>
      </c>
      <c r="CH63" s="13" t="n">
        <f aca="false">IF(OR(CH153=0,FT63=0),0,CH153*FT63/(CH153+FT63))</f>
        <v>3.45848837846508</v>
      </c>
      <c r="CI63" s="13" t="n">
        <f aca="false">IF(OR(CI153=0,FU63=0),0,CI153*FU63/(CI153+FU63))</f>
        <v>3.3683735099496</v>
      </c>
      <c r="CJ63" s="13" t="n">
        <f aca="false">IF(OR(CJ153=0,FV63=0),0,CJ153*FV63/(CJ153+FV63))</f>
        <v>3.27351239118056</v>
      </c>
      <c r="CK63" s="13" t="n">
        <f aca="false">IF(OR(CK153=0,FW63=0),0,CK153*FW63/(CK153+FW63))</f>
        <v>3.17867777805067</v>
      </c>
      <c r="CL63" s="13" t="n">
        <f aca="false">IF(OR(CL153=0,FX63=0),0,CL153*FX63/(CL153+FX63))</f>
        <v>3.08385249771919</v>
      </c>
      <c r="CM63" s="13" t="n">
        <f aca="false">IF(OR(CM153=0,FY63=0),0,CM153*FY63/(CM153+FY63))</f>
        <v>2.98902192104306</v>
      </c>
      <c r="CN63" s="13" t="n">
        <f aca="false">IF(OR(CN153=0,FZ63=0),0,CN153*FZ63/(CN153+FZ63))</f>
        <v>2.89417413793274</v>
      </c>
      <c r="CO63" s="13" t="n">
        <f aca="false">IF(OR(CO153=0,GA63=0),0,CO153*GA63/(CO153+GA63))</f>
        <v>0</v>
      </c>
      <c r="CP63" s="13" t="n">
        <f aca="false">IF(OR(CP153=0,GB63=0),0,CP153*GB63/(CP153+GB63))</f>
        <v>0</v>
      </c>
      <c r="CQ63" s="13" t="n">
        <f aca="false">IF(OR(CQ153=0,GC63=0),0,CQ153*GC63/(CQ153+GC63))</f>
        <v>0</v>
      </c>
      <c r="CR63" s="0" t="n">
        <f aca="false">IF(F$9=0,0,(SIN(F$12)*COS($E63)+SIN($E63)*COS(F$12))/SIN($E63)*F$9)</f>
        <v>13.5144</v>
      </c>
      <c r="CS63" s="0" t="n">
        <f aca="false">IF(G$9=0,0,(SIN(G$12)*COS($E63)+SIN($E63)*COS(G$12))/SIN($E63)*G$9)</f>
        <v>13.804126032308</v>
      </c>
      <c r="CT63" s="0" t="n">
        <f aca="false">IF(H$9=0,0,(SIN(H$12)*COS($E63)+SIN($E63)*COS(H$12))/SIN($E63)*H$9)</f>
        <v>14.0795706957051</v>
      </c>
      <c r="CU63" s="0" t="n">
        <f aca="false">IF(I$9=0,0,(SIN(I$12)*COS($E63)+SIN($E63)*COS(I$12))/SIN($E63)*I$9)</f>
        <v>14.3530760314469</v>
      </c>
      <c r="CV63" s="0" t="n">
        <f aca="false">IF(J$9=0,0,(SIN(J$12)*COS($E63)+SIN($E63)*COS(J$12))/SIN($E63)*J$9)</f>
        <v>14.6245039558628</v>
      </c>
      <c r="CW63" s="0" t="n">
        <f aca="false">IF(K$9=0,0,(SIN(K$12)*COS($E63)+SIN($E63)*COS(K$12))/SIN($E63)*K$9)</f>
        <v>14.8937163191018</v>
      </c>
      <c r="CX63" s="0" t="n">
        <f aca="false">IF(L$9=0,0,(SIN(L$12)*COS($E63)+SIN($E63)*COS(L$12))/SIN($E63)*L$9)</f>
        <v>15.160574964111</v>
      </c>
      <c r="CY63" s="0" t="n">
        <f aca="false">IF(M$9=0,0,(SIN(M$12)*COS($E63)+SIN($E63)*COS(M$12))/SIN($E63)*M$9)</f>
        <v>15.4202713043035</v>
      </c>
      <c r="CZ63" s="0" t="n">
        <f aca="false">IF(N$9=0,0,(SIN(N$12)*COS($E63)+SIN($E63)*COS(N$12))/SIN($E63)*N$9)</f>
        <v>15.6772373825405</v>
      </c>
      <c r="DA63" s="0" t="n">
        <f aca="false">IF(O$9=0,0,(SIN(O$12)*COS($E63)+SIN($E63)*COS(O$12))/SIN($E63)*O$9)</f>
        <v>15.9313396899342</v>
      </c>
      <c r="DB63" s="0" t="n">
        <f aca="false">IF(P$9=0,0,(SIN(P$12)*COS($E63)+SIN($E63)*COS(P$12))/SIN($E63)*P$9)</f>
        <v>16.182445007617</v>
      </c>
      <c r="DC63" s="0" t="n">
        <f aca="false">IF(Q$9=0,0,(SIN(Q$12)*COS($E63)+SIN($E63)*COS(Q$12))/SIN($E63)*Q$9)</f>
        <v>16.4304204643231</v>
      </c>
      <c r="DD63" s="0" t="n">
        <f aca="false">IF(R$9=0,0,(SIN(R$12)*COS($E63)+SIN($E63)*COS(R$12))/SIN($E63)*R$9)</f>
        <v>16.5425051820914</v>
      </c>
      <c r="DE63" s="0" t="n">
        <f aca="false">IF(S$9=0,0,(SIN(S$12)*COS($E63)+SIN($E63)*COS(S$12))/SIN($E63)*S$9)</f>
        <v>16.6488771879142</v>
      </c>
      <c r="DF63" s="0" t="n">
        <f aca="false">IF(T$9=0,0,(SIN(T$12)*COS($E63)+SIN($E63)*COS(T$12))/SIN($E63)*T$9)</f>
        <v>16.7495272583732</v>
      </c>
      <c r="DG63" s="0" t="n">
        <f aca="false">IF(U$9=0,0,(SIN(U$12)*COS($E63)+SIN($E63)*COS(U$12))/SIN($E63)*U$9)</f>
        <v>16.8444481111635</v>
      </c>
      <c r="DH63" s="0" t="n">
        <f aca="false">IF(V$9=0,0,(SIN(V$12)*COS($E63)+SIN($E63)*COS(V$12))/SIN($E63)*V$9)</f>
        <v>16.9336344001913</v>
      </c>
      <c r="DI63" s="0" t="n">
        <f aca="false">IF(W$9=0,0,(SIN(W$12)*COS($E63)+SIN($E63)*COS(W$12))/SIN($E63)*W$9)</f>
        <v>17.0167486524688</v>
      </c>
      <c r="DJ63" s="0" t="n">
        <f aca="false">IF(X$9=0,0,(SIN(X$12)*COS($E63)+SIN($E63)*COS(X$12))/SIN($E63)*X$9)</f>
        <v>17.0941188253069</v>
      </c>
      <c r="DK63" s="0" t="n">
        <f aca="false">IF(Y$9=0,0,(SIN(Y$12)*COS($E63)+SIN($E63)*COS(Y$12))/SIN($E63)*Y$9)</f>
        <v>17.165745652747</v>
      </c>
      <c r="DL63" s="0" t="n">
        <f aca="false">IF(Z$9=0,0,(SIN(Z$12)*COS($E63)+SIN($E63)*COS(Z$12))/SIN($E63)*Z$9)</f>
        <v>17.2316317816748</v>
      </c>
      <c r="DM63" s="0" t="n">
        <f aca="false">IF(AA$9=0,0,(SIN(AA$12)*COS($E63)+SIN($E63)*COS(AA$12))/SIN($E63)*AA$9)</f>
        <v>17.2917817635617</v>
      </c>
      <c r="DN63" s="0" t="n">
        <f aca="false">IF(AB$9=0,0,(SIN(AB$12)*COS($E63)+SIN($E63)*COS(AB$12))/SIN($E63)*AB$9)</f>
        <v>17.3422643358418</v>
      </c>
      <c r="DO63" s="0" t="n">
        <f aca="false">IF(AC$9=0,0,(SIN(AC$12)*COS($E63)+SIN($E63)*COS(AC$12))/SIN($E63)*AC$9)</f>
        <v>17.3869847199175</v>
      </c>
      <c r="DP63" s="0" t="n">
        <f aca="false">IF(AD$9=0,0,(SIN(AD$12)*COS($E63)+SIN($E63)*COS(AD$12))/SIN($E63)*AD$9)</f>
        <v>17.4259567422598</v>
      </c>
      <c r="DQ63" s="0" t="n">
        <f aca="false">IF(AE$9=0,0,(SIN(AE$12)*COS($E63)+SIN($E63)*COS(AE$12))/SIN($E63)*AE$9)</f>
        <v>17.459196118066</v>
      </c>
      <c r="DR63" s="0" t="n">
        <f aca="false">IF(AF$9=0,0,(SIN(AF$12)*COS($E63)+SIN($E63)*COS(AF$12))/SIN($E63)*AF$9)</f>
        <v>17.4867204380693</v>
      </c>
      <c r="DS63" s="0" t="n">
        <f aca="false">IF(AG$9=0,0,(SIN(AG$12)*COS($E63)+SIN($E63)*COS(AG$12))/SIN($E63)*AG$9)</f>
        <v>17.5093546848389</v>
      </c>
      <c r="DT63" s="0" t="n">
        <f aca="false">IF(AH$9=0,0,(SIN(AH$12)*COS($E63)+SIN($E63)*COS(AH$12))/SIN($E63)*AH$9)</f>
        <v>17.5263203591275</v>
      </c>
      <c r="DU63" s="0" t="n">
        <f aca="false">IF(AI$9=0,0,(SIN(AI$12)*COS($E63)+SIN($E63)*COS(AI$12))/SIN($E63)*AI$9)</f>
        <v>17.5376398543278</v>
      </c>
      <c r="DV63" s="0" t="n">
        <f aca="false">IF(AJ$9=0,0,(SIN(AJ$12)*COS($E63)+SIN($E63)*COS(AJ$12))/SIN($E63)*AJ$9)</f>
        <v>17.5433373773778</v>
      </c>
      <c r="DW63" s="0" t="n">
        <f aca="false">IF(AK$9=0,0,(SIN(AK$12)*COS($E63)+SIN($E63)*COS(AK$12))/SIN($E63)*AK$9)</f>
        <v>17.5434389329643</v>
      </c>
      <c r="DX63" s="0" t="n">
        <f aca="false">IF(AL$9=0,0,(SIN(AL$12)*COS($E63)+SIN($E63)*COS(AL$12))/SIN($E63)*AL$9)</f>
        <v>17.4772812716631</v>
      </c>
      <c r="DY63" s="0" t="n">
        <f aca="false">IF(AM$9=0,0,(SIN(AM$12)*COS($E63)+SIN($E63)*COS(AM$12))/SIN($E63)*AM$9)</f>
        <v>17.4053433585948</v>
      </c>
      <c r="DZ63" s="0" t="n">
        <f aca="false">IF(AN$9=0,0,(SIN(AN$12)*COS($E63)+SIN($E63)*COS(AN$12))/SIN($E63)*AN$9)</f>
        <v>17.3277120628395</v>
      </c>
      <c r="EA63" s="0" t="n">
        <f aca="false">IF(AO$9=0,0,(SIN(AO$12)*COS($E63)+SIN($E63)*COS(AO$12))/SIN($E63)*AO$9)</f>
        <v>17.2444761070055</v>
      </c>
      <c r="EB63" s="0" t="n">
        <f aca="false">IF(AP$9=0,0,(SIN(AP$12)*COS($E63)+SIN($E63)*COS(AP$12))/SIN($E63)*AP$9)</f>
        <v>17.155726020381</v>
      </c>
      <c r="EC63" s="0" t="n">
        <f aca="false">IF(AQ$9=0,0,(SIN(AQ$12)*COS($E63)+SIN($E63)*COS(AQ$12))/SIN($E63)*AQ$9)</f>
        <v>17.0601652377422</v>
      </c>
      <c r="ED63" s="0" t="n">
        <f aca="false">IF(AR$9=0,0,(SIN(AR$12)*COS($E63)+SIN($E63)*COS(AR$12))/SIN($E63)*AR$9)</f>
        <v>16.9592753428341</v>
      </c>
      <c r="EE63" s="0" t="n">
        <f aca="false">IF(AS$9=0,0,(SIN(AS$12)*COS($E63)+SIN($E63)*COS(AS$12))/SIN($E63)*AS$9)</f>
        <v>16.8531532679465</v>
      </c>
      <c r="EF63" s="0" t="n">
        <f aca="false">IF(AT$9=0,0,(SIN(AT$12)*COS($E63)+SIN($E63)*COS(AT$12))/SIN($E63)*AT$9)</f>
        <v>16.7418975593134</v>
      </c>
      <c r="EG63" s="0" t="n">
        <f aca="false">IF(AU$9=0,0,(SIN(AU$12)*COS($E63)+SIN($E63)*COS(AU$12))/SIN($E63)*AU$9)</f>
        <v>16.6256083269231</v>
      </c>
      <c r="EH63" s="0" t="n">
        <f aca="false">IF(AV$9=0,0,(SIN(AV$12)*COS($E63)+SIN($E63)*COS(AV$12))/SIN($E63)*AV$9)</f>
        <v>16.5007378049101</v>
      </c>
      <c r="EI63" s="0" t="n">
        <f aca="false">IF(AW$9=0,0,(SIN(AW$12)*COS($E63)+SIN($E63)*COS(AW$12))/SIN($E63)*AW$9)</f>
        <v>16.3710462546696</v>
      </c>
      <c r="EJ63" s="0" t="n">
        <f aca="false">IF(AX$9=0,0,(SIN(AX$12)*COS($E63)+SIN($E63)*COS(AX$12))/SIN($E63)*AX$9)</f>
        <v>16.2366415030207</v>
      </c>
      <c r="EK63" s="0" t="n">
        <f aca="false">IF(AY$9=0,0,(SIN(AY$12)*COS($E63)+SIN($E63)*COS(AY$12))/SIN($E63)*AY$9)</f>
        <v>16.0976327291352</v>
      </c>
      <c r="EL63" s="0" t="n">
        <f aca="false">IF(AZ$9=0,0,(SIN(AZ$12)*COS($E63)+SIN($E63)*COS(AZ$12))/SIN($E63)*AZ$9)</f>
        <v>15.9541304104938</v>
      </c>
      <c r="EM63" s="0" t="n">
        <f aca="false">IF(BA$9=0,0,(SIN(BA$12)*COS($E63)+SIN($E63)*COS(BA$12))/SIN($E63)*BA$9)</f>
        <v>15.801913862985</v>
      </c>
      <c r="EN63" s="0" t="n">
        <f aca="false">IF(BB$9=0,0,(SIN(BB$12)*COS($E63)+SIN($E63)*COS(BB$12))/SIN($E63)*BB$9)</f>
        <v>15.645450975173</v>
      </c>
      <c r="EO63" s="0" t="n">
        <f aca="false">IF(BC$9=0,0,(SIN(BC$12)*COS($E63)+SIN($E63)*COS(BC$12))/SIN($E63)*BC$9)</f>
        <v>15.4848597404497</v>
      </c>
      <c r="EP63" s="0" t="n">
        <f aca="false">IF(BD$9=0,0,(SIN(BD$12)*COS($E63)+SIN($E63)*COS(BD$12))/SIN($E63)*BD$9)</f>
        <v>15.3202592155801</v>
      </c>
      <c r="EQ63" s="0" t="n">
        <f aca="false">IF(BE$9=0,0,(SIN(BE$12)*COS($E63)+SIN($E63)*COS(BE$12))/SIN($E63)*BE$9)</f>
        <v>15.1517694630723</v>
      </c>
      <c r="ER63" s="0" t="n">
        <f aca="false">IF(BF$9=0,0,(SIN(BF$12)*COS($E63)+SIN($E63)*COS(BF$12))/SIN($E63)*BF$9)</f>
        <v>14.9828214725092</v>
      </c>
      <c r="ES63" s="0" t="n">
        <f aca="false">IF(BG$9=0,0,(SIN(BG$12)*COS($E63)+SIN($E63)*COS(BG$12))/SIN($E63)*BG$9)</f>
        <v>14.8101994834238</v>
      </c>
      <c r="ET63" s="0" t="n">
        <f aca="false">IF(BH$9=0,0,(SIN(BH$12)*COS($E63)+SIN($E63)*COS(BH$12))/SIN($E63)*BH$9)</f>
        <v>14.6340232153727</v>
      </c>
      <c r="EU63" s="0" t="n">
        <f aca="false">IF(BI$9=0,0,(SIN(BI$12)*COS($E63)+SIN($E63)*COS(BI$12))/SIN($E63)*BI$9)</f>
        <v>14.4544131790533</v>
      </c>
      <c r="EV63" s="0" t="n">
        <f aca="false">IF(BJ$9=0,0,(SIN(BJ$12)*COS($E63)+SIN($E63)*COS(BJ$12))/SIN($E63)*BJ$9)</f>
        <v>14.2714906192332</v>
      </c>
      <c r="EW63" s="0" t="n">
        <f aca="false">IF(BK$9=0,0,(SIN(BK$12)*COS($E63)+SIN($E63)*COS(BK$12))/SIN($E63)*BK$9)</f>
        <v>14.0883145321189</v>
      </c>
      <c r="EX63" s="0" t="n">
        <f aca="false">IF(BL$9=0,0,(SIN(BL$12)*COS($E63)+SIN($E63)*COS(BL$12))/SIN($E63)*BL$9)</f>
        <v>13.9020361795565</v>
      </c>
      <c r="EY63" s="0" t="n">
        <f aca="false">IF(BM$9=0,0,(SIN(BM$12)*COS($E63)+SIN($E63)*COS(BM$12))/SIN($E63)*BM$9)</f>
        <v>13.7127759965771</v>
      </c>
      <c r="EZ63" s="0" t="n">
        <f aca="false">IF(BN$9=0,0,(SIN(BN$12)*COS($E63)+SIN($E63)*COS(BN$12))/SIN($E63)*BN$9)</f>
        <v>13.5206549448715</v>
      </c>
      <c r="FA63" s="0" t="n">
        <f aca="false">IF(BO$9=0,0,(SIN(BO$12)*COS($E63)+SIN($E63)*COS(BO$12))/SIN($E63)*BO$9)</f>
        <v>13.3257944566591</v>
      </c>
      <c r="FB63" s="0" t="n">
        <f aca="false">IF(BP$9=0,0,(SIN(BP$12)*COS($E63)+SIN($E63)*COS(BP$12))/SIN($E63)*BP$9)</f>
        <v>13.1136763487942</v>
      </c>
      <c r="FC63" s="0" t="n">
        <f aca="false">IF(BQ$9=0,0,(SIN(BQ$12)*COS($E63)+SIN($E63)*COS(BQ$12))/SIN($E63)*BQ$9)</f>
        <v>12.8992842251471</v>
      </c>
      <c r="FD63" s="0" t="n">
        <f aca="false">IF(BR$9=0,0,(SIN(BR$12)*COS($E63)+SIN($E63)*COS(BR$12))/SIN($E63)*BR$9)</f>
        <v>12.6827538699751</v>
      </c>
      <c r="FE63" s="0" t="n">
        <f aca="false">IF(BS$9=0,0,(SIN(BS$12)*COS($E63)+SIN($E63)*COS(BS$12))/SIN($E63)*BS$9)</f>
        <v>12.4642211733009</v>
      </c>
      <c r="FF63" s="0" t="n">
        <f aca="false">IF(BT$9=0,0,(SIN(BT$12)*COS($E63)+SIN($E63)*COS(BT$12))/SIN($E63)*BT$9)</f>
        <v>12.2438220682168</v>
      </c>
      <c r="FG63" s="0" t="n">
        <f aca="false">IF(BU$9=0,0,(SIN(BU$12)*COS($E63)+SIN($E63)*COS(BU$12))/SIN($E63)*BU$9)</f>
        <v>12.0069680776027</v>
      </c>
      <c r="FH63" s="0" t="n">
        <f aca="false">IF(BV$9=0,0,(SIN(BV$12)*COS($E63)+SIN($E63)*COS(BV$12))/SIN($E63)*BV$9)</f>
        <v>11.7687971823868</v>
      </c>
      <c r="FI63" s="0" t="n">
        <f aca="false">IF(BW$9=0,0,(SIN(BW$12)*COS($E63)+SIN($E63)*COS(BW$12))/SIN($E63)*BW$9)</f>
        <v>11.5294583990843</v>
      </c>
      <c r="FJ63" s="0" t="n">
        <f aca="false">IF(BX$9=0,0,(SIN(BX$12)*COS($E63)+SIN($E63)*COS(BX$12))/SIN($E63)*BX$9)</f>
        <v>11.2891003637185</v>
      </c>
      <c r="FK63" s="0" t="n">
        <f aca="false">IF(BY$9=0,0,(SIN(BY$12)*COS($E63)+SIN($E63)*COS(BY$12))/SIN($E63)*BY$9)</f>
        <v>11.047871263476</v>
      </c>
      <c r="FL63" s="0" t="n">
        <f aca="false">IF(BZ$9=0,0,(SIN(BZ$12)*COS($E63)+SIN($E63)*COS(BZ$12))/SIN($E63)*BZ$9)</f>
        <v>10.7496725650968</v>
      </c>
      <c r="FM63" s="0" t="n">
        <f aca="false">IF(CA$9=0,0,(SIN(CA$12)*COS($E63)+SIN($E63)*COS(CA$12))/SIN($E63)*CA$9)</f>
        <v>10.4521896493715</v>
      </c>
      <c r="FN63" s="0" t="n">
        <f aca="false">IF(CB$9=0,0,(SIN(CB$12)*COS($E63)+SIN($E63)*COS(CB$12))/SIN($E63)*CB$9)</f>
        <v>10.1556197597694</v>
      </c>
      <c r="FO63" s="0" t="n">
        <f aca="false">IF(CC$9=0,0,(SIN(CC$12)*COS($E63)+SIN($E63)*COS(CC$12))/SIN($E63)*CC$9)</f>
        <v>9.86015861369864</v>
      </c>
      <c r="FP63" s="0" t="n">
        <f aca="false">IF(CD$9=0,0,(SIN(CD$12)*COS($E63)+SIN($E63)*COS(CD$12))/SIN($E63)*CD$9)</f>
        <v>9.56600031078956</v>
      </c>
      <c r="FQ63" s="0" t="n">
        <f aca="false">IF(CE$9=0,0,(SIN(CE$12)*COS($E63)+SIN($E63)*COS(CE$12))/SIN($E63)*CE$9)</f>
        <v>9.24875835776413</v>
      </c>
      <c r="FR63" s="0" t="n">
        <f aca="false">IF(CF$9=0,0,(SIN(CF$12)*COS($E63)+SIN($E63)*COS(CF$12))/SIN($E63)*CF$9)</f>
        <v>8.93387999999998</v>
      </c>
      <c r="FS63" s="0" t="n">
        <f aca="false">IF(CG$9=0,0,(SIN(CG$12)*COS($E63)+SIN($E63)*COS(CG$12))/SIN($E63)*CG$9)</f>
        <v>8.6215760937207</v>
      </c>
      <c r="FT63" s="0" t="n">
        <f aca="false">IF(CH$9=0,0,(SIN(CH$12)*COS($E63)+SIN($E63)*COS(CH$12))/SIN($E63)*CH$9)</f>
        <v>8.31205509779545</v>
      </c>
      <c r="FU63" s="0" t="n">
        <f aca="false">IF(CI$9=0,0,(SIN(CI$12)*COS($E63)+SIN($E63)*COS(CI$12))/SIN($E63)*CI$9)</f>
        <v>8.0055229757198</v>
      </c>
      <c r="FV63" s="0" t="n">
        <f aca="false">IF(CJ$9=0,0,(SIN(CJ$12)*COS($E63)+SIN($E63)*COS(CJ$12))/SIN($E63)*CJ$9)</f>
        <v>7.6753059576853</v>
      </c>
      <c r="FW63" s="0" t="n">
        <f aca="false">IF(CK$9=0,0,(SIN(CK$12)*COS($E63)+SIN($E63)*COS(CK$12))/SIN($E63)*CK$9)</f>
        <v>7.34936488685998</v>
      </c>
      <c r="FX63" s="0" t="n">
        <f aca="false">IF(CL$9=0,0,(SIN(CL$12)*COS($E63)+SIN($E63)*COS(CL$12))/SIN($E63)*CL$9)</f>
        <v>7.02792182296958</v>
      </c>
      <c r="FY63" s="0" t="n">
        <f aca="false">IF(CM$9=0,0,(SIN(CM$12)*COS($E63)+SIN($E63)*COS(CM$12))/SIN($E63)*CM$9)</f>
        <v>6.71119540354117</v>
      </c>
      <c r="FZ63" s="0" t="n">
        <f aca="false">IF(CN$9=0,0,(SIN(CN$12)*COS($E63)+SIN($E63)*COS(CN$12))/SIN($E63)*CN$9)</f>
        <v>6.39940074053017</v>
      </c>
      <c r="GA63" s="0" t="n">
        <f aca="false">IF(CO$9=0,0,(SIN(CO$12)*COS($E63)+SIN($E63)*COS(CO$12))/SIN($E63)*CO$9)</f>
        <v>0</v>
      </c>
      <c r="GB63" s="0" t="n">
        <f aca="false">IF(CP$9=0,0,(SIN(CP$12)*COS($E63)+SIN($E63)*COS(CP$12))/SIN($E63)*CP$9)</f>
        <v>0</v>
      </c>
      <c r="GC63" s="0" t="n">
        <f aca="false">IF(CQ$9=0,0,(SIN(CQ$12)*COS($E63)+SIN($E63)*COS(CQ$12))/SIN($E63)*CQ$9)</f>
        <v>0</v>
      </c>
    </row>
    <row r="64" customFormat="false" ht="12.8" hidden="true" customHeight="false" outlineLevel="0" collapsed="false">
      <c r="A64" s="0" t="n">
        <f aca="false">MAX($F64:$CQ64)</f>
        <v>13.514399817361</v>
      </c>
      <c r="B64" s="91" t="n">
        <f aca="false">IF(ISNA(INDEX(vmg!$B$6:$B$151,MATCH($C64,vmg!$F$6:$F$151,0))),IF(ISNA(INDEX(vmg!$B$6:$B$151,MATCH($C64,vmg!$D$6:$D$151,0))),0,INDEX(vmg!$B$6:$B$151,MATCH($C64,vmg!$D$6:$D$151,0))),INDEX(vmg!$B$6:$B$151,MATCH($C64,vmg!$F$6:$F$151,0)))</f>
        <v>7.66852</v>
      </c>
      <c r="C64" s="2" t="n">
        <f aca="false">MOD(Best +D64,360)</f>
        <v>33</v>
      </c>
      <c r="D64" s="2" t="n">
        <f aca="false">D63+1</f>
        <v>52</v>
      </c>
      <c r="E64" s="1" t="n">
        <f aca="false">D64*PI()/180</f>
        <v>0.907571211037051</v>
      </c>
      <c r="F64" s="13" t="n">
        <f aca="false">IF(OR(F154=0,CR64=0),0,F154*CR64/(F154+CR64))</f>
        <v>13.514399817361</v>
      </c>
      <c r="G64" s="13" t="n">
        <f aca="false">IF(OR(G154=0,CS64=0),0,G154*CS64/(G154+CS64))</f>
        <v>13.2753935888195</v>
      </c>
      <c r="H64" s="13" t="n">
        <f aca="false">IF(OR(H154=0,CT64=0),0,H154*CT64/(H154+CT64))</f>
        <v>13.0345715678531</v>
      </c>
      <c r="I64" s="13" t="n">
        <f aca="false">IF(OR(I154=0,CU64=0),0,I154*CU64/(I154+CU64))</f>
        <v>12.8036124497826</v>
      </c>
      <c r="J64" s="13" t="n">
        <f aca="false">IF(OR(J154=0,CV64=0),0,J154*CV64/(J154+CV64))</f>
        <v>12.581794153214</v>
      </c>
      <c r="K64" s="13" t="n">
        <f aca="false">IF(OR(K154=0,CW64=0),0,K154*CW64/(K154+CW64))</f>
        <v>12.3684642466986</v>
      </c>
      <c r="L64" s="13" t="n">
        <f aca="false">IF(OR(L154=0,CX64=0),0,L154*CX64/(L154+CX64))</f>
        <v>12.16303160356</v>
      </c>
      <c r="M64" s="13" t="n">
        <f aca="false">IF(OR(M154=0,CY64=0),0,M154*CY64/(M154+CY64))</f>
        <v>11.9621398737633</v>
      </c>
      <c r="N64" s="13" t="n">
        <f aca="false">IF(OR(N154=0,CZ64=0),0,N154*CZ64/(N154+CZ64))</f>
        <v>11.7684194267704</v>
      </c>
      <c r="O64" s="13" t="n">
        <f aca="false">IF(OR(O154=0,DA64=0),0,O154*DA64/(O154+DA64))</f>
        <v>11.5813917367839</v>
      </c>
      <c r="P64" s="13" t="n">
        <f aca="false">IF(OR(P154=0,DB64=0),0,P154*DB64/(P154+DB64))</f>
        <v>11.4006200819986</v>
      </c>
      <c r="Q64" s="13" t="n">
        <f aca="false">IF(OR(Q154=0,DC64=0),0,Q154*DC64/(Q154+DC64))</f>
        <v>11.2257049807801</v>
      </c>
      <c r="R64" s="13" t="n">
        <f aca="false">IF(OR(R154=0,DD64=0),0,R154*DD64/(R154+DD64))</f>
        <v>10.9975150698568</v>
      </c>
      <c r="S64" s="13" t="n">
        <f aca="false">IF(OR(S154=0,DE64=0),0,S154*DE64/(S154+DE64))</f>
        <v>10.7798369994787</v>
      </c>
      <c r="T64" s="13" t="n">
        <f aca="false">IF(OR(T154=0,DF64=0),0,T154*DF64/(T154+DF64))</f>
        <v>10.5718118946702</v>
      </c>
      <c r="U64" s="13" t="n">
        <f aca="false">IF(OR(U154=0,DG64=0),0,U154*DG64/(U154+DG64))</f>
        <v>10.372671202469</v>
      </c>
      <c r="V64" s="13" t="n">
        <f aca="false">IF(OR(V154=0,DH64=0),0,V154*DH64/(V154+DH64))</f>
        <v>10.1817250599085</v>
      </c>
      <c r="W64" s="13" t="n">
        <f aca="false">IF(OR(W154=0,DI64=0),0,W154*DI64/(W154+DI64))</f>
        <v>9.99823628132919</v>
      </c>
      <c r="X64" s="13" t="n">
        <f aca="false">IF(OR(X154=0,DJ64=0),0,X154*DJ64/(X154+DJ64))</f>
        <v>9.82176887116531</v>
      </c>
      <c r="Y64" s="13" t="n">
        <f aca="false">IF(OR(Y154=0,DK64=0),0,Y154*DK64/(Y154+DK64))</f>
        <v>9.65181450741904</v>
      </c>
      <c r="Z64" s="13" t="n">
        <f aca="false">IF(OR(Z154=0,DL64=0),0,Z154*DL64/(Z154+DL64))</f>
        <v>9.48791191670817</v>
      </c>
      <c r="AA64" s="13" t="n">
        <f aca="false">IF(OR(AA154=0,DM64=0),0,AA154*DM64/(AA154+DM64))</f>
        <v>9.3296415030729</v>
      </c>
      <c r="AB64" s="13" t="n">
        <f aca="false">IF(OR(AB154=0,DN64=0),0,AB154*DN64/(AB154+DN64))</f>
        <v>9.17550888546927</v>
      </c>
      <c r="AC64" s="13" t="n">
        <f aca="false">IF(OR(AC154=0,DO64=0),0,AC154*DO64/(AC154+DO64))</f>
        <v>9.0263474816519</v>
      </c>
      <c r="AD64" s="13" t="n">
        <f aca="false">IF(OR(AD154=0,DP64=0),0,AD154*DP64/(AD154+DP64))</f>
        <v>8.88183112848327</v>
      </c>
      <c r="AE64" s="13" t="n">
        <f aca="false">IF(OR(AE154=0,DQ64=0),0,AE154*DQ64/(AE154+DQ64))</f>
        <v>8.74166066053177</v>
      </c>
      <c r="AF64" s="13" t="n">
        <f aca="false">IF(OR(AF154=0,DR64=0),0,AF154*DR64/(AF154+DR64))</f>
        <v>8.60556113025136</v>
      </c>
      <c r="AG64" s="13" t="n">
        <f aca="false">IF(OR(AG154=0,DS64=0),0,AG154*DS64/(AG154+DS64))</f>
        <v>8.47346998112997</v>
      </c>
      <c r="AH64" s="13" t="n">
        <f aca="false">IF(OR(AH154=0,DT64=0),0,AH154*DT64/(AH154+DT64))</f>
        <v>8.34495228896988</v>
      </c>
      <c r="AI64" s="13" t="n">
        <f aca="false">IF(OR(AI154=0,DU64=0),0,AI154*DU64/(AI154+DU64))</f>
        <v>8.21979303290359</v>
      </c>
      <c r="AJ64" s="13" t="n">
        <f aca="false">IF(OR(AJ154=0,DV64=0),0,AJ154*DV64/(AJ154+DV64))</f>
        <v>8.09779314355554</v>
      </c>
      <c r="AK64" s="13" t="n">
        <f aca="false">IF(OR(AK154=0,DW64=0),0,AK154*DW64/(AK154+DW64))</f>
        <v>7.97876801273867</v>
      </c>
      <c r="AL64" s="13" t="n">
        <f aca="false">IF(OR(AL154=0,DX64=0),0,AL154*DX64/(AL154+DX64))</f>
        <v>7.85017872242885</v>
      </c>
      <c r="AM64" s="13" t="n">
        <f aca="false">IF(OR(AM154=0,DY64=0),0,AM154*DY64/(AM154+DY64))</f>
        <v>7.7248101255802</v>
      </c>
      <c r="AN64" s="13" t="n">
        <f aca="false">IF(OR(AN154=0,DZ64=0),0,AN154*DZ64/(AN154+DZ64))</f>
        <v>7.60247221235991</v>
      </c>
      <c r="AO64" s="13" t="n">
        <f aca="false">IF(OR(AO154=0,EA64=0),0,AO154*EA64/(AO154+EA64))</f>
        <v>7.48298855559184</v>
      </c>
      <c r="AP64" s="13" t="n">
        <f aca="false">IF(OR(AP154=0,EB64=0),0,AP154*EB64/(AP154+EB64))</f>
        <v>7.36619508861313</v>
      </c>
      <c r="AQ64" s="13" t="n">
        <f aca="false">IF(OR(AQ154=0,EC64=0),0,AQ154*EC64/(AQ154+EC64))</f>
        <v>7.25168469359985</v>
      </c>
      <c r="AR64" s="13" t="n">
        <f aca="false">IF(OR(AR154=0,ED64=0),0,AR154*ED64/(AR154+ED64))</f>
        <v>7.13957854454976</v>
      </c>
      <c r="AS64" s="13" t="n">
        <f aca="false">IF(OR(AS154=0,EE64=0),0,AS154*EE64/(AS154+EE64))</f>
        <v>7.02974288718924</v>
      </c>
      <c r="AT64" s="13" t="n">
        <f aca="false">IF(OR(AT154=0,EF64=0),0,AT154*EF64/(AT154+EF64))</f>
        <v>6.92205264113425</v>
      </c>
      <c r="AU64" s="13" t="n">
        <f aca="false">IF(OR(AU154=0,EG64=0),0,AU154*EG64/(AU154+EG64))</f>
        <v>6.81639068275727</v>
      </c>
      <c r="AV64" s="13" t="n">
        <f aca="false">IF(OR(AV154=0,EH64=0),0,AV154*EH64/(AV154+EH64))</f>
        <v>6.71203434184534</v>
      </c>
      <c r="AW64" s="13" t="n">
        <f aca="false">IF(OR(AW154=0,EI64=0),0,AW154*EI64/(AW154+EI64))</f>
        <v>6.60951271607379</v>
      </c>
      <c r="AX64" s="13" t="n">
        <f aca="false">IF(OR(AX154=0,EJ64=0),0,AX154*EJ64/(AX154+EJ64))</f>
        <v>6.50872765136364</v>
      </c>
      <c r="AY64" s="13" t="n">
        <f aca="false">IF(OR(AY154=0,EK64=0),0,AY154*EK64/(AY154+EK64))</f>
        <v>6.40958680533544</v>
      </c>
      <c r="AZ64" s="13" t="n">
        <f aca="false">IF(OR(AZ154=0,EL64=0),0,AZ154*EL64/(AZ154+EL64))</f>
        <v>6.31200320268361</v>
      </c>
      <c r="BA64" s="13" t="n">
        <f aca="false">IF(OR(BA154=0,EM64=0),0,BA154*EM64/(BA154+EM64))</f>
        <v>6.21521357105479</v>
      </c>
      <c r="BB64" s="13" t="n">
        <f aca="false">IF(OR(BB154=0,EN64=0),0,BB154*EN64/(BB154+EN64))</f>
        <v>6.11984001043807</v>
      </c>
      <c r="BC64" s="13" t="n">
        <f aca="false">IF(OR(BC154=0,EO64=0),0,BC154*EO64/(BC154+EO64))</f>
        <v>6.0258082411298</v>
      </c>
      <c r="BD64" s="13" t="n">
        <f aca="false">IF(OR(BD154=0,EP64=0),0,BD154*EP64/(BD154+EP64))</f>
        <v>5.93304801923187</v>
      </c>
      <c r="BE64" s="13" t="n">
        <f aca="false">IF(OR(BE154=0,EQ64=0),0,BE154*EQ64/(BE154+EQ64))</f>
        <v>5.84149285034671</v>
      </c>
      <c r="BF64" s="13" t="n">
        <f aca="false">IF(OR(BF154=0,ER64=0),0,BF154*ER64/(BF154+ER64))</f>
        <v>5.75157645686083</v>
      </c>
      <c r="BG64" s="13" t="n">
        <f aca="false">IF(OR(BG154=0,ES64=0),0,BG154*ES64/(BG154+ES64))</f>
        <v>5.66273080619679</v>
      </c>
      <c r="BH64" s="13" t="n">
        <f aca="false">IF(OR(BH154=0,ET64=0),0,BH154*ET64/(BH154+ET64))</f>
        <v>5.5748998215646</v>
      </c>
      <c r="BI64" s="13" t="n">
        <f aca="false">IF(OR(BI154=0,EU64=0),0,BI154*EU64/(BI154+EU64))</f>
        <v>5.48803020405622</v>
      </c>
      <c r="BJ64" s="13" t="n">
        <f aca="false">IF(OR(BJ154=0,EV64=0),0,BJ154*EV64/(BJ154+EV64))</f>
        <v>5.40207125052363</v>
      </c>
      <c r="BK64" s="13" t="n">
        <f aca="false">IF(OR(BK154=0,EW64=0),0,BK154*EW64/(BK154+EW64))</f>
        <v>5.31740147915086</v>
      </c>
      <c r="BL64" s="13" t="n">
        <f aca="false">IF(OR(BL154=0,EX64=0),0,BL154*EX64/(BL154+EX64))</f>
        <v>5.23353914522944</v>
      </c>
      <c r="BM64" s="13" t="n">
        <f aca="false">IF(OR(BM154=0,EY64=0),0,BM154*EY64/(BM154+EY64))</f>
        <v>5.1504408259154</v>
      </c>
      <c r="BN64" s="13" t="n">
        <f aca="false">IF(OR(BN154=0,EZ64=0),0,BN154*EZ64/(BN154+EZ64))</f>
        <v>5.0680650651882</v>
      </c>
      <c r="BO64" s="13" t="n">
        <f aca="false">IF(OR(BO154=0,FA64=0),0,BO154*FA64/(BO154+FA64))</f>
        <v>4.9863722551874</v>
      </c>
      <c r="BP64" s="13" t="n">
        <f aca="false">IF(OR(BP154=0,FB64=0),0,BP154*FB64/(BP154+FB64))</f>
        <v>4.90323482469367</v>
      </c>
      <c r="BQ64" s="13" t="n">
        <f aca="false">IF(OR(BQ154=0,FC64=0),0,BQ154*FC64/(BQ154+FC64))</f>
        <v>4.82074324317597</v>
      </c>
      <c r="BR64" s="13" t="n">
        <f aca="false">IF(OR(BR154=0,FD64=0),0,BR154*FD64/(BR154+FD64))</f>
        <v>4.73886116091627</v>
      </c>
      <c r="BS64" s="13" t="n">
        <f aca="false">IF(OR(BS154=0,FE64=0),0,BS154*FE64/(BS154+FE64))</f>
        <v>4.65755383690558</v>
      </c>
      <c r="BT64" s="13" t="n">
        <f aca="false">IF(OR(BT154=0,FF64=0),0,BT154*FF64/(BT154+FF64))</f>
        <v>4.57678805471689</v>
      </c>
      <c r="BU64" s="13" t="n">
        <f aca="false">IF(OR(BU154=0,FG64=0),0,BU154*FG64/(BU154+FG64))</f>
        <v>4.49442178954056</v>
      </c>
      <c r="BV64" s="13" t="n">
        <f aca="false">IF(OR(BV154=0,FH64=0),0,BV154*FH64/(BV154+FH64))</f>
        <v>4.41256241756429</v>
      </c>
      <c r="BW64" s="13" t="n">
        <f aca="false">IF(OR(BW154=0,FI64=0),0,BW154*FI64/(BW154+FI64))</f>
        <v>4.33117965409097</v>
      </c>
      <c r="BX64" s="13" t="n">
        <f aca="false">IF(OR(BX154=0,FJ64=0),0,BX154*FJ64/(BX154+FJ64))</f>
        <v>4.25024460904241</v>
      </c>
      <c r="BY64" s="13" t="n">
        <f aca="false">IF(OR(BY154=0,FK64=0),0,BY154*FK64/(BY154+FK64))</f>
        <v>4.16972973224912</v>
      </c>
      <c r="BZ64" s="13" t="n">
        <f aca="false">IF(OR(BZ154=0,FL64=0),0,BZ154*FL64/(BZ154+FL64))</f>
        <v>4.08131855938105</v>
      </c>
      <c r="CA64" s="13" t="n">
        <f aca="false">IF(OR(CA154=0,FM64=0),0,CA154*FM64/(CA154+FM64))</f>
        <v>3.99330676266603</v>
      </c>
      <c r="CB64" s="13" t="n">
        <f aca="false">IF(OR(CB154=0,FN64=0),0,CB154*FN64/(CB154+FN64))</f>
        <v>3.90566653222376</v>
      </c>
      <c r="CC64" s="13" t="n">
        <f aca="false">IF(OR(CC154=0,FO64=0),0,CC154*FO64/(CC154+FO64))</f>
        <v>3.81837176613868</v>
      </c>
      <c r="CD64" s="13" t="n">
        <f aca="false">IF(OR(CD154=0,FP64=0),0,CD154*FP64/(CD154+FP64))</f>
        <v>3.73139805970208</v>
      </c>
      <c r="CE64" s="13" t="n">
        <f aca="false">IF(OR(CE154=0,FQ64=0),0,CE154*FQ64/(CE154+FQ64))</f>
        <v>3.64081281279409</v>
      </c>
      <c r="CF64" s="13" t="n">
        <f aca="false">IF(OR(CF154=0,FR64=0),0,CF154*FR64/(CF154+FR64))</f>
        <v>3.55047338191141</v>
      </c>
      <c r="CG64" s="13" t="n">
        <f aca="false">IF(OR(CG154=0,FS64=0),0,CG154*FS64/(CG154+FS64))</f>
        <v>3.46035803297527</v>
      </c>
      <c r="CH64" s="13" t="n">
        <f aca="false">IF(OR(CH154=0,FT64=0),0,CH154*FT64/(CH154+FT64))</f>
        <v>3.37044700710292</v>
      </c>
      <c r="CI64" s="13" t="n">
        <f aca="false">IF(OR(CI154=0,FU64=0),0,CI154*FU64/(CI154+FU64))</f>
        <v>3.28072257791765</v>
      </c>
      <c r="CJ64" s="13" t="n">
        <f aca="false">IF(OR(CJ154=0,FV64=0),0,CJ154*FV64/(CJ154+FV64))</f>
        <v>3.18640319946431</v>
      </c>
      <c r="CK64" s="13" t="n">
        <f aca="false">IF(OR(CK154=0,FW64=0),0,CK154*FW64/(CK154+FW64))</f>
        <v>3.09215802814021</v>
      </c>
      <c r="CL64" s="13" t="n">
        <f aca="false">IF(OR(CL154=0,FX64=0),0,CL154*FX64/(CL154+FX64))</f>
        <v>2.99797182608406</v>
      </c>
      <c r="CM64" s="13" t="n">
        <f aca="false">IF(OR(CM154=0,FY64=0),0,CM154*FY64/(CM154+FY64))</f>
        <v>2.90383202619085</v>
      </c>
      <c r="CN64" s="13" t="n">
        <f aca="false">IF(OR(CN154=0,FZ64=0),0,CN154*FZ64/(CN154+FZ64))</f>
        <v>2.80972891423633</v>
      </c>
      <c r="CO64" s="13" t="n">
        <f aca="false">IF(OR(CO154=0,GA64=0),0,CO154*GA64/(CO154+GA64))</f>
        <v>0</v>
      </c>
      <c r="CP64" s="13" t="n">
        <f aca="false">IF(OR(CP154=0,GB64=0),0,CP154*GB64/(CP154+GB64))</f>
        <v>0</v>
      </c>
      <c r="CQ64" s="13" t="n">
        <f aca="false">IF(OR(CQ154=0,GC64=0),0,CQ154*GC64/(CQ154+GC64))</f>
        <v>0</v>
      </c>
      <c r="CR64" s="0" t="n">
        <f aca="false">IF(F$9=0,0,(SIN(F$12)*COS($E64)+SIN($E64)*COS(F$12))/SIN($E64)*F$9)</f>
        <v>13.5144</v>
      </c>
      <c r="CS64" s="0" t="n">
        <f aca="false">IF(G$9=0,0,(SIN(G$12)*COS($E64)+SIN($E64)*COS(G$12))/SIN($E64)*G$9)</f>
        <v>13.7973549941021</v>
      </c>
      <c r="CT64" s="0" t="n">
        <f aca="false">IF(H$9=0,0,(SIN(H$12)*COS($E64)+SIN($E64)*COS(H$12))/SIN($E64)*H$9)</f>
        <v>14.0659442329191</v>
      </c>
      <c r="CU64" s="0" t="n">
        <f aca="false">IF(I$9=0,0,(SIN(I$12)*COS($E64)+SIN($E64)*COS(I$12))/SIN($E64)*I$9)</f>
        <v>14.3325118854372</v>
      </c>
      <c r="CV64" s="0" t="n">
        <f aca="false">IF(J$9=0,0,(SIN(J$12)*COS($E64)+SIN($E64)*COS(J$12))/SIN($E64)*J$9)</f>
        <v>14.5969220470942</v>
      </c>
      <c r="CW64" s="0" t="n">
        <f aca="false">IF(K$9=0,0,(SIN(K$12)*COS($E64)+SIN($E64)*COS(K$12))/SIN($E64)*K$9)</f>
        <v>14.8590387978416</v>
      </c>
      <c r="CX64" s="0" t="n">
        <f aca="false">IF(L$9=0,0,(SIN(L$12)*COS($E64)+SIN($E64)*COS(L$12))/SIN($E64)*L$9)</f>
        <v>15.1187262604157</v>
      </c>
      <c r="CY64" s="0" t="n">
        <f aca="false">IF(M$9=0,0,(SIN(M$12)*COS($E64)+SIN($E64)*COS(M$12))/SIN($E64)*M$9)</f>
        <v>15.3711930420669</v>
      </c>
      <c r="CZ64" s="0" t="n">
        <f aca="false">IF(N$9=0,0,(SIN(N$12)*COS($E64)+SIN($E64)*COS(N$12))/SIN($E64)*N$9)</f>
        <v>15.6208629196019</v>
      </c>
      <c r="DA64" s="0" t="n">
        <f aca="false">IF(O$9=0,0,(SIN(O$12)*COS($E64)+SIN($E64)*COS(O$12))/SIN($E64)*O$9)</f>
        <v>15.8676047938953</v>
      </c>
      <c r="DB64" s="0" t="n">
        <f aca="false">IF(P$9=0,0,(SIN(P$12)*COS($E64)+SIN($E64)*COS(P$12))/SIN($E64)*P$9)</f>
        <v>16.1112879002042</v>
      </c>
      <c r="DC64" s="0" t="n">
        <f aca="false">IF(Q$9=0,0,(SIN(Q$12)*COS($E64)+SIN($E64)*COS(Q$12))/SIN($E64)*Q$9)</f>
        <v>16.351781864938</v>
      </c>
      <c r="DD64" s="0" t="n">
        <f aca="false">IF(R$9=0,0,(SIN(R$12)*COS($E64)+SIN($E64)*COS(R$12))/SIN($E64)*R$9)</f>
        <v>16.457013772102</v>
      </c>
      <c r="DE64" s="0" t="n">
        <f aca="false">IF(S$9=0,0,(SIN(S$12)*COS($E64)+SIN($E64)*COS(S$12))/SIN($E64)*S$9)</f>
        <v>16.5565911565633</v>
      </c>
      <c r="DF64" s="0" t="n">
        <f aca="false">IF(T$9=0,0,(SIN(T$12)*COS($E64)+SIN($E64)*COS(T$12))/SIN($E64)*T$9)</f>
        <v>16.6505067404587</v>
      </c>
      <c r="DG64" s="0" t="n">
        <f aca="false">IF(U$9=0,0,(SIN(U$12)*COS($E64)+SIN($E64)*COS(U$12))/SIN($E64)*U$9)</f>
        <v>16.7387551589664</v>
      </c>
      <c r="DH64" s="0" t="n">
        <f aca="false">IF(V$9=0,0,(SIN(V$12)*COS($E64)+SIN($E64)*COS(V$12))/SIN($E64)*V$9)</f>
        <v>16.8213329548598</v>
      </c>
      <c r="DI64" s="0" t="n">
        <f aca="false">IF(W$9=0,0,(SIN(W$12)*COS($E64)+SIN($E64)*COS(W$12))/SIN($E64)*W$9)</f>
        <v>16.8979068478668</v>
      </c>
      <c r="DJ64" s="0" t="n">
        <f aca="false">IF(X$9=0,0,(SIN(X$12)*COS($E64)+SIN($E64)*COS(X$12))/SIN($E64)*X$9)</f>
        <v>16.9688045579997</v>
      </c>
      <c r="DK64" s="0" t="n">
        <f aca="false">IF(Y$9=0,0,(SIN(Y$12)*COS($E64)+SIN($E64)*COS(Y$12))/SIN($E64)*Y$9)</f>
        <v>17.0340286169245</v>
      </c>
      <c r="DL64" s="0" t="n">
        <f aca="false">IF(Z$9=0,0,(SIN(Z$12)*COS($E64)+SIN($E64)*COS(Z$12))/SIN($E64)*Z$9)</f>
        <v>17.0935834383204</v>
      </c>
      <c r="DM64" s="0" t="n">
        <f aca="false">IF(AA$9=0,0,(SIN(AA$12)*COS($E64)+SIN($E64)*COS(AA$12))/SIN($E64)*AA$9)</f>
        <v>17.147475309138</v>
      </c>
      <c r="DN64" s="0" t="n">
        <f aca="false">IF(AB$9=0,0,(SIN(AB$12)*COS($E64)+SIN($E64)*COS(AB$12))/SIN($E64)*AB$9)</f>
        <v>17.191808832719</v>
      </c>
      <c r="DO64" s="0" t="n">
        <f aca="false">IF(AC$9=0,0,(SIN(AC$12)*COS($E64)+SIN($E64)*COS(AC$12))/SIN($E64)*AC$9)</f>
        <v>17.23045968066</v>
      </c>
      <c r="DP64" s="0" t="n">
        <f aca="false">IF(AD$9=0,0,(SIN(AD$12)*COS($E64)+SIN($E64)*COS(AD$12))/SIN($E64)*AD$9)</f>
        <v>17.2634432856396</v>
      </c>
      <c r="DQ64" s="0" t="n">
        <f aca="false">IF(AE$9=0,0,(SIN(AE$12)*COS($E64)+SIN($E64)*COS(AE$12))/SIN($E64)*AE$9)</f>
        <v>17.2907769341669</v>
      </c>
      <c r="DR64" s="0" t="n">
        <f aca="false">IF(AF$9=0,0,(SIN(AF$12)*COS($E64)+SIN($E64)*COS(AF$12))/SIN($E64)*AF$9)</f>
        <v>17.3124797529897</v>
      </c>
      <c r="DS64" s="0" t="n">
        <f aca="false">IF(AG$9=0,0,(SIN(AG$12)*COS($E64)+SIN($E64)*COS(AG$12))/SIN($E64)*AG$9)</f>
        <v>17.3293699446828</v>
      </c>
      <c r="DT64" s="0" t="n">
        <f aca="false">IF(AH$9=0,0,(SIN(AH$12)*COS($E64)+SIN($E64)*COS(AH$12))/SIN($E64)*AH$9)</f>
        <v>17.3406781898758</v>
      </c>
      <c r="DU64" s="0" t="n">
        <f aca="false">IF(AI$9=0,0,(SIN(AI$12)*COS($E64)+SIN($E64)*COS(AI$12))/SIN($E64)*AI$9)</f>
        <v>17.3464283176379</v>
      </c>
      <c r="DV64" s="0" t="n">
        <f aca="false">IF(AJ$9=0,0,(SIN(AJ$12)*COS($E64)+SIN($E64)*COS(AJ$12))/SIN($E64)*AJ$9)</f>
        <v>17.3466459341603</v>
      </c>
      <c r="DW64" s="0" t="n">
        <f aca="false">IF(AK$9=0,0,(SIN(AK$12)*COS($E64)+SIN($E64)*COS(AK$12))/SIN($E64)*AK$9)</f>
        <v>17.3413584066232</v>
      </c>
      <c r="DX64" s="0" t="n">
        <f aca="false">IF(AL$9=0,0,(SIN(AL$12)*COS($E64)+SIN($E64)*COS(AL$12))/SIN($E64)*AL$9)</f>
        <v>17.2706214511506</v>
      </c>
      <c r="DY64" s="0" t="n">
        <f aca="false">IF(AM$9=0,0,(SIN(AM$12)*COS($E64)+SIN($E64)*COS(AM$12))/SIN($E64)*AM$9)</f>
        <v>17.1942375490829</v>
      </c>
      <c r="DZ64" s="0" t="n">
        <f aca="false">IF(AN$9=0,0,(SIN(AN$12)*COS($E64)+SIN($E64)*COS(AN$12))/SIN($E64)*AN$9)</f>
        <v>17.1122941458259</v>
      </c>
      <c r="EA64" s="0" t="n">
        <f aca="false">IF(AO$9=0,0,(SIN(AO$12)*COS($E64)+SIN($E64)*COS(AO$12))/SIN($E64)*AO$9)</f>
        <v>17.0248804783385</v>
      </c>
      <c r="EB64" s="0" t="n">
        <f aca="false">IF(AP$9=0,0,(SIN(AP$12)*COS($E64)+SIN($E64)*COS(AP$12))/SIN($E64)*AP$9)</f>
        <v>16.9320875283709</v>
      </c>
      <c r="EC64" s="0" t="n">
        <f aca="false">IF(AQ$9=0,0,(SIN(AQ$12)*COS($E64)+SIN($E64)*COS(AQ$12))/SIN($E64)*AQ$9)</f>
        <v>16.8326376442155</v>
      </c>
      <c r="ED64" s="0" t="n">
        <f aca="false">IF(AR$9=0,0,(SIN(AR$12)*COS($E64)+SIN($E64)*COS(AR$12))/SIN($E64)*AR$9)</f>
        <v>16.7279950681723</v>
      </c>
      <c r="EE64" s="0" t="n">
        <f aca="false">IF(AS$9=0,0,(SIN(AS$12)*COS($E64)+SIN($E64)*COS(AS$12))/SIN($E64)*AS$9)</f>
        <v>16.6182569827837</v>
      </c>
      <c r="EF64" s="0" t="n">
        <f aca="false">IF(AT$9=0,0,(SIN(AT$12)*COS($E64)+SIN($E64)*COS(AT$12))/SIN($E64)*AT$9)</f>
        <v>16.5035221227333</v>
      </c>
      <c r="EG64" s="0" t="n">
        <f aca="false">IF(AU$9=0,0,(SIN(AU$12)*COS($E64)+SIN($E64)*COS(AU$12))/SIN($E64)*AU$9)</f>
        <v>16.3838907248777</v>
      </c>
      <c r="EH64" s="0" t="n">
        <f aca="false">IF(AV$9=0,0,(SIN(AV$12)*COS($E64)+SIN($E64)*COS(AV$12))/SIN($E64)*AV$9)</f>
        <v>16.2558692452863</v>
      </c>
      <c r="EI64" s="0" t="n">
        <f aca="false">IF(AW$9=0,0,(SIN(AW$12)*COS($E64)+SIN($E64)*COS(AW$12))/SIN($E64)*AW$9)</f>
        <v>16.123165876332</v>
      </c>
      <c r="EJ64" s="0" t="n">
        <f aca="false">IF(AX$9=0,0,(SIN(AX$12)*COS($E64)+SIN($E64)*COS(AX$12))/SIN($E64)*AX$9)</f>
        <v>15.9858883380866</v>
      </c>
      <c r="EK64" s="0" t="n">
        <f aca="false">IF(AY$9=0,0,(SIN(AY$12)*COS($E64)+SIN($E64)*COS(AY$12))/SIN($E64)*AY$9)</f>
        <v>15.8441456412732</v>
      </c>
      <c r="EL64" s="0" t="n">
        <f aca="false">IF(AZ$9=0,0,(SIN(AZ$12)*COS($E64)+SIN($E64)*COS(AZ$12))/SIN($E64)*AZ$9)</f>
        <v>15.6980480335928</v>
      </c>
      <c r="EM64" s="0" t="n">
        <f aca="false">IF(BA$9=0,0,(SIN(BA$12)*COS($E64)+SIN($E64)*COS(BA$12))/SIN($E64)*BA$9)</f>
        <v>15.5434454044271</v>
      </c>
      <c r="EN64" s="0" t="n">
        <f aca="false">IF(BB$9=0,0,(SIN(BB$12)*COS($E64)+SIN($E64)*COS(BB$12))/SIN($E64)*BB$9)</f>
        <v>15.3847367118823</v>
      </c>
      <c r="EO64" s="0" t="n">
        <f aca="false">IF(BC$9=0,0,(SIN(BC$12)*COS($E64)+SIN($E64)*COS(BC$12))/SIN($E64)*BC$9)</f>
        <v>15.2220394722315</v>
      </c>
      <c r="EP64" s="0" t="n">
        <f aca="false">IF(BD$9=0,0,(SIN(BD$12)*COS($E64)+SIN($E64)*COS(BD$12))/SIN($E64)*BD$9)</f>
        <v>15.0554722041436</v>
      </c>
      <c r="EQ64" s="0" t="n">
        <f aca="false">IF(BE$9=0,0,(SIN(BE$12)*COS($E64)+SIN($E64)*COS(BE$12))/SIN($E64)*BE$9)</f>
        <v>14.8851543715755</v>
      </c>
      <c r="ER64" s="0" t="n">
        <f aca="false">IF(BF$9=0,0,(SIN(BF$12)*COS($E64)+SIN($E64)*COS(BF$12))/SIN($E64)*BF$9)</f>
        <v>14.7144570190373</v>
      </c>
      <c r="ES64" s="0" t="n">
        <f aca="false">IF(BG$9=0,0,(SIN(BG$12)*COS($E64)+SIN($E64)*COS(BG$12))/SIN($E64)*BG$9)</f>
        <v>14.5402213561572</v>
      </c>
      <c r="ET64" s="0" t="n">
        <f aca="false">IF(BH$9=0,0,(SIN(BH$12)*COS($E64)+SIN($E64)*COS(BH$12))/SIN($E64)*BH$9)</f>
        <v>14.3625663808624</v>
      </c>
      <c r="EU64" s="0" t="n">
        <f aca="false">IF(BI$9=0,0,(SIN(BI$12)*COS($E64)+SIN($E64)*COS(BI$12))/SIN($E64)*BI$9)</f>
        <v>14.181611825047</v>
      </c>
      <c r="EV64" s="0" t="n">
        <f aca="false">IF(BJ$9=0,0,(SIN(BJ$12)*COS($E64)+SIN($E64)*COS(BJ$12))/SIN($E64)*BJ$9)</f>
        <v>13.9974780981134</v>
      </c>
      <c r="EW64" s="0" t="n">
        <f aca="false">IF(BK$9=0,0,(SIN(BK$12)*COS($E64)+SIN($E64)*COS(BK$12))/SIN($E64)*BK$9)</f>
        <v>13.8131659431146</v>
      </c>
      <c r="EX64" s="0" t="n">
        <f aca="false">IF(BL$9=0,0,(SIN(BL$12)*COS($E64)+SIN($E64)*COS(BL$12))/SIN($E64)*BL$9)</f>
        <v>13.6258817544154</v>
      </c>
      <c r="EY64" s="0" t="n">
        <f aca="false">IF(BM$9=0,0,(SIN(BM$12)*COS($E64)+SIN($E64)*COS(BM$12))/SIN($E64)*BM$9)</f>
        <v>13.4357450188889</v>
      </c>
      <c r="EZ64" s="0" t="n">
        <f aca="false">IF(BN$9=0,0,(SIN(BN$12)*COS($E64)+SIN($E64)*COS(BN$12))/SIN($E64)*BN$9)</f>
        <v>13.2428756969295</v>
      </c>
      <c r="FA64" s="0" t="n">
        <f aca="false">IF(BO$9=0,0,(SIN(BO$12)*COS($E64)+SIN($E64)*COS(BO$12))/SIN($E64)*BO$9)</f>
        <v>13.0473941670128</v>
      </c>
      <c r="FB64" s="0" t="n">
        <f aca="false">IF(BP$9=0,0,(SIN(BP$12)*COS($E64)+SIN($E64)*COS(BP$12))/SIN($E64)*BP$9)</f>
        <v>12.8350921502447</v>
      </c>
      <c r="FC64" s="0" t="n">
        <f aca="false">IF(BQ$9=0,0,(SIN(BQ$12)*COS($E64)+SIN($E64)*COS(BQ$12))/SIN($E64)*BQ$9)</f>
        <v>12.6206467616411</v>
      </c>
      <c r="FD64" s="0" t="n">
        <f aca="false">IF(BR$9=0,0,(SIN(BR$12)*COS($E64)+SIN($E64)*COS(BR$12))/SIN($E64)*BR$9)</f>
        <v>12.4041922919173</v>
      </c>
      <c r="FE64" s="0" t="n">
        <f aca="false">IF(BS$9=0,0,(SIN(BS$12)*COS($E64)+SIN($E64)*COS(BS$12))/SIN($E64)*BS$9)</f>
        <v>12.1858630847268</v>
      </c>
      <c r="FF64" s="0" t="n">
        <f aca="false">IF(BT$9=0,0,(SIN(BT$12)*COS($E64)+SIN($E64)*COS(BT$12))/SIN($E64)*BT$9)</f>
        <v>11.9657934749009</v>
      </c>
      <c r="FG64" s="0" t="n">
        <f aca="false">IF(BU$9=0,0,(SIN(BU$12)*COS($E64)+SIN($E64)*COS(BU$12))/SIN($E64)*BU$9)</f>
        <v>11.7297333147862</v>
      </c>
      <c r="FH64" s="0" t="n">
        <f aca="false">IF(BV$9=0,0,(SIN(BV$12)*COS($E64)+SIN($E64)*COS(BV$12))/SIN($E64)*BV$9)</f>
        <v>11.4924838411208</v>
      </c>
      <c r="FI64" s="0" t="n">
        <f aca="false">IF(BW$9=0,0,(SIN(BW$12)*COS($E64)+SIN($E64)*COS(BW$12))/SIN($E64)*BW$9)</f>
        <v>11.254192009352</v>
      </c>
      <c r="FJ64" s="0" t="n">
        <f aca="false">IF(BX$9=0,0,(SIN(BX$12)*COS($E64)+SIN($E64)*COS(BX$12))/SIN($E64)*BX$9)</f>
        <v>11.0150043435984</v>
      </c>
      <c r="FK64" s="0" t="n">
        <f aca="false">IF(BY$9=0,0,(SIN(BY$12)*COS($E64)+SIN($E64)*COS(BY$12))/SIN($E64)*BY$9)</f>
        <v>10.7750668694944</v>
      </c>
      <c r="FL64" s="0" t="n">
        <f aca="false">IF(BZ$9=0,0,(SIN(BZ$12)*COS($E64)+SIN($E64)*COS(BZ$12))/SIN($E64)*BZ$9)</f>
        <v>10.4796914831799</v>
      </c>
      <c r="FM64" s="0" t="n">
        <f aca="false">IF(CA$9=0,0,(SIN(CA$12)*COS($E64)+SIN($E64)*COS(CA$12))/SIN($E64)*CA$9)</f>
        <v>10.1851642596585</v>
      </c>
      <c r="FN64" s="0" t="n">
        <f aca="false">IF(CB$9=0,0,(SIN(CB$12)*COS($E64)+SIN($E64)*COS(CB$12))/SIN($E64)*CB$9)</f>
        <v>9.89167884119222</v>
      </c>
      <c r="FO64" s="0" t="n">
        <f aca="false">IF(CC$9=0,0,(SIN(CC$12)*COS($E64)+SIN($E64)*COS(CC$12))/SIN($E64)*CC$9)</f>
        <v>9.59942729030367</v>
      </c>
      <c r="FP64" s="0" t="n">
        <f aca="false">IF(CD$9=0,0,(SIN(CD$12)*COS($E64)+SIN($E64)*COS(CD$12))/SIN($E64)*CD$9)</f>
        <v>9.30860000000001</v>
      </c>
      <c r="FQ64" s="0" t="n">
        <f aca="false">IF(CE$9=0,0,(SIN(CE$12)*COS($E64)+SIN($E64)*COS(CE$12))/SIN($E64)*CE$9)</f>
        <v>8.99547981678627</v>
      </c>
      <c r="FR64" s="0" t="n">
        <f aca="false">IF(CF$9=0,0,(SIN(CF$12)*COS($E64)+SIN($E64)*COS(CF$12))/SIN($E64)*CF$9)</f>
        <v>8.68484230471215</v>
      </c>
      <c r="FS64" s="0" t="n">
        <f aca="false">IF(CG$9=0,0,(SIN(CG$12)*COS($E64)+SIN($E64)*COS(CG$12))/SIN($E64)*CG$9)</f>
        <v>8.3768938525229</v>
      </c>
      <c r="FT64" s="0" t="n">
        <f aca="false">IF(CH$9=0,0,(SIN(CH$12)*COS($E64)+SIN($E64)*COS(CH$12))/SIN($E64)*CH$9)</f>
        <v>8.07183840489516</v>
      </c>
      <c r="FU64" s="0" t="n">
        <f aca="false">IF(CI$9=0,0,(SIN(CI$12)*COS($E64)+SIN($E64)*COS(CI$12))/SIN($E64)*CI$9)</f>
        <v>7.7698773667638</v>
      </c>
      <c r="FV64" s="0" t="n">
        <f aca="false">IF(CJ$9=0,0,(SIN(CJ$12)*COS($E64)+SIN($E64)*COS(CJ$12))/SIN($E64)*CJ$9)</f>
        <v>7.44513836128944</v>
      </c>
      <c r="FW64" s="0" t="n">
        <f aca="false">IF(CK$9=0,0,(SIN(CK$12)*COS($E64)+SIN($E64)*COS(CK$12))/SIN($E64)*CK$9)</f>
        <v>7.12477530624155</v>
      </c>
      <c r="FX64" s="0" t="n">
        <f aca="false">IF(CL$9=0,0,(SIN(CL$12)*COS($E64)+SIN($E64)*COS(CL$12))/SIN($E64)*CL$9)</f>
        <v>6.80900484568505</v>
      </c>
      <c r="FY64" s="0" t="n">
        <f aca="false">IF(CM$9=0,0,(SIN(CM$12)*COS($E64)+SIN($E64)*COS(CM$12))/SIN($E64)*CM$9)</f>
        <v>6.49804016470058</v>
      </c>
      <c r="FZ64" s="0" t="n">
        <f aca="false">IF(CN$9=0,0,(SIN(CN$12)*COS($E64)+SIN($E64)*COS(CN$12))/SIN($E64)*CN$9)</f>
        <v>6.19209088880696</v>
      </c>
      <c r="GA64" s="0" t="n">
        <f aca="false">IF(CO$9=0,0,(SIN(CO$12)*COS($E64)+SIN($E64)*COS(CO$12))/SIN($E64)*CO$9)</f>
        <v>0</v>
      </c>
      <c r="GB64" s="0" t="n">
        <f aca="false">IF(CP$9=0,0,(SIN(CP$12)*COS($E64)+SIN($E64)*COS(CP$12))/SIN($E64)*CP$9)</f>
        <v>0</v>
      </c>
      <c r="GC64" s="0" t="n">
        <f aca="false">IF(CQ$9=0,0,(SIN(CQ$12)*COS($E64)+SIN($E64)*COS(CQ$12))/SIN($E64)*CQ$9)</f>
        <v>0</v>
      </c>
    </row>
    <row r="65" customFormat="false" ht="12.8" hidden="true" customHeight="false" outlineLevel="0" collapsed="false">
      <c r="A65" s="0" t="n">
        <f aca="false">MAX($F65:$CQ65)</f>
        <v>13.514399817361</v>
      </c>
      <c r="B65" s="91" t="n">
        <f aca="false">IF(ISNA(INDEX(vmg!$B$6:$B$151,MATCH($C65,vmg!$F$6:$F$151,0))),IF(ISNA(INDEX(vmg!$B$6:$B$151,MATCH($C65,vmg!$D$6:$D$151,0))),0,INDEX(vmg!$B$6:$B$151,MATCH($C65,vmg!$D$6:$D$151,0))),INDEX(vmg!$B$6:$B$151,MATCH($C65,vmg!$F$6:$F$151,0)))</f>
        <v>7.60836</v>
      </c>
      <c r="C65" s="2" t="n">
        <f aca="false">MOD(Best +D65,360)</f>
        <v>34</v>
      </c>
      <c r="D65" s="2" t="n">
        <f aca="false">D64+1</f>
        <v>53</v>
      </c>
      <c r="E65" s="1" t="n">
        <f aca="false">D65*PI()/180</f>
        <v>0.925024503556995</v>
      </c>
      <c r="F65" s="13" t="n">
        <f aca="false">IF(OR(F155=0,CR65=0),0,F155*CR65/(F155+CR65))</f>
        <v>13.514399817361</v>
      </c>
      <c r="G65" s="13" t="n">
        <f aca="false">IF(OR(G155=0,CS65=0),0,G155*CS65/(G155+CS65))</f>
        <v>13.2718163165764</v>
      </c>
      <c r="H65" s="13" t="n">
        <f aca="false">IF(OR(H155=0,CT65=0),0,H155*CT65/(H155+CT65))</f>
        <v>13.0275394659417</v>
      </c>
      <c r="I65" s="13" t="n">
        <f aca="false">IF(OR(I155=0,CU65=0),0,I155*CU65/(I155+CU65))</f>
        <v>12.7932444873326</v>
      </c>
      <c r="J65" s="13" t="n">
        <f aca="false">IF(OR(J155=0,CV65=0),0,J155*CV65/(J155+CV65))</f>
        <v>12.5682055291584</v>
      </c>
      <c r="K65" s="13" t="n">
        <f aca="false">IF(OR(K155=0,CW65=0),0,K155*CW65/(K155+CW65))</f>
        <v>12.3517662098915</v>
      </c>
      <c r="L65" s="13" t="n">
        <f aca="false">IF(OR(L155=0,CX65=0),0,L155*CX65/(L155+CX65))</f>
        <v>12.1433313614334</v>
      </c>
      <c r="M65" s="13" t="n">
        <f aca="false">IF(OR(M155=0,CY65=0),0,M155*CY65/(M155+CY65))</f>
        <v>11.939542455046</v>
      </c>
      <c r="N65" s="13" t="n">
        <f aca="false">IF(OR(N155=0,CZ65=0),0,N155*CZ65/(N155+CZ65))</f>
        <v>11.7430244364362</v>
      </c>
      <c r="O65" s="13" t="n">
        <f aca="false">IF(OR(O155=0,DA65=0),0,O155*DA65/(O155+DA65))</f>
        <v>11.5532947631423</v>
      </c>
      <c r="P65" s="13" t="n">
        <f aca="false">IF(OR(P155=0,DB65=0),0,P155*DB65/(P155+DB65))</f>
        <v>11.3699127825747</v>
      </c>
      <c r="Q65" s="13" t="n">
        <f aca="false">IF(OR(Q155=0,DC65=0),0,Q155*DC65/(Q155+DC65))</f>
        <v>11.1924751892693</v>
      </c>
      <c r="R65" s="13" t="n">
        <f aca="false">IF(OR(R155=0,DD65=0),0,R155*DD65/(R155+DD65))</f>
        <v>10.9619293916167</v>
      </c>
      <c r="S65" s="13" t="n">
        <f aca="false">IF(OR(S155=0,DE65=0),0,S155*DE65/(S155+DE65))</f>
        <v>10.7419876717508</v>
      </c>
      <c r="T65" s="13" t="n">
        <f aca="false">IF(OR(T155=0,DF65=0),0,T155*DF65/(T155+DF65))</f>
        <v>10.5317866944549</v>
      </c>
      <c r="U65" s="13" t="n">
        <f aca="false">IF(OR(U155=0,DG65=0),0,U155*DG65/(U155+DG65))</f>
        <v>10.3305536161063</v>
      </c>
      <c r="V65" s="13" t="n">
        <f aca="false">IF(OR(V155=0,DH65=0),0,V155*DH65/(V155+DH65))</f>
        <v>10.1375944688676</v>
      </c>
      <c r="W65" s="13" t="n">
        <f aca="false">IF(OR(W155=0,DI65=0),0,W155*DI65/(W155+DI65))</f>
        <v>9.95216843103029</v>
      </c>
      <c r="X65" s="13" t="n">
        <f aca="false">IF(OR(X155=0,DJ65=0),0,X155*DJ65/(X155+DJ65))</f>
        <v>9.77383554293581</v>
      </c>
      <c r="Y65" s="13" t="n">
        <f aca="false">IF(OR(Y155=0,DK65=0),0,Y155*DK65/(Y155+DK65))</f>
        <v>9.60208396132152</v>
      </c>
      <c r="Z65" s="13" t="n">
        <f aca="false">IF(OR(Z155=0,DL65=0),0,Z155*DL65/(Z155+DL65))</f>
        <v>9.43644908239985</v>
      </c>
      <c r="AA65" s="13" t="n">
        <f aca="false">IF(OR(AA155=0,DM65=0),0,AA155*DM65/(AA155+DM65))</f>
        <v>9.2765081645177</v>
      </c>
      <c r="AB65" s="13" t="n">
        <f aca="false">IF(OR(AB155=0,DN65=0),0,AB155*DN65/(AB155+DN65))</f>
        <v>9.1207676485345</v>
      </c>
      <c r="AC65" s="13" t="n">
        <f aca="false">IF(OR(AC155=0,DO65=0),0,AC155*DO65/(AC155+DO65))</f>
        <v>8.97005458667575</v>
      </c>
      <c r="AD65" s="13" t="n">
        <f aca="false">IF(OR(AD155=0,DP65=0),0,AD155*DP65/(AD155+DP65))</f>
        <v>8.82404016174346</v>
      </c>
      <c r="AE65" s="13" t="n">
        <f aca="false">IF(OR(AE155=0,DQ65=0),0,AE155*DQ65/(AE155+DQ65))</f>
        <v>8.68242270797908</v>
      </c>
      <c r="AF65" s="13" t="n">
        <f aca="false">IF(OR(AF155=0,DR65=0),0,AF155*DR65/(AF155+DR65))</f>
        <v>8.54492492268382</v>
      </c>
      <c r="AG65" s="13" t="n">
        <f aca="false">IF(OR(AG155=0,DS65=0),0,AG155*DS65/(AG155+DS65))</f>
        <v>8.41148117001543</v>
      </c>
      <c r="AH65" s="13" t="n">
        <f aca="false">IF(OR(AH155=0,DT65=0),0,AH155*DT65/(AH155+DT65))</f>
        <v>8.28165526129907</v>
      </c>
      <c r="AI65" s="13" t="n">
        <f aca="false">IF(OR(AI155=0,DU65=0),0,AI155*DU65/(AI155+DU65))</f>
        <v>8.15523020918527</v>
      </c>
      <c r="AJ65" s="13" t="n">
        <f aca="false">IF(OR(AJ155=0,DV65=0),0,AJ155*DV65/(AJ155+DV65))</f>
        <v>8.032005091175</v>
      </c>
      <c r="AK65" s="13" t="n">
        <f aca="false">IF(OR(AK155=0,DW65=0),0,AK155*DW65/(AK155+DW65))</f>
        <v>7.91179355233705</v>
      </c>
      <c r="AL65" s="13" t="n">
        <f aca="false">IF(OR(AL155=0,DX65=0),0,AL155*DX65/(AL155+DX65))</f>
        <v>7.78212527967428</v>
      </c>
      <c r="AM65" s="13" t="n">
        <f aca="false">IF(OR(AM155=0,DY65=0),0,AM155*DY65/(AM155+DY65))</f>
        <v>7.65571590433121</v>
      </c>
      <c r="AN65" s="13" t="n">
        <f aca="false">IF(OR(AN155=0,DZ65=0),0,AN155*DZ65/(AN155+DZ65))</f>
        <v>7.53237386021605</v>
      </c>
      <c r="AO65" s="13" t="n">
        <f aca="false">IF(OR(AO155=0,EA65=0),0,AO155*EA65/(AO155+EA65))</f>
        <v>7.4119212582698</v>
      </c>
      <c r="AP65" s="13" t="n">
        <f aca="false">IF(OR(AP155=0,EB65=0),0,AP155*EB65/(AP155+EB65))</f>
        <v>7.29419265834769</v>
      </c>
      <c r="AQ65" s="13" t="n">
        <f aca="false">IF(OR(AQ155=0,EC65=0),0,AQ155*EC65/(AQ155+EC65))</f>
        <v>7.17878141781061</v>
      </c>
      <c r="AR65" s="13" t="n">
        <f aca="false">IF(OR(AR155=0,ED65=0),0,AR155*ED65/(AR155+ED65))</f>
        <v>7.06580579582433</v>
      </c>
      <c r="AS65" s="13" t="n">
        <f aca="false">IF(OR(AS155=0,EE65=0),0,AS155*EE65/(AS155+EE65))</f>
        <v>6.95513089730013</v>
      </c>
      <c r="AT65" s="13" t="n">
        <f aca="false">IF(OR(AT155=0,EF65=0),0,AT155*EF65/(AT155+EF65))</f>
        <v>6.84663056958584</v>
      </c>
      <c r="AU65" s="13" t="n">
        <f aca="false">IF(OR(AU155=0,EG65=0),0,AU155*EG65/(AU155+EG65))</f>
        <v>6.74018668115297</v>
      </c>
      <c r="AV65" s="13" t="n">
        <f aca="false">IF(OR(AV155=0,EH65=0),0,AV155*EH65/(AV155+EH65))</f>
        <v>6.63508067739026</v>
      </c>
      <c r="AW65" s="13" t="n">
        <f aca="false">IF(OR(AW155=0,EI65=0),0,AW155*EI65/(AW155+EI65))</f>
        <v>6.53183587048247</v>
      </c>
      <c r="AX65" s="13" t="n">
        <f aca="false">IF(OR(AX155=0,EJ65=0),0,AX155*EJ65/(AX155+EJ65))</f>
        <v>6.43035326980851</v>
      </c>
      <c r="AY65" s="13" t="n">
        <f aca="false">IF(OR(AY155=0,EK65=0),0,AY155*EK65/(AY155+EK65))</f>
        <v>6.33053974734321</v>
      </c>
      <c r="AZ65" s="13" t="n">
        <f aca="false">IF(OR(AZ155=0,EL65=0),0,AZ155*EL65/(AZ155+EL65))</f>
        <v>6.23230759013207</v>
      </c>
      <c r="BA65" s="13" t="n">
        <f aca="false">IF(OR(BA155=0,EM65=0),0,BA155*EM65/(BA155+EM65))</f>
        <v>6.1348994089253</v>
      </c>
      <c r="BB65" s="13" t="n">
        <f aca="false">IF(OR(BB155=0,EN65=0),0,BB155*EN65/(BB155+EN65))</f>
        <v>6.03893028964777</v>
      </c>
      <c r="BC65" s="13" t="n">
        <f aca="false">IF(OR(BC155=0,EO65=0),0,BC155*EO65/(BC155+EO65))</f>
        <v>5.94432534632897</v>
      </c>
      <c r="BD65" s="13" t="n">
        <f aca="false">IF(OR(BD155=0,EP65=0),0,BD155*EP65/(BD155+EP65))</f>
        <v>5.85101376763458</v>
      </c>
      <c r="BE65" s="13" t="n">
        <f aca="false">IF(OR(BE155=0,EQ65=0),0,BE155*EQ65/(BE155+EQ65))</f>
        <v>5.75892852855728</v>
      </c>
      <c r="BF65" s="13" t="n">
        <f aca="false">IF(OR(BF155=0,ER65=0),0,BF155*ER65/(BF155+ER65))</f>
        <v>5.66849732677496</v>
      </c>
      <c r="BG65" s="13" t="n">
        <f aca="false">IF(OR(BG155=0,ES65=0),0,BG155*ES65/(BG155+ES65))</f>
        <v>5.57915702290303</v>
      </c>
      <c r="BH65" s="13" t="n">
        <f aca="false">IF(OR(BH155=0,ET65=0),0,BH155*ET65/(BH155+ET65))</f>
        <v>5.49085110589792</v>
      </c>
      <c r="BI65" s="13" t="n">
        <f aca="false">IF(OR(BI155=0,EU65=0),0,BI155*EU65/(BI155+EU65))</f>
        <v>5.40352587243375</v>
      </c>
      <c r="BJ65" s="13" t="n">
        <f aca="false">IF(OR(BJ155=0,EV65=0),0,BJ155*EV65/(BJ155+EV65))</f>
        <v>5.31713024341576</v>
      </c>
      <c r="BK65" s="13" t="n">
        <f aca="false">IF(OR(BK155=0,EW65=0),0,BK155*EW65/(BK155+EW65))</f>
        <v>5.23203696235858</v>
      </c>
      <c r="BL65" s="13" t="n">
        <f aca="false">IF(OR(BL155=0,EX65=0),0,BL155*EX65/(BL155+EX65))</f>
        <v>5.14776922165142</v>
      </c>
      <c r="BM65" s="13" t="n">
        <f aca="false">IF(OR(BM155=0,EY65=0),0,BM155*EY65/(BM155+EY65))</f>
        <v>5.06428329660429</v>
      </c>
      <c r="BN65" s="13" t="n">
        <f aca="false">IF(OR(BN155=0,EZ65=0),0,BN155*EZ65/(BN155+EZ65))</f>
        <v>4.98153745301255</v>
      </c>
      <c r="BO65" s="13" t="n">
        <f aca="false">IF(OR(BO155=0,FA65=0),0,BO155*FA65/(BO155+FA65))</f>
        <v>4.89949182756518</v>
      </c>
      <c r="BP65" s="13" t="n">
        <f aca="false">IF(OR(BP155=0,FB65=0),0,BP155*FB65/(BP155+FB65))</f>
        <v>4.81604876775416</v>
      </c>
      <c r="BQ65" s="13" t="n">
        <f aca="false">IF(OR(BQ155=0,FC65=0),0,BQ155*FC65/(BQ155+FC65))</f>
        <v>4.73326935025247</v>
      </c>
      <c r="BR65" s="13" t="n">
        <f aca="false">IF(OR(BR155=0,FD65=0),0,BR155*FD65/(BR155+FD65))</f>
        <v>4.65111706217784</v>
      </c>
      <c r="BS65" s="13" t="n">
        <f aca="false">IF(OR(BS155=0,FE65=0),0,BS155*FE65/(BS155+FE65))</f>
        <v>4.56955702058843</v>
      </c>
      <c r="BT65" s="13" t="n">
        <f aca="false">IF(OR(BT155=0,FF65=0),0,BT155*FF65/(BT155+FF65))</f>
        <v>4.48855588773944</v>
      </c>
      <c r="BU65" s="13" t="n">
        <f aca="false">IF(OR(BU155=0,FG65=0),0,BU155*FG65/(BU155+FG65))</f>
        <v>4.40600600337591</v>
      </c>
      <c r="BV65" s="13" t="n">
        <f aca="false">IF(OR(BV155=0,FH65=0),0,BV155*FH65/(BV155+FH65))</f>
        <v>4.32398145090495</v>
      </c>
      <c r="BW65" s="13" t="n">
        <f aca="false">IF(OR(BW155=0,FI65=0),0,BW155*FI65/(BW155+FI65))</f>
        <v>4.2424519281763</v>
      </c>
      <c r="BX65" s="13" t="n">
        <f aca="false">IF(OR(BX155=0,FJ65=0),0,BX155*FJ65/(BX155+FJ65))</f>
        <v>4.16138854845849</v>
      </c>
      <c r="BY65" s="13" t="n">
        <f aca="false">IF(OR(BY155=0,FK65=0),0,BY155*FK65/(BY155+FK65))</f>
        <v>4.08076378537846</v>
      </c>
      <c r="BZ65" s="13" t="n">
        <f aca="false">IF(OR(BZ155=0,FL65=0),0,BZ155*FL65/(BZ155+FL65))</f>
        <v>3.99241441724881</v>
      </c>
      <c r="CA65" s="13" t="n">
        <f aca="false">IF(OR(CA155=0,FM65=0),0,CA155*FM65/(CA155+FM65))</f>
        <v>3.90449014681927</v>
      </c>
      <c r="CB65" s="13" t="n">
        <f aca="false">IF(OR(CB155=0,FN65=0),0,CB155*FN65/(CB155+FN65))</f>
        <v>3.81696359072009</v>
      </c>
      <c r="CC65" s="13" t="n">
        <f aca="false">IF(OR(CC155=0,FO65=0),0,CC155*FO65/(CC155+FO65))</f>
        <v>3.72980911152928</v>
      </c>
      <c r="CD65" s="13" t="n">
        <f aca="false">IF(OR(CD155=0,FP65=0),0,CD155*FP65/(CD155+FP65))</f>
        <v>3.64300280761889</v>
      </c>
      <c r="CE65" s="13" t="n">
        <f aca="false">IF(OR(CE155=0,FQ65=0),0,CE155*FQ65/(CE155+FQ65))</f>
        <v>3.55269470231857</v>
      </c>
      <c r="CF65" s="13" t="n">
        <f aca="false">IF(OR(CF155=0,FR65=0),0,CF155*FR65/(CF155+FR65))</f>
        <v>3.4626656219839</v>
      </c>
      <c r="CG65" s="13" t="n">
        <f aca="false">IF(OR(CG155=0,FS65=0),0,CG155*FS65/(CG155+FS65))</f>
        <v>3.37289476266509</v>
      </c>
      <c r="CH65" s="13" t="n">
        <f aca="false">IF(OR(CH155=0,FT65=0),0,CH155*FT65/(CH155+FT65))</f>
        <v>3.28336335752199</v>
      </c>
      <c r="CI65" s="13" t="n">
        <f aca="false">IF(OR(CI155=0,FU65=0),0,CI155*FU65/(CI155+FU65))</f>
        <v>3.19405473624644</v>
      </c>
      <c r="CJ65" s="13" t="n">
        <f aca="false">IF(OR(CJ155=0,FV65=0),0,CJ155*FV65/(CJ155+FV65))</f>
        <v>3.10030259490171</v>
      </c>
      <c r="CK65" s="13" t="n">
        <f aca="false">IF(OR(CK155=0,FW65=0),0,CK155*FW65/(CK155+FW65))</f>
        <v>3.00667144947683</v>
      </c>
      <c r="CL65" s="13" t="n">
        <f aca="false">IF(OR(CL155=0,FX65=0),0,CL155*FX65/(CL155+FX65))</f>
        <v>2.9131479364991</v>
      </c>
      <c r="CM65" s="13" t="n">
        <f aca="false">IF(OR(CM155=0,FY65=0),0,CM155*FY65/(CM155+FY65))</f>
        <v>2.81972148491402</v>
      </c>
      <c r="CN65" s="13" t="n">
        <f aca="false">IF(OR(CN155=0,FZ65=0),0,CN155*FZ65/(CN155+FZ65))</f>
        <v>2.72638450456947</v>
      </c>
      <c r="CO65" s="13" t="n">
        <f aca="false">IF(OR(CO155=0,GA65=0),0,CO155*GA65/(CO155+GA65))</f>
        <v>0</v>
      </c>
      <c r="CP65" s="13" t="n">
        <f aca="false">IF(OR(CP155=0,GB65=0),0,CP155*GB65/(CP155+GB65))</f>
        <v>0</v>
      </c>
      <c r="CQ65" s="13" t="n">
        <f aca="false">IF(OR(CQ155=0,GC65=0),0,CQ155*GC65/(CQ155+GC65))</f>
        <v>0</v>
      </c>
      <c r="CR65" s="0" t="n">
        <f aca="false">IF(F$9=0,0,(SIN(F$12)*COS($E65)+SIN($E65)*COS(F$12))/SIN($E65)*F$9)</f>
        <v>13.5144</v>
      </c>
      <c r="CS65" s="0" t="n">
        <f aca="false">IF(G$9=0,0,(SIN(G$12)*COS($E65)+SIN($E65)*COS(G$12))/SIN($E65)*G$9)</f>
        <v>13.7907661498416</v>
      </c>
      <c r="CT65" s="0" t="n">
        <f aca="false">IF(H$9=0,0,(SIN(H$12)*COS($E65)+SIN($E65)*COS(H$12))/SIN($E65)*H$9)</f>
        <v>14.0526844286782</v>
      </c>
      <c r="CU65" s="0" t="n">
        <f aca="false">IF(I$9=0,0,(SIN(I$12)*COS($E65)+SIN($E65)*COS(I$12))/SIN($E65)*I$9)</f>
        <v>14.3125010759738</v>
      </c>
      <c r="CV65" s="0" t="n">
        <f aca="false">IF(J$9=0,0,(SIN(J$12)*COS($E65)+SIN($E65)*COS(J$12))/SIN($E65)*J$9)</f>
        <v>14.5700823076397</v>
      </c>
      <c r="CW65" s="0" t="n">
        <f aca="false">IF(K$9=0,0,(SIN(K$12)*COS($E65)+SIN($E65)*COS(K$12))/SIN($E65)*K$9)</f>
        <v>14.8252943734306</v>
      </c>
      <c r="CX65" s="0" t="n">
        <f aca="false">IF(L$9=0,0,(SIN(L$12)*COS($E65)+SIN($E65)*COS(L$12))/SIN($E65)*L$9)</f>
        <v>15.0780036145281</v>
      </c>
      <c r="CY65" s="0" t="n">
        <f aca="false">IF(M$9=0,0,(SIN(M$12)*COS($E65)+SIN($E65)*COS(M$12))/SIN($E65)*M$9)</f>
        <v>15.3234353693706</v>
      </c>
      <c r="CZ65" s="0" t="n">
        <f aca="false">IF(N$9=0,0,(SIN(N$12)*COS($E65)+SIN($E65)*COS(N$12))/SIN($E65)*N$9)</f>
        <v>15.5660053711322</v>
      </c>
      <c r="DA65" s="0" t="n">
        <f aca="false">IF(O$9=0,0,(SIN(O$12)*COS($E65)+SIN($E65)*COS(O$12))/SIN($E65)*O$9)</f>
        <v>15.8055848656084</v>
      </c>
      <c r="DB65" s="0" t="n">
        <f aca="false">IF(P$9=0,0,(SIN(P$12)*COS($E65)+SIN($E65)*COS(P$12))/SIN($E65)*P$9)</f>
        <v>16.0420454761458</v>
      </c>
      <c r="DC65" s="0" t="n">
        <f aca="false">IF(Q$9=0,0,(SIN(Q$12)*COS($E65)+SIN($E65)*COS(Q$12))/SIN($E65)*Q$9)</f>
        <v>16.2752592596219</v>
      </c>
      <c r="DD65" s="0" t="n">
        <f aca="false">IF(R$9=0,0,(SIN(R$12)*COS($E65)+SIN($E65)*COS(R$12))/SIN($E65)*R$9)</f>
        <v>16.3738227504449</v>
      </c>
      <c r="DE65" s="0" t="n">
        <f aca="false">IF(S$9=0,0,(SIN(S$12)*COS($E65)+SIN($E65)*COS(S$12))/SIN($E65)*S$9)</f>
        <v>16.4667883420616</v>
      </c>
      <c r="DF65" s="0" t="n">
        <f aca="false">IF(T$9=0,0,(SIN(T$12)*COS($E65)+SIN($E65)*COS(T$12))/SIN($E65)*T$9)</f>
        <v>16.5541506498136</v>
      </c>
      <c r="DG65" s="0" t="n">
        <f aca="false">IF(U$9=0,0,(SIN(U$12)*COS($E65)+SIN($E65)*COS(U$12))/SIN($E65)*U$9)</f>
        <v>16.6359061747664</v>
      </c>
      <c r="DH65" s="0" t="n">
        <f aca="false">IF(V$9=0,0,(SIN(V$12)*COS($E65)+SIN($E65)*COS(V$12))/SIN($E65)*V$9)</f>
        <v>16.7120532977356</v>
      </c>
      <c r="DI65" s="0" t="n">
        <f aca="false">IF(W$9=0,0,(SIN(W$12)*COS($E65)+SIN($E65)*COS(W$12))/SIN($E65)*W$9)</f>
        <v>16.782262818348</v>
      </c>
      <c r="DJ65" s="0" t="n">
        <f aca="false">IF(X$9=0,0,(SIN(X$12)*COS($E65)+SIN($E65)*COS(X$12))/SIN($E65)*X$9)</f>
        <v>16.8468622257022</v>
      </c>
      <c r="DK65" s="0" t="n">
        <f aca="false">IF(Y$9=0,0,(SIN(Y$12)*COS($E65)+SIN($E65)*COS(Y$12))/SIN($E65)*Y$9)</f>
        <v>16.905855800719</v>
      </c>
      <c r="DL65" s="0" t="n">
        <f aca="false">IF(Z$9=0,0,(SIN(Z$12)*COS($E65)+SIN($E65)*COS(Z$12))/SIN($E65)*Z$9)</f>
        <v>16.95924967633</v>
      </c>
      <c r="DM65" s="0" t="n">
        <f aca="false">IF(AA$9=0,0,(SIN(AA$12)*COS($E65)+SIN($E65)*COS(AA$12))/SIN($E65)*AA$9)</f>
        <v>17.0070518282676</v>
      </c>
      <c r="DN65" s="0" t="n">
        <f aca="false">IF(AB$9=0,0,(SIN(AB$12)*COS($E65)+SIN($E65)*COS(AB$12))/SIN($E65)*AB$9)</f>
        <v>17.0454017607069</v>
      </c>
      <c r="DO65" s="0" t="n">
        <f aca="false">IF(AC$9=0,0,(SIN(AC$12)*COS($E65)+SIN($E65)*COS(AC$12))/SIN($E65)*AC$9)</f>
        <v>17.0781463905602</v>
      </c>
      <c r="DP65" s="0" t="n">
        <f aca="false">IF(AD$9=0,0,(SIN(AD$12)*COS($E65)+SIN($E65)*COS(AD$12))/SIN($E65)*AD$9)</f>
        <v>17.1053027134939</v>
      </c>
      <c r="DQ65" s="0" t="n">
        <f aca="false">IF(AE$9=0,0,(SIN(AE$12)*COS($E65)+SIN($E65)*COS(AE$12))/SIN($E65)*AE$9)</f>
        <v>17.1268895450483</v>
      </c>
      <c r="DR65" s="0" t="n">
        <f aca="false">IF(AF$9=0,0,(SIN(AF$12)*COS($E65)+SIN($E65)*COS(AF$12))/SIN($E65)*AF$9)</f>
        <v>17.1429275066551</v>
      </c>
      <c r="DS65" s="0" t="n">
        <f aca="false">IF(AG$9=0,0,(SIN(AG$12)*COS($E65)+SIN($E65)*COS(AG$12))/SIN($E65)*AG$9)</f>
        <v>17.1542282033296</v>
      </c>
      <c r="DT65" s="0" t="n">
        <f aca="false">IF(AH$9=0,0,(SIN(AH$12)*COS($E65)+SIN($E65)*COS(AH$12))/SIN($E65)*AH$9)</f>
        <v>17.1600312485678</v>
      </c>
      <c r="DU65" s="0" t="n">
        <f aca="false">IF(AI$9=0,0,(SIN(AI$12)*COS($E65)+SIN($E65)*COS(AI$12))/SIN($E65)*AI$9)</f>
        <v>17.1603618684843</v>
      </c>
      <c r="DV65" s="0" t="n">
        <f aca="false">IF(AJ$9=0,0,(SIN(AJ$12)*COS($E65)+SIN($E65)*COS(AJ$12))/SIN($E65)*AJ$9)</f>
        <v>17.1552470308726</v>
      </c>
      <c r="DW65" s="0" t="n">
        <f aca="false">IF(AK$9=0,0,(SIN(AK$12)*COS($E65)+SIN($E65)*COS(AK$12))/SIN($E65)*AK$9)</f>
        <v>17.1447154287448</v>
      </c>
      <c r="DX65" s="0" t="n">
        <f aca="false">IF(AL$9=0,0,(SIN(AL$12)*COS($E65)+SIN($E65)*COS(AL$12))/SIN($E65)*AL$9)</f>
        <v>17.0695223979703</v>
      </c>
      <c r="DY65" s="0" t="n">
        <f aca="false">IF(AM$9=0,0,(SIN(AM$12)*COS($E65)+SIN($E65)*COS(AM$12))/SIN($E65)*AM$9)</f>
        <v>16.9888121388196</v>
      </c>
      <c r="DZ65" s="0" t="n">
        <f aca="false">IF(AN$9=0,0,(SIN(AN$12)*COS($E65)+SIN($E65)*COS(AN$12))/SIN($E65)*AN$9)</f>
        <v>16.9026726575169</v>
      </c>
      <c r="EA65" s="0" t="n">
        <f aca="false">IF(AO$9=0,0,(SIN(AO$12)*COS($E65)+SIN($E65)*COS(AO$12))/SIN($E65)*AO$9)</f>
        <v>16.8111936915313</v>
      </c>
      <c r="EB65" s="0" t="n">
        <f aca="false">IF(AP$9=0,0,(SIN(AP$12)*COS($E65)+SIN($E65)*COS(AP$12))/SIN($E65)*AP$9)</f>
        <v>16.7144666629004</v>
      </c>
      <c r="EC65" s="0" t="n">
        <f aca="false">IF(AQ$9=0,0,(SIN(AQ$12)*COS($E65)+SIN($E65)*COS(AQ$12))/SIN($E65)*AQ$9)</f>
        <v>16.6112323245111</v>
      </c>
      <c r="ED65" s="0" t="n">
        <f aca="false">IF(AR$9=0,0,(SIN(AR$12)*COS($E65)+SIN($E65)*COS(AR$12))/SIN($E65)*AR$9)</f>
        <v>16.5029380438391</v>
      </c>
      <c r="EE65" s="0" t="n">
        <f aca="false">IF(AS$9=0,0,(SIN(AS$12)*COS($E65)+SIN($E65)*COS(AS$12))/SIN($E65)*AS$9)</f>
        <v>16.3896812469454</v>
      </c>
      <c r="EF65" s="0" t="n">
        <f aca="false">IF(AT$9=0,0,(SIN(AT$12)*COS($E65)+SIN($E65)*COS(AT$12))/SIN($E65)*AT$9)</f>
        <v>16.271560851893</v>
      </c>
      <c r="EG65" s="0" t="n">
        <f aca="false">IF(AU$9=0,0,(SIN(AU$12)*COS($E65)+SIN($E65)*COS(AU$12))/SIN($E65)*AU$9)</f>
        <v>16.1486772189924</v>
      </c>
      <c r="EH65" s="0" t="n">
        <f aca="false">IF(AV$9=0,0,(SIN(AV$12)*COS($E65)+SIN($E65)*COS(AV$12))/SIN($E65)*AV$9)</f>
        <v>16.0175895672538</v>
      </c>
      <c r="EI65" s="0" t="n">
        <f aca="false">IF(AW$9=0,0,(SIN(AW$12)*COS($E65)+SIN($E65)*COS(AW$12))/SIN($E65)*AW$9)</f>
        <v>15.8819554210919</v>
      </c>
      <c r="EJ65" s="0" t="n">
        <f aca="false">IF(AX$9=0,0,(SIN(AX$12)*COS($E65)+SIN($E65)*COS(AX$12))/SIN($E65)*AX$9)</f>
        <v>15.7418823967034</v>
      </c>
      <c r="EK65" s="0" t="n">
        <f aca="false">IF(AY$9=0,0,(SIN(AY$12)*COS($E65)+SIN($E65)*COS(AY$12))/SIN($E65)*AY$9)</f>
        <v>15.5974793408958</v>
      </c>
      <c r="EL65" s="0" t="n">
        <f aca="false">IF(AZ$9=0,0,(SIN(AZ$12)*COS($E65)+SIN($E65)*COS(AZ$12))/SIN($E65)*AZ$9)</f>
        <v>15.4488562777727</v>
      </c>
      <c r="EM65" s="0" t="n">
        <f aca="false">IF(BA$9=0,0,(SIN(BA$12)*COS($E65)+SIN($E65)*COS(BA$12))/SIN($E65)*BA$9)</f>
        <v>15.2919317712299</v>
      </c>
      <c r="EN65" s="0" t="n">
        <f aca="false">IF(BB$9=0,0,(SIN(BB$12)*COS($E65)+SIN($E65)*COS(BB$12))/SIN($E65)*BB$9)</f>
        <v>15.1310377036844</v>
      </c>
      <c r="EO65" s="0" t="n">
        <f aca="false">IF(BC$9=0,0,(SIN(BC$12)*COS($E65)+SIN($E65)*COS(BC$12))/SIN($E65)*BC$9)</f>
        <v>14.9662911271289</v>
      </c>
      <c r="EP65" s="0" t="n">
        <f aca="false">IF(BD$9=0,0,(SIN(BD$12)*COS($E65)+SIN($E65)*COS(BD$12))/SIN($E65)*BD$9)</f>
        <v>14.797810036615</v>
      </c>
      <c r="EQ65" s="0" t="n">
        <f aca="false">IF(BE$9=0,0,(SIN(BE$12)*COS($E65)+SIN($E65)*COS(BE$12))/SIN($E65)*BE$9)</f>
        <v>14.6257133136542</v>
      </c>
      <c r="ER65" s="0" t="n">
        <f aca="false">IF(BF$9=0,0,(SIN(BF$12)*COS($E65)+SIN($E65)*COS(BF$12))/SIN($E65)*BF$9)</f>
        <v>14.4533136706756</v>
      </c>
      <c r="ES65" s="0" t="n">
        <f aca="false">IF(BG$9=0,0,(SIN(BG$12)*COS($E65)+SIN($E65)*COS(BG$12))/SIN($E65)*BG$9)</f>
        <v>14.277507754461</v>
      </c>
      <c r="ET65" s="0" t="n">
        <f aca="false">IF(BH$9=0,0,(SIN(BH$12)*COS($E65)+SIN($E65)*COS(BH$12))/SIN($E65)*BH$9)</f>
        <v>14.0984138607258</v>
      </c>
      <c r="EU65" s="0" t="n">
        <f aca="false">IF(BI$9=0,0,(SIN(BI$12)*COS($E65)+SIN($E65)*COS(BI$12))/SIN($E65)*BI$9)</f>
        <v>13.9161509635166</v>
      </c>
      <c r="EV65" s="0" t="n">
        <f aca="false">IF(BJ$9=0,0,(SIN(BJ$12)*COS($E65)+SIN($E65)*COS(BJ$12))/SIN($E65)*BJ$9)</f>
        <v>13.7308386593483</v>
      </c>
      <c r="EW65" s="0" t="n">
        <f aca="false">IF(BK$9=0,0,(SIN(BK$12)*COS($E65)+SIN($E65)*COS(BK$12))/SIN($E65)*BK$9)</f>
        <v>13.5454210055865</v>
      </c>
      <c r="EX65" s="0" t="n">
        <f aca="false">IF(BL$9=0,0,(SIN(BL$12)*COS($E65)+SIN($E65)*COS(BL$12))/SIN($E65)*BL$9)</f>
        <v>13.3571580456183</v>
      </c>
      <c r="EY65" s="0" t="n">
        <f aca="false">IF(BM$9=0,0,(SIN(BM$12)*COS($E65)+SIN($E65)*COS(BM$12))/SIN($E65)*BM$9)</f>
        <v>13.1661683436718</v>
      </c>
      <c r="EZ65" s="0" t="n">
        <f aca="false">IF(BN$9=0,0,(SIN(BN$12)*COS($E65)+SIN($E65)*COS(BN$12))/SIN($E65)*BN$9)</f>
        <v>12.9725708857874</v>
      </c>
      <c r="FA65" s="0" t="n">
        <f aca="false">IF(BO$9=0,0,(SIN(BO$12)*COS($E65)+SIN($E65)*COS(BO$12))/SIN($E65)*BO$9)</f>
        <v>12.7764850250511</v>
      </c>
      <c r="FB65" s="0" t="n">
        <f aca="false">IF(BP$9=0,0,(SIN(BP$12)*COS($E65)+SIN($E65)*COS(BP$12))/SIN($E65)*BP$9)</f>
        <v>12.5640040479692</v>
      </c>
      <c r="FC65" s="0" t="n">
        <f aca="false">IF(BQ$9=0,0,(SIN(BQ$12)*COS($E65)+SIN($E65)*COS(BQ$12))/SIN($E65)*BQ$9)</f>
        <v>12.3495068276535</v>
      </c>
      <c r="FD65" s="0" t="n">
        <f aca="false">IF(BR$9=0,0,(SIN(BR$12)*COS($E65)+SIN($E65)*COS(BR$12))/SIN($E65)*BR$9)</f>
        <v>12.1331262014651</v>
      </c>
      <c r="FE65" s="0" t="n">
        <f aca="false">IF(BS$9=0,0,(SIN(BS$12)*COS($E65)+SIN($E65)*COS(BS$12))/SIN($E65)*BS$9)</f>
        <v>11.9149950082979</v>
      </c>
      <c r="FF65" s="0" t="n">
        <f aca="false">IF(BT$9=0,0,(SIN(BT$12)*COS($E65)+SIN($E65)*COS(BT$12))/SIN($E65)*BT$9)</f>
        <v>11.6952460277279</v>
      </c>
      <c r="FG65" s="0" t="n">
        <f aca="false">IF(BU$9=0,0,(SIN(BU$12)*COS($E65)+SIN($E65)*COS(BU$12))/SIN($E65)*BU$9)</f>
        <v>11.4599583378564</v>
      </c>
      <c r="FH65" s="0" t="n">
        <f aca="false">IF(BV$9=0,0,(SIN(BV$12)*COS($E65)+SIN($E65)*COS(BV$12))/SIN($E65)*BV$9)</f>
        <v>11.2236054922869</v>
      </c>
      <c r="FI65" s="0" t="n">
        <f aca="false">IF(BW$9=0,0,(SIN(BW$12)*COS($E65)+SIN($E65)*COS(BW$12))/SIN($E65)*BW$9)</f>
        <v>10.9863324408578</v>
      </c>
      <c r="FJ65" s="0" t="n">
        <f aca="false">IF(BX$9=0,0,(SIN(BX$12)*COS($E65)+SIN($E65)*COS(BX$12))/SIN($E65)*BX$9)</f>
        <v>10.7482836526098</v>
      </c>
      <c r="FK65" s="0" t="n">
        <f aca="false">IF(BY$9=0,0,(SIN(BY$12)*COS($E65)+SIN($E65)*COS(BY$12))/SIN($E65)*BY$9)</f>
        <v>10.5096030497877</v>
      </c>
      <c r="FL65" s="0" t="n">
        <f aca="false">IF(BZ$9=0,0,(SIN(BZ$12)*COS($E65)+SIN($E65)*COS(BZ$12))/SIN($E65)*BZ$9)</f>
        <v>10.2169750063367</v>
      </c>
      <c r="FM65" s="0" t="n">
        <f aca="false">IF(CA$9=0,0,(SIN(CA$12)*COS($E65)+SIN($E65)*COS(CA$12))/SIN($E65)*CA$9)</f>
        <v>9.92532394375572</v>
      </c>
      <c r="FN65" s="0" t="n">
        <f aca="false">IF(CB$9=0,0,(SIN(CB$12)*COS($E65)+SIN($E65)*COS(CB$12))/SIN($E65)*CB$9)</f>
        <v>9.63484000000002</v>
      </c>
      <c r="FO65" s="0" t="n">
        <f aca="false">IF(CC$9=0,0,(SIN(CC$12)*COS($E65)+SIN($E65)*COS(CC$12))/SIN($E65)*CC$9)</f>
        <v>9.34571168105192</v>
      </c>
      <c r="FP65" s="0" t="n">
        <f aca="false">IF(CD$9=0,0,(SIN(CD$12)*COS($E65)+SIN($E65)*COS(CD$12))/SIN($E65)*CD$9)</f>
        <v>9.05812577303252</v>
      </c>
      <c r="FQ65" s="0" t="n">
        <f aca="false">IF(CE$9=0,0,(SIN(CE$12)*COS($E65)+SIN($E65)*COS(CE$12))/SIN($E65)*CE$9)</f>
        <v>8.74901645174881</v>
      </c>
      <c r="FR65" s="0" t="n">
        <f aca="false">IF(CF$9=0,0,(SIN(CF$12)*COS($E65)+SIN($E65)*COS(CF$12))/SIN($E65)*CF$9)</f>
        <v>8.44250567340955</v>
      </c>
      <c r="FS65" s="0" t="n">
        <f aca="false">IF(CG$9=0,0,(SIN(CG$12)*COS($E65)+SIN($E65)*COS(CG$12))/SIN($E65)*CG$9)</f>
        <v>8.1387954794918</v>
      </c>
      <c r="FT65" s="0" t="n">
        <f aca="false">IF(CH$9=0,0,(SIN(CH$12)*COS($E65)+SIN($E65)*COS(CH$12))/SIN($E65)*CH$9)</f>
        <v>7.83808542194683</v>
      </c>
      <c r="FU65" s="0" t="n">
        <f aca="false">IF(CI$9=0,0,(SIN(CI$12)*COS($E65)+SIN($E65)*COS(CI$12))/SIN($E65)*CI$9)</f>
        <v>7.54057246980977</v>
      </c>
      <c r="FV65" s="0" t="n">
        <f aca="false">IF(CJ$9=0,0,(SIN(CJ$12)*COS($E65)+SIN($E65)*COS(CJ$12))/SIN($E65)*CJ$9)</f>
        <v>7.22116407546445</v>
      </c>
      <c r="FW65" s="0" t="n">
        <f aca="false">IF(CK$9=0,0,(SIN(CK$12)*COS($E65)+SIN($E65)*COS(CK$12))/SIN($E65)*CK$9)</f>
        <v>6.90622894389334</v>
      </c>
      <c r="FX65" s="0" t="n">
        <f aca="false">IF(CL$9=0,0,(SIN(CL$12)*COS($E65)+SIN($E65)*COS(CL$12))/SIN($E65)*CL$9)</f>
        <v>6.5959784492242</v>
      </c>
      <c r="FY65" s="0" t="n">
        <f aca="false">IF(CM$9=0,0,(SIN(CM$12)*COS($E65)+SIN($E65)*COS(CM$12))/SIN($E65)*CM$9)</f>
        <v>6.29062047080472</v>
      </c>
      <c r="FZ65" s="0" t="n">
        <f aca="false">IF(CN$9=0,0,(SIN(CN$12)*COS($E65)+SIN($E65)*COS(CN$12))/SIN($E65)*CN$9)</f>
        <v>5.99035929534525</v>
      </c>
      <c r="GA65" s="0" t="n">
        <f aca="false">IF(CO$9=0,0,(SIN(CO$12)*COS($E65)+SIN($E65)*COS(CO$12))/SIN($E65)*CO$9)</f>
        <v>0</v>
      </c>
      <c r="GB65" s="0" t="n">
        <f aca="false">IF(CP$9=0,0,(SIN(CP$12)*COS($E65)+SIN($E65)*COS(CP$12))/SIN($E65)*CP$9)</f>
        <v>0</v>
      </c>
      <c r="GC65" s="0" t="n">
        <f aca="false">IF(CQ$9=0,0,(SIN(CQ$12)*COS($E65)+SIN($E65)*COS(CQ$12))/SIN($E65)*CQ$9)</f>
        <v>0</v>
      </c>
    </row>
    <row r="66" customFormat="false" ht="12.8" hidden="true" customHeight="false" outlineLevel="0" collapsed="false">
      <c r="A66" s="0" t="n">
        <f aca="false">MAX($F66:$CQ66)</f>
        <v>13.514399817361</v>
      </c>
      <c r="B66" s="91" t="n">
        <f aca="false">IF(ISNA(INDEX(vmg!$B$6:$B$151,MATCH($C66,vmg!$F$6:$F$151,0))),IF(ISNA(INDEX(vmg!$B$6:$B$151,MATCH($C66,vmg!$D$6:$D$151,0))),0,INDEX(vmg!$B$6:$B$151,MATCH($C66,vmg!$D$6:$D$151,0))),INDEX(vmg!$B$6:$B$151,MATCH($C66,vmg!$F$6:$F$151,0)))</f>
        <v>7.5482</v>
      </c>
      <c r="C66" s="2" t="n">
        <f aca="false">MOD(Best +D66,360)</f>
        <v>35</v>
      </c>
      <c r="D66" s="2" t="n">
        <f aca="false">D65+1</f>
        <v>54</v>
      </c>
      <c r="E66" s="1" t="n">
        <f aca="false">D66*PI()/180</f>
        <v>0.942477796076938</v>
      </c>
      <c r="F66" s="13" t="n">
        <f aca="false">IF(OR(F156=0,CR66=0),0,F156*CR66/(F156+CR66))</f>
        <v>13.514399817361</v>
      </c>
      <c r="G66" s="13" t="n">
        <f aca="false">IF(OR(G156=0,CS66=0),0,G156*CS66/(G156+CS66))</f>
        <v>13.2681186838069</v>
      </c>
      <c r="H66" s="13" t="n">
        <f aca="false">IF(OR(H156=0,CT66=0),0,H156*CT66/(H156+CT66))</f>
        <v>13.020281467081</v>
      </c>
      <c r="I66" s="13" t="n">
        <f aca="false">IF(OR(I156=0,CU66=0),0,I156*CU66/(I156+CU66))</f>
        <v>12.7825581802268</v>
      </c>
      <c r="J66" s="13" t="n">
        <f aca="false">IF(OR(J156=0,CV66=0),0,J156*CV66/(J156+CV66))</f>
        <v>12.5542177040059</v>
      </c>
      <c r="K66" s="13" t="n">
        <f aca="false">IF(OR(K156=0,CW66=0),0,K156*CW66/(K156+CW66))</f>
        <v>12.3345984096271</v>
      </c>
      <c r="L66" s="13" t="n">
        <f aca="false">IF(OR(L156=0,CX66=0),0,L156*CX66/(L156+CX66))</f>
        <v>12.1230999597367</v>
      </c>
      <c r="M66" s="13" t="n">
        <f aca="false">IF(OR(M156=0,CY66=0),0,M156*CY66/(M156+CY66))</f>
        <v>11.9163611589609</v>
      </c>
      <c r="N66" s="13" t="n">
        <f aca="false">IF(OR(N156=0,CZ66=0),0,N156*CZ66/(N156+CZ66))</f>
        <v>11.71700022213</v>
      </c>
      <c r="O66" s="13" t="n">
        <f aca="false">IF(OR(O156=0,DA66=0),0,O156*DA66/(O156+DA66))</f>
        <v>11.5245298148568</v>
      </c>
      <c r="P66" s="13" t="n">
        <f aca="false">IF(OR(P156=0,DB66=0),0,P156*DB66/(P156+DB66))</f>
        <v>11.3385046729459</v>
      </c>
      <c r="Q66" s="13" t="n">
        <f aca="false">IF(OR(Q156=0,DC66=0),0,Q156*DC66/(Q156+DC66))</f>
        <v>11.1585170674854</v>
      </c>
      <c r="R66" s="13" t="n">
        <f aca="false">IF(OR(R156=0,DD66=0),0,R156*DD66/(R156+DD66))</f>
        <v>10.9256079723411</v>
      </c>
      <c r="S66" s="13" t="n">
        <f aca="false">IF(OR(S156=0,DE66=0),0,S156*DE66/(S156+DE66))</f>
        <v>10.7033996076236</v>
      </c>
      <c r="T66" s="13" t="n">
        <f aca="false">IF(OR(T156=0,DF66=0),0,T156*DF66/(T156+DF66))</f>
        <v>10.4910235731253</v>
      </c>
      <c r="U66" s="13" t="n">
        <f aca="false">IF(OR(U156=0,DG66=0),0,U156*DG66/(U156+DG66))</f>
        <v>10.2877022205415</v>
      </c>
      <c r="V66" s="13" t="n">
        <f aca="false">IF(OR(V156=0,DH66=0),0,V156*DH66/(V156+DH66))</f>
        <v>10.0927370386504</v>
      </c>
      <c r="W66" s="13" t="n">
        <f aca="false">IF(OR(W156=0,DI66=0),0,W156*DI66/(W156+DI66))</f>
        <v>9.90538323067906</v>
      </c>
      <c r="X66" s="13" t="n">
        <f aca="false">IF(OR(X156=0,DJ66=0),0,X156*DJ66/(X156+DJ66))</f>
        <v>9.72519651337051</v>
      </c>
      <c r="Y66" s="13" t="n">
        <f aca="false">IF(OR(Y156=0,DK66=0),0,Y156*DK66/(Y156+DK66))</f>
        <v>9.55166124436344</v>
      </c>
      <c r="Z66" s="13" t="n">
        <f aca="false">IF(OR(Z156=0,DL66=0),0,Z156*DL66/(Z156+DL66))</f>
        <v>9.38430924948912</v>
      </c>
      <c r="AA66" s="13" t="n">
        <f aca="false">IF(OR(AA156=0,DM66=0),0,AA156*DM66/(AA156+DM66))</f>
        <v>9.22271443357983</v>
      </c>
      <c r="AB66" s="13" t="n">
        <f aca="false">IF(OR(AB156=0,DN66=0),0,AB156*DN66/(AB156+DN66))</f>
        <v>9.06538426891397</v>
      </c>
      <c r="AC66" s="13" t="n">
        <f aca="false">IF(OR(AC156=0,DO66=0),0,AC156*DO66/(AC156+DO66))</f>
        <v>8.91313888328129</v>
      </c>
      <c r="AD66" s="13" t="n">
        <f aca="false">IF(OR(AD156=0,DP66=0),0,AD156*DP66/(AD156+DP66))</f>
        <v>8.76564666814215</v>
      </c>
      <c r="AE66" s="13" t="n">
        <f aca="false">IF(OR(AE156=0,DQ66=0),0,AE156*DQ66/(AE156+DQ66))</f>
        <v>8.62260333759159</v>
      </c>
      <c r="AF66" s="13" t="n">
        <f aca="false">IF(OR(AF156=0,DR66=0),0,AF156*DR66/(AF156+DR66))</f>
        <v>8.48372912900916</v>
      </c>
      <c r="AG66" s="13" t="n">
        <f aca="false">IF(OR(AG156=0,DS66=0),0,AG156*DS66/(AG156+DS66))</f>
        <v>8.34895516364376</v>
      </c>
      <c r="AH66" s="13" t="n">
        <f aca="false">IF(OR(AH156=0,DT66=0),0,AH156*DT66/(AH156+DT66))</f>
        <v>8.21784398218059</v>
      </c>
      <c r="AI66" s="13" t="n">
        <f aca="false">IF(OR(AI156=0,DU66=0),0,AI156*DU66/(AI156+DU66))</f>
        <v>8.090176560071</v>
      </c>
      <c r="AJ66" s="13" t="n">
        <f aca="false">IF(OR(AJ156=0,DV66=0),0,AJ156*DV66/(AJ156+DV66))</f>
        <v>7.96575005948241</v>
      </c>
      <c r="AK66" s="13" t="n">
        <f aca="false">IF(OR(AK156=0,DW66=0),0,AK156*DW66/(AK156+DW66))</f>
        <v>7.84437632395262</v>
      </c>
      <c r="AL66" s="13" t="n">
        <f aca="false">IF(OR(AL156=0,DX66=0),0,AL156*DX66/(AL156+DX66))</f>
        <v>7.71365847043393</v>
      </c>
      <c r="AM66" s="13" t="n">
        <f aca="false">IF(OR(AM156=0,DY66=0),0,AM156*DY66/(AM156+DY66))</f>
        <v>7.58623781837374</v>
      </c>
      <c r="AN66" s="13" t="n">
        <f aca="false">IF(OR(AN156=0,DZ66=0),0,AN156*DZ66/(AN156+DZ66))</f>
        <v>7.46192121140611</v>
      </c>
      <c r="AO66" s="13" t="n">
        <f aca="false">IF(OR(AO156=0,EA66=0),0,AO156*EA66/(AO156+EA66))</f>
        <v>7.34052926911911</v>
      </c>
      <c r="AP66" s="13" t="n">
        <f aca="false">IF(OR(AP156=0,EB66=0),0,AP156*EB66/(AP156+EB66))</f>
        <v>7.22189515235583</v>
      </c>
      <c r="AQ66" s="13" t="n">
        <f aca="false">IF(OR(AQ156=0,EC66=0),0,AQ156*EC66/(AQ156+EC66))</f>
        <v>7.10561277312737</v>
      </c>
      <c r="AR66" s="13" t="n">
        <f aca="false">IF(OR(AR156=0,ED66=0),0,AR156*ED66/(AR156+ED66))</f>
        <v>6.99179735153371</v>
      </c>
      <c r="AS66" s="13" t="n">
        <f aca="false">IF(OR(AS156=0,EE66=0),0,AS156*EE66/(AS156+EE66))</f>
        <v>6.88031283519587</v>
      </c>
      <c r="AT66" s="13" t="n">
        <f aca="false">IF(OR(AT156=0,EF66=0),0,AT156*EF66/(AT156+EF66))</f>
        <v>6.77103198495877</v>
      </c>
      <c r="AU66" s="13" t="n">
        <f aca="false">IF(OR(AU156=0,EG66=0),0,AU156*EG66/(AU156+EG66))</f>
        <v>6.66383564910545</v>
      </c>
      <c r="AV66" s="13" t="n">
        <f aca="false">IF(OR(AV156=0,EH66=0),0,AV156*EH66/(AV156+EH66))</f>
        <v>6.55800962279413</v>
      </c>
      <c r="AW66" s="13" t="n">
        <f aca="false">IF(OR(AW156=0,EI66=0),0,AW156*EI66/(AW156+EI66))</f>
        <v>6.4540711703166</v>
      </c>
      <c r="AX66" s="13" t="n">
        <f aca="false">IF(OR(AX156=0,EJ66=0),0,AX156*EJ66/(AX156+EJ66))</f>
        <v>6.35192045684152</v>
      </c>
      <c r="AY66" s="13" t="n">
        <f aca="false">IF(OR(AY156=0,EK66=0),0,AY156*EK66/(AY156+EK66))</f>
        <v>6.25146356212129</v>
      </c>
      <c r="AZ66" s="13" t="n">
        <f aca="false">IF(OR(AZ156=0,EL66=0),0,AZ156*EL66/(AZ156+EL66))</f>
        <v>6.15261202991754</v>
      </c>
      <c r="BA66" s="13" t="n">
        <f aca="false">IF(OR(BA156=0,EM66=0),0,BA156*EM66/(BA156+EM66))</f>
        <v>6.05461461758075</v>
      </c>
      <c r="BB66" s="13" t="n">
        <f aca="false">IF(OR(BB156=0,EN66=0),0,BB156*EN66/(BB156+EN66))</f>
        <v>5.95807911502012</v>
      </c>
      <c r="BC66" s="13" t="n">
        <f aca="false">IF(OR(BC156=0,EO66=0),0,BC156*EO66/(BC156+EO66))</f>
        <v>5.86293002660825</v>
      </c>
      <c r="BD66" s="13" t="n">
        <f aca="false">IF(OR(BD156=0,EP66=0),0,BD156*EP66/(BD156+EP66))</f>
        <v>5.7690959706672</v>
      </c>
      <c r="BE66" s="13" t="n">
        <f aca="false">IF(OR(BE156=0,EQ66=0),0,BE156*EQ66/(BE156+EQ66))</f>
        <v>5.67650938907474</v>
      </c>
      <c r="BF66" s="13" t="n">
        <f aca="false">IF(OR(BF156=0,ER66=0),0,BF156*ER66/(BF156+ER66))</f>
        <v>5.58559176231783</v>
      </c>
      <c r="BG66" s="13" t="n">
        <f aca="false">IF(OR(BG156=0,ES66=0),0,BG156*ES66/(BG156+ES66))</f>
        <v>5.49578503967058</v>
      </c>
      <c r="BH66" s="13" t="n">
        <f aca="false">IF(OR(BH156=0,ET66=0),0,BH156*ET66/(BH156+ET66))</f>
        <v>5.40703227408084</v>
      </c>
      <c r="BI66" s="13" t="n">
        <f aca="false">IF(OR(BI156=0,EU66=0),0,BI156*EU66/(BI156+EU66))</f>
        <v>5.31927935622443</v>
      </c>
      <c r="BJ66" s="13" t="n">
        <f aca="false">IF(OR(BJ156=0,EV66=0),0,BJ156*EV66/(BJ156+EV66))</f>
        <v>5.23247482960802</v>
      </c>
      <c r="BK66" s="13" t="n">
        <f aca="false">IF(OR(BK156=0,EW66=0),0,BK156*EW66/(BK156+EW66))</f>
        <v>5.14698550466934</v>
      </c>
      <c r="BL66" s="13" t="n">
        <f aca="false">IF(OR(BL156=0,EX66=0),0,BL156*EX66/(BL156+EX66))</f>
        <v>5.06233967296274</v>
      </c>
      <c r="BM66" s="13" t="n">
        <f aca="false">IF(OR(BM156=0,EY66=0),0,BM156*EY66/(BM156+EY66))</f>
        <v>4.97849330664994</v>
      </c>
      <c r="BN66" s="13" t="n">
        <f aca="false">IF(OR(BN156=0,EZ66=0),0,BN156*EZ66/(BN156+EZ66))</f>
        <v>4.89540439203814</v>
      </c>
      <c r="BO66" s="13" t="n">
        <f aca="false">IF(OR(BO156=0,FA66=0),0,BO156*FA66/(BO156+FA66))</f>
        <v>4.81303280903139</v>
      </c>
      <c r="BP66" s="13" t="n">
        <f aca="false">IF(OR(BP156=0,FB66=0),0,BP156*FB66/(BP156+FB66))</f>
        <v>4.72931154943486</v>
      </c>
      <c r="BQ66" s="13" t="n">
        <f aca="false">IF(OR(BQ156=0,FC66=0),0,BQ156*FC66/(BQ156+FC66))</f>
        <v>4.64627153588234</v>
      </c>
      <c r="BR66" s="13" t="n">
        <f aca="false">IF(OR(BR156=0,FD66=0),0,BR156*FD66/(BR156+FD66))</f>
        <v>4.56387609044169</v>
      </c>
      <c r="BS66" s="13" t="n">
        <f aca="false">IF(OR(BS156=0,FE66=0),0,BS156*FE66/(BS156+FE66))</f>
        <v>4.48209018614532</v>
      </c>
      <c r="BT66" s="13" t="n">
        <f aca="false">IF(OR(BT156=0,FF66=0),0,BT156*FF66/(BT156+FF66))</f>
        <v>4.40088036160869</v>
      </c>
      <c r="BU66" s="13" t="n">
        <f aca="false">IF(OR(BU156=0,FG66=0),0,BU156*FG66/(BU156+FG66))</f>
        <v>4.3181739941947</v>
      </c>
      <c r="BV66" s="13" t="n">
        <f aca="false">IF(OR(BV156=0,FH66=0),0,BV156*FH66/(BV156+FH66))</f>
        <v>4.23601116027935</v>
      </c>
      <c r="BW66" s="13" t="n">
        <f aca="false">IF(OR(BW156=0,FI66=0),0,BW156*FI66/(BW156+FI66))</f>
        <v>4.15436153630286</v>
      </c>
      <c r="BX66" s="13" t="n">
        <f aca="false">IF(OR(BX156=0,FJ66=0),0,BX156*FJ66/(BX156+FJ66))</f>
        <v>4.07319623450593</v>
      </c>
      <c r="BY66" s="13" t="n">
        <f aca="false">IF(OR(BY156=0,FK66=0),0,BY156*FK66/(BY156+FK66))</f>
        <v>3.99248774749683</v>
      </c>
      <c r="BZ66" s="13" t="n">
        <f aca="false">IF(OR(BZ156=0,FL66=0),0,BZ156*FL66/(BZ156+FL66))</f>
        <v>3.90422843653979</v>
      </c>
      <c r="CA66" s="13" t="n">
        <f aca="false">IF(OR(CA156=0,FM66=0),0,CA156*FM66/(CA156+FM66))</f>
        <v>3.81641952437632</v>
      </c>
      <c r="CB66" s="13" t="n">
        <f aca="false">IF(OR(CB156=0,FN66=0),0,CB156*FN66/(CB156+FN66))</f>
        <v>3.72903404027884</v>
      </c>
      <c r="CC66" s="13" t="n">
        <f aca="false">IF(OR(CC156=0,FO66=0),0,CC156*FO66/(CC156+FO66))</f>
        <v>3.64204679613536</v>
      </c>
      <c r="CD66" s="13" t="n">
        <f aca="false">IF(OR(CD156=0,FP66=0),0,CD156*FP66/(CD156+FP66))</f>
        <v>3.55543437683398</v>
      </c>
      <c r="CE66" s="13" t="n">
        <f aca="false">IF(OR(CE156=0,FQ66=0),0,CE156*FQ66/(CE156+FQ66))</f>
        <v>3.46543029844897</v>
      </c>
      <c r="CF66" s="13" t="n">
        <f aca="false">IF(OR(CF156=0,FR66=0),0,CF156*FR66/(CF156+FR66))</f>
        <v>3.37573785638873</v>
      </c>
      <c r="CG66" s="13" t="n">
        <f aca="false">IF(OR(CG156=0,FS66=0),0,CG156*FS66/(CG156+FS66))</f>
        <v>3.28633714821677</v>
      </c>
      <c r="CH66" s="13" t="n">
        <f aca="false">IF(OR(CH156=0,FT66=0),0,CH156*FT66/(CH156+FT66))</f>
        <v>3.19721036806285</v>
      </c>
      <c r="CI66" s="13" t="n">
        <f aca="false">IF(OR(CI156=0,FU66=0),0,CI156*FU66/(CI156+FU66))</f>
        <v>3.10834186801225</v>
      </c>
      <c r="CJ66" s="13" t="n">
        <f aca="false">IF(OR(CJ156=0,FV66=0),0,CJ156*FV66/(CJ156+FV66))</f>
        <v>3.01518127655809</v>
      </c>
      <c r="CK66" s="13" t="n">
        <f aca="false">IF(OR(CK156=0,FW66=0),0,CK156*FW66/(CK156+FW66))</f>
        <v>2.9221875478242</v>
      </c>
      <c r="CL66" s="13" t="n">
        <f aca="false">IF(OR(CL156=0,FX66=0),0,CL156*FX66/(CL156+FX66))</f>
        <v>2.82934913399887</v>
      </c>
      <c r="CM66" s="13" t="n">
        <f aca="false">IF(OR(CM156=0,FY66=0),0,CM156*FY66/(CM156+FY66))</f>
        <v>2.73665739624126</v>
      </c>
      <c r="CN66" s="13" t="n">
        <f aca="false">IF(OR(CN156=0,FZ66=0),0,CN156*FZ66/(CN156+FZ66))</f>
        <v>2.64410679915084</v>
      </c>
      <c r="CO66" s="13" t="n">
        <f aca="false">IF(OR(CO156=0,GA66=0),0,CO156*GA66/(CO156+GA66))</f>
        <v>0</v>
      </c>
      <c r="CP66" s="13" t="n">
        <f aca="false">IF(OR(CP156=0,GB66=0),0,CP156*GB66/(CP156+GB66))</f>
        <v>0</v>
      </c>
      <c r="CQ66" s="13" t="n">
        <f aca="false">IF(OR(CQ156=0,GC66=0),0,CQ156*GC66/(CQ156+GC66))</f>
        <v>0</v>
      </c>
      <c r="CR66" s="0" t="n">
        <f aca="false">IF(F$9=0,0,(SIN(F$12)*COS($E66)+SIN($E66)*COS(F$12))/SIN($E66)*F$9)</f>
        <v>13.5144</v>
      </c>
      <c r="CS66" s="0" t="n">
        <f aca="false">IF(G$9=0,0,(SIN(G$12)*COS($E66)+SIN($E66)*COS(G$12))/SIN($E66)*G$9)</f>
        <v>13.7843483858549</v>
      </c>
      <c r="CT66" s="0" t="n">
        <f aca="false">IF(H$9=0,0,(SIN(H$12)*COS($E66)+SIN($E66)*COS(H$12))/SIN($E66)*H$9)</f>
        <v>14.0397689171312</v>
      </c>
      <c r="CU66" s="0" t="n">
        <f aca="false">IF(I$9=0,0,(SIN(I$12)*COS($E66)+SIN($E66)*COS(I$12))/SIN($E66)*I$9)</f>
        <v>14.2930098500105</v>
      </c>
      <c r="CV66" s="0" t="n">
        <f aca="false">IF(J$9=0,0,(SIN(J$12)*COS($E66)+SIN($E66)*COS(J$12))/SIN($E66)*J$9)</f>
        <v>14.543939465819</v>
      </c>
      <c r="CW66" s="0" t="n">
        <f aca="false">IF(K$9=0,0,(SIN(K$12)*COS($E66)+SIN($E66)*COS(K$12))/SIN($E66)*K$9)</f>
        <v>14.7924261277757</v>
      </c>
      <c r="CX66" s="0" t="n">
        <f aca="false">IF(L$9=0,0,(SIN(L$12)*COS($E66)+SIN($E66)*COS(L$12))/SIN($E66)*L$9)</f>
        <v>15.0383383379048</v>
      </c>
      <c r="CY66" s="0" t="n">
        <f aca="false">IF(M$9=0,0,(SIN(M$12)*COS($E66)+SIN($E66)*COS(M$12))/SIN($E66)*M$9)</f>
        <v>15.2769177314056</v>
      </c>
      <c r="CZ66" s="0" t="n">
        <f aca="false">IF(N$9=0,0,(SIN(N$12)*COS($E66)+SIN($E66)*COS(N$12))/SIN($E66)*N$9)</f>
        <v>15.5125722066732</v>
      </c>
      <c r="DA66" s="0" t="n">
        <f aca="false">IF(O$9=0,0,(SIN(O$12)*COS($E66)+SIN($E66)*COS(O$12))/SIN($E66)*O$9)</f>
        <v>15.7451752935378</v>
      </c>
      <c r="DB66" s="0" t="n">
        <f aca="false">IF(P$9=0,0,(SIN(P$12)*COS($E66)+SIN($E66)*COS(P$12))/SIN($E66)*P$9)</f>
        <v>15.9746009414287</v>
      </c>
      <c r="DC66" s="0" t="n">
        <f aca="false">IF(Q$9=0,0,(SIN(Q$12)*COS($E66)+SIN($E66)*COS(Q$12))/SIN($E66)*Q$9)</f>
        <v>16.2007235745839</v>
      </c>
      <c r="DD66" s="0" t="n">
        <f aca="false">IF(R$9=0,0,(SIN(R$12)*COS($E66)+SIN($E66)*COS(R$12))/SIN($E66)*R$9)</f>
        <v>16.2927917954401</v>
      </c>
      <c r="DE66" s="0" t="n">
        <f aca="false">IF(S$9=0,0,(SIN(S$12)*COS($E66)+SIN($E66)*COS(S$12))/SIN($E66)*S$9)</f>
        <v>16.3793172703493</v>
      </c>
      <c r="DF66" s="0" t="n">
        <f aca="false">IF(T$9=0,0,(SIN(T$12)*COS($E66)+SIN($E66)*COS(T$12))/SIN($E66)*T$9)</f>
        <v>16.4602964587004</v>
      </c>
      <c r="DG66" s="0" t="n">
        <f aca="false">IF(U$9=0,0,(SIN(U$12)*COS($E66)+SIN($E66)*COS(U$12))/SIN($E66)*U$9)</f>
        <v>16.5357276789986</v>
      </c>
      <c r="DH66" s="0" t="n">
        <f aca="false">IF(V$9=0,0,(SIN(V$12)*COS($E66)+SIN($E66)*COS(V$12))/SIN($E66)*V$9)</f>
        <v>16.6056111023762</v>
      </c>
      <c r="DI66" s="0" t="n">
        <f aca="false">IF(W$9=0,0,(SIN(W$12)*COS($E66)+SIN($E66)*COS(W$12))/SIN($E66)*W$9)</f>
        <v>16.6696215024241</v>
      </c>
      <c r="DJ66" s="0" t="n">
        <f aca="false">IF(X$9=0,0,(SIN(X$12)*COS($E66)+SIN($E66)*COS(X$12))/SIN($E66)*X$9)</f>
        <v>16.7280861433227</v>
      </c>
      <c r="DK66" s="0" t="n">
        <f aca="false">IF(Y$9=0,0,(SIN(Y$12)*COS($E66)+SIN($E66)*COS(Y$12))/SIN($E66)*Y$9)</f>
        <v>16.7810110098279</v>
      </c>
      <c r="DL66" s="0" t="n">
        <f aca="false">IF(Z$9=0,0,(SIN(Z$12)*COS($E66)+SIN($E66)*COS(Z$12))/SIN($E66)*Z$9)</f>
        <v>16.8284039094835</v>
      </c>
      <c r="DM66" s="0" t="n">
        <f aca="false">IF(AA$9=0,0,(SIN(AA$12)*COS($E66)+SIN($E66)*COS(AA$12))/SIN($E66)*AA$9)</f>
        <v>16.8702744629538</v>
      </c>
      <c r="DN66" s="0" t="n">
        <f aca="false">IF(AB$9=0,0,(SIN(AB$12)*COS($E66)+SIN($E66)*COS(AB$12))/SIN($E66)*AB$9)</f>
        <v>16.9027961690423</v>
      </c>
      <c r="DO66" s="0" t="n">
        <f aca="false">IF(AC$9=0,0,(SIN(AC$12)*COS($E66)+SIN($E66)*COS(AC$12))/SIN($E66)*AC$9)</f>
        <v>16.9297879365965</v>
      </c>
      <c r="DP66" s="0" t="n">
        <f aca="false">IF(AD$9=0,0,(SIN(AD$12)*COS($E66)+SIN($E66)*COS(AD$12))/SIN($E66)*AD$9)</f>
        <v>16.9512682836874</v>
      </c>
      <c r="DQ66" s="0" t="n">
        <f aca="false">IF(AE$9=0,0,(SIN(AE$12)*COS($E66)+SIN($E66)*COS(AE$12))/SIN($E66)*AE$9)</f>
        <v>16.9672575151851</v>
      </c>
      <c r="DR66" s="0" t="n">
        <f aca="false">IF(AF$9=0,0,(SIN(AF$12)*COS($E66)+SIN($E66)*COS(AF$12))/SIN($E66)*AF$9)</f>
        <v>16.9777777083952</v>
      </c>
      <c r="DS66" s="0" t="n">
        <f aca="false">IF(AG$9=0,0,(SIN(AG$12)*COS($E66)+SIN($E66)*COS(AG$12))/SIN($E66)*AG$9)</f>
        <v>16.9836340420804</v>
      </c>
      <c r="DT66" s="0" t="n">
        <f aca="false">IF(AH$9=0,0,(SIN(AH$12)*COS($E66)+SIN($E66)*COS(AH$12))/SIN($E66)*AH$9)</f>
        <v>16.9840748306597</v>
      </c>
      <c r="DU66" s="0" t="n">
        <f aca="false">IF(AI$9=0,0,(SIN(AI$12)*COS($E66)+SIN($E66)*COS(AI$12))/SIN($E66)*AI$9)</f>
        <v>16.9791266610191</v>
      </c>
      <c r="DV66" s="0" t="n">
        <f aca="false">IF(AJ$9=0,0,(SIN(AJ$12)*COS($E66)+SIN($E66)*COS(AJ$12))/SIN($E66)*AJ$9)</f>
        <v>16.9688178271997</v>
      </c>
      <c r="DW66" s="0" t="n">
        <f aca="false">IF(AK$9=0,0,(SIN(AK$12)*COS($E66)+SIN($E66)*COS(AK$12))/SIN($E66)*AK$9)</f>
        <v>16.9531783136202</v>
      </c>
      <c r="DX66" s="0" t="n">
        <f aca="false">IF(AL$9=0,0,(SIN(AL$12)*COS($E66)+SIN($E66)*COS(AL$12))/SIN($E66)*AL$9)</f>
        <v>16.8736449101696</v>
      </c>
      <c r="DY66" s="0" t="n">
        <f aca="false">IF(AM$9=0,0,(SIN(AM$12)*COS($E66)+SIN($E66)*COS(AM$12))/SIN($E66)*AM$9)</f>
        <v>16.78872062841</v>
      </c>
      <c r="DZ66" s="0" t="n">
        <f aca="false">IF(AN$9=0,0,(SIN(AN$12)*COS($E66)+SIN($E66)*COS(AN$12))/SIN($E66)*AN$9)</f>
        <v>16.6984940208219</v>
      </c>
      <c r="EA66" s="0" t="n">
        <f aca="false">IF(AO$9=0,0,(SIN(AO$12)*COS($E66)+SIN($E66)*COS(AO$12))/SIN($E66)*AO$9)</f>
        <v>16.6030553123891</v>
      </c>
      <c r="EB66" s="0" t="n">
        <f aca="false">IF(AP$9=0,0,(SIN(AP$12)*COS($E66)+SIN($E66)*COS(AP$12))/SIN($E66)*AP$9)</f>
        <v>16.5024963540042</v>
      </c>
      <c r="EC66" s="0" t="n">
        <f aca="false">IF(AQ$9=0,0,(SIN(AQ$12)*COS($E66)+SIN($E66)*COS(AQ$12))/SIN($E66)*AQ$9)</f>
        <v>16.3955758252708</v>
      </c>
      <c r="ED66" s="0" t="n">
        <f aca="false">IF(AR$9=0,0,(SIN(AR$12)*COS($E66)+SIN($E66)*COS(AR$12))/SIN($E66)*AR$9)</f>
        <v>16.2837246569976</v>
      </c>
      <c r="EE66" s="0" t="n">
        <f aca="false">IF(AS$9=0,0,(SIN(AS$12)*COS($E66)+SIN($E66)*COS(AS$12))/SIN($E66)*AS$9)</f>
        <v>16.1670405124412</v>
      </c>
      <c r="EF66" s="0" t="n">
        <f aca="false">IF(AT$9=0,0,(SIN(AT$12)*COS($E66)+SIN($E66)*COS(AT$12))/SIN($E66)*AT$9)</f>
        <v>16.0456224882821</v>
      </c>
      <c r="EG66" s="0" t="n">
        <f aca="false">IF(AU$9=0,0,(SIN(AU$12)*COS($E66)+SIN($E66)*COS(AU$12))/SIN($E66)*AU$9)</f>
        <v>15.9195710650799</v>
      </c>
      <c r="EH66" s="0" t="n">
        <f aca="false">IF(AV$9=0,0,(SIN(AV$12)*COS($E66)+SIN($E66)*COS(AV$12))/SIN($E66)*AV$9)</f>
        <v>15.7854968547878</v>
      </c>
      <c r="EI66" s="0" t="n">
        <f aca="false">IF(AW$9=0,0,(SIN(AW$12)*COS($E66)+SIN($E66)*COS(AW$12))/SIN($E66)*AW$9)</f>
        <v>15.6470080294633</v>
      </c>
      <c r="EJ66" s="0" t="n">
        <f aca="false">IF(AX$9=0,0,(SIN(AX$12)*COS($E66)+SIN($E66)*COS(AX$12))/SIN($E66)*AX$9)</f>
        <v>15.5042121041251</v>
      </c>
      <c r="EK66" s="0" t="n">
        <f aca="false">IF(AY$9=0,0,(SIN(AY$12)*COS($E66)+SIN($E66)*COS(AY$12))/SIN($E66)*AY$9)</f>
        <v>15.3572177659212</v>
      </c>
      <c r="EL66" s="0" t="n">
        <f aca="false">IF(AZ$9=0,0,(SIN(AZ$12)*COS($E66)+SIN($E66)*COS(AZ$12))/SIN($E66)*AZ$9)</f>
        <v>15.2061348211635</v>
      </c>
      <c r="EM66" s="0" t="n">
        <f aca="false">IF(BA$9=0,0,(SIN(BA$12)*COS($E66)+SIN($E66)*COS(BA$12))/SIN($E66)*BA$9)</f>
        <v>15.0469487251183</v>
      </c>
      <c r="EN66" s="0" t="n">
        <f aca="false">IF(BB$9=0,0,(SIN(BB$12)*COS($E66)+SIN($E66)*COS(BB$12))/SIN($E66)*BB$9)</f>
        <v>14.8839260261432</v>
      </c>
      <c r="EO66" s="0" t="n">
        <f aca="false">IF(BC$9=0,0,(SIN(BC$12)*COS($E66)+SIN($E66)*COS(BC$12))/SIN($E66)*BC$9)</f>
        <v>14.7171833240058</v>
      </c>
      <c r="EP66" s="0" t="n">
        <f aca="false">IF(BD$9=0,0,(SIN(BD$12)*COS($E66)+SIN($E66)*COS(BD$12))/SIN($E66)*BD$9)</f>
        <v>14.546838103736</v>
      </c>
      <c r="EQ66" s="0" t="n">
        <f aca="false">IF(BE$9=0,0,(SIN(BE$12)*COS($E66)+SIN($E66)*COS(BE$12))/SIN($E66)*BE$9)</f>
        <v>14.3730086795234</v>
      </c>
      <c r="ER66" s="0" t="n">
        <f aca="false">IF(BF$9=0,0,(SIN(BF$12)*COS($E66)+SIN($E66)*COS(BF$12))/SIN($E66)*BF$9)</f>
        <v>14.1989509463167</v>
      </c>
      <c r="ES66" s="0" t="n">
        <f aca="false">IF(BG$9=0,0,(SIN(BG$12)*COS($E66)+SIN($E66)*COS(BG$12))/SIN($E66)*BG$9)</f>
        <v>14.0216155486178</v>
      </c>
      <c r="ET66" s="0" t="n">
        <f aca="false">IF(BH$9=0,0,(SIN(BH$12)*COS($E66)+SIN($E66)*COS(BH$12))/SIN($E66)*BH$9)</f>
        <v>13.841120098163</v>
      </c>
      <c r="EU66" s="0" t="n">
        <f aca="false">IF(BI$9=0,0,(SIN(BI$12)*COS($E66)+SIN($E66)*COS(BI$12))/SIN($E66)*BI$9)</f>
        <v>13.6575828308295</v>
      </c>
      <c r="EV66" s="0" t="n">
        <f aca="false">IF(BJ$9=0,0,(SIN(BJ$12)*COS($E66)+SIN($E66)*COS(BJ$12))/SIN($E66)*BJ$9)</f>
        <v>13.4711225513513</v>
      </c>
      <c r="EW66" s="0" t="n">
        <f aca="false">IF(BK$9=0,0,(SIN(BK$12)*COS($E66)+SIN($E66)*COS(BK$12))/SIN($E66)*BK$9)</f>
        <v>13.2846281032583</v>
      </c>
      <c r="EX66" s="0" t="n">
        <f aca="false">IF(BL$9=0,0,(SIN(BL$12)*COS($E66)+SIN($E66)*COS(BL$12))/SIN($E66)*BL$9)</f>
        <v>13.0954117859557</v>
      </c>
      <c r="EY66" s="0" t="n">
        <f aca="false">IF(BM$9=0,0,(SIN(BM$12)*COS($E66)+SIN($E66)*COS(BM$12))/SIN($E66)*BM$9)</f>
        <v>12.9035912649829</v>
      </c>
      <c r="EZ66" s="0" t="n">
        <f aca="false">IF(BN$9=0,0,(SIN(BN$12)*COS($E66)+SIN($E66)*COS(BN$12))/SIN($E66)*BN$9)</f>
        <v>12.7092845773259</v>
      </c>
      <c r="FA66" s="0" t="n">
        <f aca="false">IF(BO$9=0,0,(SIN(BO$12)*COS($E66)+SIN($E66)*COS(BO$12))/SIN($E66)*BO$9)</f>
        <v>12.5126100773052</v>
      </c>
      <c r="FB66" s="0" t="n">
        <f aca="false">IF(BP$9=0,0,(SIN(BP$12)*COS($E66)+SIN($E66)*COS(BP$12))/SIN($E66)*BP$9)</f>
        <v>12.2999547866394</v>
      </c>
      <c r="FC66" s="0" t="n">
        <f aca="false">IF(BQ$9=0,0,(SIN(BQ$12)*COS($E66)+SIN($E66)*COS(BQ$12))/SIN($E66)*BQ$9)</f>
        <v>12.0854070804294</v>
      </c>
      <c r="FD66" s="0" t="n">
        <f aca="false">IF(BR$9=0,0,(SIN(BR$12)*COS($E66)+SIN($E66)*COS(BR$12))/SIN($E66)*BR$9)</f>
        <v>11.8690983804186</v>
      </c>
      <c r="FE66" s="0" t="n">
        <f aca="false">IF(BS$9=0,0,(SIN(BS$12)*COS($E66)+SIN($E66)*COS(BS$12))/SIN($E66)*BS$9)</f>
        <v>11.6511600598126</v>
      </c>
      <c r="FF66" s="0" t="n">
        <f aca="false">IF(BT$9=0,0,(SIN(BT$12)*COS($E66)+SIN($E66)*COS(BT$12))/SIN($E66)*BT$9)</f>
        <v>11.4317233833143</v>
      </c>
      <c r="FG66" s="0" t="n">
        <f aca="false">IF(BU$9=0,0,(SIN(BU$12)*COS($E66)+SIN($E66)*COS(BU$12))/SIN($E66)*BU$9)</f>
        <v>11.1971881063869</v>
      </c>
      <c r="FH66" s="0" t="n">
        <f aca="false">IF(BV$9=0,0,(SIN(BV$12)*COS($E66)+SIN($E66)*COS(BV$12))/SIN($E66)*BV$9)</f>
        <v>10.9617086078379</v>
      </c>
      <c r="FI66" s="0" t="n">
        <f aca="false">IF(BW$9=0,0,(SIN(BW$12)*COS($E66)+SIN($E66)*COS(BW$12))/SIN($E66)*BW$9)</f>
        <v>10.7254278839728</v>
      </c>
      <c r="FJ66" s="0" t="n">
        <f aca="false">IF(BX$9=0,0,(SIN(BX$12)*COS($E66)+SIN($E66)*COS(BX$12))/SIN($E66)*BX$9)</f>
        <v>10.4884884021147</v>
      </c>
      <c r="FK66" s="0" t="n">
        <f aca="false">IF(BY$9=0,0,(SIN(BY$12)*COS($E66)+SIN($E66)*COS(BY$12))/SIN($E66)*BY$9)</f>
        <v>10.2510320357338</v>
      </c>
      <c r="FL66" s="0" t="n">
        <f aca="false">IF(BZ$9=0,0,(SIN(BZ$12)*COS($E66)+SIN($E66)*COS(BZ$12))/SIN($E66)*BZ$9)</f>
        <v>9.96107999999998</v>
      </c>
      <c r="FM66" s="0" t="n">
        <f aca="false">IF(CA$9=0,0,(SIN(CA$12)*COS($E66)+SIN($E66)*COS(CA$12))/SIN($E66)*CA$9)</f>
        <v>9.67223041843346</v>
      </c>
      <c r="FN66" s="0" t="n">
        <f aca="false">IF(CB$9=0,0,(SIN(CB$12)*COS($E66)+SIN($E66)*COS(CB$12))/SIN($E66)*CB$9)</f>
        <v>9.38467001567269</v>
      </c>
      <c r="FO66" s="0" t="n">
        <f aca="false">IF(CC$9=0,0,(SIN(CC$12)*COS($E66)+SIN($E66)*COS(CC$12))/SIN($E66)*CC$9)</f>
        <v>9.09858383350562</v>
      </c>
      <c r="FP66" s="0" t="n">
        <f aca="false">IF(CD$9=0,0,(SIN(CD$12)*COS($E66)+SIN($E66)*COS(CD$12))/SIN($E66)*CD$9)</f>
        <v>8.8141551448207</v>
      </c>
      <c r="FQ66" s="0" t="n">
        <f aca="false">IF(CE$9=0,0,(SIN(CE$12)*COS($E66)+SIN($E66)*COS(CE$12))/SIN($E66)*CE$9)</f>
        <v>8.50895254286929</v>
      </c>
      <c r="FR66" s="0" t="n">
        <f aca="false">IF(CF$9=0,0,(SIN(CF$12)*COS($E66)+SIN($E66)*COS(CF$12))/SIN($E66)*CF$9)</f>
        <v>8.20646134703936</v>
      </c>
      <c r="FS66" s="0" t="n">
        <f aca="false">IF(CG$9=0,0,(SIN(CG$12)*COS($E66)+SIN($E66)*COS(CG$12))/SIN($E66)*CG$9)</f>
        <v>7.90687936441721</v>
      </c>
      <c r="FT66" s="0" t="n">
        <f aca="false">IF(CH$9=0,0,(SIN(CH$12)*COS($E66)+SIN($E66)*COS(CH$12))/SIN($E66)*CH$9)</f>
        <v>7.61040186828645</v>
      </c>
      <c r="FU66" s="0" t="n">
        <f aca="false">IF(CI$9=0,0,(SIN(CI$12)*COS($E66)+SIN($E66)*COS(CI$12))/SIN($E66)*CI$9)</f>
        <v>7.31722150696126</v>
      </c>
      <c r="FV66" s="0" t="n">
        <f aca="false">IF(CJ$9=0,0,(SIN(CJ$12)*COS($E66)+SIN($E66)*COS(CJ$12))/SIN($E66)*CJ$9)</f>
        <v>7.00300531367252</v>
      </c>
      <c r="FW66" s="0" t="n">
        <f aca="false">IF(CK$9=0,0,(SIN(CK$12)*COS($E66)+SIN($E66)*COS(CK$12))/SIN($E66)*CK$9)</f>
        <v>6.69335716877685</v>
      </c>
      <c r="FX66" s="0" t="n">
        <f aca="false">IF(CL$9=0,0,(SIN(CL$12)*COS($E66)+SIN($E66)*COS(CL$12))/SIN($E66)*CL$9)</f>
        <v>6.38848331329949</v>
      </c>
      <c r="FY66" s="0" t="n">
        <f aca="false">IF(CM$9=0,0,(SIN(CM$12)*COS($E66)+SIN($E66)*COS(CM$12))/SIN($E66)*CM$9)</f>
        <v>6.08858645861932</v>
      </c>
      <c r="FZ66" s="0" t="n">
        <f aca="false">IF(CN$9=0,0,(SIN(CN$12)*COS($E66)+SIN($E66)*COS(CN$12))/SIN($E66)*CN$9)</f>
        <v>5.79386569126112</v>
      </c>
      <c r="GA66" s="0" t="n">
        <f aca="false">IF(CO$9=0,0,(SIN(CO$12)*COS($E66)+SIN($E66)*COS(CO$12))/SIN($E66)*CO$9)</f>
        <v>0</v>
      </c>
      <c r="GB66" s="0" t="n">
        <f aca="false">IF(CP$9=0,0,(SIN(CP$12)*COS($E66)+SIN($E66)*COS(CP$12))/SIN($E66)*CP$9)</f>
        <v>0</v>
      </c>
      <c r="GC66" s="0" t="n">
        <f aca="false">IF(CQ$9=0,0,(SIN(CQ$12)*COS($E66)+SIN($E66)*COS(CQ$12))/SIN($E66)*CQ$9)</f>
        <v>0</v>
      </c>
    </row>
    <row r="67" customFormat="false" ht="12.8" hidden="true" customHeight="false" outlineLevel="0" collapsed="false">
      <c r="A67" s="0" t="n">
        <f aca="false">MAX($F67:$CQ67)</f>
        <v>13.514399817361</v>
      </c>
      <c r="B67" s="91" t="n">
        <f aca="false">IF(ISNA(INDEX(vmg!$B$6:$B$151,MATCH($C67,vmg!$F$6:$F$151,0))),IF(ISNA(INDEX(vmg!$B$6:$B$151,MATCH($C67,vmg!$D$6:$D$151,0))),0,INDEX(vmg!$B$6:$B$151,MATCH($C67,vmg!$D$6:$D$151,0))),INDEX(vmg!$B$6:$B$151,MATCH($C67,vmg!$F$6:$F$151,0)))</f>
        <v>7.50736</v>
      </c>
      <c r="C67" s="2" t="n">
        <f aca="false">MOD(Best +D67,360)</f>
        <v>36</v>
      </c>
      <c r="D67" s="2" t="n">
        <f aca="false">D66+1</f>
        <v>55</v>
      </c>
      <c r="E67" s="1" t="n">
        <f aca="false">D67*PI()/180</f>
        <v>0.959931088596881</v>
      </c>
      <c r="F67" s="13" t="n">
        <f aca="false">IF(OR(F157=0,CR67=0),0,F157*CR67/(F157+CR67))</f>
        <v>13.514399817361</v>
      </c>
      <c r="G67" s="13" t="n">
        <f aca="false">IF(OR(G157=0,CS67=0),0,G157*CS67/(G157+CS67))</f>
        <v>13.2655735592821</v>
      </c>
      <c r="H67" s="13" t="n">
        <f aca="false">IF(OR(H157=0,CT67=0),0,H157*CT67/(H157+CT67))</f>
        <v>13.0152193605678</v>
      </c>
      <c r="I67" s="13" t="n">
        <f aca="false">IF(OR(I157=0,CU67=0),0,I157*CU67/(I157+CU67))</f>
        <v>12.77501346044</v>
      </c>
      <c r="J67" s="13" t="n">
        <f aca="false">IF(OR(J157=0,CV67=0),0,J157*CV67/(J157+CV67))</f>
        <v>12.5442294912246</v>
      </c>
      <c r="K67" s="13" t="n">
        <f aca="false">IF(OR(K157=0,CW67=0),0,K157*CW67/(K157+CW67))</f>
        <v>12.322209382783</v>
      </c>
      <c r="L67" s="13" t="n">
        <f aca="false">IF(OR(L157=0,CX67=0),0,L157*CX67/(L157+CX67))</f>
        <v>12.1083553908213</v>
      </c>
      <c r="M67" s="13" t="n">
        <f aca="false">IF(OR(M157=0,CY67=0),0,M157*CY67/(M157+CY67))</f>
        <v>11.8993078238716</v>
      </c>
      <c r="N67" s="13" t="n">
        <f aca="false">IF(OR(N157=0,CZ67=0),0,N157*CZ67/(N157+CZ67))</f>
        <v>11.6976866509719</v>
      </c>
      <c r="O67" s="13" t="n">
        <f aca="false">IF(OR(O157=0,DA67=0),0,O157*DA67/(O157+DA67))</f>
        <v>11.5030052520665</v>
      </c>
      <c r="P67" s="13" t="n">
        <f aca="false">IF(OR(P157=0,DB67=0),0,P157*DB67/(P157+DB67))</f>
        <v>11.3148186453912</v>
      </c>
      <c r="Q67" s="13" t="n">
        <f aca="false">IF(OR(Q157=0,DC67=0),0,Q157*DC67/(Q157+DC67))</f>
        <v>11.1327190390326</v>
      </c>
      <c r="R67" s="13" t="n">
        <f aca="false">IF(OR(R157=0,DD67=0),0,R157*DD67/(R157+DD67))</f>
        <v>10.8977606059555</v>
      </c>
      <c r="S67" s="13" t="n">
        <f aca="false">IF(OR(S157=0,DE67=0),0,S157*DE67/(S157+DE67))</f>
        <v>10.6735621257994</v>
      </c>
      <c r="T67" s="13" t="n">
        <f aca="false">IF(OR(T157=0,DF67=0),0,T157*DF67/(T157+DF67))</f>
        <v>10.4592543221423</v>
      </c>
      <c r="U67" s="13" t="n">
        <f aca="false">IF(OR(U157=0,DG67=0),0,U157*DG67/(U157+DG67))</f>
        <v>10.2540583744791</v>
      </c>
      <c r="V67" s="13" t="n">
        <f aca="false">IF(OR(V157=0,DH67=0),0,V157*DH67/(V157+DH67))</f>
        <v>10.0572743896409</v>
      </c>
      <c r="W67" s="13" t="n">
        <f aca="false">IF(OR(W157=0,DI67=0),0,W157*DI67/(W157+DI67))</f>
        <v>9.86815615181669</v>
      </c>
      <c r="X67" s="13" t="n">
        <f aca="false">IF(OR(X157=0,DJ67=0),0,X157*DJ67/(X157+DJ67))</f>
        <v>9.68625768035668</v>
      </c>
      <c r="Y67" s="13" t="n">
        <f aca="false">IF(OR(Y157=0,DK67=0),0,Y157*DK67/(Y157+DK67))</f>
        <v>9.51106166036418</v>
      </c>
      <c r="Z67" s="13" t="n">
        <f aca="false">IF(OR(Z157=0,DL67=0),0,Z157*DL67/(Z157+DL67))</f>
        <v>9.34209822144177</v>
      </c>
      <c r="AA67" s="13" t="n">
        <f aca="false">IF(OR(AA157=0,DM67=0),0,AA157*DM67/(AA157+DM67))</f>
        <v>9.17893957117463</v>
      </c>
      <c r="AB67" s="13" t="n">
        <f aca="false">IF(OR(AB157=0,DN67=0),0,AB157*DN67/(AB157+DN67))</f>
        <v>9.02009343858425</v>
      </c>
      <c r="AC67" s="13" t="n">
        <f aca="false">IF(OR(AC157=0,DO67=0),0,AC157*DO67/(AC157+DO67))</f>
        <v>8.86637662370346</v>
      </c>
      <c r="AD67" s="13" t="n">
        <f aca="false">IF(OR(AD157=0,DP67=0),0,AD157*DP67/(AD157+DP67))</f>
        <v>8.71745589047471</v>
      </c>
      <c r="AE67" s="13" t="n">
        <f aca="false">IF(OR(AE157=0,DQ67=0),0,AE157*DQ67/(AE157+DQ67))</f>
        <v>8.57302537076586</v>
      </c>
      <c r="AF67" s="13" t="n">
        <f aca="false">IF(OR(AF157=0,DR67=0),0,AF157*DR67/(AF157+DR67))</f>
        <v>8.43280376968862</v>
      </c>
      <c r="AG67" s="13" t="n">
        <f aca="false">IF(OR(AG157=0,DS67=0),0,AG157*DS67/(AG157+DS67))</f>
        <v>8.2967202180008</v>
      </c>
      <c r="AH67" s="13" t="n">
        <f aca="false">IF(OR(AH157=0,DT67=0),0,AH157*DT67/(AH157+DT67))</f>
        <v>8.16433629842873</v>
      </c>
      <c r="AI67" s="13" t="n">
        <f aca="false">IF(OR(AI157=0,DU67=0),0,AI157*DU67/(AI157+DU67))</f>
        <v>8.03543161951144</v>
      </c>
      <c r="AJ67" s="13" t="n">
        <f aca="false">IF(OR(AJ157=0,DV67=0),0,AJ157*DV67/(AJ157+DV67))</f>
        <v>7.90980203189934</v>
      </c>
      <c r="AK67" s="13" t="n">
        <f aca="false">IF(OR(AK157=0,DW67=0),0,AK157*DW67/(AK157+DW67))</f>
        <v>7.78725812247176</v>
      </c>
      <c r="AL67" s="13" t="n">
        <f aca="false">IF(OR(AL157=0,DX67=0),0,AL157*DX67/(AL157+DX67))</f>
        <v>7.65544769638338</v>
      </c>
      <c r="AM67" s="13" t="n">
        <f aca="false">IF(OR(AM157=0,DY67=0),0,AM157*DY67/(AM157+DY67))</f>
        <v>7.52696820081217</v>
      </c>
      <c r="AN67" s="13" t="n">
        <f aca="false">IF(OR(AN157=0,DZ67=0),0,AN157*DZ67/(AN157+DZ67))</f>
        <v>7.40162527853412</v>
      </c>
      <c r="AO67" s="13" t="n">
        <f aca="false">IF(OR(AO157=0,EA67=0),0,AO157*EA67/(AO157+EA67))</f>
        <v>7.27923840823198</v>
      </c>
      <c r="AP67" s="13" t="n">
        <f aca="false">IF(OR(AP157=0,EB67=0),0,AP157*EB67/(AP157+EB67))</f>
        <v>7.15963966760558</v>
      </c>
      <c r="AQ67" s="13" t="n">
        <f aca="false">IF(OR(AQ157=0,EC67=0),0,AQ157*EC67/(AQ157+EC67))</f>
        <v>7.04242318095446</v>
      </c>
      <c r="AR67" s="13" t="n">
        <f aca="false">IF(OR(AR157=0,ED67=0),0,AR157*ED67/(AR157+ED67))</f>
        <v>6.92770202870278</v>
      </c>
      <c r="AS67" s="13" t="n">
        <f aca="false">IF(OR(AS157=0,EE67=0),0,AS157*EE67/(AS157+EE67))</f>
        <v>6.81533923403134</v>
      </c>
      <c r="AT67" s="13" t="n">
        <f aca="false">IF(OR(AT157=0,EF67=0),0,AT157*EF67/(AT157+EF67))</f>
        <v>6.70520668229621</v>
      </c>
      <c r="AU67" s="13" t="n">
        <f aca="false">IF(OR(AU157=0,EG67=0),0,AU157*EG67/(AU157+EG67))</f>
        <v>6.59718439306255</v>
      </c>
      <c r="AV67" s="13" t="n">
        <f aca="false">IF(OR(AV157=0,EH67=0),0,AV157*EH67/(AV157+EH67))</f>
        <v>6.49056112376656</v>
      </c>
      <c r="AW67" s="13" t="n">
        <f aca="false">IF(OR(AW157=0,EI67=0),0,AW157*EI67/(AW157+EI67))</f>
        <v>6.38584984334613</v>
      </c>
      <c r="AX67" s="13" t="n">
        <f aca="false">IF(OR(AX157=0,EJ67=0),0,AX157*EJ67/(AX157+EJ67))</f>
        <v>6.28295001570347</v>
      </c>
      <c r="AY67" s="13" t="n">
        <f aca="false">IF(OR(AY157=0,EK67=0),0,AY157*EK67/(AY157+EK67))</f>
        <v>6.1817670586258</v>
      </c>
      <c r="AZ67" s="13" t="n">
        <f aca="false">IF(OR(AZ157=0,EL67=0),0,AZ157*EL67/(AZ157+EL67))</f>
        <v>6.08221189142375</v>
      </c>
      <c r="BA67" s="13" t="n">
        <f aca="false">IF(OR(BA157=0,EM67=0),0,BA157*EM67/(BA157+EM67))</f>
        <v>5.98353774991381</v>
      </c>
      <c r="BB67" s="13" t="n">
        <f aca="false">IF(OR(BB157=0,EN67=0),0,BB157*EN67/(BB157+EN67))</f>
        <v>5.88634703812173</v>
      </c>
      <c r="BC67" s="13" t="n">
        <f aca="false">IF(OR(BC157=0,EO67=0),0,BC157*EO67/(BC157+EO67))</f>
        <v>5.79056374040592</v>
      </c>
      <c r="BD67" s="13" t="n">
        <f aca="false">IF(OR(BD157=0,EP67=0),0,BD157*EP67/(BD157+EP67))</f>
        <v>5.6961159868563</v>
      </c>
      <c r="BE67" s="13" t="n">
        <f aca="false">IF(OR(BE157=0,EQ67=0),0,BE157*EQ67/(BE157+EQ67))</f>
        <v>5.60293576154158</v>
      </c>
      <c r="BF67" s="13" t="n">
        <f aca="false">IF(OR(BF157=0,ER67=0),0,BF157*ER67/(BF157+ER67))</f>
        <v>5.51143971386121</v>
      </c>
      <c r="BG67" s="13" t="n">
        <f aca="false">IF(OR(BG157=0,ES67=0),0,BG157*ES67/(BG157+ES67))</f>
        <v>5.42107360477982</v>
      </c>
      <c r="BH67" s="13" t="n">
        <f aca="false">IF(OR(BH157=0,ET67=0),0,BH157*ET67/(BH157+ET67))</f>
        <v>5.33178011055321</v>
      </c>
      <c r="BI67" s="13" t="n">
        <f aca="false">IF(OR(BI157=0,EU67=0),0,BI157*EU67/(BI157+EU67))</f>
        <v>5.24350477057371</v>
      </c>
      <c r="BJ67" s="13" t="n">
        <f aca="false">IF(OR(BJ157=0,EV67=0),0,BJ157*EV67/(BJ157+EV67))</f>
        <v>5.15619580149686</v>
      </c>
      <c r="BK67" s="13" t="n">
        <f aca="false">IF(OR(BK157=0,EW67=0),0,BK157*EW67/(BK157+EW67))</f>
        <v>5.07021527243181</v>
      </c>
      <c r="BL67" s="13" t="n">
        <f aca="false">IF(OR(BL157=0,EX67=0),0,BL157*EX67/(BL157+EX67))</f>
        <v>4.98509545266946</v>
      </c>
      <c r="BM67" s="13" t="n">
        <f aca="false">IF(OR(BM157=0,EY67=0),0,BM157*EY67/(BM157+EY67))</f>
        <v>4.90079205202561</v>
      </c>
      <c r="BN67" s="13" t="n">
        <f aca="false">IF(OR(BN157=0,EZ67=0),0,BN157*EZ67/(BN157+EZ67))</f>
        <v>4.81726281528992</v>
      </c>
      <c r="BO67" s="13" t="n">
        <f aca="false">IF(OR(BO157=0,FA67=0),0,BO157*FA67/(BO157+FA67))</f>
        <v>4.73446740099312</v>
      </c>
      <c r="BP67" s="13" t="n">
        <f aca="false">IF(OR(BP157=0,FB67=0),0,BP157*FB67/(BP157+FB67))</f>
        <v>4.65036382878303</v>
      </c>
      <c r="BQ67" s="13" t="n">
        <f aca="false">IF(OR(BQ157=0,FC67=0),0,BQ157*FC67/(BQ157+FC67))</f>
        <v>4.56695863727207</v>
      </c>
      <c r="BR67" s="13" t="n">
        <f aca="false">IF(OR(BR157=0,FD67=0),0,BR157*FD67/(BR157+FD67))</f>
        <v>4.48421501070514</v>
      </c>
      <c r="BS67" s="13" t="n">
        <f aca="false">IF(OR(BS157=0,FE67=0),0,BS157*FE67/(BS157+FE67))</f>
        <v>4.40209780387075</v>
      </c>
      <c r="BT67" s="13" t="n">
        <f aca="false">IF(OR(BT157=0,FF67=0),0,BT157*FF67/(BT157+FF67))</f>
        <v>4.32057345626318</v>
      </c>
      <c r="BU67" s="13" t="n">
        <f aca="false">IF(OR(BU157=0,FG67=0),0,BU157*FG67/(BU157+FG67))</f>
        <v>4.23759868928151</v>
      </c>
      <c r="BV67" s="13" t="n">
        <f aca="false">IF(OR(BV157=0,FH67=0),0,BV157*FH67/(BV157+FH67))</f>
        <v>4.15518538739397</v>
      </c>
      <c r="BW67" s="13" t="n">
        <f aca="false">IF(OR(BW157=0,FI67=0),0,BW157*FI67/(BW157+FI67))</f>
        <v>4.07330322613912</v>
      </c>
      <c r="BX67" s="13" t="n">
        <f aca="false">IF(OR(BX157=0,FJ67=0),0,BX157*FJ67/(BX157+FJ67))</f>
        <v>3.99192333684194</v>
      </c>
      <c r="BY67" s="13" t="n">
        <f aca="false">IF(OR(BY157=0,FK67=0),0,BY157*FK67/(BY157+FK67))</f>
        <v>3.91101825094098</v>
      </c>
      <c r="BZ67" s="13" t="n">
        <f aca="false">IF(OR(BZ157=0,FL67=0),0,BZ157*FL67/(BZ157+FL67))</f>
        <v>3.82271355683561</v>
      </c>
      <c r="CA67" s="13" t="n">
        <f aca="false">IF(OR(CA157=0,FM67=0),0,CA157*FM67/(CA157+FM67))</f>
        <v>3.73488455282281</v>
      </c>
      <c r="CB67" s="13" t="n">
        <f aca="false">IF(OR(CB157=0,FN67=0),0,CB157*FN67/(CB157+FN67))</f>
        <v>3.64750469810068</v>
      </c>
      <c r="CC67" s="13" t="n">
        <f aca="false">IF(OR(CC157=0,FO67=0),0,CC157*FO67/(CC157+FO67))</f>
        <v>3.56054927255475</v>
      </c>
      <c r="CD67" s="13" t="n">
        <f aca="false">IF(OR(CD157=0,FP67=0),0,CD157*FP67/(CD157+FP67))</f>
        <v>3.4739953678193</v>
      </c>
      <c r="CE67" s="13" t="n">
        <f aca="false">IF(OR(CE157=0,FQ67=0),0,CE157*FQ67/(CE157+FQ67))</f>
        <v>3.38414962742084</v>
      </c>
      <c r="CF67" s="13" t="n">
        <f aca="false">IF(OR(CF157=0,FR67=0),0,CF157*FR67/(CF157+FR67))</f>
        <v>3.29464822252889</v>
      </c>
      <c r="CG67" s="13" t="n">
        <f aca="false">IF(OR(CG157=0,FS67=0),0,CG157*FS67/(CG157+FS67))</f>
        <v>3.20547217725622</v>
      </c>
      <c r="CH67" s="13" t="n">
        <f aca="false">IF(OR(CH157=0,FT67=0),0,CH157*FT67/(CH157+FT67))</f>
        <v>3.1166046744992</v>
      </c>
      <c r="CI67" s="13" t="n">
        <f aca="false">IF(OR(CI157=0,FU67=0),0,CI157*FU67/(CI157+FU67))</f>
        <v>3.02803111945844</v>
      </c>
      <c r="CJ67" s="13" t="n">
        <f aca="false">IF(OR(CJ157=0,FV67=0),0,CJ157*FV67/(CJ157+FV67))</f>
        <v>2.93530474818249</v>
      </c>
      <c r="CK67" s="13" t="n">
        <f aca="false">IF(OR(CK157=0,FW67=0),0,CK157*FW67/(CK157+FW67))</f>
        <v>2.84279127688281</v>
      </c>
      <c r="CL67" s="13" t="n">
        <f aca="false">IF(OR(CL157=0,FX67=0),0,CL157*FX67/(CL157+FX67))</f>
        <v>2.75048101406215</v>
      </c>
      <c r="CM67" s="13" t="n">
        <f aca="false">IF(OR(CM157=0,FY67=0),0,CM157*FY67/(CM157+FY67))</f>
        <v>2.65836729828087</v>
      </c>
      <c r="CN67" s="13" t="n">
        <f aca="false">IF(OR(CN157=0,FZ67=0),0,CN157*FZ67/(CN157+FZ67))</f>
        <v>2.56644669880836</v>
      </c>
      <c r="CO67" s="13" t="n">
        <f aca="false">IF(OR(CO157=0,GA67=0),0,CO157*GA67/(CO157+GA67))</f>
        <v>0</v>
      </c>
      <c r="CP67" s="13" t="n">
        <f aca="false">IF(OR(CP157=0,GB67=0),0,CP157*GB67/(CP157+GB67))</f>
        <v>0</v>
      </c>
      <c r="CQ67" s="13" t="n">
        <f aca="false">IF(OR(CQ157=0,GC67=0),0,CQ157*GC67/(CQ157+GC67))</f>
        <v>0</v>
      </c>
      <c r="CR67" s="0" t="n">
        <f aca="false">IF(F$9=0,0,(SIN(F$12)*COS($E67)+SIN($E67)*COS(F$12))/SIN($E67)*F$9)</f>
        <v>13.5144</v>
      </c>
      <c r="CS67" s="0" t="n">
        <f aca="false">IF(G$9=0,0,(SIN(G$12)*COS($E67)+SIN($E67)*COS(G$12))/SIN($E67)*G$9)</f>
        <v>13.7780913615935</v>
      </c>
      <c r="CT67" s="0" t="n">
        <f aca="false">IF(H$9=0,0,(SIN(H$12)*COS($E67)+SIN($E67)*COS(H$12))/SIN($E67)*H$9)</f>
        <v>14.0271768883085</v>
      </c>
      <c r="CU67" s="0" t="n">
        <f aca="false">IF(I$9=0,0,(SIN(I$12)*COS($E67)+SIN($E67)*COS(I$12))/SIN($E67)*I$9)</f>
        <v>14.2740068025334</v>
      </c>
      <c r="CV67" s="0" t="n">
        <f aca="false">IF(J$9=0,0,(SIN(J$12)*COS($E67)+SIN($E67)*COS(J$12))/SIN($E67)*J$9)</f>
        <v>14.5184513992787</v>
      </c>
      <c r="CW67" s="0" t="n">
        <f aca="false">IF(K$9=0,0,(SIN(K$12)*COS($E67)+SIN($E67)*COS(K$12))/SIN($E67)*K$9)</f>
        <v>14.7603811022936</v>
      </c>
      <c r="CX67" s="0" t="n">
        <f aca="false">IF(L$9=0,0,(SIN(L$12)*COS($E67)+SIN($E67)*COS(L$12))/SIN($E67)*L$9)</f>
        <v>14.9996665203247</v>
      </c>
      <c r="CY67" s="0" t="n">
        <f aca="false">IF(M$9=0,0,(SIN(M$12)*COS($E67)+SIN($E67)*COS(M$12))/SIN($E67)*M$9)</f>
        <v>15.2315651771619</v>
      </c>
      <c r="CZ67" s="0" t="n">
        <f aca="false">IF(N$9=0,0,(SIN(N$12)*COS($E67)+SIN($E67)*COS(N$12))/SIN($E67)*N$9)</f>
        <v>15.4604773326523</v>
      </c>
      <c r="DA67" s="0" t="n">
        <f aca="false">IF(O$9=0,0,(SIN(O$12)*COS($E67)+SIN($E67)*COS(O$12))/SIN($E67)*O$9)</f>
        <v>15.6862787434545</v>
      </c>
      <c r="DB67" s="0" t="n">
        <f aca="false">IF(P$9=0,0,(SIN(P$12)*COS($E67)+SIN($E67)*COS(P$12))/SIN($E67)*P$9)</f>
        <v>15.9088456268211</v>
      </c>
      <c r="DC67" s="0" t="n">
        <f aca="false">IF(Q$9=0,0,(SIN(Q$12)*COS($E67)+SIN($E67)*COS(Q$12))/SIN($E67)*Q$9)</f>
        <v>16.1280547150577</v>
      </c>
      <c r="DD67" s="0" t="n">
        <f aca="false">IF(R$9=0,0,(SIN(R$12)*COS($E67)+SIN($E67)*COS(R$12))/SIN($E67)*R$9)</f>
        <v>16.2137903468921</v>
      </c>
      <c r="DE67" s="0" t="n">
        <f aca="false">IF(S$9=0,0,(SIN(S$12)*COS($E67)+SIN($E67)*COS(S$12))/SIN($E67)*S$9)</f>
        <v>16.2940370046668</v>
      </c>
      <c r="DF67" s="0" t="n">
        <f aca="false">IF(T$9=0,0,(SIN(T$12)*COS($E67)+SIN($E67)*COS(T$12))/SIN($E67)*T$9)</f>
        <v>16.3687929456318</v>
      </c>
      <c r="DG67" s="0" t="n">
        <f aca="false">IF(U$9=0,0,(SIN(U$12)*COS($E67)+SIN($E67)*COS(U$12))/SIN($E67)*U$9)</f>
        <v>16.4380582602123</v>
      </c>
      <c r="DH67" s="0" t="n">
        <f aca="false">IF(V$9=0,0,(SIN(V$12)*COS($E67)+SIN($E67)*COS(V$12))/SIN($E67)*V$9)</f>
        <v>16.5018348650171</v>
      </c>
      <c r="DI67" s="0" t="n">
        <f aca="false">IF(W$9=0,0,(SIN(W$12)*COS($E67)+SIN($E67)*COS(W$12))/SIN($E67)*W$9)</f>
        <v>16.5598014080686</v>
      </c>
      <c r="DJ67" s="0" t="n">
        <f aca="false">IF(X$9=0,0,(SIN(X$12)*COS($E67)+SIN($E67)*COS(X$12))/SIN($E67)*X$9)</f>
        <v>16.6122849342628</v>
      </c>
      <c r="DK67" s="0" t="n">
        <f aca="false">IF(Y$9=0,0,(SIN(Y$12)*COS($E67)+SIN($E67)*COS(Y$12))/SIN($E67)*Y$9)</f>
        <v>16.6592930895161</v>
      </c>
      <c r="DL67" s="0" t="n">
        <f aca="false">IF(Z$9=0,0,(SIN(Z$12)*COS($E67)+SIN($E67)*COS(Z$12))/SIN($E67)*Z$9)</f>
        <v>16.7008353140419</v>
      </c>
      <c r="DM67" s="0" t="n">
        <f aca="false">IF(AA$9=0,0,(SIN(AA$12)*COS($E67)+SIN($E67)*COS(AA$12))/SIN($E67)*AA$9)</f>
        <v>16.7369228322377</v>
      </c>
      <c r="DN67" s="0" t="n">
        <f aca="false">IF(AB$9=0,0,(SIN(AB$12)*COS($E67)+SIN($E67)*COS(AB$12))/SIN($E67)*AB$9)</f>
        <v>16.7637622861036</v>
      </c>
      <c r="DO67" s="0" t="n">
        <f aca="false">IF(AC$9=0,0,(SIN(AC$12)*COS($E67)+SIN($E67)*COS(AC$12))/SIN($E67)*AC$9)</f>
        <v>16.785145277914</v>
      </c>
      <c r="DP67" s="0" t="n">
        <f aca="false">IF(AD$9=0,0,(SIN(AD$12)*COS($E67)+SIN($E67)*COS(AD$12))/SIN($E67)*AD$9)</f>
        <v>16.8010918100143</v>
      </c>
      <c r="DQ67" s="0" t="n">
        <f aca="false">IF(AE$9=0,0,(SIN(AE$12)*COS($E67)+SIN($E67)*COS(AE$12))/SIN($E67)*AE$9)</f>
        <v>16.8116236393026</v>
      </c>
      <c r="DR67" s="0" t="n">
        <f aca="false">IF(AF$9=0,0,(SIN(AF$12)*COS($E67)+SIN($E67)*COS(AF$12))/SIN($E67)*AF$9)</f>
        <v>16.8167642624946</v>
      </c>
      <c r="DS67" s="0" t="n">
        <f aca="false">IF(AG$9=0,0,(SIN(AG$12)*COS($E67)+SIN($E67)*COS(AG$12))/SIN($E67)*AG$9)</f>
        <v>16.8173125930525</v>
      </c>
      <c r="DT67" s="0" t="n">
        <f aca="false">IF(AH$9=0,0,(SIN(AH$12)*COS($E67)+SIN($E67)*COS(AH$12))/SIN($E67)*AH$9)</f>
        <v>16.8125254283946</v>
      </c>
      <c r="DU67" s="0" t="n">
        <f aca="false">IF(AI$9=0,0,(SIN(AI$12)*COS($E67)+SIN($E67)*COS(AI$12))/SIN($E67)*AI$9)</f>
        <v>16.8024306820959</v>
      </c>
      <c r="DV67" s="0" t="n">
        <f aca="false">IF(AJ$9=0,0,(SIN(AJ$12)*COS($E67)+SIN($E67)*COS(AJ$12))/SIN($E67)*AJ$9)</f>
        <v>16.7870579412285</v>
      </c>
      <c r="DW67" s="0" t="n">
        <f aca="false">IF(AK$9=0,0,(SIN(AK$12)*COS($E67)+SIN($E67)*COS(AK$12))/SIN($E67)*AK$9)</f>
        <v>16.7664384492726</v>
      </c>
      <c r="DX67" s="0" t="n">
        <f aca="false">IF(AL$9=0,0,(SIN(AL$12)*COS($E67)+SIN($E67)*COS(AL$12))/SIN($E67)*AL$9)</f>
        <v>16.6826733823963</v>
      </c>
      <c r="DY67" s="0" t="n">
        <f aca="false">IF(AM$9=0,0,(SIN(AM$12)*COS($E67)+SIN($E67)*COS(AM$12))/SIN($E67)*AM$9)</f>
        <v>16.5936406227063</v>
      </c>
      <c r="DZ67" s="0" t="n">
        <f aca="false">IF(AN$9=0,0,(SIN(AN$12)*COS($E67)+SIN($E67)*COS(AN$12))/SIN($E67)*AN$9)</f>
        <v>16.4994292552578</v>
      </c>
      <c r="EA67" s="0" t="n">
        <f aca="false">IF(AO$9=0,0,(SIN(AO$12)*COS($E67)+SIN($E67)*COS(AO$12))/SIN($E67)*AO$9)</f>
        <v>16.4001299803392</v>
      </c>
      <c r="EB67" s="0" t="n">
        <f aca="false">IF(AP$9=0,0,(SIN(AP$12)*COS($E67)+SIN($E67)*COS(AP$12))/SIN($E67)*AP$9)</f>
        <v>16.2958350669569</v>
      </c>
      <c r="EC67" s="0" t="n">
        <f aca="false">IF(AQ$9=0,0,(SIN(AQ$12)*COS($E67)+SIN($E67)*COS(AQ$12))/SIN($E67)*AQ$9)</f>
        <v>16.1853206724374</v>
      </c>
      <c r="ED67" s="0" t="n">
        <f aca="false">IF(AR$9=0,0,(SIN(AR$12)*COS($E67)+SIN($E67)*COS(AR$12))/SIN($E67)*AR$9)</f>
        <v>16.0700017025962</v>
      </c>
      <c r="EE67" s="0" t="n">
        <f aca="false">IF(AS$9=0,0,(SIN(AS$12)*COS($E67)+SIN($E67)*COS(AS$12))/SIN($E67)*AS$9)</f>
        <v>15.9499760519448</v>
      </c>
      <c r="EF67" s="0" t="n">
        <f aca="false">IF(AT$9=0,0,(SIN(AT$12)*COS($E67)+SIN($E67)*COS(AT$12))/SIN($E67)*AT$9)</f>
        <v>15.8253429913076</v>
      </c>
      <c r="EG67" s="0" t="n">
        <f aca="false">IF(AU$9=0,0,(SIN(AU$12)*COS($E67)+SIN($E67)*COS(AU$12))/SIN($E67)*AU$9)</f>
        <v>15.6962031184813</v>
      </c>
      <c r="EH67" s="0" t="n">
        <f aca="false">IF(AV$9=0,0,(SIN(AV$12)*COS($E67)+SIN($E67)*COS(AV$12))/SIN($E67)*AV$9)</f>
        <v>15.5592171511713</v>
      </c>
      <c r="EI67" s="0" t="n">
        <f aca="false">IF(AW$9=0,0,(SIN(AW$12)*COS($E67)+SIN($E67)*COS(AW$12))/SIN($E67)*AW$9)</f>
        <v>15.4179451451602</v>
      </c>
      <c r="EJ67" s="0" t="n">
        <f aca="false">IF(AX$9=0,0,(SIN(AX$12)*COS($E67)+SIN($E67)*COS(AX$12))/SIN($E67)*AX$9)</f>
        <v>15.2724945168229</v>
      </c>
      <c r="EK67" s="0" t="n">
        <f aca="false">IF(AY$9=0,0,(SIN(AY$12)*COS($E67)+SIN($E67)*COS(AY$12))/SIN($E67)*AY$9)</f>
        <v>15.1229737976464</v>
      </c>
      <c r="EL67" s="0" t="n">
        <f aca="false">IF(AZ$9=0,0,(SIN(AZ$12)*COS($E67)+SIN($E67)*COS(AZ$12))/SIN($E67)*AZ$9)</f>
        <v>14.9694925816061</v>
      </c>
      <c r="EM67" s="0" t="n">
        <f aca="false">IF(BA$9=0,0,(SIN(BA$12)*COS($E67)+SIN($E67)*COS(BA$12))/SIN($E67)*BA$9)</f>
        <v>14.8081015399732</v>
      </c>
      <c r="EN67" s="0" t="n">
        <f aca="false">IF(BB$9=0,0,(SIN(BB$12)*COS($E67)+SIN($E67)*COS(BB$12))/SIN($E67)*BB$9)</f>
        <v>14.6430035234068</v>
      </c>
      <c r="EO67" s="0" t="n">
        <f aca="false">IF(BC$9=0,0,(SIN(BC$12)*COS($E67)+SIN($E67)*COS(BC$12))/SIN($E67)*BC$9)</f>
        <v>14.4743146907759</v>
      </c>
      <c r="EP67" s="0" t="n">
        <f aca="false">IF(BD$9=0,0,(SIN(BD$12)*COS($E67)+SIN($E67)*COS(BD$12))/SIN($E67)*BD$9)</f>
        <v>14.3021520298627</v>
      </c>
      <c r="EQ67" s="0" t="n">
        <f aca="false">IF(BE$9=0,0,(SIN(BE$12)*COS($E67)+SIN($E67)*COS(BE$12))/SIN($E67)*BE$9)</f>
        <v>14.1266333017442</v>
      </c>
      <c r="ER67" s="0" t="n">
        <f aca="false">IF(BF$9=0,0,(SIN(BF$12)*COS($E67)+SIN($E67)*COS(BF$12))/SIN($E67)*BF$9)</f>
        <v>13.9509590069426</v>
      </c>
      <c r="ES67" s="0" t="n">
        <f aca="false">IF(BG$9=0,0,(SIN(BG$12)*COS($E67)+SIN($E67)*COS(BG$12))/SIN($E67)*BG$9)</f>
        <v>13.77213243525</v>
      </c>
      <c r="ET67" s="0" t="n">
        <f aca="false">IF(BH$9=0,0,(SIN(BH$12)*COS($E67)+SIN($E67)*COS(BH$12))/SIN($E67)*BH$9)</f>
        <v>13.5902705315545</v>
      </c>
      <c r="EU67" s="0" t="n">
        <f aca="false">IF(BI$9=0,0,(SIN(BI$12)*COS($E67)+SIN($E67)*COS(BI$12))/SIN($E67)*BI$9)</f>
        <v>13.4054908120519</v>
      </c>
      <c r="EV67" s="0" t="n">
        <f aca="false">IF(BJ$9=0,0,(SIN(BJ$12)*COS($E67)+SIN($E67)*COS(BJ$12))/SIN($E67)*BJ$9)</f>
        <v>13.2179113095265</v>
      </c>
      <c r="EW67" s="0" t="n">
        <f aca="false">IF(BK$9=0,0,(SIN(BK$12)*COS($E67)+SIN($E67)*COS(BK$12))/SIN($E67)*BK$9)</f>
        <v>13.0303670365617</v>
      </c>
      <c r="EX67" s="0" t="n">
        <f aca="false">IF(BL$9=0,0,(SIN(BL$12)*COS($E67)+SIN($E67)*COS(BL$12))/SIN($E67)*BL$9)</f>
        <v>12.8402212397732</v>
      </c>
      <c r="EY67" s="0" t="n">
        <f aca="false">IF(BM$9=0,0,(SIN(BM$12)*COS($E67)+SIN($E67)*COS(BM$12))/SIN($E67)*BM$9)</f>
        <v>12.6475907085204</v>
      </c>
      <c r="EZ67" s="0" t="n">
        <f aca="false">IF(BN$9=0,0,(SIN(BN$12)*COS($E67)+SIN($E67)*COS(BN$12))/SIN($E67)*BN$9)</f>
        <v>12.4525925545048</v>
      </c>
      <c r="FA67" s="0" t="n">
        <f aca="false">IF(BO$9=0,0,(SIN(BO$12)*COS($E67)+SIN($E67)*COS(BO$12))/SIN($E67)*BO$9)</f>
        <v>12.2553441582967</v>
      </c>
      <c r="FB67" s="0" t="n">
        <f aca="false">IF(BP$9=0,0,(SIN(BP$12)*COS($E67)+SIN($E67)*COS(BP$12))/SIN($E67)*BP$9)</f>
        <v>12.0425189199161</v>
      </c>
      <c r="FC67" s="0" t="n">
        <f aca="false">IF(BQ$9=0,0,(SIN(BQ$12)*COS($E67)+SIN($E67)*COS(BQ$12))/SIN($E67)*BQ$9)</f>
        <v>11.8279219922847</v>
      </c>
      <c r="FD67" s="0" t="n">
        <f aca="false">IF(BR$9=0,0,(SIN(BR$12)*COS($E67)+SIN($E67)*COS(BR$12))/SIN($E67)*BR$9)</f>
        <v>11.6116834169839</v>
      </c>
      <c r="FE67" s="0" t="n">
        <f aca="false">IF(BS$9=0,0,(SIN(BS$12)*COS($E67)+SIN($E67)*COS(BS$12))/SIN($E67)*BS$9)</f>
        <v>11.3939331382405</v>
      </c>
      <c r="FF67" s="0" t="n">
        <f aca="false">IF(BT$9=0,0,(SIN(BT$12)*COS($E67)+SIN($E67)*COS(BT$12))/SIN($E67)*BT$9)</f>
        <v>11.1748009438264</v>
      </c>
      <c r="FG67" s="0" t="n">
        <f aca="false">IF(BU$9=0,0,(SIN(BU$12)*COS($E67)+SIN($E67)*COS(BU$12))/SIN($E67)*BU$9)</f>
        <v>10.9409992348606</v>
      </c>
      <c r="FH67" s="0" t="n">
        <f aca="false">IF(BV$9=0,0,(SIN(BV$12)*COS($E67)+SIN($E67)*COS(BV$12))/SIN($E67)*BV$9)</f>
        <v>10.706371209427</v>
      </c>
      <c r="FI67" s="0" t="n">
        <f aca="false">IF(BW$9=0,0,(SIN(BW$12)*COS($E67)+SIN($E67)*COS(BW$12))/SIN($E67)*BW$9)</f>
        <v>10.4710579592266</v>
      </c>
      <c r="FJ67" s="0" t="n">
        <f aca="false">IF(BX$9=0,0,(SIN(BX$12)*COS($E67)+SIN($E67)*COS(BX$12))/SIN($E67)*BX$9)</f>
        <v>10.2352</v>
      </c>
      <c r="FK67" s="0" t="n">
        <f aca="false">IF(BY$9=0,0,(SIN(BY$12)*COS($E67)+SIN($E67)*COS(BY$12))/SIN($E67)*BY$9)</f>
        <v>9.99893720775634</v>
      </c>
      <c r="FL67" s="0" t="n">
        <f aca="false">IF(BZ$9=0,0,(SIN(BZ$12)*COS($E67)+SIN($E67)*COS(BZ$12))/SIN($E67)*BZ$9)</f>
        <v>9.71159415628011</v>
      </c>
      <c r="FM67" s="0" t="n">
        <f aca="false">IF(CA$9=0,0,(SIN(CA$12)*COS($E67)+SIN($E67)*COS(CA$12))/SIN($E67)*CA$9)</f>
        <v>9.42547588965625</v>
      </c>
      <c r="FN67" s="0" t="n">
        <f aca="false">IF(CB$9=0,0,(SIN(CB$12)*COS($E67)+SIN($E67)*COS(CB$12))/SIN($E67)*CB$9)</f>
        <v>9.14076580469657</v>
      </c>
      <c r="FO67" s="0" t="n">
        <f aca="false">IF(CC$9=0,0,(SIN(CC$12)*COS($E67)+SIN($E67)*COS(CC$12))/SIN($E67)*CC$9)</f>
        <v>8.85764556575908</v>
      </c>
      <c r="FP67" s="0" t="n">
        <f aca="false">IF(CD$9=0,0,(SIN(CD$12)*COS($E67)+SIN($E67)*COS(CD$12))/SIN($E67)*CD$9)</f>
        <v>8.57629502049222</v>
      </c>
      <c r="FQ67" s="0" t="n">
        <f aca="false">IF(CE$9=0,0,(SIN(CE$12)*COS($E67)+SIN($E67)*COS(CE$12))/SIN($E67)*CE$9)</f>
        <v>8.27490128993205</v>
      </c>
      <c r="FR67" s="0" t="n">
        <f aca="false">IF(CF$9=0,0,(SIN(CF$12)*COS($E67)+SIN($E67)*COS(CF$12))/SIN($E67)*CF$9)</f>
        <v>7.97632900189207</v>
      </c>
      <c r="FS67" s="0" t="n">
        <f aca="false">IF(CG$9=0,0,(SIN(CG$12)*COS($E67)+SIN($E67)*COS(CG$12))/SIN($E67)*CG$9)</f>
        <v>7.68077183512264</v>
      </c>
      <c r="FT67" s="0" t="n">
        <f aca="false">IF(CH$9=0,0,(SIN(CH$12)*COS($E67)+SIN($E67)*COS(CH$12))/SIN($E67)*CH$9)</f>
        <v>7.3884208914035</v>
      </c>
      <c r="FU67" s="0" t="n">
        <f aca="false">IF(CI$9=0,0,(SIN(CI$12)*COS($E67)+SIN($E67)*COS(CI$12))/SIN($E67)*CI$9)</f>
        <v>7.09946460654492</v>
      </c>
      <c r="FV67" s="0" t="n">
        <f aca="false">IF(CJ$9=0,0,(SIN(CJ$12)*COS($E67)+SIN($E67)*COS(CJ$12))/SIN($E67)*CJ$9)</f>
        <v>6.79031057011461</v>
      </c>
      <c r="FW67" s="0" t="n">
        <f aca="false">IF(CK$9=0,0,(SIN(CK$12)*COS($E67)+SIN($E67)*COS(CK$12))/SIN($E67)*CK$9)</f>
        <v>6.48581699368958</v>
      </c>
      <c r="FX67" s="0" t="n">
        <f aca="false">IF(CL$9=0,0,(SIN(CL$12)*COS($E67)+SIN($E67)*COS(CL$12))/SIN($E67)*CL$9)</f>
        <v>6.18618511375657</v>
      </c>
      <c r="FY67" s="0" t="n">
        <f aca="false">IF(CM$9=0,0,(SIN(CM$12)*COS($E67)+SIN($E67)*COS(CM$12))/SIN($E67)*CM$9)</f>
        <v>5.89161260316293</v>
      </c>
      <c r="FZ67" s="0" t="n">
        <f aca="false">IF(CN$9=0,0,(SIN(CN$12)*COS($E67)+SIN($E67)*COS(CN$12))/SIN($E67)*CN$9)</f>
        <v>5.60229347849205</v>
      </c>
      <c r="GA67" s="0" t="n">
        <f aca="false">IF(CO$9=0,0,(SIN(CO$12)*COS($E67)+SIN($E67)*COS(CO$12))/SIN($E67)*CO$9)</f>
        <v>0</v>
      </c>
      <c r="GB67" s="0" t="n">
        <f aca="false">IF(CP$9=0,0,(SIN(CP$12)*COS($E67)+SIN($E67)*COS(CP$12))/SIN($E67)*CP$9)</f>
        <v>0</v>
      </c>
      <c r="GC67" s="0" t="n">
        <f aca="false">IF(CQ$9=0,0,(SIN(CQ$12)*COS($E67)+SIN($E67)*COS(CQ$12))/SIN($E67)*CQ$9)</f>
        <v>0</v>
      </c>
    </row>
    <row r="68" customFormat="false" ht="12.8" hidden="true" customHeight="false" outlineLevel="0" collapsed="false">
      <c r="A68" s="0" t="n">
        <f aca="false">MAX($F68:$CQ68)</f>
        <v>13.514399817361</v>
      </c>
      <c r="B68" s="91" t="n">
        <f aca="false">IF(ISNA(INDEX(vmg!$B$6:$B$151,MATCH($C68,vmg!$F$6:$F$151,0))),IF(ISNA(INDEX(vmg!$B$6:$B$151,MATCH($C68,vmg!$D$6:$D$151,0))),0,INDEX(vmg!$B$6:$B$151,MATCH($C68,vmg!$D$6:$D$151,0))),INDEX(vmg!$B$6:$B$151,MATCH($C68,vmg!$F$6:$F$151,0)))</f>
        <v>7.46652</v>
      </c>
      <c r="C68" s="2" t="n">
        <f aca="false">MOD(Best +D68,360)</f>
        <v>37</v>
      </c>
      <c r="D68" s="2" t="n">
        <f aca="false">D67+1</f>
        <v>56</v>
      </c>
      <c r="E68" s="1" t="n">
        <f aca="false">D68*PI()/180</f>
        <v>0.977384381116825</v>
      </c>
      <c r="F68" s="13" t="n">
        <f aca="false">IF(OR(F158=0,CR68=0),0,F158*CR68/(F158+CR68))</f>
        <v>13.514399817361</v>
      </c>
      <c r="G68" s="13" t="n">
        <f aca="false">IF(OR(G158=0,CS68=0),0,G158*CS68/(G158+CS68))</f>
        <v>13.2629112235647</v>
      </c>
      <c r="H68" s="13" t="n">
        <f aca="false">IF(OR(H158=0,CT68=0),0,H158*CT68/(H158+CT68))</f>
        <v>13.0099369867962</v>
      </c>
      <c r="I68" s="13" t="n">
        <f aca="false">IF(OR(I158=0,CU68=0),0,I158*CU68/(I158+CU68))</f>
        <v>12.767157867185</v>
      </c>
      <c r="J68" s="13" t="n">
        <f aca="false">IF(OR(J158=0,CV68=0),0,J158*CV68/(J158+CV68))</f>
        <v>12.5338507855464</v>
      </c>
      <c r="K68" s="13" t="n">
        <f aca="false">IF(OR(K158=0,CW68=0),0,K158*CW68/(K158+CW68))</f>
        <v>12.3093599698928</v>
      </c>
      <c r="L68" s="13" t="n">
        <f aca="false">IF(OR(L158=0,CX68=0),0,L158*CX68/(L158+CX68))</f>
        <v>12.0930891787411</v>
      </c>
      <c r="M68" s="13" t="n">
        <f aca="false">IF(OR(M158=0,CY68=0),0,M158*CY68/(M158+CY68))</f>
        <v>11.8816797400901</v>
      </c>
      <c r="N68" s="13" t="n">
        <f aca="false">IF(OR(N158=0,CZ68=0),0,N158*CZ68/(N158+CZ68))</f>
        <v>11.677752137035</v>
      </c>
      <c r="O68" s="13" t="n">
        <f aca="false">IF(OR(O158=0,DA68=0),0,O158*DA68/(O158+DA68))</f>
        <v>11.4808197254597</v>
      </c>
      <c r="P68" s="13" t="n">
        <f aca="false">IF(OR(P158=0,DB68=0),0,P158*DB68/(P158+DB68))</f>
        <v>11.2904371602333</v>
      </c>
      <c r="Q68" s="13" t="n">
        <f aca="false">IF(OR(Q158=0,DC68=0),0,Q158*DC68/(Q158+DC68))</f>
        <v>11.1061960198509</v>
      </c>
      <c r="R68" s="13" t="n">
        <f aca="false">IF(OR(R158=0,DD68=0),0,R158*DD68/(R158+DD68))</f>
        <v>10.869177450447</v>
      </c>
      <c r="S68" s="13" t="n">
        <f aca="false">IF(OR(S158=0,DE68=0),0,S158*DE68/(S158+DE68))</f>
        <v>10.6429821823541</v>
      </c>
      <c r="T68" s="13" t="n">
        <f aca="false">IF(OR(T158=0,DF68=0),0,T158*DF68/(T158+DF68))</f>
        <v>10.4267395018174</v>
      </c>
      <c r="U68" s="13" t="n">
        <f aca="false">IF(OR(U158=0,DG68=0),0,U158*DG68/(U158+DG68))</f>
        <v>10.2196689400839</v>
      </c>
      <c r="V68" s="13" t="n">
        <f aca="false">IF(OR(V158=0,DH68=0),0,V158*DH68/(V158+DH68))</f>
        <v>10.0210688165905</v>
      </c>
      <c r="W68" s="13" t="n">
        <f aca="false">IF(OR(W158=0,DI68=0),0,W158*DI68/(W158+DI68))</f>
        <v>9.83019118392603</v>
      </c>
      <c r="X68" s="13" t="n">
        <f aca="false">IF(OR(X158=0,DJ68=0),0,X158*DJ68/(X158+DJ68))</f>
        <v>9.64658803212944</v>
      </c>
      <c r="Y68" s="13" t="n">
        <f aca="false">IF(OR(Y158=0,DK68=0),0,Y158*DK68/(Y158+DK68))</f>
        <v>9.46974011784883</v>
      </c>
      <c r="Z68" s="13" t="n">
        <f aca="false">IF(OR(Z158=0,DL68=0),0,Z158*DL68/(Z158+DL68))</f>
        <v>9.29917565359772</v>
      </c>
      <c r="AA68" s="13" t="n">
        <f aca="false">IF(OR(AA158=0,DM68=0),0,AA158*DM68/(AA158+DM68))</f>
        <v>9.13446495857134</v>
      </c>
      <c r="AB68" s="13" t="n">
        <f aca="false">IF(OR(AB158=0,DN68=0),0,AB158*DN68/(AB158+DN68))</f>
        <v>8.97411621942218</v>
      </c>
      <c r="AC68" s="13" t="n">
        <f aca="false">IF(OR(AC158=0,DO68=0),0,AC158*DO68/(AC158+DO68))</f>
        <v>8.81894238707374</v>
      </c>
      <c r="AD68" s="13" t="n">
        <f aca="false">IF(OR(AD158=0,DP68=0),0,AD158*DP68/(AD158+DP68))</f>
        <v>8.66860847178903</v>
      </c>
      <c r="AE68" s="13" t="n">
        <f aca="false">IF(OR(AE158=0,DQ68=0),0,AE158*DQ68/(AE158+DQ68))</f>
        <v>8.522806913076</v>
      </c>
      <c r="AF68" s="13" t="n">
        <f aca="false">IF(OR(AF158=0,DR68=0),0,AF158*DR68/(AF158+DR68))</f>
        <v>8.38125478744343</v>
      </c>
      <c r="AG68" s="13" t="n">
        <f aca="false">IF(OR(AG158=0,DS68=0),0,AG158*DS68/(AG158+DS68))</f>
        <v>8.24387908269887</v>
      </c>
      <c r="AH68" s="13" t="n">
        <f aca="false">IF(OR(AH158=0,DT68=0),0,AH158*DT68/(AH158+DT68))</f>
        <v>8.11024041969798</v>
      </c>
      <c r="AI68" s="13" t="n">
        <f aca="false">IF(OR(AI158=0,DU68=0),0,AI158*DU68/(AI158+DU68))</f>
        <v>7.98011697488868</v>
      </c>
      <c r="AJ68" s="13" t="n">
        <f aca="false">IF(OR(AJ158=0,DV68=0),0,AJ158*DV68/(AJ158+DV68))</f>
        <v>7.85330322999637</v>
      </c>
      <c r="AK68" s="13" t="n">
        <f aca="false">IF(OR(AK158=0,DW68=0),0,AK158*DW68/(AK158+DW68))</f>
        <v>7.72960846461065</v>
      </c>
      <c r="AL68" s="13" t="n">
        <f aca="false">IF(OR(AL158=0,DX68=0),0,AL158*DX68/(AL158+DX68))</f>
        <v>7.59672978347793</v>
      </c>
      <c r="AM68" s="13" t="n">
        <f aca="false">IF(OR(AM158=0,DY68=0),0,AM158*DY68/(AM158+DY68))</f>
        <v>7.46721591718509</v>
      </c>
      <c r="AN68" s="13" t="n">
        <f aca="false">IF(OR(AN158=0,DZ68=0),0,AN158*DZ68/(AN158+DZ68))</f>
        <v>7.34087127591997</v>
      </c>
      <c r="AO68" s="13" t="n">
        <f aca="false">IF(OR(AO158=0,EA68=0),0,AO158*EA68/(AO158+EA68))</f>
        <v>7.21751416987379</v>
      </c>
      <c r="AP68" s="13" t="n">
        <f aca="false">IF(OR(AP158=0,EB68=0),0,AP158*EB68/(AP158+EB68))</f>
        <v>7.09697556961142</v>
      </c>
      <c r="AQ68" s="13" t="n">
        <f aca="false">IF(OR(AQ158=0,EC68=0),0,AQ158*EC68/(AQ158+EC68))</f>
        <v>6.97884988894934</v>
      </c>
      <c r="AR68" s="13" t="n">
        <f aca="false">IF(OR(AR158=0,ED68=0),0,AR158*ED68/(AR158+ED68))</f>
        <v>6.86324794943356</v>
      </c>
      <c r="AS68" s="13" t="n">
        <f aca="false">IF(OR(AS158=0,EE68=0),0,AS158*EE68/(AS158+EE68))</f>
        <v>6.75003183409288</v>
      </c>
      <c r="AT68" s="13" t="n">
        <f aca="false">IF(OR(AT158=0,EF68=0),0,AT158*EF68/(AT158+EF68))</f>
        <v>6.63907253913818</v>
      </c>
      <c r="AU68" s="13" t="n">
        <f aca="false">IF(OR(AU158=0,EG68=0),0,AU158*EG68/(AU158+EG68))</f>
        <v>6.53024924355087</v>
      </c>
      <c r="AV68" s="13" t="n">
        <f aca="false">IF(OR(AV158=0,EH68=0),0,AV158*EH68/(AV158+EH68))</f>
        <v>6.42285389601281</v>
      </c>
      <c r="AW68" s="13" t="n">
        <f aca="false">IF(OR(AW158=0,EI68=0),0,AW158*EI68/(AW158+EI68))</f>
        <v>6.31739491480778</v>
      </c>
      <c r="AX68" s="13" t="n">
        <f aca="false">IF(OR(AX158=0,EJ68=0),0,AX158*EJ68/(AX158+EJ68))</f>
        <v>6.21377105497689</v>
      </c>
      <c r="AY68" s="13" t="n">
        <f aca="false">IF(OR(AY158=0,EK68=0),0,AY158*EK68/(AY158+EK68))</f>
        <v>6.1118870657648</v>
      </c>
      <c r="AZ68" s="13" t="n">
        <f aca="false">IF(OR(AZ158=0,EL68=0),0,AZ158*EL68/(AZ158+EL68))</f>
        <v>6.01165323633575</v>
      </c>
      <c r="BA68" s="13" t="n">
        <f aca="false">IF(OR(BA158=0,EM68=0),0,BA158*EM68/(BA158+EM68))</f>
        <v>5.91232754205473</v>
      </c>
      <c r="BB68" s="13" t="n">
        <f aca="false">IF(OR(BB158=0,EN68=0),0,BB158*EN68/(BB158+EN68))</f>
        <v>5.8145067229658</v>
      </c>
      <c r="BC68" s="13" t="n">
        <f aca="false">IF(OR(BC158=0,EO68=0),0,BC158*EO68/(BC158+EO68))</f>
        <v>5.71811423984847</v>
      </c>
      <c r="BD68" s="13" t="n">
        <f aca="false">IF(OR(BD158=0,EP68=0),0,BD158*EP68/(BD158+EP68))</f>
        <v>5.62307773146324</v>
      </c>
      <c r="BE68" s="13" t="n">
        <f aca="false">IF(OR(BE158=0,EQ68=0),0,BE158*EQ68/(BE158+EQ68))</f>
        <v>5.52932872136706</v>
      </c>
      <c r="BF68" s="13" t="n">
        <f aca="false">IF(OR(BF158=0,ER68=0),0,BF158*ER68/(BF158+ER68))</f>
        <v>5.43727883369766</v>
      </c>
      <c r="BG68" s="13" t="n">
        <f aca="false">IF(OR(BG158=0,ES68=0),0,BG158*ES68/(BG158+ES68))</f>
        <v>5.3463778365649</v>
      </c>
      <c r="BH68" s="13" t="n">
        <f aca="false">IF(OR(BH158=0,ET68=0),0,BH158*ET68/(BH158+ET68))</f>
        <v>5.25656802759066</v>
      </c>
      <c r="BI68" s="13" t="n">
        <f aca="false">IF(OR(BI158=0,EU68=0),0,BI158*EU68/(BI158+EU68))</f>
        <v>5.16779459312923</v>
      </c>
      <c r="BJ68" s="13" t="n">
        <f aca="false">IF(OR(BJ158=0,EV68=0),0,BJ158*EV68/(BJ158+EV68))</f>
        <v>5.08000542137617</v>
      </c>
      <c r="BK68" s="13" t="n">
        <f aca="false">IF(OR(BK158=0,EW68=0),0,BK158*EW68/(BK158+EW68))</f>
        <v>4.99355767722728</v>
      </c>
      <c r="BL68" s="13" t="n">
        <f aca="false">IF(OR(BL158=0,EX68=0),0,BL158*EX68/(BL158+EX68))</f>
        <v>4.90798777280175</v>
      </c>
      <c r="BM68" s="13" t="n">
        <f aca="false">IF(OR(BM158=0,EY68=0),0,BM158*EY68/(BM158+EY68))</f>
        <v>4.82325115417211</v>
      </c>
      <c r="BN68" s="13" t="n">
        <f aca="false">IF(OR(BN158=0,EZ68=0),0,BN158*EZ68/(BN158+EZ68))</f>
        <v>4.73930532323893</v>
      </c>
      <c r="BO68" s="13" t="n">
        <f aca="false">IF(OR(BO158=0,FA68=0),0,BO158*FA68/(BO158+FA68))</f>
        <v>4.65610971578777</v>
      </c>
      <c r="BP68" s="13" t="n">
        <f aca="false">IF(OR(BP158=0,FB68=0),0,BP158*FB68/(BP158+FB68))</f>
        <v>4.57164814293485</v>
      </c>
      <c r="BQ68" s="13" t="n">
        <f aca="false">IF(OR(BQ158=0,FC68=0),0,BQ158*FC68/(BQ158+FC68))</f>
        <v>4.4879019665254</v>
      </c>
      <c r="BR68" s="13" t="n">
        <f aca="false">IF(OR(BR158=0,FD68=0),0,BR158*FD68/(BR158+FD68))</f>
        <v>4.40483423125252</v>
      </c>
      <c r="BS68" s="13" t="n">
        <f aca="false">IF(OR(BS158=0,FE68=0),0,BS158*FE68/(BS158+FE68))</f>
        <v>4.32240967177191</v>
      </c>
      <c r="BT68" s="13" t="n">
        <f aca="false">IF(OR(BT158=0,FF68=0),0,BT158*FF68/(BT158+FF68))</f>
        <v>4.24059462638715</v>
      </c>
      <c r="BU68" s="13" t="n">
        <f aca="false">IF(OR(BU158=0,FG68=0),0,BU158*FG68/(BU158+FG68))</f>
        <v>4.15737589165015</v>
      </c>
      <c r="BV68" s="13" t="n">
        <f aca="false">IF(OR(BV158=0,FH68=0),0,BV158*FH68/(BV158+FH68))</f>
        <v>4.07473639599566</v>
      </c>
      <c r="BW68" s="13" t="n">
        <f aca="false">IF(OR(BW158=0,FI68=0),0,BW158*FI68/(BW158+FI68))</f>
        <v>3.99264581068032</v>
      </c>
      <c r="BX68" s="13" t="n">
        <f aca="false">IF(OR(BX158=0,FJ68=0),0,BX158*FJ68/(BX158+FJ68))</f>
        <v>3.91107528238046</v>
      </c>
      <c r="BY68" s="13" t="n">
        <f aca="false">IF(OR(BY158=0,FK68=0),0,BY158*FK68/(BY158+FK68))</f>
        <v>3.82999737725835</v>
      </c>
      <c r="BZ68" s="13" t="n">
        <f aca="false">IF(OR(BZ158=0,FL68=0),0,BZ158*FL68/(BZ158+FL68))</f>
        <v>3.74167356584384</v>
      </c>
      <c r="CA68" s="13" t="n">
        <f aca="false">IF(OR(CA158=0,FM68=0),0,CA158*FM68/(CA158+FM68))</f>
        <v>3.65385043526747</v>
      </c>
      <c r="CB68" s="13" t="n">
        <f aca="false">IF(OR(CB158=0,FN68=0),0,CB158*FN68/(CB158+FN68))</f>
        <v>3.56650186306324</v>
      </c>
      <c r="CC68" s="13" t="n">
        <f aca="false">IF(OR(CC158=0,FO68=0),0,CC158*FO68/(CC158+FO68))</f>
        <v>3.47960358436441</v>
      </c>
      <c r="CD68" s="13" t="n">
        <f aca="false">IF(OR(CD158=0,FP68=0),0,CD158*FP68/(CD158+FP68))</f>
        <v>3.39313318357839</v>
      </c>
      <c r="CE68" s="13" t="n">
        <f aca="false">IF(OR(CE158=0,FQ68=0),0,CE158*FQ68/(CE158+FQ68))</f>
        <v>3.30347150038241</v>
      </c>
      <c r="CF68" s="13" t="n">
        <f aca="false">IF(OR(CF158=0,FR68=0),0,CF158*FR68/(CF158+FR68))</f>
        <v>3.21418640981322</v>
      </c>
      <c r="CG68" s="13" t="n">
        <f aca="false">IF(OR(CG158=0,FS68=0),0,CG158*FS68/(CG158+FS68))</f>
        <v>3.12525983820149</v>
      </c>
      <c r="CH68" s="13" t="n">
        <f aca="false">IF(OR(CH158=0,FT68=0),0,CH158*FT68/(CH158+FT68))</f>
        <v>3.03667593066716</v>
      </c>
      <c r="CI68" s="13" t="n">
        <f aca="false">IF(OR(CI158=0,FU68=0),0,CI158*FU68/(CI158+FU68))</f>
        <v>2.94842111663116</v>
      </c>
      <c r="CJ68" s="13" t="n">
        <f aca="false">IF(OR(CJ158=0,FV68=0),0,CJ158*FV68/(CJ158+FV68))</f>
        <v>2.8561532430521</v>
      </c>
      <c r="CK68" s="13" t="n">
        <f aca="false">IF(OR(CK158=0,FW68=0),0,CK158*FW68/(CK158+FW68))</f>
        <v>2.76414359946217</v>
      </c>
      <c r="CL68" s="13" t="n">
        <f aca="false">IF(OR(CL158=0,FX68=0),0,CL158*FX68/(CL158+FX68))</f>
        <v>2.67238429982237</v>
      </c>
      <c r="CM68" s="13" t="n">
        <f aca="false">IF(OR(CM158=0,FY68=0),0,CM158*FY68/(CM158+FY68))</f>
        <v>2.58087060455649</v>
      </c>
      <c r="CN68" s="13" t="n">
        <f aca="false">IF(OR(CN158=0,FZ68=0),0,CN158*FZ68/(CN158+FZ68))</f>
        <v>2.48960112702022</v>
      </c>
      <c r="CO68" s="13" t="n">
        <f aca="false">IF(OR(CO158=0,GA68=0),0,CO158*GA68/(CO158+GA68))</f>
        <v>0</v>
      </c>
      <c r="CP68" s="13" t="n">
        <f aca="false">IF(OR(CP158=0,GB68=0),0,CP158*GB68/(CP158+GB68))</f>
        <v>0</v>
      </c>
      <c r="CQ68" s="13" t="n">
        <f aca="false">IF(OR(CQ158=0,GC68=0),0,CQ158*GC68/(CQ158+GC68))</f>
        <v>0</v>
      </c>
      <c r="CR68" s="0" t="n">
        <f aca="false">IF(F$9=0,0,(SIN(F$12)*COS($E68)+SIN($E68)*COS(F$12))/SIN($E68)*F$9)</f>
        <v>13.5144</v>
      </c>
      <c r="CS68" s="0" t="n">
        <f aca="false">IF(G$9=0,0,(SIN(G$12)*COS($E68)+SIN($E68)*COS(G$12))/SIN($E68)*G$9)</f>
        <v>13.7719854393419</v>
      </c>
      <c r="CT68" s="0" t="n">
        <f aca="false">IF(H$9=0,0,(SIN(H$12)*COS($E68)+SIN($E68)*COS(H$12))/SIN($E68)*H$9)</f>
        <v>14.0148889466658</v>
      </c>
      <c r="CU68" s="0" t="n">
        <f aca="false">IF(I$9=0,0,(SIN(I$12)*COS($E68)+SIN($E68)*COS(I$12))/SIN($E68)*I$9)</f>
        <v>14.2554626630843</v>
      </c>
      <c r="CV68" s="0" t="n">
        <f aca="false">IF(J$9=0,0,(SIN(J$12)*COS($E68)+SIN($E68)*COS(J$12))/SIN($E68)*J$9)</f>
        <v>14.4935788486639</v>
      </c>
      <c r="CW68" s="0" t="n">
        <f aca="false">IF(K$9=0,0,(SIN(K$12)*COS($E68)+SIN($E68)*COS(K$12))/SIN($E68)*K$9)</f>
        <v>14.7291099379236</v>
      </c>
      <c r="CX68" s="0" t="n">
        <f aca="false">IF(L$9=0,0,(SIN(L$12)*COS($E68)+SIN($E68)*COS(L$12))/SIN($E68)*L$9)</f>
        <v>14.9619285954568</v>
      </c>
      <c r="CY68" s="0" t="n">
        <f aca="false">IF(M$9=0,0,(SIN(M$12)*COS($E68)+SIN($E68)*COS(M$12))/SIN($E68)*M$9)</f>
        <v>15.1873078499477</v>
      </c>
      <c r="CZ68" s="0" t="n">
        <f aca="false">IF(N$9=0,0,(SIN(N$12)*COS($E68)+SIN($E68)*COS(N$12))/SIN($E68)*N$9)</f>
        <v>15.4096405071597</v>
      </c>
      <c r="DA68" s="0" t="n">
        <f aca="false">IF(O$9=0,0,(SIN(O$12)*COS($E68)+SIN($E68)*COS(O$12))/SIN($E68)*O$9)</f>
        <v>15.6288044968041</v>
      </c>
      <c r="DB68" s="0" t="n">
        <f aca="false">IF(P$9=0,0,(SIN(P$12)*COS($E68)+SIN($E68)*COS(P$12))/SIN($E68)*P$9)</f>
        <v>15.8446782491906</v>
      </c>
      <c r="DC68" s="0" t="n">
        <f aca="false">IF(Q$9=0,0,(SIN(Q$12)*COS($E68)+SIN($E68)*COS(Q$12))/SIN($E68)*Q$9)</f>
        <v>16.0571407489544</v>
      </c>
      <c r="DD68" s="0" t="n">
        <f aca="false">IF(R$9=0,0,(SIN(R$12)*COS($E68)+SIN($E68)*COS(R$12))/SIN($E68)*R$9)</f>
        <v>16.1366967186038</v>
      </c>
      <c r="DE68" s="0" t="n">
        <f aca="false">IF(S$9=0,0,(SIN(S$12)*COS($E68)+SIN($E68)*COS(S$12))/SIN($E68)*S$9)</f>
        <v>16.2108161875338</v>
      </c>
      <c r="DF68" s="0" t="n">
        <f aca="false">IF(T$9=0,0,(SIN(T$12)*COS($E68)+SIN($E68)*COS(T$12))/SIN($E68)*T$9)</f>
        <v>16.2794991674387</v>
      </c>
      <c r="DG68" s="0" t="n">
        <f aca="false">IF(U$9=0,0,(SIN(U$12)*COS($E68)+SIN($E68)*COS(U$12))/SIN($E68)*U$9)</f>
        <v>16.342747477873</v>
      </c>
      <c r="DH68" s="0" t="n">
        <f aca="false">IF(V$9=0,0,(SIN(V$12)*COS($E68)+SIN($E68)*COS(V$12))/SIN($E68)*V$9)</f>
        <v>16.4005647387704</v>
      </c>
      <c r="DI68" s="0" t="n">
        <f aca="false">IF(W$9=0,0,(SIN(W$12)*COS($E68)+SIN($E68)*COS(W$12))/SIN($E68)*W$9)</f>
        <v>16.4526333790205</v>
      </c>
      <c r="DJ68" s="0" t="n">
        <f aca="false">IF(X$9=0,0,(SIN(X$12)*COS($E68)+SIN($E68)*COS(X$12))/SIN($E68)*X$9)</f>
        <v>16.4992802295304</v>
      </c>
      <c r="DK68" s="0" t="n">
        <f aca="false">IF(Y$9=0,0,(SIN(Y$12)*COS($E68)+SIN($E68)*COS(Y$12))/SIN($E68)*Y$9)</f>
        <v>16.5405145572612</v>
      </c>
      <c r="DL68" s="0" t="n">
        <f aca="false">IF(Z$9=0,0,(SIN(Z$12)*COS($E68)+SIN($E68)*COS(Z$12))/SIN($E68)*Z$9)</f>
        <v>16.5763473956685</v>
      </c>
      <c r="DM68" s="0" t="n">
        <f aca="false">IF(AA$9=0,0,(SIN(AA$12)*COS($E68)+SIN($E68)*COS(AA$12))/SIN($E68)*AA$9)</f>
        <v>16.6067915341537</v>
      </c>
      <c r="DN68" s="0" t="n">
        <f aca="false">IF(AB$9=0,0,(SIN(AB$12)*COS($E68)+SIN($E68)*COS(AB$12))/SIN($E68)*AB$9)</f>
        <v>16.628085957533</v>
      </c>
      <c r="DO68" s="0" t="n">
        <f aca="false">IF(AC$9=0,0,(SIN(AC$12)*COS($E68)+SIN($E68)*COS(AC$12))/SIN($E68)*AC$9)</f>
        <v>16.6439956209387</v>
      </c>
      <c r="DP68" s="0" t="n">
        <f aca="false">IF(AD$9=0,0,(SIN(AD$12)*COS($E68)+SIN($E68)*COS(AD$12))/SIN($E68)*AD$9)</f>
        <v>16.6545419751469</v>
      </c>
      <c r="DQ68" s="0" t="n">
        <f aca="false">IF(AE$9=0,0,(SIN(AE$12)*COS($E68)+SIN($E68)*COS(AE$12))/SIN($E68)*AE$9)</f>
        <v>16.6597481940181</v>
      </c>
      <c r="DR68" s="0" t="n">
        <f aca="false">IF(AF$9=0,0,(SIN(AF$12)*COS($E68)+SIN($E68)*COS(AF$12))/SIN($E68)*AF$9)</f>
        <v>16.6596391594006</v>
      </c>
      <c r="DS68" s="0" t="n">
        <f aca="false">IF(AG$9=0,0,(SIN(AG$12)*COS($E68)+SIN($E68)*COS(AG$12))/SIN($E68)*AG$9)</f>
        <v>16.6550076707582</v>
      </c>
      <c r="DT68" s="0" t="n">
        <f aca="false">IF(AH$9=0,0,(SIN(AH$12)*COS($E68)+SIN($E68)*COS(AH$12))/SIN($E68)*AH$9)</f>
        <v>16.6451188036506</v>
      </c>
      <c r="DU68" s="0" t="n">
        <f aca="false">IF(AI$9=0,0,(SIN(AI$12)*COS($E68)+SIN($E68)*COS(AI$12))/SIN($E68)*AI$9)</f>
        <v>16.6300017663038</v>
      </c>
      <c r="DV68" s="0" t="n">
        <f aca="false">IF(AJ$9=0,0,(SIN(AJ$12)*COS($E68)+SIN($E68)*COS(AJ$12))/SIN($E68)*AJ$9)</f>
        <v>16.6096874075949</v>
      </c>
      <c r="DW68" s="0" t="n">
        <f aca="false">IF(AK$9=0,0,(SIN(AK$12)*COS($E68)+SIN($E68)*COS(AK$12))/SIN($E68)*AK$9)</f>
        <v>16.5842081996606</v>
      </c>
      <c r="DX68" s="0" t="n">
        <f aca="false">IF(AL$9=0,0,(SIN(AL$12)*COS($E68)+SIN($E68)*COS(AL$12))/SIN($E68)*AL$9)</f>
        <v>16.4963136605635</v>
      </c>
      <c r="DY68" s="0" t="n">
        <f aca="false">IF(AM$9=0,0,(SIN(AM$12)*COS($E68)+SIN($E68)*COS(AM$12))/SIN($E68)*AM$9)</f>
        <v>16.4032716393191</v>
      </c>
      <c r="DZ68" s="0" t="n">
        <f aca="false">IF(AN$9=0,0,(SIN(AN$12)*COS($E68)+SIN($E68)*COS(AN$12))/SIN($E68)*AN$9)</f>
        <v>16.3051717406964</v>
      </c>
      <c r="EA68" s="0" t="n">
        <f aca="false">IF(AO$9=0,0,(SIN(AO$12)*COS($E68)+SIN($E68)*COS(AO$12))/SIN($E68)*AO$9)</f>
        <v>16.2021051288097</v>
      </c>
      <c r="EB68" s="0" t="n">
        <f aca="false">IF(AP$9=0,0,(SIN(AP$12)*COS($E68)+SIN($E68)*COS(AP$12))/SIN($E68)*AP$9)</f>
        <v>16.0941644806824</v>
      </c>
      <c r="EC68" s="0" t="n">
        <f aca="false">IF(AQ$9=0,0,(SIN(AQ$12)*COS($E68)+SIN($E68)*COS(AQ$12))/SIN($E68)*AQ$9)</f>
        <v>15.9801430092913</v>
      </c>
      <c r="ED68" s="0" t="n">
        <f aca="false">IF(AR$9=0,0,(SIN(AR$12)*COS($E68)+SIN($E68)*COS(AR$12))/SIN($E68)*AR$9)</f>
        <v>15.8614399824489</v>
      </c>
      <c r="EE68" s="0" t="n">
        <f aca="false">IF(AS$9=0,0,(SIN(AS$12)*COS($E68)+SIN($E68)*COS(AS$12))/SIN($E68)*AS$9)</f>
        <v>15.7381535203372</v>
      </c>
      <c r="EF68" s="0" t="n">
        <f aca="false">IF(AT$9=0,0,(SIN(AT$12)*COS($E68)+SIN($E68)*COS(AT$12))/SIN($E68)*AT$9)</f>
        <v>15.6103830637189</v>
      </c>
      <c r="EG68" s="0" t="n">
        <f aca="false">IF(AU$9=0,0,(SIN(AU$12)*COS($E68)+SIN($E68)*COS(AU$12))/SIN($E68)*AU$9)</f>
        <v>15.4782293247966</v>
      </c>
      <c r="EH68" s="0" t="n">
        <f aca="false">IF(AV$9=0,0,(SIN(AV$12)*COS($E68)+SIN($E68)*COS(AV$12))/SIN($E68)*AV$9)</f>
        <v>15.3384019170153</v>
      </c>
      <c r="EI68" s="0" t="n">
        <f aca="false">IF(AW$9=0,0,(SIN(AW$12)*COS($E68)+SIN($E68)*COS(AW$12))/SIN($E68)*AW$9)</f>
        <v>15.194413941851</v>
      </c>
      <c r="EJ68" s="0" t="n">
        <f aca="false">IF(AX$9=0,0,(SIN(AX$12)*COS($E68)+SIN($E68)*COS(AX$12))/SIN($E68)*AX$9)</f>
        <v>15.0463727194171</v>
      </c>
      <c r="EK68" s="0" t="n">
        <f aca="false">IF(AY$9=0,0,(SIN(AY$12)*COS($E68)+SIN($E68)*COS(AY$12))/SIN($E68)*AY$9)</f>
        <v>14.8943866292988</v>
      </c>
      <c r="EL68" s="0" t="n">
        <f aca="false">IF(AZ$9=0,0,(SIN(AZ$12)*COS($E68)+SIN($E68)*COS(AZ$12))/SIN($E68)*AZ$9)</f>
        <v>14.7385650582626</v>
      </c>
      <c r="EM68" s="0" t="n">
        <f aca="false">IF(BA$9=0,0,(SIN(BA$12)*COS($E68)+SIN($E68)*COS(BA$12))/SIN($E68)*BA$9)</f>
        <v>14.5750223186714</v>
      </c>
      <c r="EN68" s="0" t="n">
        <f aca="false">IF(BB$9=0,0,(SIN(BB$12)*COS($E68)+SIN($E68)*COS(BB$12))/SIN($E68)*BB$9)</f>
        <v>14.4078991017333</v>
      </c>
      <c r="EO68" s="0" t="n">
        <f aca="false">IF(BC$9=0,0,(SIN(BC$12)*COS($E68)+SIN($E68)*COS(BC$12))/SIN($E68)*BC$9)</f>
        <v>14.2373111360659</v>
      </c>
      <c r="EP68" s="0" t="n">
        <f aca="false">IF(BD$9=0,0,(SIN(BD$12)*COS($E68)+SIN($E68)*COS(BD$12))/SIN($E68)*BD$9)</f>
        <v>14.063374924212</v>
      </c>
      <c r="EQ68" s="0" t="n">
        <f aca="false">IF(BE$9=0,0,(SIN(BE$12)*COS($E68)+SIN($E68)*COS(BE$12))/SIN($E68)*BE$9)</f>
        <v>13.8862076874928</v>
      </c>
      <c r="ER68" s="0" t="n">
        <f aca="false">IF(BF$9=0,0,(SIN(BF$12)*COS($E68)+SIN($E68)*COS(BF$12))/SIN($E68)*BF$9)</f>
        <v>13.7089558697347</v>
      </c>
      <c r="ES68" s="0" t="n">
        <f aca="false">IF(BG$9=0,0,(SIN(BG$12)*COS($E68)+SIN($E68)*COS(BG$12))/SIN($E68)*BG$9)</f>
        <v>13.5286741346786</v>
      </c>
      <c r="ET68" s="0" t="n">
        <f aca="false">IF(BH$9=0,0,(SIN(BH$12)*COS($E68)+SIN($E68)*COS(BH$12))/SIN($E68)*BH$9)</f>
        <v>13.3454787764687</v>
      </c>
      <c r="EU68" s="0" t="n">
        <f aca="false">IF(BI$9=0,0,(SIN(BI$12)*COS($E68)+SIN($E68)*COS(BI$12))/SIN($E68)*BI$9)</f>
        <v>13.159486608999</v>
      </c>
      <c r="EV68" s="0" t="n">
        <f aca="false">IF(BJ$9=0,0,(SIN(BJ$12)*COS($E68)+SIN($E68)*COS(BJ$12))/SIN($E68)*BJ$9)</f>
        <v>12.970814911746</v>
      </c>
      <c r="EW68" s="0" t="n">
        <f aca="false">IF(BK$9=0,0,(SIN(BK$12)*COS($E68)+SIN($E68)*COS(BK$12))/SIN($E68)*BK$9)</f>
        <v>12.78224616632</v>
      </c>
      <c r="EX68" s="0" t="n">
        <f aca="false">IF(BL$9=0,0,(SIN(BL$12)*COS($E68)+SIN($E68)*COS(BL$12))/SIN($E68)*BL$9)</f>
        <v>12.5911933362136</v>
      </c>
      <c r="EY68" s="0" t="n">
        <f aca="false">IF(BM$9=0,0,(SIN(BM$12)*COS($E68)+SIN($E68)*COS(BM$12))/SIN($E68)*BM$9)</f>
        <v>12.3977723557654</v>
      </c>
      <c r="EZ68" s="0" t="n">
        <f aca="false">IF(BN$9=0,0,(SIN(BN$12)*COS($E68)+SIN($E68)*COS(BN$12))/SIN($E68)*BN$9)</f>
        <v>12.2020994337373</v>
      </c>
      <c r="FA68" s="0" t="n">
        <f aca="false">IF(BO$9=0,0,(SIN(BO$12)*COS($E68)+SIN($E68)*COS(BO$12))/SIN($E68)*BO$9)</f>
        <v>12.0042910004647</v>
      </c>
      <c r="FB68" s="0" t="n">
        <f aca="false">IF(BP$9=0,0,(SIN(BP$12)*COS($E68)+SIN($E68)*COS(BP$12))/SIN($E68)*BP$9)</f>
        <v>11.7912999184673</v>
      </c>
      <c r="FC68" s="0" t="n">
        <f aca="false">IF(BQ$9=0,0,(SIN(BQ$12)*COS($E68)+SIN($E68)*COS(BQ$12))/SIN($E68)*BQ$9)</f>
        <v>11.5766549580715</v>
      </c>
      <c r="FD68" s="0" t="n">
        <f aca="false">IF(BR$9=0,0,(SIN(BR$12)*COS($E68)+SIN($E68)*COS(BR$12))/SIN($E68)*BR$9)</f>
        <v>11.3604848140264</v>
      </c>
      <c r="FE68" s="0" t="n">
        <f aca="false">IF(BS$9=0,0,(SIN(BS$12)*COS($E68)+SIN($E68)*COS(BS$12))/SIN($E68)*BS$9)</f>
        <v>11.1429180360888</v>
      </c>
      <c r="FF68" s="0" t="n">
        <f aca="false">IF(BT$9=0,0,(SIN(BT$12)*COS($E68)+SIN($E68)*COS(BT$12))/SIN($E68)*BT$9)</f>
        <v>10.924082970766</v>
      </c>
      <c r="FG68" s="0" t="n">
        <f aca="false">IF(BU$9=0,0,(SIN(BU$12)*COS($E68)+SIN($E68)*COS(BU$12))/SIN($E68)*BU$9)</f>
        <v>10.6909971146964</v>
      </c>
      <c r="FH68" s="0" t="n">
        <f aca="false">IF(BV$9=0,0,(SIN(BV$12)*COS($E68)+SIN($E68)*COS(BV$12))/SIN($E68)*BV$9)</f>
        <v>10.4572</v>
      </c>
      <c r="FI68" s="0" t="n">
        <f aca="false">IF(BW$9=0,0,(SIN(BW$12)*COS($E68)+SIN($E68)*COS(BW$12))/SIN($E68)*BW$9)</f>
        <v>10.2228308597679</v>
      </c>
      <c r="FJ68" s="0" t="n">
        <f aca="false">IF(BX$9=0,0,(SIN(BX$12)*COS($E68)+SIN($E68)*COS(BX$12))/SIN($E68)*BX$9)</f>
        <v>9.98802830528734</v>
      </c>
      <c r="FK68" s="0" t="n">
        <f aca="false">IF(BY$9=0,0,(SIN(BY$12)*COS($E68)+SIN($E68)*COS(BY$12))/SIN($E68)*BY$9)</f>
        <v>9.75293026334341</v>
      </c>
      <c r="FL68" s="0" t="n">
        <f aca="false">IF(BZ$9=0,0,(SIN(BZ$12)*COS($E68)+SIN($E68)*COS(BZ$12))/SIN($E68)*BZ$9)</f>
        <v>9.46813319129234</v>
      </c>
      <c r="FM68" s="0" t="n">
        <f aca="false">IF(CA$9=0,0,(SIN(CA$12)*COS($E68)+SIN($E68)*COS(CA$12))/SIN($E68)*CA$9)</f>
        <v>9.18468028059295</v>
      </c>
      <c r="FN68" s="0" t="n">
        <f aca="false">IF(CB$9=0,0,(SIN(CB$12)*COS($E68)+SIN($E68)*COS(CB$12))/SIN($E68)*CB$9)</f>
        <v>8.90275168059461</v>
      </c>
      <c r="FO68" s="0" t="n">
        <f aca="false">IF(CC$9=0,0,(SIN(CC$12)*COS($E68)+SIN($E68)*COS(CC$12))/SIN($E68)*CC$9)</f>
        <v>8.62252575978758</v>
      </c>
      <c r="FP68" s="0" t="n">
        <f aca="false">IF(CD$9=0,0,(SIN(CD$12)*COS($E68)+SIN($E68)*COS(CD$12))/SIN($E68)*CD$9)</f>
        <v>8.34417902329703</v>
      </c>
      <c r="FQ68" s="0" t="n">
        <f aca="false">IF(CE$9=0,0,(SIN(CE$12)*COS($E68)+SIN($E68)*COS(CE$12))/SIN($E68)*CE$9)</f>
        <v>8.04650218300446</v>
      </c>
      <c r="FR68" s="0" t="n">
        <f aca="false">IF(CF$9=0,0,(SIN(CF$12)*COS($E68)+SIN($E68)*COS(CF$12))/SIN($E68)*CF$9)</f>
        <v>7.7517541643419</v>
      </c>
      <c r="FS68" s="0" t="n">
        <f aca="false">IF(CG$9=0,0,(SIN(CG$12)*COS($E68)+SIN($E68)*COS(CG$12))/SIN($E68)*CG$9)</f>
        <v>7.46012461741972</v>
      </c>
      <c r="FT68" s="0" t="n">
        <f aca="false">IF(CH$9=0,0,(SIN(CH$12)*COS($E68)+SIN($E68)*COS(CH$12))/SIN($E68)*CH$9)</f>
        <v>7.17180057325219</v>
      </c>
      <c r="FU68" s="0" t="n">
        <f aca="false">IF(CI$9=0,0,(SIN(CI$12)*COS($E68)+SIN($E68)*COS(CI$12))/SIN($E68)*CI$9)</f>
        <v>6.88696635687417</v>
      </c>
      <c r="FV68" s="0" t="n">
        <f aca="false">IF(CJ$9=0,0,(SIN(CJ$12)*COS($E68)+SIN($E68)*COS(CJ$12))/SIN($E68)*CJ$9)</f>
        <v>6.58275223036137</v>
      </c>
      <c r="FW68" s="0" t="n">
        <f aca="false">IF(CK$9=0,0,(SIN(CK$12)*COS($E68)+SIN($E68)*COS(CK$12))/SIN($E68)*CK$9)</f>
        <v>6.28328874380135</v>
      </c>
      <c r="FX68" s="0" t="n">
        <f aca="false">IF(CL$9=0,0,(SIN(CL$12)*COS($E68)+SIN($E68)*COS(CL$12))/SIN($E68)*CL$9)</f>
        <v>5.98877224999783</v>
      </c>
      <c r="FY68" s="0" t="n">
        <f aca="false">IF(CM$9=0,0,(SIN(CM$12)*COS($E68)+SIN($E68)*COS(CM$12))/SIN($E68)*CM$9)</f>
        <v>5.69939550494305</v>
      </c>
      <c r="FZ68" s="0" t="n">
        <f aca="false">IF(CN$9=0,0,(SIN(CN$12)*COS($E68)+SIN($E68)*COS(CN$12))/SIN($E68)*CN$9)</f>
        <v>5.41534757771393</v>
      </c>
      <c r="GA68" s="0" t="n">
        <f aca="false">IF(CO$9=0,0,(SIN(CO$12)*COS($E68)+SIN($E68)*COS(CO$12))/SIN($E68)*CO$9)</f>
        <v>0</v>
      </c>
      <c r="GB68" s="0" t="n">
        <f aca="false">IF(CP$9=0,0,(SIN(CP$12)*COS($E68)+SIN($E68)*COS(CP$12))/SIN($E68)*CP$9)</f>
        <v>0</v>
      </c>
      <c r="GC68" s="0" t="n">
        <f aca="false">IF(CQ$9=0,0,(SIN(CQ$12)*COS($E68)+SIN($E68)*COS(CQ$12))/SIN($E68)*CQ$9)</f>
        <v>0</v>
      </c>
    </row>
    <row r="69" customFormat="false" ht="12.8" hidden="true" customHeight="false" outlineLevel="0" collapsed="false">
      <c r="A69" s="0" t="n">
        <f aca="false">MAX($F69:$CQ69)</f>
        <v>13.514399817361</v>
      </c>
      <c r="B69" s="91" t="n">
        <f aca="false">IF(ISNA(INDEX(vmg!$B$6:$B$151,MATCH($C69,vmg!$F$6:$F$151,0))),IF(ISNA(INDEX(vmg!$B$6:$B$151,MATCH($C69,vmg!$D$6:$D$151,0))),0,INDEX(vmg!$B$6:$B$151,MATCH($C69,vmg!$D$6:$D$151,0))),INDEX(vmg!$B$6:$B$151,MATCH($C69,vmg!$F$6:$F$151,0)))</f>
        <v>7.42568</v>
      </c>
      <c r="C69" s="2" t="n">
        <f aca="false">MOD(Best +D69,360)</f>
        <v>38</v>
      </c>
      <c r="D69" s="2" t="n">
        <f aca="false">D68+1</f>
        <v>57</v>
      </c>
      <c r="E69" s="1" t="n">
        <f aca="false">D69*PI()/180</f>
        <v>0.994837673636768</v>
      </c>
      <c r="F69" s="13" t="n">
        <f aca="false">IF(OR(F159=0,CR69=0),0,F159*CR69/(F159+CR69))</f>
        <v>13.514399817361</v>
      </c>
      <c r="G69" s="13" t="n">
        <f aca="false">IF(OR(G159=0,CS69=0),0,G159*CS69/(G159+CS69))</f>
        <v>13.2601329761229</v>
      </c>
      <c r="H69" s="13" t="n">
        <f aca="false">IF(OR(H159=0,CT69=0),0,H159*CT69/(H159+CT69))</f>
        <v>13.0044366519766</v>
      </c>
      <c r="I69" s="13" t="n">
        <f aca="false">IF(OR(I159=0,CU69=0),0,I159*CU69/(I159+CU69))</f>
        <v>12.7589944850643</v>
      </c>
      <c r="J69" s="13" t="n">
        <f aca="false">IF(OR(J159=0,CV69=0),0,J159*CV69/(J159+CV69))</f>
        <v>12.5230852723631</v>
      </c>
      <c r="K69" s="13" t="n">
        <f aca="false">IF(OR(K159=0,CW69=0),0,K159*CW69/(K159+CW69))</f>
        <v>12.2960543195865</v>
      </c>
      <c r="L69" s="13" t="n">
        <f aca="false">IF(OR(L159=0,CX69=0),0,L159*CX69/(L159+CX69))</f>
        <v>12.07730582944</v>
      </c>
      <c r="M69" s="13" t="n">
        <f aca="false">IF(OR(M159=0,CY69=0),0,M159*CY69/(M159+CY69))</f>
        <v>11.8634816783373</v>
      </c>
      <c r="N69" s="13" t="n">
        <f aca="false">IF(OR(N159=0,CZ69=0),0,N159*CZ69/(N159+CZ69))</f>
        <v>11.6572016537778</v>
      </c>
      <c r="O69" s="13" t="n">
        <f aca="false">IF(OR(O159=0,DA69=0),0,O159*DA69/(O159+DA69))</f>
        <v>11.4579783651157</v>
      </c>
      <c r="P69" s="13" t="n">
        <f aca="false">IF(OR(P159=0,DB69=0),0,P159*DB69/(P159+DB69))</f>
        <v>11.2653654705341</v>
      </c>
      <c r="Q69" s="13" t="n">
        <f aca="false">IF(OR(Q159=0,DC69=0),0,Q159*DC69/(Q159+DC69))</f>
        <v>11.0789533620938</v>
      </c>
      <c r="R69" s="13" t="n">
        <f aca="false">IF(OR(R159=0,DD69=0),0,R159*DD69/(R159+DD69))</f>
        <v>10.839863602752</v>
      </c>
      <c r="S69" s="13" t="n">
        <f aca="false">IF(OR(S159=0,DE69=0),0,S159*DE69/(S159+DE69))</f>
        <v>10.611664609669</v>
      </c>
      <c r="T69" s="13" t="n">
        <f aca="false">IF(OR(T159=0,DF69=0),0,T159*DF69/(T159+DF69))</f>
        <v>10.3934836773965</v>
      </c>
      <c r="U69" s="13" t="n">
        <f aca="false">IF(OR(U159=0,DG69=0),0,U159*DG69/(U159+DG69))</f>
        <v>10.1845382177101</v>
      </c>
      <c r="V69" s="13" t="n">
        <f aca="false">IF(OR(V159=0,DH69=0),0,V159*DH69/(V159+DH69))</f>
        <v>9.98412436057117</v>
      </c>
      <c r="W69" s="13" t="n">
        <f aca="false">IF(OR(W159=0,DI69=0),0,W159*DI69/(W159+DI69))</f>
        <v>9.79149211586828</v>
      </c>
      <c r="X69" s="13" t="n">
        <f aca="false">IF(OR(X159=0,DJ69=0),0,X159*DJ69/(X159+DJ69))</f>
        <v>9.6061911146582</v>
      </c>
      <c r="Y69" s="13" t="n">
        <f aca="false">IF(OR(Y159=0,DK69=0),0,Y159*DK69/(Y159+DK69))</f>
        <v>9.42769993002922</v>
      </c>
      <c r="Z69" s="13" t="n">
        <f aca="false">IF(OR(Z159=0,DL69=0),0,Z159*DL69/(Z159+DL69))</f>
        <v>9.25554463689746</v>
      </c>
      <c r="AA69" s="13" t="n">
        <f aca="false">IF(OR(AA159=0,DM69=0),0,AA159*DM69/(AA159+DM69))</f>
        <v>9.08929347493544</v>
      </c>
      <c r="AB69" s="13" t="n">
        <f aca="false">IF(OR(AB159=0,DN69=0),0,AB159*DN69/(AB159+DN69))</f>
        <v>8.92745528015879</v>
      </c>
      <c r="AC69" s="13" t="n">
        <f aca="false">IF(OR(AC159=0,DO69=0),0,AC159*DO69/(AC159+DO69))</f>
        <v>8.77083864161923</v>
      </c>
      <c r="AD69" s="13" t="n">
        <f aca="false">IF(OR(AD159=0,DP69=0),0,AD159*DP69/(AD159+DP69))</f>
        <v>8.61910668918871</v>
      </c>
      <c r="AE69" s="13" t="n">
        <f aca="false">IF(OR(AE159=0,DQ69=0),0,AE159*DQ69/(AE159+DQ69))</f>
        <v>8.47195005924843</v>
      </c>
      <c r="AF69" s="13" t="n">
        <f aca="false">IF(OR(AF159=0,DR69=0),0,AF159*DR69/(AF159+DR69))</f>
        <v>8.32908410268258</v>
      </c>
      <c r="AG69" s="13" t="n">
        <f aca="false">IF(OR(AG159=0,DS69=0),0,AG159*DS69/(AG159+DS69))</f>
        <v>8.19043351291778</v>
      </c>
      <c r="AH69" s="13" t="n">
        <f aca="false">IF(OR(AH159=0,DT69=0),0,AH159*DT69/(AH159+DT69))</f>
        <v>8.05555794254491</v>
      </c>
      <c r="AI69" s="13" t="n">
        <f aca="false">IF(OR(AI159=0,DU69=0),0,AI159*DU69/(AI159+DU69))</f>
        <v>7.92423407001989</v>
      </c>
      <c r="AJ69" s="13" t="n">
        <f aca="false">IF(OR(AJ159=0,DV69=0),0,AJ159*DV69/(AJ159+DV69))</f>
        <v>7.79625495002475</v>
      </c>
      <c r="AK69" s="13" t="n">
        <f aca="false">IF(OR(AK159=0,DW69=0),0,AK159*DW69/(AK159+DW69))</f>
        <v>7.67142850353637</v>
      </c>
      <c r="AL69" s="13" t="n">
        <f aca="false">IF(OR(AL159=0,DX69=0),0,AL159*DX69/(AL159+DX69))</f>
        <v>7.53750561799317</v>
      </c>
      <c r="AM69" s="13" t="n">
        <f aca="false">IF(OR(AM159=0,DY69=0),0,AM159*DY69/(AM159+DY69))</f>
        <v>7.40698159031059</v>
      </c>
      <c r="AN69" s="13" t="n">
        <f aca="false">IF(OR(AN159=0,DZ69=0),0,AN159*DZ69/(AN159+DZ69))</f>
        <v>7.27965956563072</v>
      </c>
      <c r="AO69" s="13" t="n">
        <f aca="false">IF(OR(AO159=0,EA69=0),0,AO159*EA69/(AO159+EA69))</f>
        <v>7.1553566573766</v>
      </c>
      <c r="AP69" s="13" t="n">
        <f aca="false">IF(OR(AP159=0,EB69=0),0,AP159*EB69/(AP159+EB69))</f>
        <v>7.03390270433339</v>
      </c>
      <c r="AQ69" s="13" t="n">
        <f aca="false">IF(OR(AQ159=0,EC69=0),0,AQ159*EC69/(AQ159+EC69))</f>
        <v>6.914892483529</v>
      </c>
      <c r="AR69" s="13" t="n">
        <f aca="false">IF(OR(AR159=0,ED69=0),0,AR159*ED69/(AR159+ED69))</f>
        <v>6.79843444075392</v>
      </c>
      <c r="AS69" s="13" t="n">
        <f aca="false">IF(OR(AS159=0,EE69=0),0,AS159*EE69/(AS159+EE69))</f>
        <v>6.68438970262304</v>
      </c>
      <c r="AT69" s="13" t="n">
        <f aca="false">IF(OR(AT159=0,EF69=0),0,AT159*EF69/(AT159+EF69))</f>
        <v>6.57262836202794</v>
      </c>
      <c r="AU69" s="13" t="n">
        <f aca="false">IF(OR(AU159=0,EG69=0),0,AU159*EG69/(AU159+EG69))</f>
        <v>6.46302874501313</v>
      </c>
      <c r="AV69" s="13" t="n">
        <f aca="false">IF(OR(AV159=0,EH69=0),0,AV159*EH69/(AV159+EH69))</f>
        <v>6.35488621225261</v>
      </c>
      <c r="AW69" s="13" t="n">
        <f aca="false">IF(OR(AW159=0,EI69=0),0,AW159*EI69/(AW159+EI69))</f>
        <v>6.24870438335931</v>
      </c>
      <c r="AX69" s="13" t="n">
        <f aca="false">IF(OR(AX159=0,EJ69=0),0,AX159*EJ69/(AX159+EJ69))</f>
        <v>6.14438129650817</v>
      </c>
      <c r="AY69" s="13" t="n">
        <f aca="false">IF(OR(AY159=0,EK69=0),0,AY159*EK69/(AY159+EK69))</f>
        <v>6.04182102543761</v>
      </c>
      <c r="AZ69" s="13" t="n">
        <f aca="false">IF(OR(AZ159=0,EL69=0),0,AZ159*EL69/(AZ159+EL69))</f>
        <v>5.94093322310632</v>
      </c>
      <c r="BA69" s="13" t="n">
        <f aca="false">IF(OR(BA159=0,EM69=0),0,BA159*EM69/(BA159+EM69))</f>
        <v>5.84098085570502</v>
      </c>
      <c r="BB69" s="13" t="n">
        <f aca="false">IF(OR(BB159=0,EN69=0),0,BB159*EN69/(BB159+EN69))</f>
        <v>5.74255473025833</v>
      </c>
      <c r="BC69" s="13" t="n">
        <f aca="false">IF(OR(BC159=0,EO69=0),0,BC159*EO69/(BC159+EO69))</f>
        <v>5.64557778009273</v>
      </c>
      <c r="BD69" s="13" t="n">
        <f aca="false">IF(OR(BD159=0,EP69=0),0,BD159*EP69/(BD159+EP69))</f>
        <v>5.54997714924988</v>
      </c>
      <c r="BE69" s="13" t="n">
        <f aca="false">IF(OR(BE159=0,EQ69=0),0,BE159*EQ69/(BE159+EQ69))</f>
        <v>5.45568389779637</v>
      </c>
      <c r="BF69" s="13" t="n">
        <f aca="false">IF(OR(BF159=0,ER69=0),0,BF159*ER69/(BF159+ER69))</f>
        <v>5.36310443768891</v>
      </c>
      <c r="BG69" s="13" t="n">
        <f aca="false">IF(OR(BG159=0,ES69=0),0,BG159*ES69/(BG159+ES69))</f>
        <v>5.27169273194669</v>
      </c>
      <c r="BH69" s="13" t="n">
        <f aca="false">IF(OR(BH159=0,ET69=0),0,BH159*ET69/(BH159+ET69))</f>
        <v>5.18139069738465</v>
      </c>
      <c r="BI69" s="13" t="n">
        <f aca="false">IF(OR(BI159=0,EU69=0),0,BI159*EU69/(BI159+EU69))</f>
        <v>5.09214316534556</v>
      </c>
      <c r="BJ69" s="13" t="n">
        <f aca="false">IF(OR(BJ159=0,EV69=0),0,BJ159*EV69/(BJ159+EV69))</f>
        <v>5.00389769374837</v>
      </c>
      <c r="BK69" s="13" t="n">
        <f aca="false">IF(OR(BK159=0,EW69=0),0,BK159*EW69/(BK159+EW69))</f>
        <v>4.9170063871935</v>
      </c>
      <c r="BL69" s="13" t="n">
        <f aca="false">IF(OR(BL159=0,EX69=0),0,BL159*EX69/(BL159+EX69))</f>
        <v>4.83100995860352</v>
      </c>
      <c r="BM69" s="13" t="n">
        <f aca="false">IF(OR(BM159=0,EY69=0),0,BM159*EY69/(BM159+EY69))</f>
        <v>4.74586358873435</v>
      </c>
      <c r="BN69" s="13" t="n">
        <f aca="false">IF(OR(BN159=0,EZ69=0),0,BN159*EZ69/(BN159+EZ69))</f>
        <v>4.66152453505895</v>
      </c>
      <c r="BO69" s="13" t="n">
        <f aca="false">IF(OR(BO159=0,FA69=0),0,BO159*FA69/(BO159+FA69))</f>
        <v>4.5779520090872</v>
      </c>
      <c r="BP69" s="13" t="n">
        <f aca="false">IF(OR(BP159=0,FB69=0),0,BP159*FB69/(BP159+FB69))</f>
        <v>4.49315633990906</v>
      </c>
      <c r="BQ69" s="13" t="n">
        <f aca="false">IF(OR(BQ159=0,FC69=0),0,BQ159*FC69/(BQ159+FC69))</f>
        <v>4.40909295627899</v>
      </c>
      <c r="BR69" s="13" t="n">
        <f aca="false">IF(OR(BR159=0,FD69=0),0,BR159*FD69/(BR159+FD69))</f>
        <v>4.32572476147093</v>
      </c>
      <c r="BS69" s="13" t="n">
        <f aca="false">IF(OR(BS159=0,FE69=0),0,BS159*FE69/(BS159+FE69))</f>
        <v>4.24301636798911</v>
      </c>
      <c r="BT69" s="13" t="n">
        <f aca="false">IF(OR(BT159=0,FF69=0),0,BT159*FF69/(BT159+FF69))</f>
        <v>4.16093401075606</v>
      </c>
      <c r="BU69" s="13" t="n">
        <f aca="false">IF(OR(BU159=0,FG69=0),0,BU159*FG69/(BU159+FG69))</f>
        <v>4.07749525253418</v>
      </c>
      <c r="BV69" s="13" t="n">
        <f aca="false">IF(OR(BV159=0,FH69=0),0,BV159*FH69/(BV159+FH69))</f>
        <v>3.99465334094903</v>
      </c>
      <c r="BW69" s="13" t="n">
        <f aca="false">IF(OR(BW159=0,FI69=0),0,BW159*FI69/(BW159+FI69))</f>
        <v>3.9123779395047</v>
      </c>
      <c r="BX69" s="13" t="n">
        <f aca="false">IF(OR(BX159=0,FJ69=0),0,BX159*FJ69/(BX159+FJ69))</f>
        <v>3.83064020641762</v>
      </c>
      <c r="BY69" s="13" t="n">
        <f aca="false">IF(OR(BY159=0,FK69=0),0,BY159*FK69/(BY159+FK69))</f>
        <v>3.749412738401</v>
      </c>
      <c r="BZ69" s="13" t="n">
        <f aca="false">IF(OR(BZ159=0,FL69=0),0,BZ159*FL69/(BZ159+FL69))</f>
        <v>3.66109537684138</v>
      </c>
      <c r="CA69" s="13" t="n">
        <f aca="false">IF(OR(CA159=0,FM69=0),0,CA159*FM69/(CA159+FM69))</f>
        <v>3.57330337461428</v>
      </c>
      <c r="CB69" s="13" t="n">
        <f aca="false">IF(OR(CB159=0,FN69=0),0,CB159*FN69/(CB159+FN69))</f>
        <v>3.48601101605688</v>
      </c>
      <c r="CC69" s="13" t="n">
        <f aca="false">IF(OR(CC159=0,FO69=0),0,CC159*FO69/(CC159+FO69))</f>
        <v>3.39919447889626</v>
      </c>
      <c r="CD69" s="13" t="n">
        <f aca="false">IF(OR(CD159=0,FP69=0),0,CD159*FP69/(CD159+FP69))</f>
        <v>3.31283182647835</v>
      </c>
      <c r="CE69" s="13" t="n">
        <f aca="false">IF(OR(CE159=0,FQ69=0),0,CE159*FQ69/(CE159+FQ69))</f>
        <v>3.22337908266066</v>
      </c>
      <c r="CF69" s="13" t="n">
        <f aca="false">IF(OR(CF159=0,FR69=0),0,CF159*FR69/(CF159+FR69))</f>
        <v>3.1343347342618</v>
      </c>
      <c r="CG69" s="13" t="n">
        <f aca="false">IF(OR(CG159=0,FS69=0),0,CG159*FS69/(CG159+FS69))</f>
        <v>3.04568158592423</v>
      </c>
      <c r="CH69" s="13" t="n">
        <f aca="false">IF(OR(CH159=0,FT69=0),0,CH159*FT69/(CH159+FT69))</f>
        <v>2.9574047189645</v>
      </c>
      <c r="CI69" s="13" t="n">
        <f aca="false">IF(OR(CI159=0,FU69=0),0,CI159*FU69/(CI159+FU69))</f>
        <v>2.86949155874536</v>
      </c>
      <c r="CJ69" s="13" t="n">
        <f aca="false">IF(OR(CJ159=0,FV69=0),0,CJ159*FV69/(CJ159+FV69))</f>
        <v>2.77770546847247</v>
      </c>
      <c r="CK69" s="13" t="n">
        <f aca="false">IF(OR(CK159=0,FW69=0),0,CK159*FW69/(CK159+FW69))</f>
        <v>2.6862222209432</v>
      </c>
      <c r="CL69" s="13" t="n">
        <f aca="false">IF(OR(CL159=0,FX69=0),0,CL159*FX69/(CL159+FX69))</f>
        <v>2.59503568612916</v>
      </c>
      <c r="CM69" s="13" t="n">
        <f aca="false">IF(OR(CM159=0,FY69=0),0,CM159*FY69/(CM159+FY69))</f>
        <v>2.50414299242553</v>
      </c>
      <c r="CN69" s="13" t="n">
        <f aca="false">IF(OR(CN159=0,FZ69=0),0,CN159*FZ69/(CN159+FZ69))</f>
        <v>2.41354473860242</v>
      </c>
      <c r="CO69" s="13" t="n">
        <f aca="false">IF(OR(CO159=0,GA69=0),0,CO159*GA69/(CO159+GA69))</f>
        <v>0</v>
      </c>
      <c r="CP69" s="13" t="n">
        <f aca="false">IF(OR(CP159=0,GB69=0),0,CP159*GB69/(CP159+GB69))</f>
        <v>0</v>
      </c>
      <c r="CQ69" s="13" t="n">
        <f aca="false">IF(OR(CQ159=0,GC69=0),0,CQ159*GC69/(CQ159+GC69))</f>
        <v>0</v>
      </c>
      <c r="CR69" s="0" t="n">
        <f aca="false">IF(F$9=0,0,(SIN(F$12)*COS($E69)+SIN($E69)*COS(F$12))/SIN($E69)*F$9)</f>
        <v>13.5144</v>
      </c>
      <c r="CS69" s="0" t="n">
        <f aca="false">IF(G$9=0,0,(SIN(G$12)*COS($E69)+SIN($E69)*COS(G$12))/SIN($E69)*G$9)</f>
        <v>13.7660216212639</v>
      </c>
      <c r="CT69" s="0" t="n">
        <f aca="false">IF(H$9=0,0,(SIN(H$12)*COS($E69)+SIN($E69)*COS(H$12))/SIN($E69)*H$9)</f>
        <v>14.0028869843918</v>
      </c>
      <c r="CU69" s="0" t="n">
        <f aca="false">IF(I$9=0,0,(SIN(I$12)*COS($E69)+SIN($E69)*COS(I$12))/SIN($E69)*I$9)</f>
        <v>14.2373501045663</v>
      </c>
      <c r="CV69" s="0" t="n">
        <f aca="false">IF(J$9=0,0,(SIN(J$12)*COS($E69)+SIN($E69)*COS(J$12))/SIN($E69)*J$9)</f>
        <v>14.4692851611762</v>
      </c>
      <c r="CW69" s="0" t="n">
        <f aca="false">IF(K$9=0,0,(SIN(K$12)*COS($E69)+SIN($E69)*COS(K$12))/SIN($E69)*K$9)</f>
        <v>14.6985665527137</v>
      </c>
      <c r="CX69" s="0" t="n">
        <f aca="false">IF(L$9=0,0,(SIN(L$12)*COS($E69)+SIN($E69)*COS(L$12))/SIN($E69)*L$9)</f>
        <v>14.9250689517728</v>
      </c>
      <c r="CY69" s="0" t="n">
        <f aca="false">IF(M$9=0,0,(SIN(M$12)*COS($E69)+SIN($E69)*COS(M$12))/SIN($E69)*M$9)</f>
        <v>15.1440805310839</v>
      </c>
      <c r="CZ69" s="0" t="n">
        <f aca="false">IF(N$9=0,0,(SIN(N$12)*COS($E69)+SIN($E69)*COS(N$12))/SIN($E69)*N$9)</f>
        <v>15.359986815807</v>
      </c>
      <c r="DA69" s="0" t="n">
        <f aca="false">IF(O$9=0,0,(SIN(O$12)*COS($E69)+SIN($E69)*COS(O$12))/SIN($E69)*O$9)</f>
        <v>15.5726678581321</v>
      </c>
      <c r="DB69" s="0" t="n">
        <f aca="false">IF(P$9=0,0,(SIN(P$12)*COS($E69)+SIN($E69)*COS(P$12))/SIN($E69)*P$9)</f>
        <v>15.7820042499212</v>
      </c>
      <c r="DC69" s="0" t="n">
        <f aca="false">IF(Q$9=0,0,(SIN(Q$12)*COS($E69)+SIN($E69)*COS(Q$12))/SIN($E69)*Q$9)</f>
        <v>15.9878771757203</v>
      </c>
      <c r="DD69" s="0" t="n">
        <f aca="false">IF(R$9=0,0,(SIN(R$12)*COS($E69)+SIN($E69)*COS(R$12))/SIN($E69)*R$9)</f>
        <v>16.0613973035203</v>
      </c>
      <c r="DE69" s="0" t="n">
        <f aca="false">IF(S$9=0,0,(SIN(S$12)*COS($E69)+SIN($E69)*COS(S$12))/SIN($E69)*S$9)</f>
        <v>16.1295321827202</v>
      </c>
      <c r="DF69" s="0" t="n">
        <f aca="false">IF(T$9=0,0,(SIN(T$12)*COS($E69)+SIN($E69)*COS(T$12))/SIN($E69)*T$9)</f>
        <v>16.192283538627</v>
      </c>
      <c r="DG69" s="0" t="n">
        <f aca="false">IF(U$9=0,0,(SIN(U$12)*COS($E69)+SIN($E69)*COS(U$12))/SIN($E69)*U$9)</f>
        <v>16.2496548796825</v>
      </c>
      <c r="DH69" s="0" t="n">
        <f aca="false">IF(V$9=0,0,(SIN(V$12)*COS($E69)+SIN($E69)*COS(V$12))/SIN($E69)*V$9)</f>
        <v>16.3016514895031</v>
      </c>
      <c r="DI69" s="0" t="n">
        <f aca="false">IF(W$9=0,0,(SIN(W$12)*COS($E69)+SIN($E69)*COS(W$12))/SIN($E69)*W$9)</f>
        <v>16.3479594898531</v>
      </c>
      <c r="DJ69" s="0" t="n">
        <f aca="false">IF(X$9=0,0,(SIN(X$12)*COS($E69)+SIN($E69)*COS(X$12))/SIN($E69)*X$9)</f>
        <v>16.3889055026306</v>
      </c>
      <c r="DK69" s="0" t="n">
        <f aca="false">IF(Y$9=0,0,(SIN(Y$12)*COS($E69)+SIN($E69)*COS(Y$12))/SIN($E69)*Y$9)</f>
        <v>16.4245003781151</v>
      </c>
      <c r="DL69" s="0" t="n">
        <f aca="false">IF(Z$9=0,0,(SIN(Z$12)*COS($E69)+SIN($E69)*COS(Z$12))/SIN($E69)*Z$9)</f>
        <v>16.454756705924</v>
      </c>
      <c r="DM69" s="0" t="n">
        <f aca="false">IF(AA$9=0,0,(SIN(AA$12)*COS($E69)+SIN($E69)*COS(AA$12))/SIN($E69)*AA$9)</f>
        <v>16.4796888040405</v>
      </c>
      <c r="DN69" s="0" t="n">
        <f aca="false">IF(AB$9=0,0,(SIN(AB$12)*COS($E69)+SIN($E69)*COS(AB$12))/SIN($E69)*AB$9)</f>
        <v>16.4955672473766</v>
      </c>
      <c r="DO69" s="0" t="n">
        <f aca="false">IF(AC$9=0,0,(SIN(AC$12)*COS($E69)+SIN($E69)*COS(AC$12))/SIN($E69)*AC$9)</f>
        <v>16.5061309640864</v>
      </c>
      <c r="DP69" s="0" t="n">
        <f aca="false">IF(AD$9=0,0,(SIN(AD$12)*COS($E69)+SIN($E69)*COS(AD$12))/SIN($E69)*AD$9)</f>
        <v>16.5114028196667</v>
      </c>
      <c r="DQ69" s="0" t="n">
        <f aca="false">IF(AE$9=0,0,(SIN(AE$12)*COS($E69)+SIN($E69)*COS(AE$12))/SIN($E69)*AE$9)</f>
        <v>16.5114073719635</v>
      </c>
      <c r="DR69" s="0" t="n">
        <f aca="false">IF(AF$9=0,0,(SIN(AF$12)*COS($E69)+SIN($E69)*COS(AF$12))/SIN($E69)*AF$9)</f>
        <v>16.5061708557211</v>
      </c>
      <c r="DS69" s="0" t="n">
        <f aca="false">IF(AG$9=0,0,(SIN(AG$12)*COS($E69)+SIN($E69)*COS(AG$12))/SIN($E69)*AG$9)</f>
        <v>16.496480098697</v>
      </c>
      <c r="DT69" s="0" t="n">
        <f aca="false">IF(AH$9=0,0,(SIN(AH$12)*COS($E69)+SIN($E69)*COS(AH$12))/SIN($E69)*AH$9)</f>
        <v>16.4816082619339</v>
      </c>
      <c r="DU69" s="0" t="n">
        <f aca="false">IF(AI$9=0,0,(SIN(AI$12)*COS($E69)+SIN($E69)*COS(AI$12))/SIN($E69)*AI$9)</f>
        <v>16.4615858181782</v>
      </c>
      <c r="DV69" s="0" t="n">
        <f aca="false">IF(AJ$9=0,0,(SIN(AJ$12)*COS($E69)+SIN($E69)*COS(AJ$12))/SIN($E69)*AJ$9)</f>
        <v>16.4364448487455</v>
      </c>
      <c r="DW69" s="0" t="n">
        <f aca="false">IF(AK$9=0,0,(SIN(AK$12)*COS($E69)+SIN($E69)*COS(AK$12))/SIN($E69)*AK$9)</f>
        <v>16.4062190258343</v>
      </c>
      <c r="DX69" s="0" t="n">
        <f aca="false">IF(AL$9=0,0,(SIN(AL$12)*COS($E69)+SIN($E69)*COS(AL$12))/SIN($E69)*AL$9)</f>
        <v>16.3142911204301</v>
      </c>
      <c r="DY69" s="0" t="n">
        <f aca="false">IF(AM$9=0,0,(SIN(AM$12)*COS($E69)+SIN($E69)*COS(AM$12))/SIN($E69)*AM$9)</f>
        <v>16.2173331458617</v>
      </c>
      <c r="DZ69" s="0" t="n">
        <f aca="false">IF(AN$9=0,0,(SIN(AN$12)*COS($E69)+SIN($E69)*COS(AN$12))/SIN($E69)*AN$9)</f>
        <v>16.1154352145163</v>
      </c>
      <c r="EA69" s="0" t="n">
        <f aca="false">IF(AO$9=0,0,(SIN(AO$12)*COS($E69)+SIN($E69)*COS(AO$12))/SIN($E69)*AO$9)</f>
        <v>16.0086889435395</v>
      </c>
      <c r="EB69" s="0" t="n">
        <f aca="false">IF(AP$9=0,0,(SIN(AP$12)*COS($E69)+SIN($E69)*COS(AP$12))/SIN($E69)*AP$9)</f>
        <v>15.8971874084759</v>
      </c>
      <c r="EC69" s="0" t="n">
        <f aca="false">IF(AQ$9=0,0,(SIN(AQ$12)*COS($E69)+SIN($E69)*COS(AQ$12))/SIN($E69)*AQ$9)</f>
        <v>15.7797404810134</v>
      </c>
      <c r="ED69" s="0" t="n">
        <f aca="false">IF(AR$9=0,0,(SIN(AR$12)*COS($E69)+SIN($E69)*COS(AR$12))/SIN($E69)*AR$9)</f>
        <v>15.6577321549076</v>
      </c>
      <c r="EE69" s="0" t="n">
        <f aca="false">IF(AS$9=0,0,(SIN(AS$12)*COS($E69)+SIN($E69)*COS(AS$12))/SIN($E69)*AS$9)</f>
        <v>15.5312607707586</v>
      </c>
      <c r="EF69" s="0" t="n">
        <f aca="false">IF(AT$9=0,0,(SIN(AT$12)*COS($E69)+SIN($E69)*COS(AT$12))/SIN($E69)*AT$9)</f>
        <v>15.4004259353129</v>
      </c>
      <c r="EG69" s="0" t="n">
        <f aca="false">IF(AU$9=0,0,(SIN(AU$12)*COS($E69)+SIN($E69)*COS(AU$12))/SIN($E69)*AU$9)</f>
        <v>15.2653284725161</v>
      </c>
      <c r="EH69" s="0" t="n">
        <f aca="false">IF(AV$9=0,0,(SIN(AV$12)*COS($E69)+SIN($E69)*COS(AV$12))/SIN($E69)*AV$9)</f>
        <v>15.1227257535938</v>
      </c>
      <c r="EI69" s="0" t="n">
        <f aca="false">IF(AW$9=0,0,(SIN(AW$12)*COS($E69)+SIN($E69)*COS(AW$12))/SIN($E69)*AW$9)</f>
        <v>14.9760850184912</v>
      </c>
      <c r="EJ69" s="0" t="n">
        <f aca="false">IF(AX$9=0,0,(SIN(AX$12)*COS($E69)+SIN($E69)*COS(AX$12))/SIN($E69)*AX$9)</f>
        <v>14.8255134933004</v>
      </c>
      <c r="EK69" s="0" t="n">
        <f aca="false">IF(AY$9=0,0,(SIN(AY$12)*COS($E69)+SIN($E69)*COS(AY$12))/SIN($E69)*AY$9)</f>
        <v>14.6711194092402</v>
      </c>
      <c r="EL69" s="0" t="n">
        <f aca="false">IF(AZ$9=0,0,(SIN(AZ$12)*COS($E69)+SIN($E69)*COS(AZ$12))/SIN($E69)*AZ$9)</f>
        <v>14.5130119506903</v>
      </c>
      <c r="EM69" s="0" t="n">
        <f aca="false">IF(BA$9=0,0,(SIN(BA$12)*COS($E69)+SIN($E69)*COS(BA$12))/SIN($E69)*BA$9)</f>
        <v>14.3473675899757</v>
      </c>
      <c r="EN69" s="0" t="n">
        <f aca="false">IF(BB$9=0,0,(SIN(BB$12)*COS($E69)+SIN($E69)*COS(BB$12))/SIN($E69)*BB$9)</f>
        <v>14.1782663055009</v>
      </c>
      <c r="EO69" s="0" t="n">
        <f aca="false">IF(BC$9=0,0,(SIN(BC$12)*COS($E69)+SIN($E69)*COS(BC$12))/SIN($E69)*BC$9)</f>
        <v>14.0058234056451</v>
      </c>
      <c r="EP69" s="0" t="n">
        <f aca="false">IF(BD$9=0,0,(SIN(BD$12)*COS($E69)+SIN($E69)*COS(BD$12))/SIN($E69)*BD$9)</f>
        <v>13.8301549190051</v>
      </c>
      <c r="EQ69" s="0" t="n">
        <f aca="false">IF(BE$9=0,0,(SIN(BE$12)*COS($E69)+SIN($E69)*COS(BE$12))/SIN($E69)*BE$9)</f>
        <v>13.651377539708</v>
      </c>
      <c r="ER69" s="0" t="n">
        <f aca="false">IF(BF$9=0,0,(SIN(BF$12)*COS($E69)+SIN($E69)*COS(BF$12))/SIN($E69)*BF$9)</f>
        <v>13.472584912955</v>
      </c>
      <c r="ES69" s="0" t="n">
        <f aca="false">IF(BG$9=0,0,(SIN(BG$12)*COS($E69)+SIN($E69)*COS(BG$12))/SIN($E69)*BG$9)</f>
        <v>13.2908818808014</v>
      </c>
      <c r="ET69" s="0" t="n">
        <f aca="false">IF(BH$9=0,0,(SIN(BH$12)*COS($E69)+SIN($E69)*COS(BH$12))/SIN($E69)*BH$9)</f>
        <v>13.1063841017923</v>
      </c>
      <c r="EU69" s="0" t="n">
        <f aca="false">IF(BI$9=0,0,(SIN(BI$12)*COS($E69)+SIN($E69)*COS(BI$12))/SIN($E69)*BI$9)</f>
        <v>12.9192077038645</v>
      </c>
      <c r="EV69" s="0" t="n">
        <f aca="false">IF(BJ$9=0,0,(SIN(BJ$12)*COS($E69)+SIN($E69)*COS(BJ$12))/SIN($E69)*BJ$9)</f>
        <v>12.7294692307188</v>
      </c>
      <c r="EW69" s="0" t="n">
        <f aca="false">IF(BK$9=0,0,(SIN(BK$12)*COS($E69)+SIN($E69)*COS(BK$12))/SIN($E69)*BK$9)</f>
        <v>12.5398998555544</v>
      </c>
      <c r="EX69" s="0" t="n">
        <f aca="false">IF(BL$9=0,0,(SIN(BL$12)*COS($E69)+SIN($E69)*COS(BL$12))/SIN($E69)*BL$9)</f>
        <v>12.3479611016718</v>
      </c>
      <c r="EY69" s="0" t="n">
        <f aca="false">IF(BM$9=0,0,(SIN(BM$12)*COS($E69)+SIN($E69)*COS(BM$12))/SIN($E69)*BM$9)</f>
        <v>12.1537680682876</v>
      </c>
      <c r="EZ69" s="0" t="n">
        <f aca="false">IF(BN$9=0,0,(SIN(BN$12)*COS($E69)+SIN($E69)*COS(BN$12))/SIN($E69)*BN$9)</f>
        <v>11.9574360822384</v>
      </c>
      <c r="FA69" s="0" t="n">
        <f aca="false">IF(BO$9=0,0,(SIN(BO$12)*COS($E69)+SIN($E69)*COS(BO$12))/SIN($E69)*BO$9)</f>
        <v>11.7590806457396</v>
      </c>
      <c r="FB69" s="0" t="n">
        <f aca="false">IF(BP$9=0,0,(SIN(BP$12)*COS($E69)+SIN($E69)*COS(BP$12))/SIN($E69)*BP$9)</f>
        <v>11.5459275798325</v>
      </c>
      <c r="FC69" s="0" t="n">
        <f aca="false">IF(BQ$9=0,0,(SIN(BQ$12)*COS($E69)+SIN($E69)*COS(BQ$12))/SIN($E69)*BQ$9)</f>
        <v>11.3312357045469</v>
      </c>
      <c r="FD69" s="0" t="n">
        <f aca="false">IF(BR$9=0,0,(SIN(BR$12)*COS($E69)+SIN($E69)*COS(BR$12))/SIN($E69)*BR$9)</f>
        <v>11.1151323991452</v>
      </c>
      <c r="FE69" s="0" t="n">
        <f aca="false">IF(BS$9=0,0,(SIN(BS$12)*COS($E69)+SIN($E69)*COS(BS$12))/SIN($E69)*BS$9)</f>
        <v>10.8977448513677</v>
      </c>
      <c r="FF69" s="0" t="n">
        <f aca="false">IF(BT$9=0,0,(SIN(BT$12)*COS($E69)+SIN($E69)*COS(BT$12))/SIN($E69)*BT$9)</f>
        <v>10.6792</v>
      </c>
      <c r="FG69" s="0" t="n">
        <f aca="false">IF(BU$9=0,0,(SIN(BU$12)*COS($E69)+SIN($E69)*COS(BU$12))/SIN($E69)*BU$9)</f>
        <v>10.4468133366597</v>
      </c>
      <c r="FH69" s="0" t="n">
        <f aca="false">IF(BV$9=0,0,(SIN(BV$12)*COS($E69)+SIN($E69)*COS(BV$12))/SIN($E69)*BV$9)</f>
        <v>10.2138277947728</v>
      </c>
      <c r="FI69" s="0" t="n">
        <f aca="false">IF(BW$9=0,0,(SIN(BW$12)*COS($E69)+SIN($E69)*COS(BW$12))/SIN($E69)*BW$9)</f>
        <v>9.9803807920761</v>
      </c>
      <c r="FJ69" s="0" t="n">
        <f aca="false">IF(BX$9=0,0,(SIN(BX$12)*COS($E69)+SIN($E69)*COS(BX$12))/SIN($E69)*BX$9)</f>
        <v>9.74660907972626</v>
      </c>
      <c r="FK69" s="0" t="n">
        <f aca="false">IF(BY$9=0,0,(SIN(BY$12)*COS($E69)+SIN($E69)*COS(BY$12))/SIN($E69)*BY$9)</f>
        <v>9.51264868064901</v>
      </c>
      <c r="FL69" s="0" t="n">
        <f aca="false">IF(BZ$9=0,0,(SIN(BZ$12)*COS($E69)+SIN($E69)*COS(BZ$12))/SIN($E69)*BZ$9)</f>
        <v>9.23033833500825</v>
      </c>
      <c r="FM69" s="0" t="n">
        <f aca="false">IF(CA$9=0,0,(SIN(CA$12)*COS($E69)+SIN($E69)*COS(CA$12))/SIN($E69)*CA$9)</f>
        <v>8.94948874894874</v>
      </c>
      <c r="FN69" s="0" t="n">
        <f aca="false">IF(CB$9=0,0,(SIN(CB$12)*COS($E69)+SIN($E69)*COS(CB$12))/SIN($E69)*CB$9)</f>
        <v>8.67027689993621</v>
      </c>
      <c r="FO69" s="0" t="n">
        <f aca="false">IF(CC$9=0,0,(SIN(CC$12)*COS($E69)+SIN($E69)*COS(CC$12))/SIN($E69)*CC$9)</f>
        <v>8.39287793729847</v>
      </c>
      <c r="FP69" s="0" t="n">
        <f aca="false">IF(CD$9=0,0,(SIN(CD$12)*COS($E69)+SIN($E69)*COS(CD$12))/SIN($E69)*CD$9)</f>
        <v>8.11746510142851</v>
      </c>
      <c r="FQ69" s="0" t="n">
        <f aca="false">IF(CE$9=0,0,(SIN(CE$12)*COS($E69)+SIN($E69)*COS(CE$12))/SIN($E69)*CE$9)</f>
        <v>7.82341864758024</v>
      </c>
      <c r="FR69" s="0" t="n">
        <f aca="false">IF(CF$9=0,0,(SIN(CF$12)*COS($E69)+SIN($E69)*COS(CF$12))/SIN($E69)*CF$9)</f>
        <v>7.5324058954194</v>
      </c>
      <c r="FS69" s="0" t="n">
        <f aca="false">IF(CG$9=0,0,(SIN(CG$12)*COS($E69)+SIN($E69)*COS(CG$12))/SIN($E69)*CG$9)</f>
        <v>7.24461256017561</v>
      </c>
      <c r="FT69" s="0" t="n">
        <f aca="false">IF(CH$9=0,0,(SIN(CH$12)*COS($E69)+SIN($E69)*COS(CH$12))/SIN($E69)*CH$9)</f>
        <v>6.96022169683724</v>
      </c>
      <c r="FU69" s="0" t="n">
        <f aca="false">IF(CI$9=0,0,(SIN(CI$12)*COS($E69)+SIN($E69)*COS(CI$12))/SIN($E69)*CI$9)</f>
        <v>6.6794136153346</v>
      </c>
      <c r="FV69" s="0" t="n">
        <f aca="false">IF(CJ$9=0,0,(SIN(CJ$12)*COS($E69)+SIN($E69)*COS(CJ$12))/SIN($E69)*CJ$9)</f>
        <v>6.3800244313704</v>
      </c>
      <c r="FW69" s="0" t="n">
        <f aca="false">IF(CK$9=0,0,(SIN(CK$12)*COS($E69)+SIN($E69)*COS(CK$12))/SIN($E69)*CK$9)</f>
        <v>6.08547396853311</v>
      </c>
      <c r="FX69" s="0" t="n">
        <f aca="false">IF(CL$9=0,0,(SIN(CL$12)*COS($E69)+SIN($E69)*COS(CL$12))/SIN($E69)*CL$9)</f>
        <v>5.79595380960225</v>
      </c>
      <c r="FY69" s="0" t="n">
        <f aca="false">IF(CM$9=0,0,(SIN(CM$12)*COS($E69)+SIN($E69)*COS(CM$12))/SIN($E69)*CM$9)</f>
        <v>5.51165190814576</v>
      </c>
      <c r="FZ69" s="0" t="n">
        <f aca="false">IF(CN$9=0,0,(SIN(CN$12)*COS($E69)+SIN($E69)*COS(CN$12))/SIN($E69)*CN$9)</f>
        <v>5.23275250087823</v>
      </c>
      <c r="GA69" s="0" t="n">
        <f aca="false">IF(CO$9=0,0,(SIN(CO$12)*COS($E69)+SIN($E69)*COS(CO$12))/SIN($E69)*CO$9)</f>
        <v>0</v>
      </c>
      <c r="GB69" s="0" t="n">
        <f aca="false">IF(CP$9=0,0,(SIN(CP$12)*COS($E69)+SIN($E69)*COS(CP$12))/SIN($E69)*CP$9)</f>
        <v>0</v>
      </c>
      <c r="GC69" s="0" t="n">
        <f aca="false">IF(CQ$9=0,0,(SIN(CQ$12)*COS($E69)+SIN($E69)*COS(CQ$12))/SIN($E69)*CQ$9)</f>
        <v>0</v>
      </c>
    </row>
    <row r="70" customFormat="false" ht="12.8" hidden="true" customHeight="false" outlineLevel="0" collapsed="false">
      <c r="A70" s="0" t="n">
        <f aca="false">MAX($F70:$CQ70)</f>
        <v>13.514399817361</v>
      </c>
      <c r="B70" s="91" t="n">
        <f aca="false">IF(ISNA(INDEX(vmg!$B$6:$B$151,MATCH($C70,vmg!$F$6:$F$151,0))),IF(ISNA(INDEX(vmg!$B$6:$B$151,MATCH($C70,vmg!$D$6:$D$151,0))),0,INDEX(vmg!$B$6:$B$151,MATCH($C70,vmg!$D$6:$D$151,0))),INDEX(vmg!$B$6:$B$151,MATCH($C70,vmg!$F$6:$F$151,0)))</f>
        <v>7.38484</v>
      </c>
      <c r="C70" s="2" t="n">
        <f aca="false">MOD(Best +D70,360)</f>
        <v>39</v>
      </c>
      <c r="D70" s="2" t="n">
        <f aca="false">D69+1</f>
        <v>58</v>
      </c>
      <c r="E70" s="1" t="n">
        <f aca="false">D70*PI()/180</f>
        <v>1.01229096615671</v>
      </c>
      <c r="F70" s="13" t="n">
        <f aca="false">IF(OR(F160=0,CR70=0),0,F160*CR70/(F160+CR70))</f>
        <v>13.514399817361</v>
      </c>
      <c r="G70" s="13" t="n">
        <f aca="false">IF(OR(G160=0,CS70=0),0,G160*CS70/(G160+CS70))</f>
        <v>13.2572398575963</v>
      </c>
      <c r="H70" s="13" t="n">
        <f aca="false">IF(OR(H160=0,CT70=0),0,H160*CT70/(H160+CT70))</f>
        <v>12.9987202002201</v>
      </c>
      <c r="I70" s="13" t="n">
        <f aca="false">IF(OR(I160=0,CU70=0),0,I160*CU70/(I160+CU70))</f>
        <v>12.750525778253</v>
      </c>
      <c r="J70" s="13" t="n">
        <f aca="false">IF(OR(J160=0,CV70=0),0,J160*CV70/(J160+CV70))</f>
        <v>12.511935894744</v>
      </c>
      <c r="K70" s="13" t="n">
        <f aca="false">IF(OR(K160=0,CW70=0),0,K160*CW70/(K160+CW70))</f>
        <v>12.2822957458552</v>
      </c>
      <c r="L70" s="13" t="n">
        <f aca="false">IF(OR(L160=0,CX70=0),0,L160*CX70/(L160+CX70))</f>
        <v>12.0610089459452</v>
      </c>
      <c r="M70" s="13" t="n">
        <f aca="false">IF(OR(M160=0,CY70=0),0,M160*CY70/(M160+CY70))</f>
        <v>11.844717458585</v>
      </c>
      <c r="N70" s="13" t="n">
        <f aca="false">IF(OR(N160=0,CZ70=0),0,N160*CZ70/(N160+CZ70))</f>
        <v>11.6360391919556</v>
      </c>
      <c r="O70" s="13" t="n">
        <f aca="false">IF(OR(O160=0,DA70=0),0,O160*DA70/(O160+DA70))</f>
        <v>11.4344852993128</v>
      </c>
      <c r="P70" s="13" t="n">
        <f aca="false">IF(OR(P160=0,DB70=0),0,P160*DB70/(P160+DB70))</f>
        <v>11.2396078188484</v>
      </c>
      <c r="Q70" s="13" t="n">
        <f aca="false">IF(OR(Q160=0,DC70=0),0,Q160*DC70/(Q160+DC70))</f>
        <v>11.0509954070741</v>
      </c>
      <c r="R70" s="13" t="n">
        <f aca="false">IF(OR(R160=0,DD70=0),0,R160*DD70/(R160+DD70))</f>
        <v>10.8098231771338</v>
      </c>
      <c r="S70" s="13" t="n">
        <f aca="false">IF(OR(S160=0,DE70=0),0,S160*DE70/(S160+DE70))</f>
        <v>10.5796132892859</v>
      </c>
      <c r="T70" s="13" t="n">
        <f aca="false">IF(OR(T160=0,DF70=0),0,T160*DF70/(T160+DF70))</f>
        <v>10.3594904976126</v>
      </c>
      <c r="U70" s="13" t="n">
        <f aca="false">IF(OR(U160=0,DG70=0),0,U160*DG70/(U160+DG70))</f>
        <v>10.1486696271198</v>
      </c>
      <c r="V70" s="13" t="n">
        <f aca="false">IF(OR(V160=0,DH70=0),0,V160*DH70/(V160+DH70))</f>
        <v>9.94644421888592</v>
      </c>
      <c r="W70" s="13" t="n">
        <f aca="false">IF(OR(W160=0,DI70=0),0,W160*DI70/(W160+DI70))</f>
        <v>9.75206192997612</v>
      </c>
      <c r="X70" s="13" t="n">
        <f aca="false">IF(OR(X160=0,DJ70=0),0,X160*DJ70/(X160+DJ70))</f>
        <v>9.56506970459361</v>
      </c>
      <c r="Y70" s="13" t="n">
        <f aca="false">IF(OR(Y160=0,DK70=0),0,Y160*DK70/(Y160+DK70))</f>
        <v>9.38494367767463</v>
      </c>
      <c r="Z70" s="13" t="n">
        <f aca="false">IF(OR(Z160=0,DL70=0),0,Z160*DL70/(Z160+DL70))</f>
        <v>9.2112075661562</v>
      </c>
      <c r="AA70" s="13" t="n">
        <f aca="false">IF(OR(AA160=0,DM70=0),0,AA160*DM70/(AA160+DM70))</f>
        <v>9.04342733890034</v>
      </c>
      <c r="AB70" s="13" t="n">
        <f aca="false">IF(OR(AB160=0,DN70=0),0,AB160*DN70/(AB160+DN70))</f>
        <v>8.8801126641543</v>
      </c>
      <c r="AC70" s="13" t="n">
        <f aca="false">IF(OR(AC160=0,DO70=0),0,AC160*DO70/(AC160+DO70))</f>
        <v>8.72206726440581</v>
      </c>
      <c r="AD70" s="13" t="n">
        <f aca="false">IF(OR(AD160=0,DP70=0),0,AD160*DP70/(AD160+DP70))</f>
        <v>8.56895226182466</v>
      </c>
      <c r="AE70" s="13" t="n">
        <f aca="false">IF(OR(AE160=0,DQ70=0),0,AE160*DQ70/(AE160+DQ70))</f>
        <v>8.42045637823732</v>
      </c>
      <c r="AF70" s="13" t="n">
        <f aca="false">IF(OR(AF160=0,DR70=0),0,AF160*DR70/(AF160+DR70))</f>
        <v>8.27629314118554</v>
      </c>
      <c r="AG70" s="13" t="n">
        <f aca="false">IF(OR(AG160=0,DS70=0),0,AG160*DS70/(AG160+DS70))</f>
        <v>8.13638479924689</v>
      </c>
      <c r="AH70" s="13" t="n">
        <f aca="false">IF(OR(AH160=0,DT70=0),0,AH160*DT70/(AH160+DT70))</f>
        <v>8.00029002795824</v>
      </c>
      <c r="AI70" s="13" t="n">
        <f aca="false">IF(OR(AI160=0,DU70=0),0,AI160*DU70/(AI160+DU70))</f>
        <v>7.86778394118144</v>
      </c>
      <c r="AJ70" s="13" t="n">
        <f aca="false">IF(OR(AJ160=0,DV70=0),0,AJ160*DV70/(AJ160+DV70))</f>
        <v>7.73865810775313</v>
      </c>
      <c r="AK70" s="13" t="n">
        <f aca="false">IF(OR(AK160=0,DW70=0),0,AK160*DW70/(AK160+DW70))</f>
        <v>7.61271903805366</v>
      </c>
      <c r="AL70" s="13" t="n">
        <f aca="false">IF(OR(AL160=0,DX70=0),0,AL160*DX70/(AL160+DX70))</f>
        <v>7.47777576158511</v>
      </c>
      <c r="AM70" s="13" t="n">
        <f aca="false">IF(OR(AM160=0,DY70=0),0,AM160*DY70/(AM160+DY70))</f>
        <v>7.34626554708912</v>
      </c>
      <c r="AN70" s="13" t="n">
        <f aca="false">IF(OR(AN160=0,DZ70=0),0,AN160*DZ70/(AN160+DZ70))</f>
        <v>7.2179902415376</v>
      </c>
      <c r="AO70" s="13" t="n">
        <f aca="false">IF(OR(AO160=0,EA70=0),0,AO160*EA70/(AO160+EA70))</f>
        <v>7.09276573267823</v>
      </c>
      <c r="AP70" s="13" t="n">
        <f aca="false">IF(OR(AP160=0,EB70=0),0,AP160*EB70/(AP160+EB70))</f>
        <v>6.9704207022766</v>
      </c>
      <c r="AQ70" s="13" t="n">
        <f aca="false">IF(OR(AQ160=0,EC70=0),0,AQ160*EC70/(AQ160+EC70))</f>
        <v>6.85055036088563</v>
      </c>
      <c r="AR70" s="13" t="n">
        <f aca="false">IF(OR(AR160=0,ED70=0),0,AR160*ED70/(AR160+ED70))</f>
        <v>6.73326066394373</v>
      </c>
      <c r="AS70" s="13" t="n">
        <f aca="false">IF(OR(AS160=0,EE70=0),0,AS160*EE70/(AS160+EE70))</f>
        <v>6.61841176489254</v>
      </c>
      <c r="AT70" s="13" t="n">
        <f aca="false">IF(OR(AT160=0,EF70=0),0,AT160*EF70/(AT160+EF70))</f>
        <v>6.50587283866308</v>
      </c>
      <c r="AU70" s="13" t="n">
        <f aca="false">IF(OR(AU160=0,EG70=0),0,AU160*EG70/(AU160+EG70))</f>
        <v>6.39552134557129</v>
      </c>
      <c r="AV70" s="13" t="n">
        <f aca="false">IF(OR(AV160=0,EH70=0),0,AV160*EH70/(AV160+EH70))</f>
        <v>6.28665627110268</v>
      </c>
      <c r="AW70" s="13" t="n">
        <f aca="false">IF(OR(AW160=0,EI70=0),0,AW160*EI70/(AW160+EI70))</f>
        <v>6.17977619526234</v>
      </c>
      <c r="AX70" s="13" t="n">
        <f aca="false">IF(OR(AX160=0,EJ70=0),0,AX160*EJ70/(AX160+EJ70))</f>
        <v>6.07477843098714</v>
      </c>
      <c r="AY70" s="13" t="n">
        <f aca="false">IF(OR(AY160=0,EK70=0),0,AY160*EK70/(AY160+EK70))</f>
        <v>5.97156636920109</v>
      </c>
      <c r="AZ70" s="13" t="n">
        <f aca="false">IF(OR(AZ160=0,EL70=0),0,AZ160*EL70/(AZ160+EL70))</f>
        <v>5.87004902027448</v>
      </c>
      <c r="BA70" s="13" t="n">
        <f aca="false">IF(OR(BA160=0,EM70=0),0,BA160*EM70/(BA160+EM70))</f>
        <v>5.76949458303122</v>
      </c>
      <c r="BB70" s="13" t="n">
        <f aca="false">IF(OR(BB160=0,EN70=0),0,BB160*EN70/(BB160+EN70))</f>
        <v>5.67048767124097</v>
      </c>
      <c r="BC70" s="13" t="n">
        <f aca="false">IF(OR(BC160=0,EO70=0),0,BC160*EO70/(BC160+EO70))</f>
        <v>5.57295068662969</v>
      </c>
      <c r="BD70" s="13" t="n">
        <f aca="false">IF(OR(BD160=0,EP70=0),0,BD160*EP70/(BD160+EP70))</f>
        <v>5.47681027487337</v>
      </c>
      <c r="BE70" s="13" t="n">
        <f aca="false">IF(OR(BE160=0,EQ70=0),0,BE160*EQ70/(BE160+EQ70))</f>
        <v>5.38199702932685</v>
      </c>
      <c r="BF70" s="13" t="n">
        <f aca="false">IF(OR(BF160=0,ER70=0),0,BF160*ER70/(BF160+ER70))</f>
        <v>5.28891196989653</v>
      </c>
      <c r="BG70" s="13" t="n">
        <f aca="false">IF(OR(BG160=0,ES70=0),0,BG160*ES70/(BG160+ES70))</f>
        <v>5.19701343484876</v>
      </c>
      <c r="BH70" s="13" t="n">
        <f aca="false">IF(OR(BH160=0,ET70=0),0,BH160*ET70/(BH160+ET70))</f>
        <v>5.10624295781664</v>
      </c>
      <c r="BI70" s="13" t="n">
        <f aca="false">IF(OR(BI160=0,EU70=0),0,BI160*EU70/(BI160+EU70))</f>
        <v>5.01654501296706</v>
      </c>
      <c r="BJ70" s="13" t="n">
        <f aca="false">IF(OR(BJ160=0,EV70=0),0,BJ160*EV70/(BJ160+EV70))</f>
        <v>4.92786682594538</v>
      </c>
      <c r="BK70" s="13" t="n">
        <f aca="false">IF(OR(BK160=0,EW70=0),0,BK160*EW70/(BK160+EW70))</f>
        <v>4.84055529157904</v>
      </c>
      <c r="BL70" s="13" t="n">
        <f aca="false">IF(OR(BL160=0,EX70=0),0,BL160*EX70/(BL160+EX70))</f>
        <v>4.75415557469811</v>
      </c>
      <c r="BM70" s="13" t="n">
        <f aca="false">IF(OR(BM160=0,EY70=0),0,BM160*EY70/(BM160+EY70))</f>
        <v>4.66862258901711</v>
      </c>
      <c r="BN70" s="13" t="n">
        <f aca="false">IF(OR(BN160=0,EZ70=0),0,BN160*EZ70/(BN160+EZ70))</f>
        <v>4.58391334589945</v>
      </c>
      <c r="BO70" s="13" t="n">
        <f aca="false">IF(OR(BO160=0,FA70=0),0,BO160*FA70/(BO160+FA70))</f>
        <v>4.49998683091321</v>
      </c>
      <c r="BP70" s="13" t="n">
        <f aca="false">IF(OR(BP160=0,FB70=0),0,BP160*FB70/(BP160+FB70))</f>
        <v>4.41488058174871</v>
      </c>
      <c r="BQ70" s="13" t="n">
        <f aca="false">IF(OR(BQ160=0,FC70=0),0,BQ160*FC70/(BQ160+FC70))</f>
        <v>4.33052337300177</v>
      </c>
      <c r="BR70" s="13" t="n">
        <f aca="false">IF(OR(BR160=0,FD70=0),0,BR160*FD70/(BR160+FD70))</f>
        <v>4.24687796454431</v>
      </c>
      <c r="BS70" s="13" t="n">
        <f aca="false">IF(OR(BS160=0,FE70=0),0,BS160*FE70/(BS160+FE70))</f>
        <v>4.16390884460326</v>
      </c>
      <c r="BT70" s="13" t="n">
        <f aca="false">IF(OR(BT160=0,FF70=0),0,BT160*FF70/(BT160+FF70))</f>
        <v>4.08158214243092</v>
      </c>
      <c r="BU70" s="13" t="n">
        <f aca="false">IF(OR(BU160=0,FG70=0),0,BU160*FG70/(BU160+FG70))</f>
        <v>3.99794683939465</v>
      </c>
      <c r="BV70" s="13" t="n">
        <f aca="false">IF(OR(BV160=0,FH70=0),0,BV160*FH70/(BV160+FH70))</f>
        <v>3.91492581557554</v>
      </c>
      <c r="BW70" s="13" t="n">
        <f aca="false">IF(OR(BW160=0,FI70=0),0,BW160*FI70/(BW160+FI70))</f>
        <v>3.83248872318653</v>
      </c>
      <c r="BX70" s="13" t="n">
        <f aca="false">IF(OR(BX160=0,FJ70=0),0,BX160*FJ70/(BX160+FJ70))</f>
        <v>3.75060672811621</v>
      </c>
      <c r="BY70" s="13" t="n">
        <f aca="false">IF(OR(BY160=0,FK70=0),0,BY160*FK70/(BY160+FK70))</f>
        <v>3.66925245341129</v>
      </c>
      <c r="BZ70" s="13" t="n">
        <f aca="false">IF(OR(BZ160=0,FL70=0),0,BZ160*FL70/(BZ160+FL70))</f>
        <v>3.58096643984049</v>
      </c>
      <c r="CA70" s="13" t="n">
        <f aca="false">IF(OR(CA160=0,FM70=0),0,CA160*FM70/(CA160+FM70))</f>
        <v>3.49323014080001</v>
      </c>
      <c r="CB70" s="13" t="n">
        <f aca="false">IF(OR(CB160=0,FN70=0),0,CB160*FN70/(CB160+FN70))</f>
        <v>3.40601823598191</v>
      </c>
      <c r="CC70" s="13" t="n">
        <f aca="false">IF(OR(CC160=0,FO70=0),0,CC160*FO70/(CC160+FO70))</f>
        <v>3.31930733317546</v>
      </c>
      <c r="CD70" s="13" t="n">
        <f aca="false">IF(OR(CD160=0,FP70=0),0,CD160*FP70/(CD160+FP70))</f>
        <v>3.23307596099402</v>
      </c>
      <c r="CE70" s="13" t="n">
        <f aca="false">IF(OR(CE160=0,FQ70=0),0,CE160*FQ70/(CE160+FQ70))</f>
        <v>3.14385623805964</v>
      </c>
      <c r="CF70" s="13" t="n">
        <f aca="false">IF(OR(CF160=0,FR70=0),0,CF160*FR70/(CF160+FR70))</f>
        <v>3.05507624768473</v>
      </c>
      <c r="CG70" s="13" t="n">
        <f aca="false">IF(OR(CG160=0,FS70=0),0,CG160*FS70/(CG160+FS70))</f>
        <v>2.9667196493657</v>
      </c>
      <c r="CH70" s="13" t="n">
        <f aca="false">IF(OR(CH160=0,FT70=0),0,CH160*FT70/(CH160+FT70))</f>
        <v>2.87877243512475</v>
      </c>
      <c r="CI70" s="13" t="n">
        <f aca="false">IF(OR(CI160=0,FU70=0),0,CI160*FU70/(CI160+FU70))</f>
        <v>2.79122299862081</v>
      </c>
      <c r="CJ70" s="13" t="n">
        <f aca="false">IF(OR(CJ160=0,FV70=0),0,CJ160*FV70/(CJ160+FV70))</f>
        <v>2.6999410309573</v>
      </c>
      <c r="CK70" s="13" t="n">
        <f aca="false">IF(OR(CK160=0,FW70=0),0,CK160*FW70/(CK160+FW70))</f>
        <v>2.609005792772</v>
      </c>
      <c r="CL70" s="13" t="n">
        <f aca="false">IF(OR(CL160=0,FX70=0),0,CL160*FX70/(CL160+FX70))</f>
        <v>2.51841286200675</v>
      </c>
      <c r="CM70" s="13" t="n">
        <f aca="false">IF(OR(CM160=0,FY70=0),0,CM160*FY70/(CM160+FY70))</f>
        <v>2.42816118277049</v>
      </c>
      <c r="CN70" s="13" t="n">
        <f aca="false">IF(OR(CN160=0,FZ70=0),0,CN160*FZ70/(CN160+FZ70))</f>
        <v>2.33825328246488</v>
      </c>
      <c r="CO70" s="13" t="n">
        <f aca="false">IF(OR(CO160=0,GA70=0),0,CO160*GA70/(CO160+GA70))</f>
        <v>0</v>
      </c>
      <c r="CP70" s="13" t="n">
        <f aca="false">IF(OR(CP160=0,GB70=0),0,CP160*GB70/(CP160+GB70))</f>
        <v>0</v>
      </c>
      <c r="CQ70" s="13" t="n">
        <f aca="false">IF(OR(CQ160=0,GC70=0),0,CQ160*GC70/(CQ160+GC70))</f>
        <v>0</v>
      </c>
      <c r="CR70" s="0" t="n">
        <f aca="false">IF(F$9=0,0,(SIN(F$12)*COS($E70)+SIN($E70)*COS(F$12))/SIN($E70)*F$9)</f>
        <v>13.5144</v>
      </c>
      <c r="CS70" s="0" t="n">
        <f aca="false">IF(G$9=0,0,(SIN(G$12)*COS($E70)+SIN($E70)*COS(G$12))/SIN($E70)*G$9)</f>
        <v>13.7601914928961</v>
      </c>
      <c r="CT70" s="0" t="n">
        <f aca="false">IF(H$9=0,0,(SIN(H$12)*COS($E70)+SIN($E70)*COS(H$12))/SIN($E70)*H$9)</f>
        <v>13.9911540676921</v>
      </c>
      <c r="CU70" s="0" t="n">
        <f aca="false">IF(I$9=0,0,(SIN(I$12)*COS($E70)+SIN($E70)*COS(I$12))/SIN($E70)*I$9)</f>
        <v>14.2196435716296</v>
      </c>
      <c r="CV70" s="0" t="n">
        <f aca="false">IF(J$9=0,0,(SIN(J$12)*COS($E70)+SIN($E70)*COS(J$12))/SIN($E70)*J$9)</f>
        <v>14.4455360603947</v>
      </c>
      <c r="CW70" s="0" t="n">
        <f aca="false">IF(K$9=0,0,(SIN(K$12)*COS($E70)+SIN($E70)*COS(K$12))/SIN($E70)*K$9)</f>
        <v>14.6687078524269</v>
      </c>
      <c r="CX70" s="0" t="n">
        <f aca="false">IF(L$9=0,0,(SIN(L$12)*COS($E70)+SIN($E70)*COS(L$12))/SIN($E70)*L$9)</f>
        <v>14.8890355833075</v>
      </c>
      <c r="CY70" s="0" t="n">
        <f aca="false">IF(M$9=0,0,(SIN(M$12)*COS($E70)+SIN($E70)*COS(M$12))/SIN($E70)*M$9)</f>
        <v>15.1018222303326</v>
      </c>
      <c r="CZ70" s="0" t="n">
        <f aca="false">IF(N$9=0,0,(SIN(N$12)*COS($E70)+SIN($E70)*COS(N$12))/SIN($E70)*N$9)</f>
        <v>15.3114462012664</v>
      </c>
      <c r="DA70" s="0" t="n">
        <f aca="false">IF(O$9=0,0,(SIN(O$12)*COS($E70)+SIN($E70)*COS(O$12))/SIN($E70)*O$9)</f>
        <v>15.5177896231982</v>
      </c>
      <c r="DB70" s="0" t="n">
        <f aca="false">IF(P$9=0,0,(SIN(P$12)*COS($E70)+SIN($E70)*COS(P$12))/SIN($E70)*P$9)</f>
        <v>15.7207352010876</v>
      </c>
      <c r="DC70" s="0" t="n">
        <f aca="false">IF(Q$9=0,0,(SIN(Q$12)*COS($E70)+SIN($E70)*COS(Q$12))/SIN($E70)*Q$9)</f>
        <v>15.9201662700763</v>
      </c>
      <c r="DD70" s="0" t="n">
        <f aca="false">IF(R$9=0,0,(SIN(R$12)*COS($E70)+SIN($E70)*COS(R$12))/SIN($E70)*R$9)</f>
        <v>15.9877858602796</v>
      </c>
      <c r="DE70" s="0" t="n">
        <f aca="false">IF(S$9=0,0,(SIN(S$12)*COS($E70)+SIN($E70)*COS(S$12))/SIN($E70)*S$9)</f>
        <v>16.0500703050937</v>
      </c>
      <c r="DF70" s="0" t="n">
        <f aca="false">IF(T$9=0,0,(SIN(T$12)*COS($E70)+SIN($E70)*COS(T$12))/SIN($E70)*T$9)</f>
        <v>16.1070230050245</v>
      </c>
      <c r="DG70" s="0" t="n">
        <f aca="false">IF(U$9=0,0,(SIN(U$12)*COS($E70)+SIN($E70)*COS(U$12))/SIN($E70)*U$9)</f>
        <v>16.1586491195416</v>
      </c>
      <c r="DH70" s="0" t="n">
        <f aca="false">IF(V$9=0,0,(SIN(V$12)*COS($E70)+SIN($E70)*COS(V$12))/SIN($E70)*V$9)</f>
        <v>16.20495555865</v>
      </c>
      <c r="DI70" s="0" t="n">
        <f aca="false">IF(W$9=0,0,(SIN(W$12)*COS($E70)+SIN($E70)*COS(W$12))/SIN($E70)*W$9)</f>
        <v>16.2456320542059</v>
      </c>
      <c r="DJ70" s="0" t="n">
        <f aca="false">IF(X$9=0,0,(SIN(X$12)*COS($E70)+SIN($E70)*COS(X$12))/SIN($E70)*X$9)</f>
        <v>16.2810050237839</v>
      </c>
      <c r="DK70" s="0" t="n">
        <f aca="false">IF(Y$9=0,0,(SIN(Y$12)*COS($E70)+SIN($E70)*COS(Y$12))/SIN($E70)*Y$9)</f>
        <v>16.3110868654886</v>
      </c>
      <c r="DL70" s="0" t="n">
        <f aca="false">IF(Z$9=0,0,(SIN(Z$12)*COS($E70)+SIN($E70)*COS(Z$12))/SIN($E70)*Z$9)</f>
        <v>16.3358916902157</v>
      </c>
      <c r="DM70" s="0" t="n">
        <f aca="false">IF(AA$9=0,0,(SIN(AA$12)*COS($E70)+SIN($E70)*COS(AA$12))/SIN($E70)*AA$9)</f>
        <v>16.3554353102638</v>
      </c>
      <c r="DN70" s="0" t="n">
        <f aca="false">IF(AB$9=0,0,(SIN(AB$12)*COS($E70)+SIN($E70)*COS(AB$12))/SIN($E70)*AB$9)</f>
        <v>16.366019182492</v>
      </c>
      <c r="DO70" s="0" t="n">
        <f aca="false">IF(AC$9=0,0,(SIN(AC$12)*COS($E70)+SIN($E70)*COS(AC$12))/SIN($E70)*AC$9)</f>
        <v>16.3713567915177</v>
      </c>
      <c r="DP70" s="0" t="n">
        <f aca="false">IF(AD$9=0,0,(SIN(AD$12)*COS($E70)+SIN($E70)*COS(AD$12))/SIN($E70)*AD$9)</f>
        <v>16.371472385845</v>
      </c>
      <c r="DQ70" s="0" t="n">
        <f aca="false">IF(AE$9=0,0,(SIN(AE$12)*COS($E70)+SIN($E70)*COS(AE$12))/SIN($E70)*AE$9)</f>
        <v>16.3663918762806</v>
      </c>
      <c r="DR70" s="0" t="n">
        <f aca="false">IF(AF$9=0,0,(SIN(AF$12)*COS($E70)+SIN($E70)*COS(AF$12))/SIN($E70)*AF$9)</f>
        <v>16.3561428201377</v>
      </c>
      <c r="DS70" s="0" t="n">
        <f aca="false">IF(AG$9=0,0,(SIN(AG$12)*COS($E70)+SIN($E70)*COS(AG$12))/SIN($E70)*AG$9)</f>
        <v>16.3415062073336</v>
      </c>
      <c r="DT70" s="0" t="n">
        <f aca="false">IF(AH$9=0,0,(SIN(AH$12)*COS($E70)+SIN($E70)*COS(AH$12))/SIN($E70)*AH$9)</f>
        <v>16.3217631031437</v>
      </c>
      <c r="DU70" s="0" t="n">
        <f aca="false">IF(AI$9=0,0,(SIN(AI$12)*COS($E70)+SIN($E70)*COS(AI$12))/SIN($E70)*AI$9)</f>
        <v>16.2969452164878</v>
      </c>
      <c r="DV70" s="0" t="n">
        <f aca="false">IF(AJ$9=0,0,(SIN(AJ$12)*COS($E70)+SIN($E70)*COS(AJ$12))/SIN($E70)*AJ$9)</f>
        <v>16.2670858334931</v>
      </c>
      <c r="DW70" s="0" t="n">
        <f aca="false">IF(AK$9=0,0,(SIN(AK$12)*COS($E70)+SIN($E70)*COS(AK$12))/SIN($E70)*AK$9)</f>
        <v>16.2322197995183</v>
      </c>
      <c r="DX70" s="0" t="n">
        <f aca="false">IF(AL$9=0,0,(SIN(AL$12)*COS($E70)+SIN($E70)*COS(AL$12))/SIN($E70)*AL$9)</f>
        <v>16.1363489429683</v>
      </c>
      <c r="DY70" s="0" t="n">
        <f aca="false">IF(AM$9=0,0,(SIN(AM$12)*COS($E70)+SIN($E70)*COS(AM$12))/SIN($E70)*AM$9)</f>
        <v>16.0355627982139</v>
      </c>
      <c r="DZ70" s="0" t="n">
        <f aca="false">IF(AN$9=0,0,(SIN(AN$12)*COS($E70)+SIN($E70)*COS(AN$12))/SIN($E70)*AN$9)</f>
        <v>15.9299519738813</v>
      </c>
      <c r="EA70" s="0" t="n">
        <f aca="false">IF(AO$9=0,0,(SIN(AO$12)*COS($E70)+SIN($E70)*COS(AO$12))/SIN($E70)*AO$9)</f>
        <v>15.8196085299923</v>
      </c>
      <c r="EB70" s="0" t="n">
        <f aca="false">IF(AP$9=0,0,(SIN(AP$12)*COS($E70)+SIN($E70)*COS(AP$12))/SIN($E70)*AP$9)</f>
        <v>15.7046259316786</v>
      </c>
      <c r="EC70" s="0" t="n">
        <f aca="false">IF(AQ$9=0,0,(SIN(AQ$12)*COS($E70)+SIN($E70)*COS(AQ$12))/SIN($E70)*AQ$9)</f>
        <v>15.5838303359044</v>
      </c>
      <c r="ED70" s="0" t="n">
        <f aca="false">IF(AR$9=0,0,(SIN(AR$12)*COS($E70)+SIN($E70)*COS(AR$12))/SIN($E70)*AR$9)</f>
        <v>15.458590804764</v>
      </c>
      <c r="EE70" s="0" t="n">
        <f aca="false">IF(AS$9=0,0,(SIN(AS$12)*COS($E70)+SIN($E70)*COS(AS$12))/SIN($E70)*AS$9)</f>
        <v>15.3290058943345</v>
      </c>
      <c r="EF70" s="0" t="n">
        <f aca="false">IF(AT$9=0,0,(SIN(AT$12)*COS($E70)+SIN($E70)*COS(AT$12))/SIN($E70)*AT$9)</f>
        <v>15.1951753736251</v>
      </c>
      <c r="EG70" s="0" t="n">
        <f aca="false">IF(AU$9=0,0,(SIN(AU$12)*COS($E70)+SIN($E70)*COS(AU$12))/SIN($E70)*AU$9)</f>
        <v>15.0572001758198</v>
      </c>
      <c r="EH70" s="0" t="n">
        <f aca="false">IF(AV$9=0,0,(SIN(AV$12)*COS($E70)+SIN($E70)*COS(AV$12))/SIN($E70)*AV$9)</f>
        <v>14.9118843593482</v>
      </c>
      <c r="EI70" s="0" t="n">
        <f aca="false">IF(AW$9=0,0,(SIN(AW$12)*COS($E70)+SIN($E70)*COS(AW$12))/SIN($E70)*AW$9)</f>
        <v>14.7626503306933</v>
      </c>
      <c r="EJ70" s="0" t="n">
        <f aca="false">IF(AX$9=0,0,(SIN(AX$12)*COS($E70)+SIN($E70)*COS(AX$12))/SIN($E70)*AX$9)</f>
        <v>14.6096052240337</v>
      </c>
      <c r="EK70" s="0" t="n">
        <f aca="false">IF(AY$9=0,0,(SIN(AY$12)*COS($E70)+SIN($E70)*COS(AY$12))/SIN($E70)*AY$9)</f>
        <v>14.4528571255473</v>
      </c>
      <c r="EL70" s="0" t="n">
        <f aca="false">IF(AZ$9=0,0,(SIN(AZ$12)*COS($E70)+SIN($E70)*COS(AZ$12))/SIN($E70)*AZ$9)</f>
        <v>14.2925150217645</v>
      </c>
      <c r="EM70" s="0" t="n">
        <f aca="false">IF(BA$9=0,0,(SIN(BA$12)*COS($E70)+SIN($E70)*COS(BA$12))/SIN($E70)*BA$9)</f>
        <v>14.1248161515445</v>
      </c>
      <c r="EN70" s="0" t="n">
        <f aca="false">IF(BB$9=0,0,(SIN(BB$12)*COS($E70)+SIN($E70)*COS(BB$12))/SIN($E70)*BB$9)</f>
        <v>13.9537811414749</v>
      </c>
      <c r="EO70" s="0" t="n">
        <f aca="false">IF(BC$9=0,0,(SIN(BC$12)*COS($E70)+SIN($E70)*COS(BC$12))/SIN($E70)*BC$9)</f>
        <v>13.7795248891175</v>
      </c>
      <c r="EP70" s="0" t="n">
        <f aca="false">IF(BD$9=0,0,(SIN(BD$12)*COS($E70)+SIN($E70)*COS(BD$12))/SIN($E70)*BD$9)</f>
        <v>13.6021629597467</v>
      </c>
      <c r="EQ70" s="0" t="n">
        <f aca="false">IF(BE$9=0,0,(SIN(BE$12)*COS($E70)+SIN($E70)*COS(BE$12))/SIN($E70)*BE$9)</f>
        <v>13.4218115321141</v>
      </c>
      <c r="ER70" s="0" t="n">
        <f aca="false">IF(BF$9=0,0,(SIN(BF$12)*COS($E70)+SIN($E70)*COS(BF$12))/SIN($E70)*BF$9)</f>
        <v>13.2415126363715</v>
      </c>
      <c r="ES70" s="0" t="n">
        <f aca="false">IF(BG$9=0,0,(SIN(BG$12)*COS($E70)+SIN($E70)*COS(BG$12))/SIN($E70)*BG$9)</f>
        <v>13.0584201680517</v>
      </c>
      <c r="ET70" s="0" t="n">
        <f aca="false">IF(BH$9=0,0,(SIN(BH$12)*COS($E70)+SIN($E70)*COS(BH$12))/SIN($E70)*BH$9)</f>
        <v>12.8726491643483</v>
      </c>
      <c r="EU70" s="0" t="n">
        <f aca="false">IF(BI$9=0,0,(SIN(BI$12)*COS($E70)+SIN($E70)*COS(BI$12))/SIN($E70)*BI$9)</f>
        <v>12.6843150826185</v>
      </c>
      <c r="EV70" s="0" t="n">
        <f aca="false">IF(BJ$9=0,0,(SIN(BJ$12)*COS($E70)+SIN($E70)*COS(BJ$12))/SIN($E70)*BJ$9)</f>
        <v>12.4935337472806</v>
      </c>
      <c r="EW70" s="0" t="n">
        <f aca="false">IF(BK$9=0,0,(SIN(BK$12)*COS($E70)+SIN($E70)*COS(BK$12))/SIN($E70)*BK$9)</f>
        <v>12.3029861732935</v>
      </c>
      <c r="EX70" s="0" t="n">
        <f aca="false">IF(BL$9=0,0,(SIN(BL$12)*COS($E70)+SIN($E70)*COS(BL$12))/SIN($E70)*BL$9)</f>
        <v>12.1101813552097</v>
      </c>
      <c r="EY70" s="0" t="n">
        <f aca="false">IF(BM$9=0,0,(SIN(BM$12)*COS($E70)+SIN($E70)*COS(BM$12))/SIN($E70)*BM$9)</f>
        <v>11.915233575845</v>
      </c>
      <c r="EZ70" s="0" t="n">
        <f aca="false">IF(BN$9=0,0,(SIN(BN$12)*COS($E70)+SIN($E70)*COS(BN$12))/SIN($E70)*BN$9)</f>
        <v>11.7182572998803</v>
      </c>
      <c r="FA70" s="0" t="n">
        <f aca="false">IF(BO$9=0,0,(SIN(BO$12)*COS($E70)+SIN($E70)*COS(BO$12))/SIN($E70)*BO$9)</f>
        <v>11.5193671222167</v>
      </c>
      <c r="FB70" s="0" t="n">
        <f aca="false">IF(BP$9=0,0,(SIN(BP$12)*COS($E70)+SIN($E70)*COS(BP$12))/SIN($E70)*BP$9)</f>
        <v>11.3060557035604</v>
      </c>
      <c r="FC70" s="0" t="n">
        <f aca="false">IF(BQ$9=0,0,(SIN(BQ$12)*COS($E70)+SIN($E70)*COS(BQ$12))/SIN($E70)*BQ$9)</f>
        <v>11.0913179650668</v>
      </c>
      <c r="FD70" s="0" t="n">
        <f aca="false">IF(BR$9=0,0,(SIN(BR$12)*COS($E70)+SIN($E70)*COS(BR$12))/SIN($E70)*BR$9)</f>
        <v>10.87528</v>
      </c>
      <c r="FE70" s="0" t="n">
        <f aca="false">IF(BS$9=0,0,(SIN(BS$12)*COS($E70)+SIN($E70)*COS(BS$12))/SIN($E70)*BS$9)</f>
        <v>10.6580676646163</v>
      </c>
      <c r="FF70" s="0" t="n">
        <f aca="false">IF(BT$9=0,0,(SIN(BT$12)*COS($E70)+SIN($E70)*COS(BT$12))/SIN($E70)*BT$9)</f>
        <v>10.4398065215357</v>
      </c>
      <c r="FG70" s="0" t="n">
        <f aca="false">IF(BU$9=0,0,(SIN(BU$12)*COS($E70)+SIN($E70)*COS(BU$12))/SIN($E70)*BU$9)</f>
        <v>10.2081033772619</v>
      </c>
      <c r="FH70" s="0" t="n">
        <f aca="false">IF(BV$9=0,0,(SIN(BV$12)*COS($E70)+SIN($E70)*COS(BV$12))/SIN($E70)*BV$9)</f>
        <v>9.97591121532009</v>
      </c>
      <c r="FI70" s="0" t="n">
        <f aca="false">IF(BW$9=0,0,(SIN(BW$12)*COS($E70)+SIN($E70)*COS(BW$12))/SIN($E70)*BW$9)</f>
        <v>9.74336567878714</v>
      </c>
      <c r="FJ70" s="0" t="n">
        <f aca="false">IF(BX$9=0,0,(SIN(BX$12)*COS($E70)+SIN($E70)*COS(BX$12))/SIN($E70)*BX$9)</f>
        <v>9.51060170038732</v>
      </c>
      <c r="FK70" s="0" t="n">
        <f aca="false">IF(BY$9=0,0,(SIN(BY$12)*COS($E70)+SIN($E70)*COS(BY$12))/SIN($E70)*BY$9)</f>
        <v>9.27775344186543</v>
      </c>
      <c r="FL70" s="0" t="n">
        <f aca="false">IF(BZ$9=0,0,(SIN(BZ$12)*COS($E70)+SIN($E70)*COS(BZ$12))/SIN($E70)*BZ$9)</f>
        <v>8.99787407818917</v>
      </c>
      <c r="FM70" s="0" t="n">
        <f aca="false">IF(CA$9=0,0,(SIN(CA$12)*COS($E70)+SIN($E70)*COS(CA$12))/SIN($E70)*CA$9)</f>
        <v>8.71956945856472</v>
      </c>
      <c r="FN70" s="0" t="n">
        <f aca="false">IF(CB$9=0,0,(SIN(CB$12)*COS($E70)+SIN($E70)*COS(CB$12))/SIN($E70)*CB$9)</f>
        <v>8.44301345967759</v>
      </c>
      <c r="FO70" s="0" t="n">
        <f aca="false">IF(CC$9=0,0,(SIN(CC$12)*COS($E70)+SIN($E70)*COS(CC$12))/SIN($E70)*CC$9)</f>
        <v>8.16837808385643</v>
      </c>
      <c r="FP70" s="0" t="n">
        <f aca="false">IF(CD$9=0,0,(SIN(CD$12)*COS($E70)+SIN($E70)*COS(CD$12))/SIN($E70)*CD$9)</f>
        <v>7.89583337994697</v>
      </c>
      <c r="FQ70" s="0" t="n">
        <f aca="false">IF(CE$9=0,0,(SIN(CE$12)*COS($E70)+SIN($E70)*COS(CE$12))/SIN($E70)*CE$9)</f>
        <v>7.60533593090025</v>
      </c>
      <c r="FR70" s="0" t="n">
        <f aca="false">IF(CF$9=0,0,(SIN(CF$12)*COS($E70)+SIN($E70)*COS(CF$12))/SIN($E70)*CF$9)</f>
        <v>7.31797471252326</v>
      </c>
      <c r="FS70" s="0" t="n">
        <f aca="false">IF(CG$9=0,0,(SIN(CG$12)*COS($E70)+SIN($E70)*COS(CG$12))/SIN($E70)*CG$9)</f>
        <v>7.03393159337223</v>
      </c>
      <c r="FT70" s="0" t="n">
        <f aca="false">IF(CH$9=0,0,(SIN(CH$12)*COS($E70)+SIN($E70)*COS(CH$12))/SIN($E70)*CH$9)</f>
        <v>6.75338574153949</v>
      </c>
      <c r="FU70" s="0" t="n">
        <f aca="false">IF(CI$9=0,0,(SIN(CI$12)*COS($E70)+SIN($E70)*COS(CI$12))/SIN($E70)*CI$9)</f>
        <v>6.4765135418565</v>
      </c>
      <c r="FV70" s="0" t="n">
        <f aca="false">IF(CJ$9=0,0,(SIN(CJ$12)*COS($E70)+SIN($E70)*COS(CJ$12))/SIN($E70)*CJ$9)</f>
        <v>6.18184114067425</v>
      </c>
      <c r="FW70" s="0" t="n">
        <f aca="false">IF(CK$9=0,0,(SIN(CK$12)*COS($E70)+SIN($E70)*COS(CK$12))/SIN($E70)*CK$9)</f>
        <v>5.89209356729506</v>
      </c>
      <c r="FX70" s="0" t="n">
        <f aca="false">IF(CL$9=0,0,(SIN(CL$12)*COS($E70)+SIN($E70)*COS(CL$12))/SIN($E70)*CL$9)</f>
        <v>5.60745774140295</v>
      </c>
      <c r="FY70" s="0" t="n">
        <f aca="false">IF(CM$9=0,0,(SIN(CM$12)*COS($E70)+SIN($E70)*COS(CM$12))/SIN($E70)*CM$9)</f>
        <v>5.32811692179651</v>
      </c>
      <c r="FZ70" s="0" t="n">
        <f aca="false">IF(CN$9=0,0,(SIN(CN$12)*COS($E70)+SIN($E70)*COS(CN$12))/SIN($E70)*CN$9)</f>
        <v>5.05425062115414</v>
      </c>
      <c r="GA70" s="0" t="n">
        <f aca="false">IF(CO$9=0,0,(SIN(CO$12)*COS($E70)+SIN($E70)*COS(CO$12))/SIN($E70)*CO$9)</f>
        <v>0</v>
      </c>
      <c r="GB70" s="0" t="n">
        <f aca="false">IF(CP$9=0,0,(SIN(CP$12)*COS($E70)+SIN($E70)*COS(CP$12))/SIN($E70)*CP$9)</f>
        <v>0</v>
      </c>
      <c r="GC70" s="0" t="n">
        <f aca="false">IF(CQ$9=0,0,(SIN(CQ$12)*COS($E70)+SIN($E70)*COS(CQ$12))/SIN($E70)*CQ$9)</f>
        <v>0</v>
      </c>
    </row>
    <row r="71" customFormat="false" ht="12.8" hidden="true" customHeight="false" outlineLevel="0" collapsed="false">
      <c r="A71" s="0" t="n">
        <f aca="false">MAX($F71:$CQ71)</f>
        <v>13.514399817361</v>
      </c>
      <c r="B71" s="91" t="n">
        <f aca="false">IF(ISNA(INDEX(vmg!$B$6:$B$151,MATCH($C71,vmg!$F$6:$F$151,0))),IF(ISNA(INDEX(vmg!$B$6:$B$151,MATCH($C71,vmg!$D$6:$D$151,0))),0,INDEX(vmg!$B$6:$B$151,MATCH($C71,vmg!$D$6:$D$151,0))),INDEX(vmg!$B$6:$B$151,MATCH($C71,vmg!$F$6:$F$151,0)))</f>
        <v>7.344</v>
      </c>
      <c r="C71" s="2" t="n">
        <f aca="false">MOD(Best +D71,360)</f>
        <v>40</v>
      </c>
      <c r="D71" s="2" t="n">
        <f aca="false">D70+1</f>
        <v>59</v>
      </c>
      <c r="E71" s="1" t="n">
        <f aca="false">D71*PI()/180</f>
        <v>1.02974425867665</v>
      </c>
      <c r="F71" s="13" t="n">
        <f aca="false">IF(OR(F161=0,CR71=0),0,F161*CR71/(F161+CR71))</f>
        <v>13.514399817361</v>
      </c>
      <c r="G71" s="13" t="n">
        <f aca="false">IF(OR(G161=0,CS71=0),0,G161*CS71/(G161+CS71))</f>
        <v>13.2542326641717</v>
      </c>
      <c r="H71" s="13" t="n">
        <f aca="false">IF(OR(H161=0,CT71=0),0,H161*CT71/(H161+CT71))</f>
        <v>12.9927890385645</v>
      </c>
      <c r="I71" s="13" t="n">
        <f aca="false">IF(OR(I161=0,CU71=0),0,I161*CU71/(I161+CU71))</f>
        <v>12.7417536233306</v>
      </c>
      <c r="J71" s="13" t="n">
        <f aca="false">IF(OR(J161=0,CV71=0),0,J161*CV71/(J161+CV71))</f>
        <v>12.5004048918968</v>
      </c>
      <c r="K71" s="13" t="n">
        <f aca="false">IF(OR(K161=0,CW71=0),0,K161*CW71/(K161+CW71))</f>
        <v>12.2680867704771</v>
      </c>
      <c r="L71" s="13" t="n">
        <f aca="false">IF(OR(L161=0,CX71=0),0,L161*CX71/(L161+CX71))</f>
        <v>12.0442012734858</v>
      </c>
      <c r="M71" s="13" t="n">
        <f aca="false">IF(OR(M161=0,CY71=0),0,M161*CY71/(M161+CY71))</f>
        <v>11.8253899968405</v>
      </c>
      <c r="N71" s="13" t="n">
        <f aca="false">IF(OR(N161=0,CZ71=0),0,N161*CZ71/(N161+CZ71))</f>
        <v>11.614267807336</v>
      </c>
      <c r="O71" s="13" t="n">
        <f aca="false">IF(OR(O161=0,DA71=0),0,O161*DA71/(O161+DA71))</f>
        <v>11.4103437026218</v>
      </c>
      <c r="P71" s="13" t="n">
        <f aca="false">IF(OR(P161=0,DB71=0),0,P161*DB71/(P161+DB71))</f>
        <v>11.213167485279</v>
      </c>
      <c r="Q71" s="13" t="n">
        <f aca="false">IF(OR(Q161=0,DC71=0),0,Q161*DC71/(Q161+DC71))</f>
        <v>11.0223255329733</v>
      </c>
      <c r="R71" s="13" t="n">
        <f aca="false">IF(OR(R161=0,DD71=0),0,R161*DD71/(R161+DD71))</f>
        <v>10.7790593510359</v>
      </c>
      <c r="S71" s="13" t="n">
        <f aca="false">IF(OR(S161=0,DE71=0),0,S161*DE71/(S161+DE71))</f>
        <v>10.5468311958599</v>
      </c>
      <c r="T71" s="13" t="n">
        <f aca="false">IF(OR(T161=0,DF71=0),0,T161*DF71/(T161+DF71))</f>
        <v>10.3247627367424</v>
      </c>
      <c r="U71" s="13" t="n">
        <f aca="false">IF(OR(U161=0,DG71=0),0,U161*DG71/(U161+DG71))</f>
        <v>10.1120657476744</v>
      </c>
      <c r="V71" s="13" t="n">
        <f aca="false">IF(OR(V161=0,DH71=0),0,V161*DH71/(V161+DH71))</f>
        <v>9.9080307834489</v>
      </c>
      <c r="W71" s="13" t="n">
        <f aca="false">IF(OR(W161=0,DI71=0),0,W161*DI71/(W161+DI71))</f>
        <v>9.71190283868779</v>
      </c>
      <c r="X71" s="13" t="n">
        <f aca="false">IF(OR(X161=0,DJ71=0),0,X161*DJ71/(X161+DJ71))</f>
        <v>9.52322584422998</v>
      </c>
      <c r="Y71" s="13" t="n">
        <f aca="false">IF(OR(Y161=0,DK71=0),0,Y161*DK71/(Y161+DK71))</f>
        <v>9.3414732424812</v>
      </c>
      <c r="Z71" s="13" t="n">
        <f aca="false">IF(OR(Z161=0,DL71=0),0,Z161*DL71/(Z161+DL71))</f>
        <v>9.16616617191979</v>
      </c>
      <c r="AA71" s="13" t="n">
        <f aca="false">IF(OR(AA161=0,DM71=0),0,AA161*DM71/(AA161+DM71))</f>
        <v>8.99686813898857</v>
      </c>
      <c r="AB71" s="13" t="n">
        <f aca="false">IF(OR(AB161=0,DN71=0),0,AB161*DN71/(AB161+DN71))</f>
        <v>8.83208981843747</v>
      </c>
      <c r="AC71" s="13" t="n">
        <f aca="false">IF(OR(AC161=0,DO71=0),0,AC161*DO71/(AC161+DO71))</f>
        <v>8.67262956907063</v>
      </c>
      <c r="AD71" s="13" t="n">
        <f aca="false">IF(OR(AD161=0,DP71=0),0,AD161*DP71/(AD161+DP71))</f>
        <v>8.51814637739205</v>
      </c>
      <c r="AE71" s="13" t="n">
        <f aca="false">IF(OR(AE161=0,DQ71=0),0,AE161*DQ71/(AE161+DQ71))</f>
        <v>8.36832693855341</v>
      </c>
      <c r="AF71" s="13" t="n">
        <f aca="false">IF(OR(AF161=0,DR71=0),0,AF161*DR71/(AF161+DR71))</f>
        <v>8.22288285832607</v>
      </c>
      <c r="AG71" s="13" t="n">
        <f aca="false">IF(OR(AG161=0,DS71=0),0,AG161*DS71/(AG161+DS71))</f>
        <v>8.08173379086687</v>
      </c>
      <c r="AH71" s="13" t="n">
        <f aca="false">IF(OR(AH161=0,DT71=0),0,AH161*DT71/(AH161+DT71))</f>
        <v>7.9444374235534</v>
      </c>
      <c r="AI71" s="13" t="n">
        <f aca="false">IF(OR(AI161=0,DU71=0),0,AI161*DU71/(AI161+DU71))</f>
        <v>7.81076723836711</v>
      </c>
      <c r="AJ71" s="13" t="n">
        <f aca="false">IF(OR(AJ161=0,DV71=0),0,AJ161*DV71/(AJ161+DV71))</f>
        <v>7.68051325883656</v>
      </c>
      <c r="AK71" s="13" t="n">
        <f aca="false">IF(OR(AK161=0,DW71=0),0,AK161*DW71/(AK161+DW71))</f>
        <v>7.55348053212816</v>
      </c>
      <c r="AL71" s="13" t="n">
        <f aca="false">IF(OR(AL161=0,DX71=0),0,AL161*DX71/(AL161+DX71))</f>
        <v>7.41754046974166</v>
      </c>
      <c r="AM71" s="13" t="n">
        <f aca="false">IF(OR(AM161=0,DY71=0),0,AM161*DY71/(AM161+DY71))</f>
        <v>7.28506783592948</v>
      </c>
      <c r="AN71" s="13" t="n">
        <f aca="false">IF(OR(AN161=0,DZ71=0),0,AN161*DZ71/(AN161+DZ71))</f>
        <v>7.15586314575905</v>
      </c>
      <c r="AO71" s="13" t="n">
        <f aca="false">IF(OR(AO161=0,EA71=0),0,AO161*EA71/(AO161+EA71))</f>
        <v>7.02974103182063</v>
      </c>
      <c r="AP71" s="13" t="n">
        <f aca="false">IF(OR(AP161=0,EB71=0),0,AP161*EB71/(AP161+EB71))</f>
        <v>6.90652899307975</v>
      </c>
      <c r="AQ71" s="13" t="n">
        <f aca="false">IF(OR(AQ161=0,EC71=0),0,AQ161*EC71/(AQ161+EC71))</f>
        <v>6.78582274069107</v>
      </c>
      <c r="AR71" s="13" t="n">
        <f aca="false">IF(OR(AR161=0,ED71=0),0,AR161*ED71/(AR161+ED71))</f>
        <v>6.66772562738369</v>
      </c>
      <c r="AS71" s="13" t="n">
        <f aca="false">IF(OR(AS161=0,EE71=0),0,AS161*EE71/(AS161+EE71))</f>
        <v>6.55209681621906</v>
      </c>
      <c r="AT71" s="13" t="n">
        <f aca="false">IF(OR(AT161=0,EF71=0),0,AT161*EF71/(AT161+EF71))</f>
        <v>6.4388045491072</v>
      </c>
      <c r="AU71" s="13" t="n">
        <f aca="false">IF(OR(AU161=0,EG71=0),0,AU161*EG71/(AU161+EG71))</f>
        <v>6.32772540745136</v>
      </c>
      <c r="AV71" s="13" t="n">
        <f aca="false">IF(OR(AV161=0,EH71=0),0,AV161*EH71/(AV161+EH71))</f>
        <v>6.21816220671807</v>
      </c>
      <c r="AW71" s="13" t="n">
        <f aca="false">IF(OR(AW161=0,EI71=0),0,AW161*EI71/(AW161+EI71))</f>
        <v>6.11060825325598</v>
      </c>
      <c r="AX71" s="13" t="n">
        <f aca="false">IF(OR(AX161=0,EJ71=0),0,AX161*EJ71/(AX161+EJ71))</f>
        <v>6.00496012606675</v>
      </c>
      <c r="AY71" s="13" t="n">
        <f aca="false">IF(OR(AY161=0,EK71=0),0,AY161*EK71/(AY161+EK71))</f>
        <v>5.9011205256472</v>
      </c>
      <c r="AZ71" s="13" t="n">
        <f aca="false">IF(OR(AZ161=0,EL71=0),0,AZ161*EL71/(AZ161+EL71))</f>
        <v>5.7989978131108</v>
      </c>
      <c r="BA71" s="13" t="n">
        <f aca="false">IF(OR(BA161=0,EM71=0),0,BA161*EM71/(BA161+EM71))</f>
        <v>5.69786565256834</v>
      </c>
      <c r="BB71" s="13" t="n">
        <f aca="false">IF(OR(BB161=0,EN71=0),0,BB161*EN71/(BB161+EN71))</f>
        <v>5.59830221285887</v>
      </c>
      <c r="BC71" s="13" t="n">
        <f aca="false">IF(OR(BC161=0,EO71=0),0,BC161*EO71/(BC161+EO71))</f>
        <v>5.50022935972153</v>
      </c>
      <c r="BD71" s="13" t="n">
        <f aca="false">IF(OR(BD161=0,EP71=0),0,BD161*EP71/(BD161+EP71))</f>
        <v>5.40357323659532</v>
      </c>
      <c r="BE71" s="13" t="n">
        <f aca="false">IF(OR(BE161=0,EQ71=0),0,BE161*EQ71/(BE161+EQ71))</f>
        <v>5.30826396669114</v>
      </c>
      <c r="BF71" s="13" t="n">
        <f aca="false">IF(OR(BF161=0,ER71=0),0,BF161*ER71/(BF161+ER71))</f>
        <v>5.21469700485345</v>
      </c>
      <c r="BG71" s="13" t="n">
        <f aca="false">IF(OR(BG161=0,ES71=0),0,BG161*ES71/(BG161+ES71))</f>
        <v>5.12233523775628</v>
      </c>
      <c r="BH71" s="13" t="n">
        <f aca="false">IF(OR(BH161=0,ET71=0),0,BH161*ET71/(BH161+ET71))</f>
        <v>5.03111981330206</v>
      </c>
      <c r="BI71" s="13" t="n">
        <f aca="false">IF(OR(BI161=0,EU71=0),0,BI161*EU71/(BI161+EU71))</f>
        <v>4.94099484615349</v>
      </c>
      <c r="BJ71" s="13" t="n">
        <f aca="false">IF(OR(BJ161=0,EV71=0),0,BJ161*EV71/(BJ161+EV71))</f>
        <v>4.85190722753096</v>
      </c>
      <c r="BK71" s="13" t="n">
        <f aca="false">IF(OR(BK161=0,EW71=0),0,BK161*EW71/(BK161+EW71))</f>
        <v>4.76419849942998</v>
      </c>
      <c r="BL71" s="13" t="n">
        <f aca="false">IF(OR(BL161=0,EX71=0),0,BL161*EX71/(BL161+EX71))</f>
        <v>4.67741842305259</v>
      </c>
      <c r="BM71" s="13" t="n">
        <f aca="false">IF(OR(BM161=0,EY71=0),0,BM161*EY71/(BM161+EY71))</f>
        <v>4.59152164321879</v>
      </c>
      <c r="BN71" s="13" t="n">
        <f aca="false">IF(OR(BN161=0,EZ71=0),0,BN161*EZ71/(BN161+EZ71))</f>
        <v>4.50646492337972</v>
      </c>
      <c r="BO71" s="13" t="n">
        <f aca="false">IF(OR(BO161=0,FA71=0),0,BO161*FA71/(BO161+FA71))</f>
        <v>4.4222070213819</v>
      </c>
      <c r="BP71" s="13" t="n">
        <f aca="false">IF(OR(BP161=0,FB71=0),0,BP161*FB71/(BP161+FB71))</f>
        <v>4.33681333943045</v>
      </c>
      <c r="BQ71" s="13" t="n">
        <f aca="false">IF(OR(BQ161=0,FC71=0),0,BQ161*FC71/(BQ161+FC71))</f>
        <v>4.25218531105448</v>
      </c>
      <c r="BR71" s="13" t="n">
        <f aca="false">IF(OR(BR161=0,FD71=0),0,BR161*FD71/(BR161+FD71))</f>
        <v>4.16828555064743</v>
      </c>
      <c r="BS71" s="13" t="n">
        <f aca="false">IF(OR(BS161=0,FE71=0),0,BS161*FE71/(BS161+FE71))</f>
        <v>4.0850784199472</v>
      </c>
      <c r="BT71" s="13" t="n">
        <f aca="false">IF(OR(BT161=0,FF71=0),0,BT161*FF71/(BT161+FF71))</f>
        <v>4.00252994016859</v>
      </c>
      <c r="BU71" s="13" t="n">
        <f aca="false">IF(OR(BU161=0,FG71=0),0,BU161*FG71/(BU161+FG71))</f>
        <v>3.91872112632518</v>
      </c>
      <c r="BV71" s="13" t="n">
        <f aca="false">IF(OR(BV161=0,FH71=0),0,BV161*FH71/(BV161+FH71))</f>
        <v>3.8355438410291</v>
      </c>
      <c r="BW71" s="13" t="n">
        <f aca="false">IF(OR(BW161=0,FI71=0),0,BW161*FI71/(BW161+FI71))</f>
        <v>3.75296772161646</v>
      </c>
      <c r="BX71" s="13" t="n">
        <f aca="false">IF(OR(BX161=0,FJ71=0),0,BX161*FJ71/(BX161+FJ71))</f>
        <v>3.67096393774379</v>
      </c>
      <c r="BY71" s="13" t="n">
        <f aca="false">IF(OR(BY161=0,FK71=0),0,BY161*FK71/(BY161+FK71))</f>
        <v>3.58950513454881</v>
      </c>
      <c r="BZ71" s="13" t="n">
        <f aca="false">IF(OR(BZ161=0,FL71=0),0,BZ161*FL71/(BZ161+FL71))</f>
        <v>3.50127472619196</v>
      </c>
      <c r="CA71" s="13" t="n">
        <f aca="false">IF(OR(CA161=0,FM71=0),0,CA161*FM71/(CA161+FM71))</f>
        <v>3.41361805381982</v>
      </c>
      <c r="CB71" s="13" t="n">
        <f aca="false">IF(OR(CB161=0,FN71=0),0,CB161*FN71/(CB161+FN71))</f>
        <v>3.32651018114021</v>
      </c>
      <c r="CC71" s="13" t="n">
        <f aca="false">IF(OR(CC161=0,FO71=0),0,CC161*FO71/(CC161+FO71))</f>
        <v>3.23992813361869</v>
      </c>
      <c r="CD71" s="13" t="n">
        <f aca="false">IF(OR(CD161=0,FP71=0),0,CD161*FP71/(CD161+FP71))</f>
        <v>3.15385089165055</v>
      </c>
      <c r="CE71" s="13" t="n">
        <f aca="false">IF(OR(CE161=0,FQ71=0),0,CE161*FQ71/(CE161+FQ71))</f>
        <v>3.06488750476947</v>
      </c>
      <c r="CF71" s="13" t="n">
        <f aca="false">IF(OR(CF161=0,FR71=0),0,CF161*FR71/(CF161+FR71))</f>
        <v>2.9763947114733</v>
      </c>
      <c r="CG71" s="13" t="n">
        <f aca="false">IF(OR(CG161=0,FS71=0),0,CG161*FS71/(CG161+FS71))</f>
        <v>2.8883570031219</v>
      </c>
      <c r="CH71" s="13" t="n">
        <f aca="false">IF(OR(CH161=0,FT71=0),0,CH161*FT71/(CH161+FT71))</f>
        <v>2.80076125750408</v>
      </c>
      <c r="CI71" s="13" t="n">
        <f aca="false">IF(OR(CI161=0,FU71=0),0,CI161*FU71/(CI161+FU71))</f>
        <v>2.71359680957466</v>
      </c>
      <c r="CJ71" s="13" t="n">
        <f aca="false">IF(OR(CJ161=0,FV71=0),0,CJ161*FV71/(CJ161+FV71))</f>
        <v>2.6228404003201</v>
      </c>
      <c r="CK71" s="13" t="n">
        <f aca="false">IF(OR(CK161=0,FW71=0),0,CK161*FW71/(CK161+FW71))</f>
        <v>2.53247387362072</v>
      </c>
      <c r="CL71" s="13" t="n">
        <f aca="false">IF(OR(CL161=0,FX71=0),0,CL161*FX71/(CL161+FX71))</f>
        <v>2.44249446874893</v>
      </c>
      <c r="CM71" s="13" t="n">
        <f aca="false">IF(OR(CM161=0,FY71=0),0,CM161*FY71/(CM161+FY71))</f>
        <v>2.3529028948882</v>
      </c>
      <c r="CN71" s="13" t="n">
        <f aca="false">IF(OR(CN161=0,FZ71=0),0,CN161*FZ71/(CN161+FZ71))</f>
        <v>2.26370355315071</v>
      </c>
      <c r="CO71" s="13" t="n">
        <f aca="false">IF(OR(CO161=0,GA71=0),0,CO161*GA71/(CO161+GA71))</f>
        <v>0</v>
      </c>
      <c r="CP71" s="13" t="n">
        <f aca="false">IF(OR(CP161=0,GB71=0),0,CP161*GB71/(CP161+GB71))</f>
        <v>0</v>
      </c>
      <c r="CQ71" s="13" t="n">
        <f aca="false">IF(OR(CQ161=0,GC71=0),0,CQ161*GC71/(CQ161+GC71))</f>
        <v>0</v>
      </c>
      <c r="CR71" s="0" t="n">
        <f aca="false">IF(F$9=0,0,(SIN(F$12)*COS($E71)+SIN($E71)*COS(F$12))/SIN($E71)*F$9)</f>
        <v>13.5144</v>
      </c>
      <c r="CS71" s="0" t="n">
        <f aca="false">IF(G$9=0,0,(SIN(G$12)*COS($E71)+SIN($E71)*COS(G$12))/SIN($E71)*G$9)</f>
        <v>13.7544871723214</v>
      </c>
      <c r="CT71" s="0" t="n">
        <f aca="false">IF(H$9=0,0,(SIN(H$12)*COS($E71)+SIN($E71)*COS(H$12))/SIN($E71)*H$9)</f>
        <v>13.9796743345011</v>
      </c>
      <c r="CU71" s="0" t="n">
        <f aca="false">IF(I$9=0,0,(SIN(I$12)*COS($E71)+SIN($E71)*COS(I$12))/SIN($E71)*I$9)</f>
        <v>14.2023191263057</v>
      </c>
      <c r="CV71" s="0" t="n">
        <f aca="false">IF(J$9=0,0,(SIN(J$12)*COS($E71)+SIN($E71)*COS(J$12))/SIN($E71)*J$9)</f>
        <v>14.4222994392307</v>
      </c>
      <c r="CW71" s="0" t="n">
        <f aca="false">IF(K$9=0,0,(SIN(K$12)*COS($E71)+SIN($E71)*COS(K$12))/SIN($E71)*K$9)</f>
        <v>14.6394934702319</v>
      </c>
      <c r="CX71" s="0" t="n">
        <f aca="false">IF(L$9=0,0,(SIN(L$12)*COS($E71)+SIN($E71)*COS(L$12))/SIN($E71)*L$9)</f>
        <v>14.8537797755195</v>
      </c>
      <c r="CY71" s="0" t="n">
        <f aca="false">IF(M$9=0,0,(SIN(M$12)*COS($E71)+SIN($E71)*COS(M$12))/SIN($E71)*M$9)</f>
        <v>15.0604758174883</v>
      </c>
      <c r="CZ71" s="0" t="n">
        <f aca="false">IF(N$9=0,0,(SIN(N$12)*COS($E71)+SIN($E71)*COS(N$12))/SIN($E71)*N$9)</f>
        <v>15.2639530400925</v>
      </c>
      <c r="DA71" s="0" t="n">
        <f aca="false">IF(O$9=0,0,(SIN(O$12)*COS($E71)+SIN($E71)*COS(O$12))/SIN($E71)*O$9)</f>
        <v>15.464095600547</v>
      </c>
      <c r="DB71" s="0" t="n">
        <f aca="false">IF(P$9=0,0,(SIN(P$12)*COS($E71)+SIN($E71)*COS(P$12))/SIN($E71)*P$9)</f>
        <v>15.6607882713101</v>
      </c>
      <c r="DC71" s="0" t="n">
        <f aca="false">IF(Q$9=0,0,(SIN(Q$12)*COS($E71)+SIN($E71)*COS(Q$12))/SIN($E71)*Q$9)</f>
        <v>15.853916491712</v>
      </c>
      <c r="DD71" s="0" t="n">
        <f aca="false">IF(R$9=0,0,(SIN(R$12)*COS($E71)+SIN($E71)*COS(R$12))/SIN($E71)*R$9)</f>
        <v>15.9157628714659</v>
      </c>
      <c r="DE71" s="0" t="n">
        <f aca="false">IF(S$9=0,0,(SIN(S$12)*COS($E71)+SIN($E71)*COS(S$12))/SIN($E71)*S$9)</f>
        <v>15.9723231278688</v>
      </c>
      <c r="DF71" s="0" t="n">
        <f aca="false">IF(T$9=0,0,(SIN(T$12)*COS($E71)+SIN($E71)*COS(T$12))/SIN($E71)*T$9)</f>
        <v>16.023602300477</v>
      </c>
      <c r="DG71" s="0" t="n">
        <f aca="false">IF(U$9=0,0,(SIN(U$12)*COS($E71)+SIN($E71)*COS(U$12))/SIN($E71)*U$9)</f>
        <v>16.0696071641601</v>
      </c>
      <c r="DH71" s="0" t="n">
        <f aca="false">IF(V$9=0,0,(SIN(V$12)*COS($E71)+SIN($E71)*COS(V$12))/SIN($E71)*V$9)</f>
        <v>16.110346220216</v>
      </c>
      <c r="DI71" s="0" t="n">
        <f aca="false">IF(W$9=0,0,(SIN(W$12)*COS($E71)+SIN($E71)*COS(W$12))/SIN($E71)*W$9)</f>
        <v>16.1455127326914</v>
      </c>
      <c r="DJ71" s="0" t="n">
        <f aca="false">IF(X$9=0,0,(SIN(X$12)*COS($E71)+SIN($E71)*COS(X$12))/SIN($E71)*X$9)</f>
        <v>16.1754329192462</v>
      </c>
      <c r="DK71" s="0" t="n">
        <f aca="false">IF(Y$9=0,0,(SIN(Y$12)*COS($E71)+SIN($E71)*COS(Y$12))/SIN($E71)*Y$9)</f>
        <v>16.2001206924099</v>
      </c>
      <c r="DL71" s="0" t="n">
        <f aca="false">IF(Z$9=0,0,(SIN(Z$12)*COS($E71)+SIN($E71)*COS(Z$12))/SIN($E71)*Z$9)</f>
        <v>16.2195916515286</v>
      </c>
      <c r="DM71" s="0" t="n">
        <f aca="false">IF(AA$9=0,0,(SIN(AA$12)*COS($E71)+SIN($E71)*COS(AA$12))/SIN($E71)*AA$9)</f>
        <v>16.233863070971</v>
      </c>
      <c r="DN71" s="0" t="n">
        <f aca="false">IF(AB$9=0,0,(SIN(AB$12)*COS($E71)+SIN($E71)*COS(AB$12))/SIN($E71)*AB$9)</f>
        <v>16.2392666231445</v>
      </c>
      <c r="DO71" s="0" t="n">
        <f aca="false">IF(AC$9=0,0,(SIN(AC$12)*COS($E71)+SIN($E71)*COS(AC$12))/SIN($E71)*AC$9)</f>
        <v>16.2394908981734</v>
      </c>
      <c r="DP71" s="0" t="n">
        <f aca="false">IF(AD$9=0,0,(SIN(AD$12)*COS($E71)+SIN($E71)*COS(AD$12))/SIN($E71)*AD$9)</f>
        <v>16.2345614977254</v>
      </c>
      <c r="DQ71" s="0" t="n">
        <f aca="false">IF(AE$9=0,0,(SIN(AE$12)*COS($E71)+SIN($E71)*COS(AE$12))/SIN($E71)*AE$9)</f>
        <v>16.2245056563728</v>
      </c>
      <c r="DR71" s="0" t="n">
        <f aca="false">IF(AF$9=0,0,(SIN(AF$12)*COS($E71)+SIN($E71)*COS(AF$12))/SIN($E71)*AF$9)</f>
        <v>16.2093522254576</v>
      </c>
      <c r="DS71" s="0" t="n">
        <f aca="false">IF(AG$9=0,0,(SIN(AG$12)*COS($E71)+SIN($E71)*COS(AG$12))/SIN($E71)*AG$9)</f>
        <v>16.1898764830313</v>
      </c>
      <c r="DT71" s="0" t="n">
        <f aca="false">IF(AH$9=0,0,(SIN(AH$12)*COS($E71)+SIN($E71)*COS(AH$12))/SIN($E71)*AH$9)</f>
        <v>16.1653672280372</v>
      </c>
      <c r="DU71" s="0" t="n">
        <f aca="false">IF(AI$9=0,0,(SIN(AI$12)*COS($E71)+SIN($E71)*COS(AI$12))/SIN($E71)*AI$9)</f>
        <v>16.1358573788935</v>
      </c>
      <c r="DV71" s="0" t="n">
        <f aca="false">IF(AJ$9=0,0,(SIN(AJ$12)*COS($E71)+SIN($E71)*COS(AJ$12))/SIN($E71)*AJ$9)</f>
        <v>16.1013814005404</v>
      </c>
      <c r="DW71" s="0" t="n">
        <f aca="false">IF(AK$9=0,0,(SIN(AK$12)*COS($E71)+SIN($E71)*COS(AK$12))/SIN($E71)*AK$9)</f>
        <v>16.0619752861813</v>
      </c>
      <c r="DX71" s="0" t="n">
        <f aca="false">IF(AL$9=0,0,(SIN(AL$12)*COS($E71)+SIN($E71)*COS(AL$12))/SIN($E71)*AL$9)</f>
        <v>15.9622465630582</v>
      </c>
      <c r="DY71" s="0" t="n">
        <f aca="false">IF(AM$9=0,0,(SIN(AM$12)*COS($E71)+SIN($E71)*COS(AM$12))/SIN($E71)*AM$9)</f>
        <v>15.857714855843</v>
      </c>
      <c r="DZ71" s="0" t="n">
        <f aca="false">IF(AN$9=0,0,(SIN(AN$12)*COS($E71)+SIN($E71)*COS(AN$12))/SIN($E71)*AN$9)</f>
        <v>15.7484712586928</v>
      </c>
      <c r="EA71" s="0" t="n">
        <f aca="false">IF(AO$9=0,0,(SIN(AO$12)*COS($E71)+SIN($E71)*COS(AO$12))/SIN($E71)*AO$9)</f>
        <v>15.6346082649482</v>
      </c>
      <c r="EB71" s="0" t="n">
        <f aca="false">IF(AP$9=0,0,(SIN(AP$12)*COS($E71)+SIN($E71)*COS(AP$12))/SIN($E71)*AP$9)</f>
        <v>15.5162197209217</v>
      </c>
      <c r="EC71" s="0" t="n">
        <f aca="false">IF(AQ$9=0,0,(SIN(AQ$12)*COS($E71)+SIN($E71)*COS(AQ$12))/SIN($E71)*AQ$9)</f>
        <v>15.3921477174352</v>
      </c>
      <c r="ED71" s="0" t="n">
        <f aca="false">IF(AR$9=0,0,(SIN(AR$12)*COS($E71)+SIN($E71)*COS(AR$12))/SIN($E71)*AR$9)</f>
        <v>15.2637467071304</v>
      </c>
      <c r="EE71" s="0" t="n">
        <f aca="false">IF(AS$9=0,0,(SIN(AS$12)*COS($E71)+SIN($E71)*COS(AS$12))/SIN($E71)*AS$9)</f>
        <v>15.1311154569118</v>
      </c>
      <c r="EF71" s="0" t="n">
        <f aca="false">IF(AT$9=0,0,(SIN(AT$12)*COS($E71)+SIN($E71)*COS(AT$12))/SIN($E71)*AT$9)</f>
        <v>14.9943538945501</v>
      </c>
      <c r="EG71" s="0" t="n">
        <f aca="false">IF(AU$9=0,0,(SIN(AU$12)*COS($E71)+SIN($E71)*COS(AU$12))/SIN($E71)*AU$9)</f>
        <v>14.85356306011</v>
      </c>
      <c r="EH71" s="0" t="n">
        <f aca="false">IF(AV$9=0,0,(SIN(AV$12)*COS($E71)+SIN($E71)*COS(AV$12))/SIN($E71)*AV$9)</f>
        <v>14.7055926917665</v>
      </c>
      <c r="EI71" s="0" t="n">
        <f aca="false">IF(AW$9=0,0,(SIN(AW$12)*COS($E71)+SIN($E71)*COS(AW$12))/SIN($E71)*AW$9)</f>
        <v>14.5538213299975</v>
      </c>
      <c r="EJ71" s="0" t="n">
        <f aca="false">IF(AX$9=0,0,(SIN(AX$12)*COS($E71)+SIN($E71)*COS(AX$12))/SIN($E71)*AX$9)</f>
        <v>14.3983560190514</v>
      </c>
      <c r="EK71" s="0" t="n">
        <f aca="false">IF(AY$9=0,0,(SIN(AY$12)*COS($E71)+SIN($E71)*COS(AY$12))/SIN($E71)*AY$9)</f>
        <v>14.2393047031955</v>
      </c>
      <c r="EL71" s="0" t="n">
        <f aca="false">IF(AZ$9=0,0,(SIN(AZ$12)*COS($E71)+SIN($E71)*COS(AZ$12))/SIN($E71)*AZ$9)</f>
        <v>14.0767761753795</v>
      </c>
      <c r="EM71" s="0" t="n">
        <f aca="false">IF(BA$9=0,0,(SIN(BA$12)*COS($E71)+SIN($E71)*COS(BA$12))/SIN($E71)*BA$9)</f>
        <v>13.9070671297219</v>
      </c>
      <c r="EN71" s="0" t="n">
        <f aca="false">IF(BB$9=0,0,(SIN(BB$12)*COS($E71)+SIN($E71)*COS(BB$12))/SIN($E71)*BB$9)</f>
        <v>13.7341401217408</v>
      </c>
      <c r="EO71" s="0" t="n">
        <f aca="false">IF(BC$9=0,0,(SIN(BC$12)*COS($E71)+SIN($E71)*COS(BC$12))/SIN($E71)*BC$9)</f>
        <v>13.5581096470452</v>
      </c>
      <c r="EP71" s="0" t="n">
        <f aca="false">IF(BD$9=0,0,(SIN(BD$12)*COS($E71)+SIN($E71)*COS(BD$12))/SIN($E71)*BD$9)</f>
        <v>13.3790908175854</v>
      </c>
      <c r="EQ71" s="0" t="n">
        <f aca="false">IF(BE$9=0,0,(SIN(BE$12)*COS($E71)+SIN($E71)*COS(BE$12))/SIN($E71)*BE$9)</f>
        <v>13.1971993078586</v>
      </c>
      <c r="ER71" s="0" t="n">
        <f aca="false">IF(BF$9=0,0,(SIN(BF$12)*COS($E71)+SIN($E71)*COS(BF$12))/SIN($E71)*BF$9)</f>
        <v>13.0154266467637</v>
      </c>
      <c r="ES71" s="0" t="n">
        <f aca="false">IF(BG$9=0,0,(SIN(BG$12)*COS($E71)+SIN($E71)*COS(BG$12))/SIN($E71)*BG$9)</f>
        <v>12.8309747247902</v>
      </c>
      <c r="ET71" s="0" t="n">
        <f aca="false">IF(BH$9=0,0,(SIN(BH$12)*COS($E71)+SIN($E71)*COS(BH$12))/SIN($E71)*BH$9)</f>
        <v>12.6439579711889</v>
      </c>
      <c r="EU71" s="0" t="n">
        <f aca="false">IF(BI$9=0,0,(SIN(BI$12)*COS($E71)+SIN($E71)*COS(BI$12))/SIN($E71)*BI$9)</f>
        <v>12.4544911872071</v>
      </c>
      <c r="EV71" s="0" t="n">
        <f aca="false">IF(BJ$9=0,0,(SIN(BJ$12)*COS($E71)+SIN($E71)*COS(BJ$12))/SIN($E71)*BJ$9)</f>
        <v>12.2626894935025</v>
      </c>
      <c r="EW71" s="0" t="n">
        <f aca="false">IF(BK$9=0,0,(SIN(BK$12)*COS($E71)+SIN($E71)*COS(BK$12))/SIN($E71)*BK$9)</f>
        <v>12.0711848291533</v>
      </c>
      <c r="EX71" s="0" t="n">
        <f aca="false">IF(BL$9=0,0,(SIN(BL$12)*COS($E71)+SIN($E71)*COS(BL$12))/SIN($E71)*BL$9)</f>
        <v>11.8775326355866</v>
      </c>
      <c r="EY71" s="0" t="n">
        <f aca="false">IF(BM$9=0,0,(SIN(BM$12)*COS($E71)+SIN($E71)*COS(BM$12))/SIN($E71)*BM$9)</f>
        <v>11.681846396834</v>
      </c>
      <c r="EZ71" s="0" t="n">
        <f aca="false">IF(BN$9=0,0,(SIN(BN$12)*COS($E71)+SIN($E71)*COS(BN$12))/SIN($E71)*BN$9)</f>
        <v>11.4842397340254</v>
      </c>
      <c r="FA71" s="0" t="n">
        <f aca="false">IF(BO$9=0,0,(SIN(BO$12)*COS($E71)+SIN($E71)*COS(BO$12))/SIN($E71)*BO$9)</f>
        <v>11.2848263543263</v>
      </c>
      <c r="FB71" s="0" t="n">
        <f aca="false">IF(BP$9=0,0,(SIN(BP$12)*COS($E71)+SIN($E71)*COS(BP$12))/SIN($E71)*BP$9)</f>
        <v>11.0713600000001</v>
      </c>
      <c r="FC71" s="0" t="n">
        <f aca="false">IF(BQ$9=0,0,(SIN(BQ$12)*COS($E71)+SIN($E71)*COS(BQ$12))/SIN($E71)*BQ$9)</f>
        <v>10.8565773879763</v>
      </c>
      <c r="FD71" s="0" t="n">
        <f aca="false">IF(BR$9=0,0,(SIN(BR$12)*COS($E71)+SIN($E71)*COS(BR$12))/SIN($E71)*BR$9)</f>
        <v>10.6406033532715</v>
      </c>
      <c r="FE71" s="0" t="n">
        <f aca="false">IF(BS$9=0,0,(SIN(BS$12)*COS($E71)+SIN($E71)*COS(BS$12))/SIN($E71)*BS$9)</f>
        <v>10.4235624493896</v>
      </c>
      <c r="FF71" s="0" t="n">
        <f aca="false">IF(BT$9=0,0,(SIN(BT$12)*COS($E71)+SIN($E71)*COS(BT$12))/SIN($E71)*BT$9)</f>
        <v>10.2055788924818</v>
      </c>
      <c r="FG71" s="0" t="n">
        <f aca="false">IF(BU$9=0,0,(SIN(BU$12)*COS($E71)+SIN($E71)*COS(BU$12))/SIN($E71)*BU$9)</f>
        <v>9.97454451768065</v>
      </c>
      <c r="FH71" s="0" t="n">
        <f aca="false">IF(BV$9=0,0,(SIN(BV$12)*COS($E71)+SIN($E71)*COS(BV$12))/SIN($E71)*BV$9)</f>
        <v>9.74312861541248</v>
      </c>
      <c r="FI71" s="0" t="n">
        <f aca="false">IF(BW$9=0,0,(SIN(BW$12)*COS($E71)+SIN($E71)*COS(BW$12))/SIN($E71)*BW$9)</f>
        <v>9.51146509238953</v>
      </c>
      <c r="FJ71" s="0" t="n">
        <f aca="false">IF(BX$9=0,0,(SIN(BX$12)*COS($E71)+SIN($E71)*COS(BX$12))/SIN($E71)*BX$9)</f>
        <v>9.27968710214337</v>
      </c>
      <c r="FK71" s="0" t="n">
        <f aca="false">IF(BY$9=0,0,(SIN(BY$12)*COS($E71)+SIN($E71)*COS(BY$12))/SIN($E71)*BY$9)</f>
        <v>9.04792698540013</v>
      </c>
      <c r="FL71" s="0" t="n">
        <f aca="false">IF(BZ$9=0,0,(SIN(BZ$12)*COS($E71)+SIN($E71)*COS(BZ$12))/SIN($E71)*BZ$9)</f>
        <v>8.77042614575668</v>
      </c>
      <c r="FM71" s="0" t="n">
        <f aca="false">IF(CA$9=0,0,(SIN(CA$12)*COS($E71)+SIN($E71)*COS(CA$12))/SIN($E71)*CA$9)</f>
        <v>8.49461157497535</v>
      </c>
      <c r="FN71" s="0" t="n">
        <f aca="false">IF(CB$9=0,0,(SIN(CB$12)*COS($E71)+SIN($E71)*COS(CB$12))/SIN($E71)*CB$9)</f>
        <v>8.22065411587295</v>
      </c>
      <c r="FO71" s="0" t="n">
        <f aca="false">IF(CC$9=0,0,(SIN(CC$12)*COS($E71)+SIN($E71)*COS(CC$12))/SIN($E71)*CC$9)</f>
        <v>7.94872269168777</v>
      </c>
      <c r="FP71" s="0" t="n">
        <f aca="false">IF(CD$9=0,0,(SIN(CD$12)*COS($E71)+SIN($E71)*COS(CD$12))/SIN($E71)*CD$9)</f>
        <v>7.67898422858832</v>
      </c>
      <c r="FQ71" s="0" t="n">
        <f aca="false">IF(CE$9=0,0,(SIN(CE$12)*COS($E71)+SIN($E71)*COS(CE$12))/SIN($E71)*CE$9)</f>
        <v>7.39195920070155</v>
      </c>
      <c r="FR71" s="0" t="n">
        <f aca="false">IF(CF$9=0,0,(SIN(CF$12)*COS($E71)+SIN($E71)*COS(CF$12))/SIN($E71)*CF$9)</f>
        <v>7.10817072000349</v>
      </c>
      <c r="FS71" s="0" t="n">
        <f aca="false">IF(CG$9=0,0,(SIN(CG$12)*COS($E71)+SIN($E71)*COS(CG$12))/SIN($E71)*CG$9)</f>
        <v>6.82779689138404</v>
      </c>
      <c r="FT71" s="0" t="n">
        <f aca="false">IF(CH$9=0,0,(SIN(CH$12)*COS($E71)+SIN($E71)*COS(CH$12))/SIN($E71)*CH$9)</f>
        <v>6.5510130799144</v>
      </c>
      <c r="FU71" s="0" t="n">
        <f aca="false">IF(CI$9=0,0,(SIN(CI$12)*COS($E71)+SIN($E71)*COS(CI$12))/SIN($E71)*CI$9)</f>
        <v>6.27799183002658</v>
      </c>
      <c r="FV71" s="0" t="n">
        <f aca="false">IF(CJ$9=0,0,(SIN(CJ$12)*COS($E71)+SIN($E71)*COS(CJ$12))/SIN($E71)*CJ$9)</f>
        <v>5.98793442861316</v>
      </c>
      <c r="FW71" s="0" t="n">
        <f aca="false">IF(CK$9=0,0,(SIN(CK$12)*COS($E71)+SIN($E71)*COS(CK$12))/SIN($E71)*CK$9)</f>
        <v>5.70288610359111</v>
      </c>
      <c r="FX71" s="0" t="n">
        <f aca="false">IF(CL$9=0,0,(SIN(CL$12)*COS($E71)+SIN($E71)*COS(CL$12))/SIN($E71)*CL$9)</f>
        <v>5.42302921217339</v>
      </c>
      <c r="FY71" s="0" t="n">
        <f aca="false">IF(CM$9=0,0,(SIN(CM$12)*COS($E71)+SIN($E71)*COS(CM$12))/SIN($E71)*CM$9)</f>
        <v>5.14854241969724</v>
      </c>
      <c r="FZ71" s="0" t="n">
        <f aca="false">IF(CN$9=0,0,(SIN(CN$12)*COS($E71)+SIN($E71)*COS(CN$12))/SIN($E71)*CN$9)</f>
        <v>4.8796006167444</v>
      </c>
      <c r="GA71" s="0" t="n">
        <f aca="false">IF(CO$9=0,0,(SIN(CO$12)*COS($E71)+SIN($E71)*COS(CO$12))/SIN($E71)*CO$9)</f>
        <v>0</v>
      </c>
      <c r="GB71" s="0" t="n">
        <f aca="false">IF(CP$9=0,0,(SIN(CP$12)*COS($E71)+SIN($E71)*COS(CP$12))/SIN($E71)*CP$9)</f>
        <v>0</v>
      </c>
      <c r="GC71" s="0" t="n">
        <f aca="false">IF(CQ$9=0,0,(SIN(CQ$12)*COS($E71)+SIN($E71)*COS(CQ$12))/SIN($E71)*CQ$9)</f>
        <v>0</v>
      </c>
    </row>
    <row r="72" customFormat="false" ht="12.8" hidden="true" customHeight="false" outlineLevel="0" collapsed="false">
      <c r="A72" s="0" t="n">
        <f aca="false">MAX($F72:$CQ72)</f>
        <v>13.514399817361</v>
      </c>
      <c r="B72" s="91" t="n">
        <f aca="false">IF(ISNA(INDEX(vmg!$B$6:$B$151,MATCH($C72,vmg!$F$6:$F$151,0))),IF(ISNA(INDEX(vmg!$B$6:$B$151,MATCH($C72,vmg!$D$6:$D$151,0))),0,INDEX(vmg!$B$6:$B$151,MATCH($C72,vmg!$D$6:$D$151,0))),INDEX(vmg!$B$6:$B$151,MATCH($C72,vmg!$F$6:$F$151,0)))</f>
        <v>7.38484</v>
      </c>
      <c r="C72" s="2" t="n">
        <f aca="false">MOD(Best +D72,360)</f>
        <v>41</v>
      </c>
      <c r="D72" s="2" t="n">
        <f aca="false">D71+1</f>
        <v>60</v>
      </c>
      <c r="E72" s="1" t="n">
        <f aca="false">D72*PI()/180</f>
        <v>1.0471975511966</v>
      </c>
      <c r="F72" s="13" t="n">
        <f aca="false">IF(OR(F162=0,CR72=0),0,F162*CR72/(F162+CR72))</f>
        <v>13.514399817361</v>
      </c>
      <c r="G72" s="13" t="n">
        <f aca="false">IF(OR(G162=0,CS72=0),0,G162*CS72/(G162+CS72))</f>
        <v>13.256420541579</v>
      </c>
      <c r="H72" s="13" t="n">
        <f aca="false">IF(OR(H162=0,CT72=0),0,H162*CT72/(H162+CT72))</f>
        <v>12.9967478415936</v>
      </c>
      <c r="I72" s="13" t="n">
        <f aca="false">IF(OR(I162=0,CU72=0),0,I162*CU72/(I162+CU72))</f>
        <v>12.7471175995764</v>
      </c>
      <c r="J72" s="13" t="n">
        <f aca="false">IF(OR(J162=0,CV72=0),0,J162*CV72/(J162+CV72))</f>
        <v>12.5068527162437</v>
      </c>
      <c r="K72" s="13" t="n">
        <f aca="false">IF(OR(K162=0,CW72=0),0,K162*CW72/(K162+CW72))</f>
        <v>12.2753357691236</v>
      </c>
      <c r="L72" s="13" t="n">
        <f aca="false">IF(OR(L162=0,CX72=0),0,L162*CX72/(L162+CX72))</f>
        <v>12.0520024812948</v>
      </c>
      <c r="M72" s="13" t="n">
        <f aca="false">IF(OR(M162=0,CY72=0),0,M162*CY72/(M162+CY72))</f>
        <v>11.8335124570203</v>
      </c>
      <c r="N72" s="13" t="n">
        <f aca="false">IF(OR(N162=0,CZ72=0),0,N162*CZ72/(N162+CZ72))</f>
        <v>11.6225168915239</v>
      </c>
      <c r="O72" s="13" t="n">
        <f aca="false">IF(OR(O162=0,DA72=0),0,O162*DA72/(O162+DA72))</f>
        <v>11.4185479151472</v>
      </c>
      <c r="P72" s="13" t="n">
        <f aca="false">IF(OR(P162=0,DB72=0),0,P162*DB72/(P162+DB72))</f>
        <v>11.2211756240219</v>
      </c>
      <c r="Q72" s="13" t="n">
        <f aca="false">IF(OR(Q162=0,DC72=0),0,Q162*DC72/(Q162+DC72))</f>
        <v>11.0300042328434</v>
      </c>
      <c r="R72" s="13" t="n">
        <f aca="false">IF(OR(R162=0,DD72=0),0,R162*DD72/(R162+DD72))</f>
        <v>10.7859544491612</v>
      </c>
      <c r="S72" s="13" t="n">
        <f aca="false">IF(OR(S162=0,DE72=0),0,S162*DE72/(S162+DE72))</f>
        <v>10.5528448106159</v>
      </c>
      <c r="T72" s="13" t="n">
        <f aca="false">IF(OR(T162=0,DF72=0),0,T162*DF72/(T162+DF72))</f>
        <v>10.3298135953537</v>
      </c>
      <c r="U72" s="13" t="n">
        <f aca="false">IF(OR(U162=0,DG72=0),0,U162*DG72/(U162+DG72))</f>
        <v>10.1160866056661</v>
      </c>
      <c r="V72" s="13" t="n">
        <f aca="false">IF(OR(V162=0,DH72=0),0,V162*DH72/(V162+DH72))</f>
        <v>9.91096627337066</v>
      </c>
      <c r="W72" s="13" t="n">
        <f aca="false">IF(OR(W162=0,DI72=0),0,W162*DI72/(W162+DI72))</f>
        <v>9.71370692652831</v>
      </c>
      <c r="X72" s="13" t="n">
        <f aca="false">IF(OR(X162=0,DJ72=0),0,X162*DJ72/(X162+DJ72))</f>
        <v>9.52386184316274</v>
      </c>
      <c r="Y72" s="13" t="n">
        <f aca="false">IF(OR(Y162=0,DK72=0),0,Y162*DK72/(Y162+DK72))</f>
        <v>9.34091176066812</v>
      </c>
      <c r="Z72" s="13" t="n">
        <f aca="false">IF(OR(Z162=0,DL72=0),0,Z162*DL72/(Z162+DL72))</f>
        <v>9.16438403582402</v>
      </c>
      <c r="AA72" s="13" t="n">
        <f aca="false">IF(OR(AA162=0,DM72=0),0,AA162*DM72/(AA162+DM72))</f>
        <v>8.99384748115888</v>
      </c>
      <c r="AB72" s="13" t="n">
        <f aca="false">IF(OR(AB162=0,DN72=0),0,AB162*DN72/(AB162+DN72))</f>
        <v>8.82780996669739</v>
      </c>
      <c r="AC72" s="13" t="n">
        <f aca="false">IF(OR(AC162=0,DO72=0),0,AC162*DO72/(AC162+DO72))</f>
        <v>8.66708154606565</v>
      </c>
      <c r="AD72" s="13" t="n">
        <f aca="false">IF(OR(AD162=0,DP72=0),0,AD162*DP72/(AD162+DP72))</f>
        <v>8.51132451434874</v>
      </c>
      <c r="AE72" s="13" t="n">
        <f aca="false">IF(OR(AE162=0,DQ72=0),0,AE162*DQ72/(AE162+DQ72))</f>
        <v>8.36022838966871</v>
      </c>
      <c r="AF72" s="13" t="n">
        <f aca="false">IF(OR(AF162=0,DR72=0),0,AF162*DR72/(AF162+DR72))</f>
        <v>8.21350718502507</v>
      </c>
      <c r="AG72" s="13" t="n">
        <f aca="false">IF(OR(AG162=0,DS72=0),0,AG162*DS72/(AG162+DS72))</f>
        <v>8.07108382981969</v>
      </c>
      <c r="AH72" s="13" t="n">
        <f aca="false">IF(OR(AH162=0,DT72=0),0,AH162*DT72/(AH162+DT72))</f>
        <v>7.93251643646294</v>
      </c>
      <c r="AI72" s="13" t="n">
        <f aca="false">IF(OR(AI162=0,DU72=0),0,AI162*DU72/(AI162+DU72))</f>
        <v>7.7975799696128</v>
      </c>
      <c r="AJ72" s="13" t="n">
        <f aca="false">IF(OR(AJ162=0,DV72=0),0,AJ162*DV72/(AJ162+DV72))</f>
        <v>7.66606570871666</v>
      </c>
      <c r="AK72" s="13" t="n">
        <f aca="false">IF(OR(AK162=0,DW72=0),0,AK162*DW72/(AK162+DW72))</f>
        <v>7.53777976127194</v>
      </c>
      <c r="AL72" s="13" t="n">
        <f aca="false">IF(OR(AL162=0,DX72=0),0,AL162*DX72/(AL162+DX72))</f>
        <v>7.40052063809519</v>
      </c>
      <c r="AM72" s="13" t="n">
        <f aca="false">IF(OR(AM162=0,DY72=0),0,AM162*DY72/(AM162+DY72))</f>
        <v>7.26674422403702</v>
      </c>
      <c r="AN72" s="13" t="n">
        <f aca="false">IF(OR(AN162=0,DZ72=0),0,AN162*DZ72/(AN162+DZ72))</f>
        <v>7.13625149117157</v>
      </c>
      <c r="AO72" s="13" t="n">
        <f aca="false">IF(OR(AO162=0,EA72=0),0,AO162*EA72/(AO162+EA72))</f>
        <v>7.00885742265765</v>
      </c>
      <c r="AP72" s="13" t="n">
        <f aca="false">IF(OR(AP162=0,EB72=0),0,AP162*EB72/(AP162+EB72))</f>
        <v>6.88438977811062</v>
      </c>
      <c r="AQ72" s="13" t="n">
        <f aca="false">IF(OR(AQ162=0,EC72=0),0,AQ162*EC72/(AQ162+EC72))</f>
        <v>6.76244314286249</v>
      </c>
      <c r="AR72" s="13" t="n">
        <f aca="false">IF(OR(AR162=0,ED72=0),0,AR162*ED72/(AR162+ED72))</f>
        <v>6.64312244130251</v>
      </c>
      <c r="AS72" s="13" t="n">
        <f aca="false">IF(OR(AS162=0,EE72=0),0,AS162*EE72/(AS162+EE72))</f>
        <v>6.52628690132208</v>
      </c>
      <c r="AT72" s="13" t="n">
        <f aca="false">IF(OR(AT162=0,EF72=0),0,AT162*EF72/(AT162+EF72))</f>
        <v>6.41180478536896</v>
      </c>
      <c r="AU72" s="13" t="n">
        <f aca="false">IF(OR(AU162=0,EG72=0),0,AU162*EG72/(AU162+EG72))</f>
        <v>6.2995526587278</v>
      </c>
      <c r="AV72" s="13" t="n">
        <f aca="false">IF(OR(AV162=0,EH72=0),0,AV162*EH72/(AV162+EH72))</f>
        <v>6.1888307403966</v>
      </c>
      <c r="AW72" s="13" t="n">
        <f aca="false">IF(OR(AW162=0,EI72=0),0,AW162*EI72/(AW162+EI72))</f>
        <v>6.08013516238629</v>
      </c>
      <c r="AX72" s="13" t="n">
        <f aca="false">IF(OR(AX162=0,EJ72=0),0,AX162*EJ72/(AX162+EJ72))</f>
        <v>5.97336240825538</v>
      </c>
      <c r="AY72" s="13" t="n">
        <f aca="false">IF(OR(AY162=0,EK72=0),0,AY162*EK72/(AY162+EK72))</f>
        <v>5.86841506833298</v>
      </c>
      <c r="AZ72" s="13" t="n">
        <f aca="false">IF(OR(AZ162=0,EL72=0),0,AZ162*EL72/(AZ162+EL72))</f>
        <v>5.76520138247219</v>
      </c>
      <c r="BA72" s="13" t="n">
        <f aca="false">IF(OR(BA162=0,EM72=0),0,BA162*EM72/(BA162+EM72))</f>
        <v>5.66299285120676</v>
      </c>
      <c r="BB72" s="13" t="n">
        <f aca="false">IF(OR(BB162=0,EN72=0),0,BB162*EN72/(BB162+EN72))</f>
        <v>5.56236994205637</v>
      </c>
      <c r="BC72" s="13" t="n">
        <f aca="false">IF(OR(BC162=0,EO72=0),0,BC162*EO72/(BC162+EO72))</f>
        <v>5.46325438023953</v>
      </c>
      <c r="BD72" s="13" t="n">
        <f aca="false">IF(OR(BD162=0,EP72=0),0,BD162*EP72/(BD162+EP72))</f>
        <v>5.36557216858139</v>
      </c>
      <c r="BE72" s="13" t="n">
        <f aca="false">IF(OR(BE162=0,EQ72=0),0,BE162*EQ72/(BE162+EQ72))</f>
        <v>5.26925329134544</v>
      </c>
      <c r="BF72" s="13" t="n">
        <f aca="false">IF(OR(BF162=0,ER72=0),0,BF162*ER72/(BF162+ER72))</f>
        <v>5.17469387798433</v>
      </c>
      <c r="BG72" s="13" t="n">
        <f aca="false">IF(OR(BG162=0,ES72=0),0,BG162*ES72/(BG162+ES72))</f>
        <v>5.08135556881022</v>
      </c>
      <c r="BH72" s="13" t="n">
        <f aca="false">IF(OR(BH162=0,ET72=0),0,BH162*ET72/(BH162+ET72))</f>
        <v>4.98917938640075</v>
      </c>
      <c r="BI72" s="13" t="n">
        <f aca="false">IF(OR(BI162=0,EU72=0),0,BI162*EU72/(BI162+EU72))</f>
        <v>4.89810932620883</v>
      </c>
      <c r="BJ72" s="13" t="n">
        <f aca="false">IF(OR(BJ162=0,EV72=0),0,BJ162*EV72/(BJ162+EV72))</f>
        <v>4.80809216724888</v>
      </c>
      <c r="BK72" s="13" t="n">
        <f aca="false">IF(OR(BK162=0,EW72=0),0,BK162*EW72/(BK162+EW72))</f>
        <v>4.71946939281899</v>
      </c>
      <c r="BL72" s="13" t="n">
        <f aca="false">IF(OR(BL162=0,EX72=0),0,BL162*EX72/(BL162+EX72))</f>
        <v>4.6317903450464</v>
      </c>
      <c r="BM72" s="13" t="n">
        <f aca="false">IF(OR(BM162=0,EY72=0),0,BM162*EY72/(BM162+EY72))</f>
        <v>4.54500958035843</v>
      </c>
      <c r="BN72" s="13" t="n">
        <f aca="false">IF(OR(BN162=0,EZ72=0),0,BN162*EZ72/(BN162+EZ72))</f>
        <v>4.45908378293467</v>
      </c>
      <c r="BO72" s="13" t="n">
        <f aca="false">IF(OR(BO162=0,FA72=0),0,BO162*FA72/(BO162+FA72))</f>
        <v>4.3739716409555</v>
      </c>
      <c r="BP72" s="13" t="n">
        <f aca="false">IF(OR(BP162=0,FB72=0),0,BP162*FB72/(BP162+FB72))</f>
        <v>4.28774186392274</v>
      </c>
      <c r="BQ72" s="13" t="n">
        <f aca="false">IF(OR(BQ162=0,FC72=0),0,BQ162*FC72/(BQ162+FC72))</f>
        <v>4.20229395401105</v>
      </c>
      <c r="BR72" s="13" t="n">
        <f aca="false">IF(OR(BR162=0,FD72=0),0,BR162*FD72/(BR162+FD72))</f>
        <v>4.11759050711226</v>
      </c>
      <c r="BS72" s="13" t="n">
        <f aca="false">IF(OR(BS162=0,FE72=0),0,BS162*FE72/(BS162+FE72))</f>
        <v>4.03359588028933</v>
      </c>
      <c r="BT72" s="13" t="n">
        <f aca="false">IF(OR(BT162=0,FF72=0),0,BT162*FF72/(BT162+FF72))</f>
        <v>3.95027610422253</v>
      </c>
      <c r="BU72" s="13" t="n">
        <f aca="false">IF(OR(BU162=0,FG72=0),0,BU162*FG72/(BU162+FG72))</f>
        <v>3.86571981276261</v>
      </c>
      <c r="BV72" s="13" t="n">
        <f aca="false">IF(OR(BV162=0,FH72=0),0,BV162*FH72/(BV162+FH72))</f>
        <v>3.78181302008</v>
      </c>
      <c r="BW72" s="13" t="n">
        <f aca="false">IF(OR(BW162=0,FI72=0),0,BW162*FI72/(BW162+FI72))</f>
        <v>3.6985254572012</v>
      </c>
      <c r="BX72" s="13" t="n">
        <f aca="false">IF(OR(BX162=0,FJ72=0),0,BX162*FJ72/(BX162+FJ72))</f>
        <v>3.61582840616882</v>
      </c>
      <c r="BY72" s="13" t="n">
        <f aca="false">IF(OR(BY162=0,FK72=0),0,BY162*FK72/(BY162+FK72))</f>
        <v>3.53369464351042</v>
      </c>
      <c r="BZ72" s="13" t="n">
        <f aca="false">IF(OR(BZ162=0,FL72=0),0,BZ162*FL72/(BZ162+FL72))</f>
        <v>3.44485675529774</v>
      </c>
      <c r="CA72" s="13" t="n">
        <f aca="false">IF(OR(CA162=0,FM72=0),0,CA162*FM72/(CA162+FM72))</f>
        <v>3.35661955539089</v>
      </c>
      <c r="CB72" s="13" t="n">
        <f aca="false">IF(OR(CB162=0,FN72=0),0,CB162*FN72/(CB162+FN72))</f>
        <v>3.26895863307785</v>
      </c>
      <c r="CC72" s="13" t="n">
        <f aca="false">IF(OR(CC162=0,FO72=0),0,CC162*FO72/(CC162+FO72))</f>
        <v>3.18185158382926</v>
      </c>
      <c r="CD72" s="13" t="n">
        <f aca="false">IF(OR(CD162=0,FP72=0),0,CD162*FP72/(CD162+FP72))</f>
        <v>3.09527800364715</v>
      </c>
      <c r="CE72" s="13" t="n">
        <f aca="false">IF(OR(CE162=0,FQ72=0),0,CE162*FQ72/(CE162+FQ72))</f>
        <v>3.0058818080343</v>
      </c>
      <c r="CF72" s="13" t="n">
        <f aca="false">IF(OR(CF162=0,FR72=0),0,CF162*FR72/(CF162+FR72))</f>
        <v>2.91699138919202</v>
      </c>
      <c r="CG72" s="13" t="n">
        <f aca="false">IF(OR(CG162=0,FS72=0),0,CG162*FS72/(CG162+FS72))</f>
        <v>2.8285923040786</v>
      </c>
      <c r="CH72" s="13" t="n">
        <f aca="false">IF(OR(CH162=0,FT72=0),0,CH162*FT72/(CH162+FT72))</f>
        <v>2.74067256976907</v>
      </c>
      <c r="CI72" s="13" t="n">
        <f aca="false">IF(OR(CI162=0,FU72=0),0,CI162*FU72/(CI162+FU72))</f>
        <v>2.65322273678263</v>
      </c>
      <c r="CJ72" s="13" t="n">
        <f aca="false">IF(OR(CJ162=0,FV72=0),0,CJ162*FV72/(CJ162+FV72))</f>
        <v>2.56227857611155</v>
      </c>
      <c r="CK72" s="13" t="n">
        <f aca="false">IF(OR(CK162=0,FW72=0),0,CK162*FW72/(CK162+FW72))</f>
        <v>2.47177376054951</v>
      </c>
      <c r="CL72" s="13" t="n">
        <f aca="false">IF(OR(CL162=0,FX72=0),0,CL162*FX72/(CL162+FX72))</f>
        <v>2.38170760057754</v>
      </c>
      <c r="CM72" s="13" t="n">
        <f aca="false">IF(OR(CM162=0,FY72=0),0,CM162*FY72/(CM162+FY72))</f>
        <v>2.29208301435828</v>
      </c>
      <c r="CN72" s="13" t="n">
        <f aca="false">IF(OR(CN162=0,FZ72=0),0,CN162*FZ72/(CN162+FZ72))</f>
        <v>2.20290675605884</v>
      </c>
      <c r="CO72" s="13" t="n">
        <f aca="false">IF(OR(CO162=0,GA72=0),0,CO162*GA72/(CO162+GA72))</f>
        <v>0</v>
      </c>
      <c r="CP72" s="13" t="n">
        <f aca="false">IF(OR(CP162=0,GB72=0),0,CP162*GB72/(CP162+GB72))</f>
        <v>0</v>
      </c>
      <c r="CQ72" s="13" t="n">
        <f aca="false">IF(OR(CQ162=0,GC72=0),0,CQ162*GC72/(CQ162+GC72))</f>
        <v>0</v>
      </c>
      <c r="CR72" s="0" t="n">
        <f aca="false">IF(F$9=0,0,(SIN(F$12)*COS($E72)+SIN($E72)*COS(F$12))/SIN($E72)*F$9)</f>
        <v>13.5144</v>
      </c>
      <c r="CS72" s="0" t="n">
        <f aca="false">IF(G$9=0,0,(SIN(G$12)*COS($E72)+SIN($E72)*COS(G$12))/SIN($E72)*G$9)</f>
        <v>13.7489012643537</v>
      </c>
      <c r="CT72" s="0" t="n">
        <f aca="false">IF(H$9=0,0,(SIN(H$12)*COS($E72)+SIN($E72)*COS(H$12))/SIN($E72)*H$9)</f>
        <v>13.9684329022815</v>
      </c>
      <c r="CU72" s="0" t="n">
        <f aca="false">IF(I$9=0,0,(SIN(I$12)*COS($E72)+SIN($E72)*COS(I$12))/SIN($E72)*I$9)</f>
        <v>14.1853543088654</v>
      </c>
      <c r="CV72" s="0" t="n">
        <f aca="false">IF(J$9=0,0,(SIN(J$12)*COS($E72)+SIN($E72)*COS(J$12))/SIN($E72)*J$9)</f>
        <v>14.3995451733013</v>
      </c>
      <c r="CW72" s="0" t="n">
        <f aca="false">IF(K$9=0,0,(SIN(K$12)*COS($E72)+SIN($E72)*COS(K$12))/SIN($E72)*K$9)</f>
        <v>14.6108855320669</v>
      </c>
      <c r="CX72" s="0" t="n">
        <f aca="false">IF(L$9=0,0,(SIN(L$12)*COS($E72)+SIN($E72)*COS(L$12))/SIN($E72)*L$9)</f>
        <v>14.8192558221315</v>
      </c>
      <c r="CY72" s="0" t="n">
        <f aca="false">IF(M$9=0,0,(SIN(M$12)*COS($E72)+SIN($E72)*COS(M$12))/SIN($E72)*M$9)</f>
        <v>15.0199876903014</v>
      </c>
      <c r="CZ72" s="0" t="n">
        <f aca="false">IF(N$9=0,0,(SIN(N$12)*COS($E72)+SIN($E72)*COS(N$12))/SIN($E72)*N$9)</f>
        <v>15.2174457612783</v>
      </c>
      <c r="DA72" s="0" t="n">
        <f aca="false">IF(O$9=0,0,(SIN(O$12)*COS($E72)+SIN($E72)*COS(O$12))/SIN($E72)*O$9)</f>
        <v>15.4115161802605</v>
      </c>
      <c r="DB72" s="0" t="n">
        <f aca="false">IF(P$9=0,0,(SIN(P$12)*COS($E72)+SIN($E72)*COS(P$12))/SIN($E72)*P$9)</f>
        <v>15.6020857442872</v>
      </c>
      <c r="DC72" s="0" t="n">
        <f aca="false">IF(Q$9=0,0,(SIN(Q$12)*COS($E72)+SIN($E72)*COS(Q$12))/SIN($E72)*Q$9)</f>
        <v>15.7890419531972</v>
      </c>
      <c r="DD72" s="0" t="n">
        <f aca="false">IF(R$9=0,0,(SIN(R$12)*COS($E72)+SIN($E72)*COS(R$12))/SIN($E72)*R$9)</f>
        <v>15.8452349651526</v>
      </c>
      <c r="DE72" s="0" t="n">
        <f aca="false">IF(S$9=0,0,(SIN(S$12)*COS($E72)+SIN($E72)*COS(S$12))/SIN($E72)*S$9)</f>
        <v>15.896189858176</v>
      </c>
      <c r="DF72" s="0" t="n">
        <f aca="false">IF(T$9=0,0,(SIN(T$12)*COS($E72)+SIN($E72)*COS(T$12))/SIN($E72)*T$9)</f>
        <v>15.9419132768496</v>
      </c>
      <c r="DG72" s="0" t="n">
        <f aca="false">IF(U$9=0,0,(SIN(U$12)*COS($E72)+SIN($E72)*COS(U$12))/SIN($E72)*U$9)</f>
        <v>15.9824135779102</v>
      </c>
      <c r="DH72" s="0" t="n">
        <f aca="false">IF(V$9=0,0,(SIN(V$12)*COS($E72)+SIN($E72)*COS(V$12))/SIN($E72)*V$9)</f>
        <v>16.017700820916</v>
      </c>
      <c r="DI72" s="0" t="n">
        <f aca="false">IF(W$9=0,0,(SIN(W$12)*COS($E72)+SIN($E72)*COS(W$12))/SIN($E72)*W$9)</f>
        <v>16.0474717287811</v>
      </c>
      <c r="DJ72" s="0" t="n">
        <f aca="false">IF(X$9=0,0,(SIN(X$12)*COS($E72)+SIN($E72)*COS(X$12))/SIN($E72)*X$9)</f>
        <v>16.0720523234009</v>
      </c>
      <c r="DK72" s="0" t="n">
        <f aca="false">IF(Y$9=0,0,(SIN(Y$12)*COS($E72)+SIN($E72)*COS(Y$12))/SIN($E72)*Y$9)</f>
        <v>16.0914580002926</v>
      </c>
      <c r="DL72" s="0" t="n">
        <f aca="false">IF(Z$9=0,0,(SIN(Z$12)*COS($E72)+SIN($E72)*COS(Z$12))/SIN($E72)*Z$9)</f>
        <v>16.105705816355</v>
      </c>
      <c r="DM72" s="0" t="n">
        <f aca="false">IF(AA$9=0,0,(SIN(AA$12)*COS($E72)+SIN($E72)*COS(AA$12))/SIN($E72)*AA$9)</f>
        <v>16.1148144776766</v>
      </c>
      <c r="DN72" s="0" t="n">
        <f aca="false">IF(AB$9=0,0,(SIN(AB$12)*COS($E72)+SIN($E72)*COS(AB$12))/SIN($E72)*AB$9)</f>
        <v>16.1151452449864</v>
      </c>
      <c r="DO72" s="0" t="n">
        <f aca="false">IF(AC$9=0,0,(SIN(AC$12)*COS($E72)+SIN($E72)*COS(AC$12))/SIN($E72)*AC$9)</f>
        <v>16.1103623306857</v>
      </c>
      <c r="DP72" s="0" t="n">
        <f aca="false">IF(AD$9=0,0,(SIN(AD$12)*COS($E72)+SIN($E72)*COS(AD$12))/SIN($E72)*AD$9)</f>
        <v>16.1004926615163</v>
      </c>
      <c r="DQ72" s="0" t="n">
        <f aca="false">IF(AE$9=0,0,(SIN(AE$12)*COS($E72)+SIN($E72)*COS(AE$12))/SIN($E72)*AE$9)</f>
        <v>16.0855647683366</v>
      </c>
      <c r="DR72" s="0" t="n">
        <f aca="false">IF(AF$9=0,0,(SIN(AF$12)*COS($E72)+SIN($E72)*COS(AF$12))/SIN($E72)*AF$9)</f>
        <v>16.0656087696556</v>
      </c>
      <c r="DS72" s="0" t="n">
        <f aca="false">IF(AG$9=0,0,(SIN(AG$12)*COS($E72)+SIN($E72)*COS(AG$12))/SIN($E72)*AG$9)</f>
        <v>16.0413943502284</v>
      </c>
      <c r="DT72" s="0" t="n">
        <f aca="false">IF(AH$9=0,0,(SIN(AH$12)*COS($E72)+SIN($E72)*COS(AH$12))/SIN($E72)*AH$9)</f>
        <v>16.0122178821274</v>
      </c>
      <c r="DU72" s="0" t="n">
        <f aca="false">IF(AI$9=0,0,(SIN(AI$12)*COS($E72)+SIN($E72)*COS(AI$12))/SIN($E72)*AI$9)</f>
        <v>15.978113468162</v>
      </c>
      <c r="DV72" s="0" t="n">
        <f aca="false">IF(AJ$9=0,0,(SIN(AJ$12)*COS($E72)+SIN($E72)*COS(AJ$12))/SIN($E72)*AJ$9)</f>
        <v>15.9391167276149</v>
      </c>
      <c r="DW72" s="0" t="n">
        <f aca="false">IF(AK$9=0,0,(SIN(AK$12)*COS($E72)+SIN($E72)*COS(AK$12))/SIN($E72)*AK$9)</f>
        <v>15.8952647777069</v>
      </c>
      <c r="DX72" s="0" t="n">
        <f aca="false">IF(AL$9=0,0,(SIN(AL$12)*COS($E72)+SIN($E72)*COS(AL$12))/SIN($E72)*AL$9)</f>
        <v>15.7917582711744</v>
      </c>
      <c r="DY72" s="0" t="n">
        <f aca="false">IF(AM$9=0,0,(SIN(AM$12)*COS($E72)+SIN($E72)*COS(AM$12))/SIN($E72)*AM$9)</f>
        <v>15.6835587534078</v>
      </c>
      <c r="DZ72" s="0" t="n">
        <f aca="false">IF(AN$9=0,0,(SIN(AN$12)*COS($E72)+SIN($E72)*COS(AN$12))/SIN($E72)*AN$9)</f>
        <v>15.5707577940157</v>
      </c>
      <c r="EA72" s="0" t="n">
        <f aca="false">IF(AO$9=0,0,(SIN(AO$12)*COS($E72)+SIN($E72)*COS(AO$12))/SIN($E72)*AO$9)</f>
        <v>15.4534483106633</v>
      </c>
      <c r="EB72" s="0" t="n">
        <f aca="false">IF(AP$9=0,0,(SIN(AP$12)*COS($E72)+SIN($E72)*COS(AP$12))/SIN($E72)*AP$9)</f>
        <v>15.3317245229306</v>
      </c>
      <c r="EC72" s="0" t="n">
        <f aca="false">IF(AQ$9=0,0,(SIN(AQ$12)*COS($E72)+SIN($E72)*COS(AQ$12))/SIN($E72)*AQ$9)</f>
        <v>15.2044441247358</v>
      </c>
      <c r="ED72" s="0" t="n">
        <f aca="false">IF(AR$9=0,0,(SIN(AR$12)*COS($E72)+SIN($E72)*COS(AR$12))/SIN($E72)*AR$9)</f>
        <v>15.0729472625372</v>
      </c>
      <c r="EE72" s="0" t="n">
        <f aca="false">IF(AS$9=0,0,(SIN(AS$12)*COS($E72)+SIN($E72)*COS(AS$12))/SIN($E72)*AS$9)</f>
        <v>14.9373329096903</v>
      </c>
      <c r="EF72" s="0" t="n">
        <f aca="false">IF(AT$9=0,0,(SIN(AT$12)*COS($E72)+SIN($E72)*COS(AT$12))/SIN($E72)*AT$9)</f>
        <v>14.7977011494311</v>
      </c>
      <c r="EG72" s="0" t="n">
        <f aca="false">IF(AU$9=0,0,(SIN(AU$12)*COS($E72)+SIN($E72)*COS(AU$12))/SIN($E72)*AU$9)</f>
        <v>14.6541531264868</v>
      </c>
      <c r="EH72" s="0" t="n">
        <f aca="false">IF(AV$9=0,0,(SIN(AV$12)*COS($E72)+SIN($E72)*COS(AV$12))/SIN($E72)*AV$9)</f>
        <v>14.5035833105391</v>
      </c>
      <c r="EI72" s="0" t="n">
        <f aca="false">IF(AW$9=0,0,(SIN(AW$12)*COS($E72)+SIN($E72)*COS(AW$12))/SIN($E72)*AW$9)</f>
        <v>14.3493272866491</v>
      </c>
      <c r="EJ72" s="0" t="n">
        <f aca="false">IF(AX$9=0,0,(SIN(AX$12)*COS($E72)+SIN($E72)*COS(AX$12))/SIN($E72)*AX$9)</f>
        <v>14.1914920110016</v>
      </c>
      <c r="EK72" s="0" t="n">
        <f aca="false">IF(AY$9=0,0,(SIN(AY$12)*COS($E72)+SIN($E72)*COS(AY$12))/SIN($E72)*AY$9)</f>
        <v>14.0301852888991</v>
      </c>
      <c r="EL72" s="0" t="n">
        <f aca="false">IF(AZ$9=0,0,(SIN(AZ$12)*COS($E72)+SIN($E72)*COS(AZ$12))/SIN($E72)*AZ$9)</f>
        <v>13.8655157237294</v>
      </c>
      <c r="EM72" s="0" t="n">
        <f aca="false">IF(BA$9=0,0,(SIN(BA$12)*COS($E72)+SIN($E72)*COS(BA$12))/SIN($E72)*BA$9)</f>
        <v>13.6938382306738</v>
      </c>
      <c r="EN72" s="0" t="n">
        <f aca="false">IF(BB$9=0,0,(SIN(BB$12)*COS($E72)+SIN($E72)*COS(BB$12))/SIN($E72)*BB$9)</f>
        <v>13.5190584996435</v>
      </c>
      <c r="EO72" s="0" t="n">
        <f aca="false">IF(BC$9=0,0,(SIN(BC$12)*COS($E72)+SIN($E72)*COS(BC$12))/SIN($E72)*BC$9)</f>
        <v>13.3412906326386</v>
      </c>
      <c r="EP72" s="0" t="n">
        <f aca="false">IF(BD$9=0,0,(SIN(BD$12)*COS($E72)+SIN($E72)*COS(BD$12))/SIN($E72)*BD$9)</f>
        <v>13.160649297696</v>
      </c>
      <c r="EQ72" s="0" t="n">
        <f aca="false">IF(BE$9=0,0,(SIN(BE$12)*COS($E72)+SIN($E72)*COS(BE$12))/SIN($E72)*BE$9)</f>
        <v>12.9772496755257</v>
      </c>
      <c r="ER72" s="0" t="n">
        <f aca="false">IF(BF$9=0,0,(SIN(BF$12)*COS($E72)+SIN($E72)*COS(BF$12))/SIN($E72)*BF$9)</f>
        <v>12.7940338420991</v>
      </c>
      <c r="ES72" s="0" t="n">
        <f aca="false">IF(BG$9=0,0,(SIN(BG$12)*COS($E72)+SIN($E72)*COS(BG$12))/SIN($E72)*BG$9)</f>
        <v>12.6082506865639</v>
      </c>
      <c r="ET72" s="0" t="n">
        <f aca="false">IF(BH$9=0,0,(SIN(BH$12)*COS($E72)+SIN($E72)*COS(BH$12))/SIN($E72)*BH$9)</f>
        <v>12.4200140428478</v>
      </c>
      <c r="EU72" s="0" t="n">
        <f aca="false">IF(BI$9=0,0,(SIN(BI$12)*COS($E72)+SIN($E72)*COS(BI$12))/SIN($E72)*BI$9)</f>
        <v>12.2294380697082</v>
      </c>
      <c r="EV72" s="0" t="n">
        <f aca="false">IF(BJ$9=0,0,(SIN(BJ$12)*COS($E72)+SIN($E72)*COS(BJ$12))/SIN($E72)*BJ$9)</f>
        <v>12.0366371986509</v>
      </c>
      <c r="EW72" s="0" t="n">
        <f aca="false">IF(BK$9=0,0,(SIN(BK$12)*COS($E72)+SIN($E72)*COS(BK$12))/SIN($E72)*BK$9)</f>
        <v>11.8441953116106</v>
      </c>
      <c r="EX72" s="0" t="n">
        <f aca="false">IF(BL$9=0,0,(SIN(BL$12)*COS($E72)+SIN($E72)*COS(BL$12))/SIN($E72)*BL$9)</f>
        <v>11.6497133327259</v>
      </c>
      <c r="EY72" s="0" t="n">
        <f aca="false">IF(BM$9=0,0,(SIN(BM$12)*COS($E72)+SIN($E72)*COS(BM$12))/SIN($E72)*BM$9)</f>
        <v>11.4533039638258</v>
      </c>
      <c r="EZ72" s="0" t="n">
        <f aca="false">IF(BN$9=0,0,(SIN(BN$12)*COS($E72)+SIN($E72)*COS(BN$12))/SIN($E72)*BN$9)</f>
        <v>11.25508</v>
      </c>
      <c r="FA72" s="0" t="n">
        <f aca="false">IF(BO$9=0,0,(SIN(BO$12)*COS($E72)+SIN($E72)*COS(BO$12))/SIN($E72)*BO$9)</f>
        <v>11.0551542791061</v>
      </c>
      <c r="FB72" s="0" t="n">
        <f aca="false">IF(BP$9=0,0,(SIN(BP$12)*COS($E72)+SIN($E72)*COS(BP$12))/SIN($E72)*BP$9)</f>
        <v>10.8415362053276</v>
      </c>
      <c r="FC72" s="0" t="n">
        <f aca="false">IF(BQ$9=0,0,(SIN(BQ$12)*COS($E72)+SIN($E72)*COS(BQ$12))/SIN($E72)*BQ$9)</f>
        <v>10.6267096512766</v>
      </c>
      <c r="FD72" s="0" t="n">
        <f aca="false">IF(BR$9=0,0,(SIN(BR$12)*COS($E72)+SIN($E72)*COS(BR$12))/SIN($E72)*BR$9)</f>
        <v>10.4107982198413</v>
      </c>
      <c r="FE72" s="0" t="n">
        <f aca="false">IF(BS$9=0,0,(SIN(BS$12)*COS($E72)+SIN($E72)*COS(BS$12))/SIN($E72)*BS$9)</f>
        <v>10.1939251888164</v>
      </c>
      <c r="FF72" s="0" t="n">
        <f aca="false">IF(BT$9=0,0,(SIN(BT$12)*COS($E72)+SIN($E72)*COS(BT$12))/SIN($E72)*BT$9)</f>
        <v>9.97621345583458</v>
      </c>
      <c r="FG72" s="0" t="n">
        <f aca="false">IF(BU$9=0,0,(SIN(BU$12)*COS($E72)+SIN($E72)*COS(BU$12))/SIN($E72)*BU$9)</f>
        <v>9.74583396791742</v>
      </c>
      <c r="FH72" s="0" t="n">
        <f aca="false">IF(BV$9=0,0,(SIN(BV$12)*COS($E72)+SIN($E72)*COS(BV$12))/SIN($E72)*BV$9)</f>
        <v>9.51517821140882</v>
      </c>
      <c r="FI72" s="0" t="n">
        <f aca="false">IF(BW$9=0,0,(SIN(BW$12)*COS($E72)+SIN($E72)*COS(BW$12))/SIN($E72)*BW$9)</f>
        <v>9.28437839270062</v>
      </c>
      <c r="FJ72" s="0" t="n">
        <f aca="false">IF(BX$9=0,0,(SIN(BX$12)*COS($E72)+SIN($E72)*COS(BX$12))/SIN($E72)*BX$9)</f>
        <v>9.05356592306493</v>
      </c>
      <c r="FK72" s="0" t="n">
        <f aca="false">IF(BY$9=0,0,(SIN(BY$12)*COS($E72)+SIN($E72)*COS(BY$12))/SIN($E72)*BY$9)</f>
        <v>8.82287136001066</v>
      </c>
      <c r="FL72" s="0" t="n">
        <f aca="false">IF(BZ$9=0,0,(SIN(BZ$12)*COS($E72)+SIN($E72)*COS(BZ$12))/SIN($E72)*BZ$9)</f>
        <v>8.54769967003055</v>
      </c>
      <c r="FM72" s="0" t="n">
        <f aca="false">IF(CA$9=0,0,(SIN(CA$12)*COS($E72)+SIN($E72)*COS(CA$12))/SIN($E72)*CA$9)</f>
        <v>8.27432345864553</v>
      </c>
      <c r="FN72" s="0" t="n">
        <f aca="false">IF(CB$9=0,0,(SIN(CB$12)*COS($E72)+SIN($E72)*COS(CB$12))/SIN($E72)*CB$9)</f>
        <v>8.00291059778192</v>
      </c>
      <c r="FO72" s="0" t="n">
        <f aca="false">IF(CC$9=0,0,(SIN(CC$12)*COS($E72)+SIN($E72)*COS(CC$12))/SIN($E72)*CC$9)</f>
        <v>7.73362699550471</v>
      </c>
      <c r="FP72" s="0" t="n">
        <f aca="false">IF(CD$9=0,0,(SIN(CD$12)*COS($E72)+SIN($E72)*COS(CD$12))/SIN($E72)*CD$9)</f>
        <v>7.46663652012698</v>
      </c>
      <c r="FQ72" s="0" t="n">
        <f aca="false">IF(CE$9=0,0,(SIN(CE$12)*COS($E72)+SIN($E72)*COS(CE$12))/SIN($E72)*CE$9)</f>
        <v>7.18301183146914</v>
      </c>
      <c r="FR72" s="0" t="n">
        <f aca="false">IF(CF$9=0,0,(SIN(CF$12)*COS($E72)+SIN($E72)*COS(CF$12))/SIN($E72)*CF$9)</f>
        <v>6.90272192410789</v>
      </c>
      <c r="FS72" s="0" t="n">
        <f aca="false">IF(CG$9=0,0,(SIN(CG$12)*COS($E72)+SIN($E72)*COS(CG$12))/SIN($E72)*CG$9)</f>
        <v>6.62594121739451</v>
      </c>
      <c r="FT72" s="0" t="n">
        <f aca="false">IF(CH$9=0,0,(SIN(CH$12)*COS($E72)+SIN($E72)*COS(CH$12))/SIN($E72)*CH$9)</f>
        <v>6.35284135232374</v>
      </c>
      <c r="FU72" s="0" t="n">
        <f aca="false">IF(CI$9=0,0,(SIN(CI$12)*COS($E72)+SIN($E72)*COS(CI$12))/SIN($E72)*CI$9)</f>
        <v>6.08359111264867</v>
      </c>
      <c r="FV72" s="0" t="n">
        <f aca="false">IF(CJ$9=0,0,(SIN(CJ$12)*COS($E72)+SIN($E72)*COS(CJ$12))/SIN($E72)*CJ$9)</f>
        <v>5.79805291096154</v>
      </c>
      <c r="FW72" s="0" t="n">
        <f aca="false">IF(CK$9=0,0,(SIN(CK$12)*COS($E72)+SIN($E72)*COS(CK$12))/SIN($E72)*CK$9)</f>
        <v>5.51760628538758</v>
      </c>
      <c r="FX72" s="0" t="n">
        <f aca="false">IF(CL$9=0,0,(SIN(CL$12)*COS($E72)+SIN($E72)*COS(CL$12))/SIN($E72)*CL$9)</f>
        <v>5.24242912537838</v>
      </c>
      <c r="FY72" s="0" t="n">
        <f aca="false">IF(CM$9=0,0,(SIN(CM$12)*COS($E72)+SIN($E72)*COS(CM$12))/SIN($E72)*CM$9)</f>
        <v>4.97269559816275</v>
      </c>
      <c r="FZ72" s="0" t="n">
        <f aca="false">IF(CN$9=0,0,(SIN(CN$12)*COS($E72)+SIN($E72)*COS(CN$12))/SIN($E72)*CN$9)</f>
        <v>4.70857606817313</v>
      </c>
      <c r="GA72" s="0" t="n">
        <f aca="false">IF(CO$9=0,0,(SIN(CO$12)*COS($E72)+SIN($E72)*COS(CO$12))/SIN($E72)*CO$9)</f>
        <v>0</v>
      </c>
      <c r="GB72" s="0" t="n">
        <f aca="false">IF(CP$9=0,0,(SIN(CP$12)*COS($E72)+SIN($E72)*COS(CP$12))/SIN($E72)*CP$9)</f>
        <v>0</v>
      </c>
      <c r="GC72" s="0" t="n">
        <f aca="false">IF(CQ$9=0,0,(SIN(CQ$12)*COS($E72)+SIN($E72)*COS(CQ$12))/SIN($E72)*CQ$9)</f>
        <v>0</v>
      </c>
    </row>
    <row r="73" customFormat="false" ht="12.8" hidden="true" customHeight="false" outlineLevel="0" collapsed="false">
      <c r="A73" s="0" t="n">
        <f aca="false">MAX($F73:$CQ73)</f>
        <v>13.514399817361</v>
      </c>
      <c r="B73" s="91" t="n">
        <f aca="false">IF(ISNA(INDEX(vmg!$B$6:$B$151,MATCH($C73,vmg!$F$6:$F$151,0))),IF(ISNA(INDEX(vmg!$B$6:$B$151,MATCH($C73,vmg!$D$6:$D$151,0))),0,INDEX(vmg!$B$6:$B$151,MATCH($C73,vmg!$D$6:$D$151,0))),INDEX(vmg!$B$6:$B$151,MATCH($C73,vmg!$F$6:$F$151,0)))</f>
        <v>7.42568</v>
      </c>
      <c r="C73" s="2" t="n">
        <f aca="false">MOD(Best +D73,360)</f>
        <v>42</v>
      </c>
      <c r="D73" s="2" t="n">
        <f aca="false">D72+1</f>
        <v>61</v>
      </c>
      <c r="E73" s="1" t="n">
        <f aca="false">D73*PI()/180</f>
        <v>1.06465084371654</v>
      </c>
      <c r="F73" s="13" t="n">
        <f aca="false">IF(OR(F163=0,CR73=0),0,F163*CR73/(F163+CR73))</f>
        <v>13.514399817361</v>
      </c>
      <c r="G73" s="13" t="n">
        <f aca="false">IF(OR(G163=0,CS73=0),0,G163*CS73/(G163+CS73))</f>
        <v>13.2583950870547</v>
      </c>
      <c r="H73" s="13" t="n">
        <f aca="false">IF(OR(H163=0,CT73=0),0,H163*CT73/(H163+CT73))</f>
        <v>13.0003082894328</v>
      </c>
      <c r="I73" s="13" t="n">
        <f aca="false">IF(OR(I163=0,CU73=0),0,I163*CU73/(I163+CU73))</f>
        <v>12.7519223910686</v>
      </c>
      <c r="J73" s="13" t="n">
        <f aca="false">IF(OR(J163=0,CV73=0),0,J163*CV73/(J163+CV73))</f>
        <v>12.5126012680582</v>
      </c>
      <c r="K73" s="13" t="n">
        <f aca="false">IF(OR(K163=0,CW73=0),0,K163*CW73/(K163+CW73))</f>
        <v>12.2817632435584</v>
      </c>
      <c r="L73" s="13" t="n">
        <f aca="false">IF(OR(L163=0,CX73=0),0,L163*CX73/(L163+CX73))</f>
        <v>12.0588752953553</v>
      </c>
      <c r="M73" s="13" t="n">
        <f aca="false">IF(OR(M163=0,CY73=0),0,M163*CY73/(M163+CY73))</f>
        <v>11.8406135344707</v>
      </c>
      <c r="N73" s="13" t="n">
        <f aca="false">IF(OR(N163=0,CZ73=0),0,N163*CZ73/(N163+CZ73))</f>
        <v>11.62966318086</v>
      </c>
      <c r="O73" s="13" t="n">
        <f aca="false">IF(OR(O163=0,DA73=0),0,O163*DA73/(O163+DA73))</f>
        <v>11.4255779702045</v>
      </c>
      <c r="P73" s="13" t="n">
        <f aca="false">IF(OR(P163=0,DB73=0),0,P163*DB73/(P163+DB73))</f>
        <v>11.2279469897654</v>
      </c>
      <c r="Q73" s="13" t="n">
        <f aca="false">IF(OR(Q163=0,DC73=0),0,Q163*DC73/(Q163+DC73))</f>
        <v>11.0363911775508</v>
      </c>
      <c r="R73" s="13" t="n">
        <f aca="false">IF(OR(R163=0,DD73=0),0,R163*DD73/(R163+DD73))</f>
        <v>10.7915262279108</v>
      </c>
      <c r="S73" s="13" t="n">
        <f aca="false">IF(OR(S163=0,DE73=0),0,S163*DE73/(S163+DE73))</f>
        <v>10.5575092233855</v>
      </c>
      <c r="T73" s="13" t="n">
        <f aca="false">IF(OR(T163=0,DF73=0),0,T163*DF73/(T163+DF73))</f>
        <v>10.3334941891667</v>
      </c>
      <c r="U73" s="13" t="n">
        <f aca="false">IF(OR(U163=0,DG73=0),0,U163*DG73/(U163+DG73))</f>
        <v>10.1187202404259</v>
      </c>
      <c r="V73" s="13" t="n">
        <f aca="false">IF(OR(V163=0,DH73=0),0,V163*DH73/(V163+DH73))</f>
        <v>9.91250108972555</v>
      </c>
      <c r="W73" s="13" t="n">
        <f aca="false">IF(OR(W163=0,DI73=0),0,W163*DI73/(W163+DI73))</f>
        <v>9.71409993855246</v>
      </c>
      <c r="X73" s="13" t="n">
        <f aca="false">IF(OR(X163=0,DJ73=0),0,X163*DJ73/(X163+DJ73))</f>
        <v>9.52307895346999</v>
      </c>
      <c r="Y73" s="13" t="n">
        <f aca="false">IF(OR(Y163=0,DK73=0),0,Y163*DK73/(Y163+DK73))</f>
        <v>9.33892581398144</v>
      </c>
      <c r="Z73" s="13" t="n">
        <f aca="false">IF(OR(Z163=0,DL73=0),0,Z163*DL73/(Z163+DL73))</f>
        <v>9.16117379698209</v>
      </c>
      <c r="AA73" s="13" t="n">
        <f aca="false">IF(OR(AA163=0,DM73=0),0,AA163*DM73/(AA163+DM73))</f>
        <v>8.98939676836452</v>
      </c>
      <c r="AB73" s="13" t="n">
        <f aca="false">IF(OR(AB163=0,DN73=0),0,AB163*DN73/(AB163+DN73))</f>
        <v>8.82209999366893</v>
      </c>
      <c r="AC73" s="13" t="n">
        <f aca="false">IF(OR(AC163=0,DO73=0),0,AC163*DO73/(AC163+DO73))</f>
        <v>8.66010461171946</v>
      </c>
      <c r="AD73" s="13" t="n">
        <f aca="false">IF(OR(AD163=0,DP73=0),0,AD163*DP73/(AD163+DP73))</f>
        <v>8.50307607009517</v>
      </c>
      <c r="AE73" s="13" t="n">
        <f aca="false">IF(OR(AE163=0,DQ73=0),0,AE163*DQ73/(AE163+DQ73))</f>
        <v>8.35070657636631</v>
      </c>
      <c r="AF73" s="13" t="n">
        <f aca="false">IF(OR(AF163=0,DR73=0),0,AF163*DR73/(AF163+DR73))</f>
        <v>8.20271243629216</v>
      </c>
      <c r="AG73" s="13" t="n">
        <f aca="false">IF(OR(AG163=0,DS73=0),0,AG163*DS73/(AG163+DS73))</f>
        <v>8.05901967869325</v>
      </c>
      <c r="AH73" s="13" t="n">
        <f aca="false">IF(OR(AH163=0,DT73=0),0,AH163*DT73/(AH163+DT73))</f>
        <v>7.91918683591935</v>
      </c>
      <c r="AI73" s="13" t="n">
        <f aca="false">IF(OR(AI163=0,DU73=0),0,AI163*DU73/(AI163+DU73))</f>
        <v>7.78299028224898</v>
      </c>
      <c r="AJ73" s="13" t="n">
        <f aca="false">IF(OR(AJ163=0,DV73=0),0,AJ163*DV73/(AJ163+DV73))</f>
        <v>7.65022248995216</v>
      </c>
      <c r="AK73" s="13" t="n">
        <f aca="false">IF(OR(AK163=0,DW73=0),0,AK163*DW73/(AK163+DW73))</f>
        <v>7.52069057228656</v>
      </c>
      <c r="AL73" s="13" t="n">
        <f aca="false">IF(OR(AL163=0,DX73=0),0,AL163*DX73/(AL163+DX73))</f>
        <v>7.3821254976174</v>
      </c>
      <c r="AM73" s="13" t="n">
        <f aca="false">IF(OR(AM163=0,DY73=0),0,AM163*DY73/(AM163+DY73))</f>
        <v>7.24705871217202</v>
      </c>
      <c r="AN73" s="13" t="n">
        <f aca="false">IF(OR(AN163=0,DZ73=0),0,AN163*DZ73/(AN163+DZ73))</f>
        <v>7.11529161683707</v>
      </c>
      <c r="AO73" s="13" t="n">
        <f aca="false">IF(OR(AO163=0,EA73=0),0,AO163*EA73/(AO163+EA73))</f>
        <v>6.98663952153191</v>
      </c>
      <c r="AP73" s="13" t="n">
        <f aca="false">IF(OR(AP163=0,EB73=0),0,AP163*EB73/(AP163+EB73))</f>
        <v>6.86093042645109</v>
      </c>
      <c r="AQ73" s="13" t="n">
        <f aca="false">IF(OR(AQ163=0,EC73=0),0,AQ163*EC73/(AQ163+EC73))</f>
        <v>6.73775789228925</v>
      </c>
      <c r="AR73" s="13" t="n">
        <f aca="false">IF(OR(AR163=0,ED73=0),0,AR163*ED73/(AR163+ED73))</f>
        <v>6.61722828122194</v>
      </c>
      <c r="AS73" s="13" t="n">
        <f aca="false">IF(OR(AS163=0,EE73=0),0,AS163*EE73/(AS163+EE73))</f>
        <v>6.49920087429797</v>
      </c>
      <c r="AT73" s="13" t="n">
        <f aca="false">IF(OR(AT163=0,EF73=0),0,AT163*EF73/(AT163+EF73))</f>
        <v>6.38354394482367</v>
      </c>
      <c r="AU73" s="13" t="n">
        <f aca="false">IF(OR(AU163=0,EG73=0),0,AU163*EG73/(AU163+EG73))</f>
        <v>6.27013403399602</v>
      </c>
      <c r="AV73" s="13" t="n">
        <f aca="false">IF(OR(AV163=0,EH73=0),0,AV163*EH73/(AV163+EH73))</f>
        <v>6.15826905875903</v>
      </c>
      <c r="AW73" s="13" t="n">
        <f aca="false">IF(OR(AW163=0,EI73=0),0,AW163*EI73/(AW163+EI73))</f>
        <v>6.04844766753808</v>
      </c>
      <c r="AX73" s="13" t="n">
        <f aca="false">IF(OR(AX163=0,EJ73=0),0,AX163*EJ73/(AX163+EJ73))</f>
        <v>5.94056624460315</v>
      </c>
      <c r="AY73" s="13" t="n">
        <f aca="false">IF(OR(AY163=0,EK73=0),0,AY163*EK73/(AY163+EK73))</f>
        <v>5.83452726718509</v>
      </c>
      <c r="AZ73" s="13" t="n">
        <f aca="false">IF(OR(AZ163=0,EL73=0),0,AZ163*EL73/(AZ163+EL73))</f>
        <v>5.73023885173117</v>
      </c>
      <c r="BA73" s="13" t="n">
        <f aca="false">IF(OR(BA163=0,EM73=0),0,BA163*EM73/(BA163+EM73))</f>
        <v>5.62697068615374</v>
      </c>
      <c r="BB73" s="13" t="n">
        <f aca="false">IF(OR(BB163=0,EN73=0),0,BB163*EN73/(BB163+EN73))</f>
        <v>5.5253051809121</v>
      </c>
      <c r="BC73" s="13" t="n">
        <f aca="false">IF(OR(BC163=0,EO73=0),0,BC163*EO73/(BC163+EO73))</f>
        <v>5.42516392059616</v>
      </c>
      <c r="BD73" s="13" t="n">
        <f aca="false">IF(OR(BD163=0,EP73=0),0,BD163*EP73/(BD163+EP73))</f>
        <v>5.32647276771201</v>
      </c>
      <c r="BE73" s="13" t="n">
        <f aca="false">IF(OR(BE163=0,EQ73=0),0,BE163*EQ73/(BE163+EQ73))</f>
        <v>5.22916156821121</v>
      </c>
      <c r="BF73" s="13" t="n">
        <f aca="false">IF(OR(BF163=0,ER73=0),0,BF163*ER73/(BF163+ER73))</f>
        <v>5.13362685722213</v>
      </c>
      <c r="BG73" s="13" t="n">
        <f aca="false">IF(OR(BG163=0,ES73=0),0,BG163*ES73/(BG163+ES73))</f>
        <v>5.03932930088883</v>
      </c>
      <c r="BH73" s="13" t="n">
        <f aca="false">IF(OR(BH163=0,ET73=0),0,BH163*ET73/(BH163+ET73))</f>
        <v>4.94620979764967</v>
      </c>
      <c r="BI73" s="13" t="n">
        <f aca="false">IF(OR(BI163=0,EU73=0),0,BI163*EU73/(BI163+EU73))</f>
        <v>4.8542122251077</v>
      </c>
      <c r="BJ73" s="13" t="n">
        <f aca="false">IF(OR(BJ163=0,EV73=0),0,BJ163*EV73/(BJ163+EV73))</f>
        <v>4.76328325157296</v>
      </c>
      <c r="BK73" s="13" t="n">
        <f aca="false">IF(OR(BK163=0,EW73=0),0,BK163*EW73/(BK163+EW73))</f>
        <v>4.67376406029083</v>
      </c>
      <c r="BL73" s="13" t="n">
        <f aca="false">IF(OR(BL163=0,EX73=0),0,BL163*EX73/(BL163+EX73))</f>
        <v>4.58520381968388</v>
      </c>
      <c r="BM73" s="13" t="n">
        <f aca="false">IF(OR(BM163=0,EY73=0),0,BM163*EY73/(BM163+EY73))</f>
        <v>4.49755699943654</v>
      </c>
      <c r="BN73" s="13" t="n">
        <f aca="false">IF(OR(BN163=0,EZ73=0),0,BN163*EZ73/(BN163+EZ73))</f>
        <v>4.410780206159</v>
      </c>
      <c r="BO73" s="13" t="n">
        <f aca="false">IF(OR(BO163=0,FA73=0),0,BO163*FA73/(BO163+FA73))</f>
        <v>4.32483206010048</v>
      </c>
      <c r="BP73" s="13" t="n">
        <f aca="false">IF(OR(BP163=0,FB73=0),0,BP163*FB73/(BP163+FB73))</f>
        <v>4.23778582377908</v>
      </c>
      <c r="BQ73" s="13" t="n">
        <f aca="false">IF(OR(BQ163=0,FC73=0),0,BQ163*FC73/(BQ163+FC73))</f>
        <v>4.15153782482383</v>
      </c>
      <c r="BR73" s="13" t="n">
        <f aca="false">IF(OR(BR163=0,FD73=0),0,BR163*FD73/(BR163+FD73))</f>
        <v>4.06605064272239</v>
      </c>
      <c r="BS73" s="13" t="n">
        <f aca="false">IF(OR(BS163=0,FE73=0),0,BS163*FE73/(BS163+FE73))</f>
        <v>3.98128863186489</v>
      </c>
      <c r="BT73" s="13" t="n">
        <f aca="false">IF(OR(BT163=0,FF73=0),0,BT163*FF73/(BT163+FF73))</f>
        <v>3.89721783428806</v>
      </c>
      <c r="BU73" s="13" t="n">
        <f aca="false">IF(OR(BU163=0,FG73=0),0,BU163*FG73/(BU163+FG73))</f>
        <v>3.8119358119417</v>
      </c>
      <c r="BV73" s="13" t="n">
        <f aca="false">IF(OR(BV163=0,FH73=0),0,BV163*FH73/(BV163+FH73))</f>
        <v>3.72732142727414</v>
      </c>
      <c r="BW73" s="13" t="n">
        <f aca="false">IF(OR(BW163=0,FI73=0),0,BW163*FI73/(BW163+FI73))</f>
        <v>3.64334450659177</v>
      </c>
      <c r="BX73" s="13" t="n">
        <f aca="false">IF(OR(BX163=0,FJ73=0),0,BX163*FJ73/(BX163+FJ73))</f>
        <v>3.55997644565595</v>
      </c>
      <c r="BY73" s="13" t="n">
        <f aca="false">IF(OR(BY163=0,FK73=0),0,BY163*FK73/(BY163+FK73))</f>
        <v>3.47719015343939</v>
      </c>
      <c r="BZ73" s="13" t="n">
        <f aca="false">IF(OR(BZ163=0,FL73=0),0,BZ163*FL73/(BZ163+FL73))</f>
        <v>3.38777270125795</v>
      </c>
      <c r="CA73" s="13" t="n">
        <f aca="false">IF(OR(CA163=0,FM73=0),0,CA163*FM73/(CA163+FM73))</f>
        <v>3.29898310130925</v>
      </c>
      <c r="CB73" s="13" t="n">
        <f aca="false">IF(OR(CB163=0,FN73=0),0,CB163*FN73/(CB163+FN73))</f>
        <v>3.21079746747098</v>
      </c>
      <c r="CC73" s="13" t="n">
        <f aca="false">IF(OR(CC163=0,FO73=0),0,CC163*FO73/(CC163+FO73))</f>
        <v>3.12319396327275</v>
      </c>
      <c r="CD73" s="13" t="n">
        <f aca="false">IF(OR(CD163=0,FP73=0),0,CD163*FP73/(CD163+FP73))</f>
        <v>3.03615279734363</v>
      </c>
      <c r="CE73" s="13" t="n">
        <f aca="false">IF(OR(CE163=0,FQ73=0),0,CE163*FQ73/(CE163+FQ73))</f>
        <v>2.94635529206112</v>
      </c>
      <c r="CF73" s="13" t="n">
        <f aca="false">IF(OR(CF163=0,FR73=0),0,CF163*FR73/(CF163+FR73))</f>
        <v>2.85709897169864</v>
      </c>
      <c r="CG73" s="13" t="n">
        <f aca="false">IF(OR(CG163=0,FS73=0),0,CG163*FS73/(CG163+FS73))</f>
        <v>2.76837044990736</v>
      </c>
      <c r="CH73" s="13" t="n">
        <f aca="false">IF(OR(CH163=0,FT73=0),0,CH163*FT73/(CH163+FT73))</f>
        <v>2.68015887210898</v>
      </c>
      <c r="CI73" s="13" t="n">
        <f aca="false">IF(OR(CI163=0,FU73=0),0,CI163*FU73/(CI163+FU73))</f>
        <v>2.59245599122344</v>
      </c>
      <c r="CJ73" s="13" t="n">
        <f aca="false">IF(OR(CJ163=0,FV73=0),0,CJ163*FV73/(CJ163+FV73))</f>
        <v>2.50135968342389</v>
      </c>
      <c r="CK73" s="13" t="n">
        <f aca="false">IF(OR(CK163=0,FW73=0),0,CK163*FW73/(CK163+FW73))</f>
        <v>2.41075237218574</v>
      </c>
      <c r="CL73" s="13" t="n">
        <f aca="false">IF(OR(CL163=0,FX73=0),0,CL163*FX73/(CL163+FX73))</f>
        <v>2.32063541063652</v>
      </c>
      <c r="CM73" s="13" t="n">
        <f aca="false">IF(OR(CM163=0,FY73=0),0,CM163*FY73/(CM163+FY73))</f>
        <v>2.2310138925711</v>
      </c>
      <c r="CN73" s="13" t="n">
        <f aca="false">IF(OR(CN163=0,FZ73=0),0,CN163*FZ73/(CN163+FZ73))</f>
        <v>2.14189688656581</v>
      </c>
      <c r="CO73" s="13" t="n">
        <f aca="false">IF(OR(CO163=0,GA73=0),0,CO163*GA73/(CO163+GA73))</f>
        <v>0</v>
      </c>
      <c r="CP73" s="13" t="n">
        <f aca="false">IF(OR(CP163=0,GB73=0),0,CP163*GB73/(CP163+GB73))</f>
        <v>0</v>
      </c>
      <c r="CQ73" s="13" t="n">
        <f aca="false">IF(OR(CQ163=0,GC73=0),0,CQ163*GC73/(CQ163+GC73))</f>
        <v>0</v>
      </c>
      <c r="CR73" s="0" t="n">
        <f aca="false">IF(F$9=0,0,(SIN(F$12)*COS($E73)+SIN($E73)*COS(F$12))/SIN($E73)*F$9)</f>
        <v>13.5144</v>
      </c>
      <c r="CS73" s="0" t="n">
        <f aca="false">IF(G$9=0,0,(SIN(G$12)*COS($E73)+SIN($E73)*COS(G$12))/SIN($E73)*G$9)</f>
        <v>13.7434268191571</v>
      </c>
      <c r="CT73" s="0" t="n">
        <f aca="false">IF(H$9=0,0,(SIN(H$12)*COS($E73)+SIN($E73)*COS(H$12))/SIN($E73)*H$9)</f>
        <v>13.9574157847468</v>
      </c>
      <c r="CU73" s="0" t="n">
        <f aca="false">IF(I$9=0,0,(SIN(I$12)*COS($E73)+SIN($E73)*COS(I$12))/SIN($E73)*I$9)</f>
        <v>14.1687280121407</v>
      </c>
      <c r="CV73" s="0" t="n">
        <f aca="false">IF(J$9=0,0,(SIN(J$12)*COS($E73)+SIN($E73)*COS(J$12))/SIN($E73)*J$9)</f>
        <v>14.3772449523632</v>
      </c>
      <c r="CW73" s="0" t="n">
        <f aca="false">IF(K$9=0,0,(SIN(K$12)*COS($E73)+SIN($E73)*COS(K$12))/SIN($E73)*K$9)</f>
        <v>14.5828484447072</v>
      </c>
      <c r="CX73" s="0" t="n">
        <f aca="false">IF(L$9=0,0,(SIN(L$12)*COS($E73)+SIN($E73)*COS(L$12))/SIN($E73)*L$9)</f>
        <v>14.7854207693724</v>
      </c>
      <c r="CY73" s="0" t="n">
        <f aca="false">IF(M$9=0,0,(SIN(M$12)*COS($E73)+SIN($E73)*COS(M$12))/SIN($E73)*M$9)</f>
        <v>14.9803074745368</v>
      </c>
      <c r="CZ73" s="0" t="n">
        <f aca="false">IF(N$9=0,0,(SIN(N$12)*COS($E73)+SIN($E73)*COS(N$12))/SIN($E73)*N$9)</f>
        <v>15.1718665017227</v>
      </c>
      <c r="DA73" s="0" t="n">
        <f aca="false">IF(O$9=0,0,(SIN(O$12)*COS($E73)+SIN($E73)*COS(O$12))/SIN($E73)*O$9)</f>
        <v>15.359985944443</v>
      </c>
      <c r="DB73" s="0" t="n">
        <f aca="false">IF(P$9=0,0,(SIN(P$12)*COS($E73)+SIN($E73)*COS(P$12))/SIN($E73)*P$9)</f>
        <v>15.544554583919</v>
      </c>
      <c r="DC73" s="0" t="n">
        <f aca="false">IF(Q$9=0,0,(SIN(Q$12)*COS($E73)+SIN($E73)*COS(Q$12))/SIN($E73)*Q$9)</f>
        <v>15.725461939382</v>
      </c>
      <c r="DD73" s="0" t="n">
        <f aca="false">IF(R$9=0,0,(SIN(R$12)*COS($E73)+SIN($E73)*COS(R$12))/SIN($E73)*R$9)</f>
        <v>15.7761143924223</v>
      </c>
      <c r="DE73" s="0" t="n">
        <f aca="false">IF(S$9=0,0,(SIN(S$12)*COS($E73)+SIN($E73)*COS(S$12))/SIN($E73)*S$9)</f>
        <v>15.821575773056</v>
      </c>
      <c r="DF73" s="0" t="n">
        <f aca="false">IF(T$9=0,0,(SIN(T$12)*COS($E73)+SIN($E73)*COS(T$12))/SIN($E73)*T$9)</f>
        <v>15.861854298864</v>
      </c>
      <c r="DG73" s="0" t="n">
        <f aca="false">IF(U$9=0,0,(SIN(U$12)*COS($E73)+SIN($E73)*COS(U$12))/SIN($E73)*U$9)</f>
        <v>15.8969598768855</v>
      </c>
      <c r="DH73" s="0" t="n">
        <f aca="false">IF(V$9=0,0,(SIN(V$12)*COS($E73)+SIN($E73)*COS(V$12))/SIN($E73)*V$9)</f>
        <v>15.9269040938446</v>
      </c>
      <c r="DI73" s="0" t="n">
        <f aca="false">IF(W$9=0,0,(SIN(W$12)*COS($E73)+SIN($E73)*COS(W$12))/SIN($E73)*W$9)</f>
        <v>15.9513870625039</v>
      </c>
      <c r="DJ73" s="0" t="n">
        <f aca="false">IF(X$9=0,0,(SIN(X$12)*COS($E73)+SIN($E73)*COS(X$12))/SIN($E73)*X$9)</f>
        <v>15.9707346129007</v>
      </c>
      <c r="DK73" s="0" t="n">
        <f aca="false">IF(Y$9=0,0,(SIN(Y$12)*COS($E73)+SIN($E73)*COS(Y$12))/SIN($E73)*Y$9)</f>
        <v>15.9849635939479</v>
      </c>
      <c r="DL73" s="0" t="n">
        <f aca="false">IF(Z$9=0,0,(SIN(Z$12)*COS($E73)+SIN($E73)*COS(Z$12))/SIN($E73)*Z$9)</f>
        <v>15.9940924910126</v>
      </c>
      <c r="DM73" s="0" t="n">
        <f aca="false">IF(AA$9=0,0,(SIN(AA$12)*COS($E73)+SIN($E73)*COS(AA$12))/SIN($E73)*AA$9)</f>
        <v>15.9981414133338</v>
      </c>
      <c r="DN73" s="0" t="n">
        <f aca="false">IF(AB$9=0,0,(SIN(AB$12)*COS($E73)+SIN($E73)*COS(AB$12))/SIN($E73)*AB$9)</f>
        <v>15.9935006195489</v>
      </c>
      <c r="DO73" s="0" t="n">
        <f aca="false">IF(AC$9=0,0,(SIN(AC$12)*COS($E73)+SIN($E73)*COS(AC$12))/SIN($E73)*AC$9)</f>
        <v>15.983810430776</v>
      </c>
      <c r="DP73" s="0" t="n">
        <f aca="false">IF(AD$9=0,0,(SIN(AD$12)*COS($E73)+SIN($E73)*COS(AD$12))/SIN($E73)*AD$9)</f>
        <v>15.9690990723901</v>
      </c>
      <c r="DQ73" s="0" t="n">
        <f aca="false">IF(AE$9=0,0,(SIN(AE$12)*COS($E73)+SIN($E73)*COS(AE$12))/SIN($E73)*AE$9)</f>
        <v>15.9493963456692</v>
      </c>
      <c r="DR73" s="0" t="n">
        <f aca="false">IF(AF$9=0,0,(SIN(AF$12)*COS($E73)+SIN($E73)*COS(AF$12))/SIN($E73)*AF$9)</f>
        <v>15.9247336110038</v>
      </c>
      <c r="DS73" s="0" t="n">
        <f aca="false">IF(AG$9=0,0,(SIN(AG$12)*COS($E73)+SIN($E73)*COS(AG$12))/SIN($E73)*AG$9)</f>
        <v>15.8958750714629</v>
      </c>
      <c r="DT73" s="0" t="n">
        <f aca="false">IF(AH$9=0,0,(SIN(AH$12)*COS($E73)+SIN($E73)*COS(AH$12))/SIN($E73)*AH$9)</f>
        <v>15.8621245211317</v>
      </c>
      <c r="DU73" s="0" t="n">
        <f aca="false">IF(AI$9=0,0,(SIN(AI$12)*COS($E73)+SIN($E73)*COS(AI$12))/SIN($E73)*AI$9)</f>
        <v>15.8235172235769</v>
      </c>
      <c r="DV73" s="0" t="n">
        <f aca="false">IF(AJ$9=0,0,(SIN(AJ$12)*COS($E73)+SIN($E73)*COS(AJ$12))/SIN($E73)*AJ$9)</f>
        <v>15.78008992939</v>
      </c>
      <c r="DW73" s="0" t="n">
        <f aca="false">IF(AK$9=0,0,(SIN(AK$12)*COS($E73)+SIN($E73)*COS(AK$12))/SIN($E73)*AK$9)</f>
        <v>15.7318808573799</v>
      </c>
      <c r="DX73" s="0" t="n">
        <f aca="false">IF(AL$9=0,0,(SIN(AL$12)*COS($E73)+SIN($E73)*COS(AL$12))/SIN($E73)*AL$9)</f>
        <v>15.6246719503857</v>
      </c>
      <c r="DY73" s="0" t="n">
        <f aca="false">IF(AM$9=0,0,(SIN(AM$12)*COS($E73)+SIN($E73)*COS(AM$12))/SIN($E73)*AM$9)</f>
        <v>15.5128778105859</v>
      </c>
      <c r="DZ73" s="0" t="n">
        <f aca="false">IF(AN$9=0,0,(SIN(AN$12)*COS($E73)+SIN($E73)*COS(AN$12))/SIN($E73)*AN$9)</f>
        <v>15.396590473554</v>
      </c>
      <c r="EA73" s="0" t="n">
        <f aca="false">IF(AO$9=0,0,(SIN(AO$12)*COS($E73)+SIN($E73)*COS(AO$12))/SIN($E73)*AO$9)</f>
        <v>15.2759032728119</v>
      </c>
      <c r="EB73" s="0" t="n">
        <f aca="false">IF(AP$9=0,0,(SIN(AP$12)*COS($E73)+SIN($E73)*COS(AP$12))/SIN($E73)*AP$9)</f>
        <v>15.1509107937594</v>
      </c>
      <c r="EC73" s="0" t="n">
        <f aca="false">IF(AQ$9=0,0,(SIN(AQ$12)*COS($E73)+SIN($E73)*COS(AQ$12))/SIN($E73)*AQ$9)</f>
        <v>15.0204860220625</v>
      </c>
      <c r="ED73" s="0" t="n">
        <f aca="false">IF(AR$9=0,0,(SIN(AR$12)*COS($E73)+SIN($E73)*COS(AR$12))/SIN($E73)*AR$9)</f>
        <v>14.8859550834653</v>
      </c>
      <c r="EE73" s="0" t="n">
        <f aca="false">IF(AS$9=0,0,(SIN(AS$12)*COS($E73)+SIN($E73)*COS(AS$12))/SIN($E73)*AS$9)</f>
        <v>14.7474171536547</v>
      </c>
      <c r="EF73" s="0" t="n">
        <f aca="false">IF(AT$9=0,0,(SIN(AT$12)*COS($E73)+SIN($E73)*COS(AT$12))/SIN($E73)*AT$9)</f>
        <v>14.6049724682302</v>
      </c>
      <c r="EG73" s="0" t="n">
        <f aca="false">IF(AU$9=0,0,(SIN(AU$12)*COS($E73)+SIN($E73)*COS(AU$12))/SIN($E73)*AU$9)</f>
        <v>14.458722274493</v>
      </c>
      <c r="EH73" s="0" t="n">
        <f aca="false">IF(AV$9=0,0,(SIN(AV$12)*COS($E73)+SIN($E73)*COS(AV$12))/SIN($E73)*AV$9)</f>
        <v>14.305604881046</v>
      </c>
      <c r="EI73" s="0" t="n">
        <f aca="false">IF(AW$9=0,0,(SIN(AW$12)*COS($E73)+SIN($E73)*COS(AW$12))/SIN($E73)*AW$9)</f>
        <v>14.1489137746784</v>
      </c>
      <c r="EJ73" s="0" t="n">
        <f aca="false">IF(AX$9=0,0,(SIN(AX$12)*COS($E73)+SIN($E73)*COS(AX$12))/SIN($E73)*AX$9)</f>
        <v>13.9887558252686</v>
      </c>
      <c r="EK73" s="0" t="n">
        <f aca="false">IF(AY$9=0,0,(SIN(AY$12)*COS($E73)+SIN($E73)*COS(AY$12))/SIN($E73)*AY$9)</f>
        <v>13.825238701927</v>
      </c>
      <c r="EL73" s="0" t="n">
        <f aca="false">IF(AZ$9=0,0,(SIN(AZ$12)*COS($E73)+SIN($E73)*COS(AZ$12))/SIN($E73)*AZ$9)</f>
        <v>13.6584708222623</v>
      </c>
      <c r="EM73" s="0" t="n">
        <f aca="false">IF(BA$9=0,0,(SIN(BA$12)*COS($E73)+SIN($E73)*COS(BA$12))/SIN($E73)*BA$9)</f>
        <v>13.4848641607589</v>
      </c>
      <c r="EN73" s="0" t="n">
        <f aca="false">IF(BB$9=0,0,(SIN(BB$12)*COS($E73)+SIN($E73)*COS(BB$12))/SIN($E73)*BB$9)</f>
        <v>13.3082686764337</v>
      </c>
      <c r="EO73" s="0" t="n">
        <f aca="false">IF(BC$9=0,0,(SIN(BC$12)*COS($E73)+SIN($E73)*COS(BC$12))/SIN($E73)*BC$9)</f>
        <v>13.1287980855321</v>
      </c>
      <c r="EP73" s="0" t="n">
        <f aca="false">IF(BD$9=0,0,(SIN(BD$12)*COS($E73)+SIN($E73)*COS(BD$12))/SIN($E73)*BD$9)</f>
        <v>12.9465666210352</v>
      </c>
      <c r="EQ73" s="0" t="n">
        <f aca="false">IF(BE$9=0,0,(SIN(BE$12)*COS($E73)+SIN($E73)*COS(BE$12))/SIN($E73)*BE$9)</f>
        <v>12.761688979719</v>
      </c>
      <c r="ER73" s="0" t="n">
        <f aca="false">IF(BF$9=0,0,(SIN(BF$12)*COS($E73)+SIN($E73)*COS(BF$12))/SIN($E73)*BF$9)</f>
        <v>12.5770587714254</v>
      </c>
      <c r="ES73" s="0" t="n">
        <f aca="false">IF(BG$9=0,0,(SIN(BG$12)*COS($E73)+SIN($E73)*COS(BG$12))/SIN($E73)*BG$9)</f>
        <v>12.3899709461357</v>
      </c>
      <c r="ET73" s="0" t="n">
        <f aca="false">IF(BH$9=0,0,(SIN(BH$12)*COS($E73)+SIN($E73)*COS(BH$12))/SIN($E73)*BH$9)</f>
        <v>12.2005387543335</v>
      </c>
      <c r="EU73" s="0" t="n">
        <f aca="false">IF(BI$9=0,0,(SIN(BI$12)*COS($E73)+SIN($E73)*COS(BI$12))/SIN($E73)*BI$9)</f>
        <v>12.008875725107</v>
      </c>
      <c r="EV73" s="0" t="n">
        <f aca="false">IF(BJ$9=0,0,(SIN(BJ$12)*COS($E73)+SIN($E73)*COS(BJ$12))/SIN($E73)*BJ$9)</f>
        <v>11.8150956145616</v>
      </c>
      <c r="EW73" s="0" t="n">
        <f aca="false">IF(BK$9=0,0,(SIN(BK$12)*COS($E73)+SIN($E73)*COS(BK$12))/SIN($E73)*BK$9)</f>
        <v>11.6217352064342</v>
      </c>
      <c r="EX73" s="0" t="n">
        <f aca="false">IF(BL$9=0,0,(SIN(BL$12)*COS($E73)+SIN($E73)*COS(BL$12))/SIN($E73)*BL$9)</f>
        <v>11.42644</v>
      </c>
      <c r="EY73" s="0" t="n">
        <f aca="false">IF(BM$9=0,0,(SIN(BM$12)*COS($E73)+SIN($E73)*COS(BM$12))/SIN($E73)*BM$9)</f>
        <v>11.2293219304938</v>
      </c>
      <c r="EZ73" s="0" t="n">
        <f aca="false">IF(BN$9=0,0,(SIN(BN$12)*COS($E73)+SIN($E73)*COS(BN$12))/SIN($E73)*BN$9)</f>
        <v>11.0304929834479</v>
      </c>
      <c r="FA73" s="0" t="n">
        <f aca="false">IF(BO$9=0,0,(SIN(BO$12)*COS($E73)+SIN($E73)*COS(BO$12))/SIN($E73)*BO$9)</f>
        <v>10.8300651447589</v>
      </c>
      <c r="FB73" s="0" t="n">
        <f aca="false">IF(BP$9=0,0,(SIN(BP$12)*COS($E73)+SIN($E73)*COS(BP$12))/SIN($E73)*BP$9)</f>
        <v>10.6162983789804</v>
      </c>
      <c r="FC73" s="0" t="n">
        <f aca="false">IF(BQ$9=0,0,(SIN(BQ$12)*COS($E73)+SIN($E73)*COS(BQ$12))/SIN($E73)*BQ$9)</f>
        <v>10.4014287597338</v>
      </c>
      <c r="FD73" s="0" t="n">
        <f aca="false">IF(BR$9=0,0,(SIN(BR$12)*COS($E73)+SIN($E73)*COS(BR$12))/SIN($E73)*BR$9)</f>
        <v>10.1855786823648</v>
      </c>
      <c r="FE73" s="0" t="n">
        <f aca="false">IF(BS$9=0,0,(SIN(BS$12)*COS($E73)+SIN($E73)*COS(BS$12))/SIN($E73)*BS$9)</f>
        <v>9.96887017441499</v>
      </c>
      <c r="FF73" s="0" t="n">
        <f aca="false">IF(BT$9=0,0,(SIN(BT$12)*COS($E73)+SIN($E73)*COS(BT$12))/SIN($E73)*BT$9)</f>
        <v>9.75142484130847</v>
      </c>
      <c r="FG73" s="0" t="n">
        <f aca="false">IF(BU$9=0,0,(SIN(BU$12)*COS($E73)+SIN($E73)*COS(BU$12))/SIN($E73)*BU$9)</f>
        <v>9.52168717247906</v>
      </c>
      <c r="FH73" s="0" t="n">
        <f aca="false">IF(BV$9=0,0,(SIN(BV$12)*COS($E73)+SIN($E73)*COS(BV$12))/SIN($E73)*BV$9)</f>
        <v>9.29177639356878</v>
      </c>
      <c r="FI73" s="0" t="n">
        <f aca="false">IF(BW$9=0,0,(SIN(BW$12)*COS($E73)+SIN($E73)*COS(BW$12))/SIN($E73)*BW$9)</f>
        <v>9.06182304457769</v>
      </c>
      <c r="FJ73" s="0" t="n">
        <f aca="false">IF(BX$9=0,0,(SIN(BX$12)*COS($E73)+SIN($E73)*COS(BX$12))/SIN($E73)*BX$9)</f>
        <v>8.83195682928397</v>
      </c>
      <c r="FK73" s="0" t="n">
        <f aca="false">IF(BY$9=0,0,(SIN(BY$12)*COS($E73)+SIN($E73)*COS(BY$12))/SIN($E73)*BY$9)</f>
        <v>8.60230655756211</v>
      </c>
      <c r="FL73" s="0" t="n">
        <f aca="false">IF(BZ$9=0,0,(SIN(BZ$12)*COS($E73)+SIN($E73)*COS(BZ$12))/SIN($E73)*BZ$9)</f>
        <v>8.32941754074105</v>
      </c>
      <c r="FM73" s="0" t="n">
        <f aca="false">IF(CA$9=0,0,(SIN(CA$12)*COS($E73)+SIN($E73)*COS(CA$12))/SIN($E73)*CA$9)</f>
        <v>8.05843103304645</v>
      </c>
      <c r="FN73" s="0" t="n">
        <f aca="false">IF(CB$9=0,0,(SIN(CB$12)*COS($E73)+SIN($E73)*COS(CB$12))/SIN($E73)*CB$9)</f>
        <v>7.78951199479617</v>
      </c>
      <c r="FO73" s="0" t="n">
        <f aca="false">IF(CC$9=0,0,(SIN(CC$12)*COS($E73)+SIN($E73)*COS(CC$12))/SIN($E73)*CC$9)</f>
        <v>7.52282337904745</v>
      </c>
      <c r="FP73" s="0" t="n">
        <f aca="false">IF(CD$9=0,0,(SIN(CD$12)*COS($E73)+SIN($E73)*COS(CD$12))/SIN($E73)*CD$9)</f>
        <v>7.25852605727529</v>
      </c>
      <c r="FQ73" s="0" t="n">
        <f aca="false">IF(CE$9=0,0,(SIN(CE$12)*COS($E73)+SIN($E73)*COS(CE$12))/SIN($E73)*CE$9)</f>
        <v>6.97823385652568</v>
      </c>
      <c r="FR73" s="0" t="n">
        <f aca="false">IF(CF$9=0,0,(SIN(CF$12)*COS($E73)+SIN($E73)*COS(CF$12))/SIN($E73)*CF$9)</f>
        <v>6.70137271098965</v>
      </c>
      <c r="FS73" s="0" t="n">
        <f aca="false">IF(CG$9=0,0,(SIN(CG$12)*COS($E73)+SIN($E73)*COS(CG$12))/SIN($E73)*CG$9)</f>
        <v>6.42811342802212</v>
      </c>
      <c r="FT73" s="0" t="n">
        <f aca="false">IF(CH$9=0,0,(SIN(CH$12)*COS($E73)+SIN($E73)*COS(CH$12))/SIN($E73)*CH$9)</f>
        <v>6.15862399885265</v>
      </c>
      <c r="FU73" s="0" t="n">
        <f aca="false">IF(CI$9=0,0,(SIN(CI$12)*COS($E73)+SIN($E73)*COS(CI$12))/SIN($E73)*CI$9)</f>
        <v>5.89306952159708</v>
      </c>
      <c r="FV73" s="0" t="n">
        <f aca="false">IF(CJ$9=0,0,(SIN(CJ$12)*COS($E73)+SIN($E73)*COS(CJ$12))/SIN($E73)*CJ$9)</f>
        <v>5.61196034225999</v>
      </c>
      <c r="FW73" s="0" t="n">
        <f aca="false">IF(CK$9=0,0,(SIN(CK$12)*COS($E73)+SIN($E73)*COS(CK$12))/SIN($E73)*CK$9)</f>
        <v>5.33602359253535</v>
      </c>
      <c r="FX73" s="0" t="n">
        <f aca="false">IF(CL$9=0,0,(SIN(CL$12)*COS($E73)+SIN($E73)*COS(CL$12))/SIN($E73)*CL$9)</f>
        <v>5.06543278326431</v>
      </c>
      <c r="FY73" s="0" t="n">
        <f aca="false">IF(CM$9=0,0,(SIN(CM$12)*COS($E73)+SIN($E73)*COS(CM$12))/SIN($E73)*CM$9)</f>
        <v>4.80035767332378</v>
      </c>
      <c r="FZ73" s="0" t="n">
        <f aca="false">IF(CN$9=0,0,(SIN(CN$12)*COS($E73)+SIN($E73)*COS(CN$12))/SIN($E73)*CN$9)</f>
        <v>4.54096419131295</v>
      </c>
      <c r="GA73" s="0" t="n">
        <f aca="false">IF(CO$9=0,0,(SIN(CO$12)*COS($E73)+SIN($E73)*COS(CO$12))/SIN($E73)*CO$9)</f>
        <v>0</v>
      </c>
      <c r="GB73" s="0" t="n">
        <f aca="false">IF(CP$9=0,0,(SIN(CP$12)*COS($E73)+SIN($E73)*COS(CP$12))/SIN($E73)*CP$9)</f>
        <v>0</v>
      </c>
      <c r="GC73" s="0" t="n">
        <f aca="false">IF(CQ$9=0,0,(SIN(CQ$12)*COS($E73)+SIN($E73)*COS(CQ$12))/SIN($E73)*CQ$9)</f>
        <v>0</v>
      </c>
    </row>
    <row r="74" customFormat="false" ht="12.8" hidden="true" customHeight="false" outlineLevel="0" collapsed="false">
      <c r="A74" s="0" t="n">
        <f aca="false">MAX($F74:$CQ74)</f>
        <v>13.514399817361</v>
      </c>
      <c r="B74" s="91" t="n">
        <f aca="false">IF(ISNA(INDEX(vmg!$B$6:$B$151,MATCH($C74,vmg!$F$6:$F$151,0))),IF(ISNA(INDEX(vmg!$B$6:$B$151,MATCH($C74,vmg!$D$6:$D$151,0))),0,INDEX(vmg!$B$6:$B$151,MATCH($C74,vmg!$D$6:$D$151,0))),INDEX(vmg!$B$6:$B$151,MATCH($C74,vmg!$F$6:$F$151,0)))</f>
        <v>7.46652</v>
      </c>
      <c r="C74" s="2" t="n">
        <f aca="false">MOD(Best +D74,360)</f>
        <v>43</v>
      </c>
      <c r="D74" s="2" t="n">
        <f aca="false">D73+1</f>
        <v>62</v>
      </c>
      <c r="E74" s="1" t="n">
        <f aca="false">D74*PI()/180</f>
        <v>1.08210413623648</v>
      </c>
      <c r="F74" s="13" t="n">
        <f aca="false">IF(OR(F164=0,CR74=0),0,F164*CR74/(F164+CR74))</f>
        <v>13.514399817361</v>
      </c>
      <c r="G74" s="13" t="n">
        <f aca="false">IF(OR(G164=0,CS74=0),0,G164*CS74/(G164+CS74))</f>
        <v>13.2601645488958</v>
      </c>
      <c r="H74" s="13" t="n">
        <f aca="false">IF(OR(H164=0,CT74=0),0,H164*CT74/(H164+CT74))</f>
        <v>13.0034850334889</v>
      </c>
      <c r="I74" s="13" t="n">
        <f aca="false">IF(OR(I164=0,CU74=0),0,I164*CU74/(I164+CU74))</f>
        <v>12.7561875686303</v>
      </c>
      <c r="J74" s="13" t="n">
        <f aca="false">IF(OR(J164=0,CV74=0),0,J164*CV74/(J164+CV74))</f>
        <v>12.5176738440084</v>
      </c>
      <c r="K74" s="13" t="n">
        <f aca="false">IF(OR(K164=0,CW74=0),0,K164*CW74/(K164+CW74))</f>
        <v>12.287395256242</v>
      </c>
      <c r="L74" s="13" t="n">
        <f aca="false">IF(OR(L164=0,CX74=0),0,L164*CX74/(L164+CX74))</f>
        <v>12.0648477723164</v>
      </c>
      <c r="M74" s="13" t="n">
        <f aca="false">IF(OR(M164=0,CY74=0),0,M164*CY74/(M164+CY74))</f>
        <v>11.8467226449477</v>
      </c>
      <c r="N74" s="13" t="n">
        <f aca="false">IF(OR(N164=0,CZ74=0),0,N164*CZ74/(N164+CZ74))</f>
        <v>11.6357369557976</v>
      </c>
      <c r="O74" s="13" t="n">
        <f aca="false">IF(OR(O164=0,DA74=0),0,O164*DA74/(O164+DA74))</f>
        <v>11.431464619422</v>
      </c>
      <c r="P74" s="13" t="n">
        <f aca="false">IF(OR(P164=0,DB74=0),0,P164*DB74/(P164+DB74))</f>
        <v>11.2335124936272</v>
      </c>
      <c r="Q74" s="13" t="n">
        <f aca="false">IF(OR(Q164=0,DC74=0),0,Q164*DC74/(Q164+DC74))</f>
        <v>11.0415171924766</v>
      </c>
      <c r="R74" s="13" t="n">
        <f aca="false">IF(OR(R164=0,DD74=0),0,R164*DD74/(R164+DD74))</f>
        <v>10.7958049206544</v>
      </c>
      <c r="S74" s="13" t="n">
        <f aca="false">IF(OR(S164=0,DE74=0),0,S164*DE74/(S164+DE74))</f>
        <v>10.5608539788087</v>
      </c>
      <c r="T74" s="13" t="n">
        <f aca="false">IF(OR(T164=0,DF74=0),0,T164*DF74/(T164+DF74))</f>
        <v>10.3358333106641</v>
      </c>
      <c r="U74" s="13" t="n">
        <f aca="false">IF(OR(U164=0,DG74=0),0,U164*DG74/(U164+DG74))</f>
        <v>10.1199946542835</v>
      </c>
      <c r="V74" s="13" t="n">
        <f aca="false">IF(OR(V164=0,DH74=0),0,V164*DH74/(V164+DH74))</f>
        <v>9.91266242605876</v>
      </c>
      <c r="W74" s="13" t="n">
        <f aca="false">IF(OR(W164=0,DI74=0),0,W164*DI74/(W164+DI74))</f>
        <v>9.71310825504637</v>
      </c>
      <c r="X74" s="13" t="n">
        <f aca="false">IF(OR(X164=0,DJ74=0),0,X164*DJ74/(X164+DJ74))</f>
        <v>9.52090274931988</v>
      </c>
      <c r="Y74" s="13" t="n">
        <f aca="false">IF(OR(Y164=0,DK74=0),0,Y164*DK74/(Y164+DK74))</f>
        <v>9.33554018579343</v>
      </c>
      <c r="Z74" s="13" t="n">
        <f aca="false">IF(OR(Z164=0,DL74=0),0,Z164*DL74/(Z164+DL74))</f>
        <v>9.15655946927204</v>
      </c>
      <c r="AA74" s="13" t="n">
        <f aca="false">IF(OR(AA164=0,DM74=0),0,AA164*DM74/(AA164+DM74))</f>
        <v>8.98353927055865</v>
      </c>
      <c r="AB74" s="13" t="n">
        <f aca="false">IF(OR(AB164=0,DN74=0),0,AB164*DN74/(AB164+DN74))</f>
        <v>8.81498245010434</v>
      </c>
      <c r="AC74" s="13" t="n">
        <f aca="false">IF(OR(AC164=0,DO74=0),0,AC164*DO74/(AC164+DO74))</f>
        <v>8.65172062860983</v>
      </c>
      <c r="AD74" s="13" t="n">
        <f aca="false">IF(OR(AD164=0,DP74=0),0,AD164*DP74/(AD164+DP74))</f>
        <v>8.49342225108288</v>
      </c>
      <c r="AE74" s="13" t="n">
        <f aca="false">IF(OR(AE164=0,DQ74=0),0,AE164*DQ74/(AE164+DQ74))</f>
        <v>8.33978208143479</v>
      </c>
      <c r="AF74" s="13" t="n">
        <f aca="false">IF(OR(AF164=0,DR74=0),0,AF164*DR74/(AF164+DR74))</f>
        <v>8.19051860366829</v>
      </c>
      <c r="AG74" s="13" t="n">
        <f aca="false">IF(OR(AG164=0,DS74=0),0,AG164*DS74/(AG164+DS74))</f>
        <v>8.0455607703026</v>
      </c>
      <c r="AH74" s="13" t="n">
        <f aca="false">IF(OR(AH164=0,DT74=0),0,AH164*DT74/(AH164+DT74))</f>
        <v>7.9044675272972</v>
      </c>
      <c r="AI74" s="13" t="n">
        <f aca="false">IF(OR(AI164=0,DU74=0),0,AI164*DU74/(AI164+DU74))</f>
        <v>7.76701658465638</v>
      </c>
      <c r="AJ74" s="13" t="n">
        <f aca="false">IF(OR(AJ164=0,DV74=0),0,AJ164*DV74/(AJ164+DV74))</f>
        <v>7.6330015433995</v>
      </c>
      <c r="AK74" s="13" t="n">
        <f aca="false">IF(OR(AK164=0,DW74=0),0,AK164*DW74/(AK164+DW74))</f>
        <v>7.5022304669015</v>
      </c>
      <c r="AL74" s="13" t="n">
        <f aca="false">IF(OR(AL164=0,DX74=0),0,AL164*DX74/(AL164+DX74))</f>
        <v>7.3623721113217</v>
      </c>
      <c r="AM74" s="13" t="n">
        <f aca="false">IF(OR(AM164=0,DY74=0),0,AM164*DY74/(AM164+DY74))</f>
        <v>7.22602795310629</v>
      </c>
      <c r="AN74" s="13" t="n">
        <f aca="false">IF(OR(AN164=0,DZ74=0),0,AN164*DZ74/(AN164+DZ74))</f>
        <v>7.09299979201258</v>
      </c>
      <c r="AO74" s="13" t="n">
        <f aca="false">IF(OR(AO164=0,EA74=0),0,AO164*EA74/(AO164+EA74))</f>
        <v>6.96310323922235</v>
      </c>
      <c r="AP74" s="13" t="n">
        <f aca="false">IF(OR(AP164=0,EB74=0),0,AP164*EB74/(AP164+EB74))</f>
        <v>6.83616651381159</v>
      </c>
      <c r="AQ74" s="13" t="n">
        <f aca="false">IF(OR(AQ164=0,EC74=0),0,AQ164*EC74/(AQ164+EC74))</f>
        <v>6.71178225091031</v>
      </c>
      <c r="AR74" s="13" t="n">
        <f aca="false">IF(OR(AR164=0,ED74=0),0,AR164*ED74/(AR164+ED74))</f>
        <v>6.59005811566968</v>
      </c>
      <c r="AS74" s="13" t="n">
        <f aca="false">IF(OR(AS164=0,EE74=0),0,AS164*EE74/(AS164+EE74))</f>
        <v>6.47085342918825</v>
      </c>
      <c r="AT74" s="13" t="n">
        <f aca="false">IF(OR(AT164=0,EF74=0),0,AT164*EF74/(AT164+EF74))</f>
        <v>6.35403646458367</v>
      </c>
      <c r="AU74" s="13" t="n">
        <f aca="false">IF(OR(AU164=0,EG74=0),0,AU164*EG74/(AU164+EG74))</f>
        <v>6.2394837296931</v>
      </c>
      <c r="AV74" s="13" t="n">
        <f aca="false">IF(OR(AV164=0,EH74=0),0,AV164*EH74/(AV164+EH74))</f>
        <v>6.12649113109531</v>
      </c>
      <c r="AW74" s="13" t="n">
        <f aca="false">IF(OR(AW164=0,EI74=0),0,AW164*EI74/(AW164+EI74))</f>
        <v>6.01555952463507</v>
      </c>
      <c r="AX74" s="13" t="n">
        <f aca="false">IF(OR(AX164=0,EJ74=0),0,AX164*EJ74/(AX164+EJ74))</f>
        <v>5.90658519030996</v>
      </c>
      <c r="AY74" s="13" t="n">
        <f aca="false">IF(OR(AY164=0,EK74=0),0,AY164*EK74/(AY164+EK74))</f>
        <v>5.79947048823897</v>
      </c>
      <c r="AZ74" s="13" t="n">
        <f aca="false">IF(OR(AZ164=0,EL74=0),0,AZ164*EL74/(AZ164+EL74))</f>
        <v>5.69412340828772</v>
      </c>
      <c r="BA74" s="13" t="n">
        <f aca="false">IF(OR(BA164=0,EM74=0),0,BA164*EM74/(BA164+EM74))</f>
        <v>5.58981217371539</v>
      </c>
      <c r="BB74" s="13" t="n">
        <f aca="false">IF(OR(BB164=0,EN74=0),0,BB164*EN74/(BB164+EN74))</f>
        <v>5.4871207831251</v>
      </c>
      <c r="BC74" s="13" t="n">
        <f aca="false">IF(OR(BC164=0,EO74=0),0,BC164*EO74/(BC164+EO74))</f>
        <v>5.38597067946382</v>
      </c>
      <c r="BD74" s="13" t="n">
        <f aca="false">IF(OR(BD164=0,EP74=0),0,BD164*EP74/(BD164+EP74))</f>
        <v>5.28628758434821</v>
      </c>
      <c r="BE74" s="13" t="n">
        <f aca="false">IF(OR(BE164=0,EQ74=0),0,BE164*EQ74/(BE164+EQ74))</f>
        <v>5.18800120522667</v>
      </c>
      <c r="BF74" s="13" t="n">
        <f aca="false">IF(OR(BF164=0,ER74=0),0,BF164*ER74/(BF164+ER74))</f>
        <v>5.09150821502585</v>
      </c>
      <c r="BG74" s="13" t="n">
        <f aca="false">IF(OR(BG164=0,ES74=0),0,BG164*ES74/(BG164+ES74))</f>
        <v>4.99626857544608</v>
      </c>
      <c r="BH74" s="13" t="n">
        <f aca="false">IF(OR(BH164=0,ET74=0),0,BH164*ET74/(BH164+ET74))</f>
        <v>4.90222306125453</v>
      </c>
      <c r="BI74" s="13" t="n">
        <f aca="false">IF(OR(BI164=0,EU74=0),0,BI164*EU74/(BI164+EU74))</f>
        <v>4.80931543287491</v>
      </c>
      <c r="BJ74" s="13" t="n">
        <f aca="false">IF(OR(BJ164=0,EV74=0),0,BJ164*EV74/(BJ164+EV74))</f>
        <v>4.71749224875096</v>
      </c>
      <c r="BK74" s="13" t="n">
        <f aca="false">IF(OR(BK164=0,EW74=0),0,BK164*EW74/(BK164+EW74))</f>
        <v>4.62709415208736</v>
      </c>
      <c r="BL74" s="13" t="n">
        <f aca="false">IF(OR(BL164=0,EX74=0),0,BL164*EX74/(BL164+EX74))</f>
        <v>4.53767038049486</v>
      </c>
      <c r="BM74" s="13" t="n">
        <f aca="false">IF(OR(BM164=0,EY74=0),0,BM164*EY74/(BM164+EY74))</f>
        <v>4.44917531797524</v>
      </c>
      <c r="BN74" s="13" t="n">
        <f aca="false">IF(OR(BN164=0,EZ74=0),0,BN164*EZ74/(BN164+EZ74))</f>
        <v>4.36156549470057</v>
      </c>
      <c r="BO74" s="13" t="n">
        <f aca="false">IF(OR(BO164=0,FA74=0),0,BO164*FA74/(BO164+FA74))</f>
        <v>4.27479946416981</v>
      </c>
      <c r="BP74" s="13" t="n">
        <f aca="false">IF(OR(BP164=0,FB74=0),0,BP164*FB74/(BP164+FB74))</f>
        <v>4.18695627473985</v>
      </c>
      <c r="BQ74" s="13" t="n">
        <f aca="false">IF(OR(BQ164=0,FC74=0),0,BQ164*FC74/(BQ164+FC74))</f>
        <v>4.09992784721553</v>
      </c>
      <c r="BR74" s="13" t="n">
        <f aca="false">IF(OR(BR164=0,FD74=0),0,BR164*FD74/(BR164+FD74))</f>
        <v>4.0136767462277</v>
      </c>
      <c r="BS74" s="13" t="n">
        <f aca="false">IF(OR(BS164=0,FE74=0),0,BS164*FE74/(BS164+FE74))</f>
        <v>3.92816732495802</v>
      </c>
      <c r="BT74" s="13" t="n">
        <f aca="false">IF(OR(BT164=0,FF74=0),0,BT164*FF74/(BT164+FF74))</f>
        <v>3.84336563816398</v>
      </c>
      <c r="BU74" s="13" t="n">
        <f aca="false">IF(OR(BU164=0,FG74=0),0,BU164*FG74/(BU164+FG74))</f>
        <v>3.75737946896501</v>
      </c>
      <c r="BV74" s="13" t="n">
        <f aca="false">IF(OR(BV164=0,FH74=0),0,BV164*FH74/(BV164+FH74))</f>
        <v>3.67207923877177</v>
      </c>
      <c r="BW74" s="13" t="n">
        <f aca="false">IF(OR(BW164=0,FI74=0),0,BW164*FI74/(BW164+FI74))</f>
        <v>3.58743487021719</v>
      </c>
      <c r="BX74" s="13" t="n">
        <f aca="false">IF(OR(BX164=0,FJ74=0),0,BX164*FJ74/(BX164+FJ74))</f>
        <v>3.50341787357931</v>
      </c>
      <c r="BY74" s="13" t="n">
        <f aca="false">IF(OR(BY164=0,FK74=0),0,BY164*FK74/(BY164+FK74))</f>
        <v>3.42000129080373</v>
      </c>
      <c r="BZ74" s="13" t="n">
        <f aca="false">IF(OR(BZ164=0,FL74=0),0,BZ164*FL74/(BZ164+FL74))</f>
        <v>3.3300319144527</v>
      </c>
      <c r="CA74" s="13" t="n">
        <f aca="false">IF(OR(CA164=0,FM74=0),0,CA164*FM74/(CA164+FM74))</f>
        <v>3.24071775039989</v>
      </c>
      <c r="CB74" s="13" t="n">
        <f aca="false">IF(OR(CB164=0,FN74=0),0,CB164*FN74/(CB164+FN74))</f>
        <v>3.15203543537352</v>
      </c>
      <c r="CC74" s="13" t="n">
        <f aca="false">IF(OR(CC164=0,FO74=0),0,CC164*FO74/(CC164+FO74))</f>
        <v>3.06396369827515</v>
      </c>
      <c r="CD74" s="13" t="n">
        <f aca="false">IF(OR(CD164=0,FP74=0),0,CD164*FP74/(CD164+FP74))</f>
        <v>2.97648335664931</v>
      </c>
      <c r="CE74" s="13" t="n">
        <f aca="false">IF(OR(CE164=0,FQ74=0),0,CE164*FQ74/(CE164+FQ74))</f>
        <v>2.88631563469429</v>
      </c>
      <c r="CF74" s="13" t="n">
        <f aca="false">IF(OR(CF164=0,FR74=0),0,CF164*FR74/(CF164+FR74))</f>
        <v>2.79672470746396</v>
      </c>
      <c r="CG74" s="13" t="n">
        <f aca="false">IF(OR(CG164=0,FS74=0),0,CG164*FS74/(CG164+FS74))</f>
        <v>2.70769823555431</v>
      </c>
      <c r="CH74" s="13" t="n">
        <f aca="false">IF(OR(CH164=0,FT74=0),0,CH164*FT74/(CH164+FT74))</f>
        <v>2.61922648097825</v>
      </c>
      <c r="CI74" s="13" t="n">
        <f aca="false">IF(OR(CI164=0,FU74=0),0,CI164*FU74/(CI164+FU74))</f>
        <v>2.53130238511046</v>
      </c>
      <c r="CJ74" s="13" t="n">
        <f aca="false">IF(OR(CJ164=0,FV74=0),0,CJ164*FV74/(CJ164+FV74))</f>
        <v>2.44008893646308</v>
      </c>
      <c r="CK74" s="13" t="n">
        <f aca="false">IF(OR(CK164=0,FW74=0),0,CK164*FW74/(CK164+FW74))</f>
        <v>2.34941429136514</v>
      </c>
      <c r="CL74" s="13" t="n">
        <f aca="false">IF(OR(CL164=0,FX74=0),0,CL164*FX74/(CL164+FX74))</f>
        <v>2.25928181624009</v>
      </c>
      <c r="CM74" s="13" t="n">
        <f aca="false">IF(OR(CM164=0,FY74=0),0,CM164*FY74/(CM164+FY74))</f>
        <v>2.16969874649021</v>
      </c>
      <c r="CN74" s="13" t="n">
        <f aca="false">IF(OR(CN164=0,FZ74=0),0,CN164*FZ74/(CN164+FZ74))</f>
        <v>2.08067642591295</v>
      </c>
      <c r="CO74" s="13" t="n">
        <f aca="false">IF(OR(CO164=0,GA74=0),0,CO164*GA74/(CO164+GA74))</f>
        <v>0</v>
      </c>
      <c r="CP74" s="13" t="n">
        <f aca="false">IF(OR(CP164=0,GB74=0),0,CP164*GB74/(CP164+GB74))</f>
        <v>0</v>
      </c>
      <c r="CQ74" s="13" t="n">
        <f aca="false">IF(OR(CQ164=0,GC74=0),0,CQ164*GC74/(CQ164+GC74))</f>
        <v>0</v>
      </c>
      <c r="CR74" s="0" t="n">
        <f aca="false">IF(F$9=0,0,(SIN(F$12)*COS($E74)+SIN($E74)*COS(F$12))/SIN($E74)*F$9)</f>
        <v>13.5144</v>
      </c>
      <c r="CS74" s="0" t="n">
        <f aca="false">IF(G$9=0,0,(SIN(G$12)*COS($E74)+SIN($E74)*COS(G$12))/SIN($E74)*G$9)</f>
        <v>13.7380572947931</v>
      </c>
      <c r="CT74" s="0" t="n">
        <f aca="false">IF(H$9=0,0,(SIN(H$12)*COS($E74)+SIN($E74)*COS(H$12))/SIN($E74)*H$9)</f>
        <v>13.9466098164893</v>
      </c>
      <c r="CU74" s="0" t="n">
        <f aca="false">IF(I$9=0,0,(SIN(I$12)*COS($E74)+SIN($E74)*COS(I$12))/SIN($E74)*I$9)</f>
        <v>14.1524203677789</v>
      </c>
      <c r="CV74" s="0" t="n">
        <f aca="false">IF(J$9=0,0,(SIN(J$12)*COS($E74)+SIN($E74)*COS(J$12))/SIN($E74)*J$9)</f>
        <v>14.3553721277486</v>
      </c>
      <c r="CW74" s="0" t="n">
        <f aca="false">IF(K$9=0,0,(SIN(K$12)*COS($E74)+SIN($E74)*COS(K$12))/SIN($E74)*K$9)</f>
        <v>14.5553487039548</v>
      </c>
      <c r="CX74" s="0" t="n">
        <f aca="false">IF(L$9=0,0,(SIN(L$12)*COS($E74)+SIN($E74)*COS(L$12))/SIN($E74)*L$9)</f>
        <v>14.7522341845007</v>
      </c>
      <c r="CY74" s="0" t="n">
        <f aca="false">IF(M$9=0,0,(SIN(M$12)*COS($E74)+SIN($E74)*COS(M$12))/SIN($E74)*M$9)</f>
        <v>14.9413877525083</v>
      </c>
      <c r="CZ74" s="0" t="n">
        <f aca="false">IF(N$9=0,0,(SIN(N$12)*COS($E74)+SIN($E74)*COS(N$12))/SIN($E74)*N$9)</f>
        <v>15.1271607944078</v>
      </c>
      <c r="DA74" s="0" t="n">
        <f aca="false">IF(O$9=0,0,(SIN(O$12)*COS($E74)+SIN($E74)*COS(O$12))/SIN($E74)*O$9)</f>
        <v>15.3094433146858</v>
      </c>
      <c r="DB74" s="0" t="n">
        <f aca="false">IF(P$9=0,0,(SIN(P$12)*COS($E74)+SIN($E74)*COS(P$12))/SIN($E74)*P$9)</f>
        <v>15.4881260407177</v>
      </c>
      <c r="DC74" s="0" t="n">
        <f aca="false">IF(Q$9=0,0,(SIN(Q$12)*COS($E74)+SIN($E74)*COS(Q$12))/SIN($E74)*Q$9)</f>
        <v>15.6631004724249</v>
      </c>
      <c r="DD74" s="0" t="n">
        <f aca="false">IF(R$9=0,0,(SIN(R$12)*COS($E74)+SIN($E74)*COS(R$12))/SIN($E74)*R$9)</f>
        <v>15.7083185544896</v>
      </c>
      <c r="DE74" s="0" t="n">
        <f aca="false">IF(S$9=0,0,(SIN(S$12)*COS($E74)+SIN($E74)*COS(S$12))/SIN($E74)*S$9)</f>
        <v>15.7483917089998</v>
      </c>
      <c r="DF74" s="0" t="n">
        <f aca="false">IF(T$9=0,0,(SIN(T$12)*COS($E74)+SIN($E74)*COS(T$12))/SIN($E74)*T$9)</f>
        <v>15.7833296963879</v>
      </c>
      <c r="DG74" s="0" t="n">
        <f aca="false">IF(U$9=0,0,(SIN(U$12)*COS($E74)+SIN($E74)*COS(U$12))/SIN($E74)*U$9)</f>
        <v>15.8131439442827</v>
      </c>
      <c r="DH74" s="0" t="n">
        <f aca="false">IF(V$9=0,0,(SIN(V$12)*COS($E74)+SIN($E74)*COS(V$12))/SIN($E74)*V$9)</f>
        <v>15.8378475373058</v>
      </c>
      <c r="DI74" s="0" t="n">
        <f aca="false">IF(W$9=0,0,(SIN(W$12)*COS($E74)+SIN($E74)*COS(W$12))/SIN($E74)*W$9)</f>
        <v>15.8571439130994</v>
      </c>
      <c r="DJ74" s="0" t="n">
        <f aca="false">IF(X$9=0,0,(SIN(X$12)*COS($E74)+SIN($E74)*COS(X$12))/SIN($E74)*X$9)</f>
        <v>15.87135871352</v>
      </c>
      <c r="DK74" s="0" t="n">
        <f aca="false">IF(Y$9=0,0,(SIN(Y$12)*COS($E74)+SIN($E74)*COS(Y$12))/SIN($E74)*Y$9)</f>
        <v>15.880510213021</v>
      </c>
      <c r="DL74" s="0" t="n">
        <f aca="false">IF(Z$9=0,0,(SIN(Z$12)*COS($E74)+SIN($E74)*COS(Z$12))/SIN($E74)*Z$9)</f>
        <v>15.8846182980602</v>
      </c>
      <c r="DM74" s="0" t="n">
        <f aca="false">IF(AA$9=0,0,(SIN(AA$12)*COS($E74)+SIN($E74)*COS(AA$12))/SIN($E74)*AA$9)</f>
        <v>15.8837044541355</v>
      </c>
      <c r="DN74" s="0" t="n">
        <f aca="false">IF(AB$9=0,0,(SIN(AB$12)*COS($E74)+SIN($E74)*COS(AB$12))/SIN($E74)*AB$9)</f>
        <v>15.874187382031</v>
      </c>
      <c r="DO74" s="0" t="n">
        <f aca="false">IF(AC$9=0,0,(SIN(AC$12)*COS($E74)+SIN($E74)*COS(AC$12))/SIN($E74)*AC$9)</f>
        <v>15.8596839694715</v>
      </c>
      <c r="DP74" s="0" t="n">
        <f aca="false">IF(AD$9=0,0,(SIN(AD$12)*COS($E74)+SIN($E74)*COS(AD$12))/SIN($E74)*AD$9)</f>
        <v>15.8402237155761</v>
      </c>
      <c r="DQ74" s="0" t="n">
        <f aca="false">IF(AE$9=0,0,(SIN(AE$12)*COS($E74)+SIN($E74)*COS(AE$12))/SIN($E74)*AE$9)</f>
        <v>15.8158376676943</v>
      </c>
      <c r="DR74" s="0" t="n">
        <f aca="false">IF(AF$9=0,0,(SIN(AF$12)*COS($E74)+SIN($E74)*COS(AF$12))/SIN($E74)*AF$9)</f>
        <v>15.7865584042968</v>
      </c>
      <c r="DS74" s="0" t="n">
        <f aca="false">IF(AG$9=0,0,(SIN(AG$12)*COS($E74)+SIN($E74)*COS(AG$12))/SIN($E74)*AG$9)</f>
        <v>15.753144751826</v>
      </c>
      <c r="DT74" s="0" t="n">
        <f aca="false">IF(AH$9=0,0,(SIN(AH$12)*COS($E74)+SIN($E74)*COS(AH$12))/SIN($E74)*AH$9)</f>
        <v>15.7149077841328</v>
      </c>
      <c r="DU74" s="0" t="n">
        <f aca="false">IF(AI$9=0,0,(SIN(AI$12)*COS($E74)+SIN($E74)*COS(AI$12))/SIN($E74)*AI$9)</f>
        <v>15.6718839032947</v>
      </c>
      <c r="DV74" s="0" t="n">
        <f aca="false">IF(AJ$9=0,0,(SIN(AJ$12)*COS($E74)+SIN($E74)*COS(AJ$12))/SIN($E74)*AJ$9)</f>
        <v>15.6241109695297</v>
      </c>
      <c r="DW74" s="0" t="n">
        <f aca="false">IF(AK$9=0,0,(SIN(AK$12)*COS($E74)+SIN($E74)*COS(AK$12))/SIN($E74)*AK$9)</f>
        <v>15.5716282821225</v>
      </c>
      <c r="DX74" s="0" t="n">
        <f aca="false">IF(AL$9=0,0,(SIN(AL$12)*COS($E74)+SIN($E74)*COS(AL$12))/SIN($E74)*AL$9)</f>
        <v>15.4607879332615</v>
      </c>
      <c r="DY74" s="0" t="n">
        <f aca="false">IF(AM$9=0,0,(SIN(AM$12)*COS($E74)+SIN($E74)*COS(AM$12))/SIN($E74)*AM$9)</f>
        <v>15.3454680643891</v>
      </c>
      <c r="DZ74" s="0" t="n">
        <f aca="false">IF(AN$9=0,0,(SIN(AN$12)*COS($E74)+SIN($E74)*COS(AN$12))/SIN($E74)*AN$9)</f>
        <v>15.2257611681129</v>
      </c>
      <c r="EA74" s="0" t="n">
        <f aca="false">IF(AO$9=0,0,(SIN(AO$12)*COS($E74)+SIN($E74)*COS(AO$12))/SIN($E74)*AO$9)</f>
        <v>15.1017609858418</v>
      </c>
      <c r="EB74" s="0" t="n">
        <f aca="false">IF(AP$9=0,0,(SIN(AP$12)*COS($E74)+SIN($E74)*COS(AP$12))/SIN($E74)*AP$9)</f>
        <v>14.973562461784</v>
      </c>
      <c r="EC74" s="0" t="n">
        <f aca="false">IF(AQ$9=0,0,(SIN(AQ$12)*COS($E74)+SIN($E74)*COS(AQ$12))/SIN($E74)*AQ$9)</f>
        <v>14.8400535802782</v>
      </c>
      <c r="ED74" s="0" t="n">
        <f aca="false">IF(AR$9=0,0,(SIN(AR$12)*COS($E74)+SIN($E74)*COS(AR$12))/SIN($E74)*AR$9)</f>
        <v>14.7025467150694</v>
      </c>
      <c r="EE74" s="0" t="n">
        <f aca="false">IF(AS$9=0,0,(SIN(AS$12)*COS($E74)+SIN($E74)*COS(AS$12))/SIN($E74)*AS$9)</f>
        <v>14.5611412402982</v>
      </c>
      <c r="EF74" s="0" t="n">
        <f aca="false">IF(AT$9=0,0,(SIN(AT$12)*COS($E74)+SIN($E74)*COS(AT$12))/SIN($E74)*AT$9)</f>
        <v>14.4159375410072</v>
      </c>
      <c r="EG74" s="0" t="n">
        <f aca="false">IF(AU$9=0,0,(SIN(AU$12)*COS($E74)+SIN($E74)*COS(AU$12))/SIN($E74)*AU$9)</f>
        <v>14.2670369651058</v>
      </c>
      <c r="EH74" s="0" t="n">
        <f aca="false">IF(AV$9=0,0,(SIN(AV$12)*COS($E74)+SIN($E74)*COS(AV$12))/SIN($E74)*AV$9)</f>
        <v>14.1114208199206</v>
      </c>
      <c r="EI74" s="0" t="n">
        <f aca="false">IF(AW$9=0,0,(SIN(AW$12)*COS($E74)+SIN($E74)*COS(AW$12))/SIN($E74)*AW$9)</f>
        <v>13.9523413008056</v>
      </c>
      <c r="EJ74" s="0" t="n">
        <f aca="false">IF(AX$9=0,0,(SIN(AX$12)*COS($E74)+SIN($E74)*COS(AX$12))/SIN($E74)*AX$9)</f>
        <v>13.7899051929874</v>
      </c>
      <c r="EK74" s="0" t="n">
        <f aca="false">IF(AY$9=0,0,(SIN(AY$12)*COS($E74)+SIN($E74)*COS(AY$12))/SIN($E74)*AY$9)</f>
        <v>13.6242200319944</v>
      </c>
      <c r="EL74" s="0" t="n">
        <f aca="false">IF(AZ$9=0,0,(SIN(AZ$12)*COS($E74)+SIN($E74)*COS(AZ$12))/SIN($E74)*AZ$9)</f>
        <v>13.4553940532165</v>
      </c>
      <c r="EM74" s="0" t="n">
        <f aca="false">IF(BA$9=0,0,(SIN(BA$12)*COS($E74)+SIN($E74)*COS(BA$12))/SIN($E74)*BA$9)</f>
        <v>13.2798951968678</v>
      </c>
      <c r="EN74" s="0" t="n">
        <f aca="false">IF(BB$9=0,0,(SIN(BB$12)*COS($E74)+SIN($E74)*COS(BB$12))/SIN($E74)*BB$9)</f>
        <v>13.1015187591845</v>
      </c>
      <c r="EO74" s="0" t="n">
        <f aca="false">IF(BC$9=0,0,(SIN(BC$12)*COS($E74)+SIN($E74)*COS(BC$12))/SIN($E74)*BC$9)</f>
        <v>12.9203780780509</v>
      </c>
      <c r="EP74" s="0" t="n">
        <f aca="false">IF(BD$9=0,0,(SIN(BD$12)*COS($E74)+SIN($E74)*COS(BD$12))/SIN($E74)*BD$9)</f>
        <v>12.7365869597303</v>
      </c>
      <c r="EQ74" s="0" t="n">
        <f aca="false">IF(BE$9=0,0,(SIN(BE$12)*COS($E74)+SIN($E74)*COS(BE$12))/SIN($E74)*BE$9)</f>
        <v>12.5502596263397</v>
      </c>
      <c r="ER74" s="0" t="n">
        <f aca="false">IF(BF$9=0,0,(SIN(BF$12)*COS($E74)+SIN($E74)*COS(BF$12))/SIN($E74)*BF$9)</f>
        <v>12.3642421504719</v>
      </c>
      <c r="ES74" s="0" t="n">
        <f aca="false">IF(BG$9=0,0,(SIN(BG$12)*COS($E74)+SIN($E74)*COS(BG$12))/SIN($E74)*BG$9)</f>
        <v>12.17587466016</v>
      </c>
      <c r="ET74" s="0" t="n">
        <f aca="false">IF(BH$9=0,0,(SIN(BH$12)*COS($E74)+SIN($E74)*COS(BH$12))/SIN($E74)*BH$9)</f>
        <v>11.9852698336258</v>
      </c>
      <c r="EU74" s="0" t="n">
        <f aca="false">IF(BI$9=0,0,(SIN(BI$12)*COS($E74)+SIN($E74)*COS(BI$12))/SIN($E74)*BI$9)</f>
        <v>11.792540582356</v>
      </c>
      <c r="EV74" s="0" t="n">
        <f aca="false">IF(BJ$9=0,0,(SIN(BJ$12)*COS($E74)+SIN($E74)*COS(BJ$12))/SIN($E74)*BJ$9)</f>
        <v>11.5978000000001</v>
      </c>
      <c r="EW74" s="0" t="n">
        <f aca="false">IF(BK$9=0,0,(SIN(BK$12)*COS($E74)+SIN($E74)*COS(BK$12))/SIN($E74)*BK$9)</f>
        <v>11.4035386747607</v>
      </c>
      <c r="EX74" s="0" t="n">
        <f aca="false">IF(BL$9=0,0,(SIN(BL$12)*COS($E74)+SIN($E74)*COS(BL$12))/SIN($E74)*BL$9)</f>
        <v>11.207445826742</v>
      </c>
      <c r="EY74" s="0" t="n">
        <f aca="false">IF(BM$9=0,0,(SIN(BM$12)*COS($E74)+SIN($E74)*COS(BM$12))/SIN($E74)*BM$9)</f>
        <v>11.0096326392768</v>
      </c>
      <c r="EZ74" s="0" t="n">
        <f aca="false">IF(BN$9=0,0,(SIN(BN$12)*COS($E74)+SIN($E74)*COS(BN$12))/SIN($E74)*BN$9)</f>
        <v>10.8102103038559</v>
      </c>
      <c r="FA74" s="0" t="n">
        <f aca="false">IF(BO$9=0,0,(SIN(BO$12)*COS($E74)+SIN($E74)*COS(BO$12))/SIN($E74)*BO$9)</f>
        <v>10.6092899707428</v>
      </c>
      <c r="FB74" s="0" t="n">
        <f aca="false">IF(BP$9=0,0,(SIN(BP$12)*COS($E74)+SIN($E74)*COS(BP$12))/SIN($E74)*BP$9)</f>
        <v>10.3953773627305</v>
      </c>
      <c r="FC74" s="0" t="n">
        <f aca="false">IF(BQ$9=0,0,(SIN(BQ$12)*COS($E74)+SIN($E74)*COS(BQ$12))/SIN($E74)*BQ$9)</f>
        <v>10.180465503657</v>
      </c>
      <c r="FD74" s="0" t="n">
        <f aca="false">IF(BR$9=0,0,(SIN(BR$12)*COS($E74)+SIN($E74)*COS(BR$12))/SIN($E74)*BR$9)</f>
        <v>9.96467560446906</v>
      </c>
      <c r="FE74" s="0" t="n">
        <f aca="false">IF(BS$9=0,0,(SIN(BS$12)*COS($E74)+SIN($E74)*COS(BS$12))/SIN($E74)*BS$9)</f>
        <v>9.74812846641665</v>
      </c>
      <c r="FF74" s="0" t="n">
        <f aca="false">IF(BT$9=0,0,(SIN(BT$12)*COS($E74)+SIN($E74)*COS(BT$12))/SIN($E74)*BT$9)</f>
        <v>9.53094442748144</v>
      </c>
      <c r="FG74" s="0" t="n">
        <f aca="false">IF(BU$9=0,0,(SIN(BU$12)*COS($E74)+SIN($E74)*COS(BU$12))/SIN($E74)*BU$9)</f>
        <v>9.30183627691463</v>
      </c>
      <c r="FH74" s="0" t="n">
        <f aca="false">IF(BV$9=0,0,(SIN(BV$12)*COS($E74)+SIN($E74)*COS(BV$12))/SIN($E74)*BV$9)</f>
        <v>9.07265619768642</v>
      </c>
      <c r="FI74" s="0" t="n">
        <f aca="false">IF(BW$9=0,0,(SIN(BW$12)*COS($E74)+SIN($E74)*COS(BW$12))/SIN($E74)*BW$9)</f>
        <v>8.84353309534245</v>
      </c>
      <c r="FJ74" s="0" t="n">
        <f aca="false">IF(BX$9=0,0,(SIN(BX$12)*COS($E74)+SIN($E74)*COS(BX$12))/SIN($E74)*BX$9)</f>
        <v>8.61459499889204</v>
      </c>
      <c r="FK74" s="0" t="n">
        <f aca="false">IF(BY$9=0,0,(SIN(BY$12)*COS($E74)+SIN($E74)*COS(BY$12))/SIN($E74)*BY$9)</f>
        <v>8.38596900406966</v>
      </c>
      <c r="FL74" s="0" t="n">
        <f aca="false">IF(BZ$9=0,0,(SIN(BZ$12)*COS($E74)+SIN($E74)*COS(BZ$12))/SIN($E74)*BZ$9)</f>
        <v>8.1153189116879</v>
      </c>
      <c r="FM74" s="0" t="n">
        <f aca="false">IF(CA$9=0,0,(SIN(CA$12)*COS($E74)+SIN($E74)*COS(CA$12))/SIN($E74)*CA$9)</f>
        <v>7.84667630766343</v>
      </c>
      <c r="FN74" s="0" t="n">
        <f aca="false">IF(CB$9=0,0,(SIN(CB$12)*COS($E74)+SIN($E74)*COS(CB$12))/SIN($E74)*CB$9)</f>
        <v>7.58020329650822</v>
      </c>
      <c r="FO74" s="0" t="n">
        <f aca="false">IF(CC$9=0,0,(SIN(CC$12)*COS($E74)+SIN($E74)*COS(CC$12))/SIN($E74)*CC$9)</f>
        <v>7.31605993290622</v>
      </c>
      <c r="FP74" s="0" t="n">
        <f aca="false">IF(CD$9=0,0,(SIN(CD$12)*COS($E74)+SIN($E74)*COS(CD$12))/SIN($E74)*CD$9)</f>
        <v>7.05440414893039</v>
      </c>
      <c r="FQ74" s="0" t="n">
        <f aca="false">IF(CE$9=0,0,(SIN(CE$12)*COS($E74)+SIN($E74)*COS(CE$12))/SIN($E74)*CE$9)</f>
        <v>6.77738056707693</v>
      </c>
      <c r="FR74" s="0" t="n">
        <f aca="false">IF(CF$9=0,0,(SIN(CF$12)*COS($E74)+SIN($E74)*COS(CF$12))/SIN($E74)*CF$9)</f>
        <v>6.50388246921007</v>
      </c>
      <c r="FS74" s="0" t="n">
        <f aca="false">IF(CG$9=0,0,(SIN(CG$12)*COS($E74)+SIN($E74)*COS(CG$12))/SIN($E74)*CG$9)</f>
        <v>6.23407711991433</v>
      </c>
      <c r="FT74" s="0" t="n">
        <f aca="false">IF(CH$9=0,0,(SIN(CH$12)*COS($E74)+SIN($E74)*COS(CH$12))/SIN($E74)*CH$9)</f>
        <v>5.96812893060389</v>
      </c>
      <c r="FU74" s="0" t="n">
        <f aca="false">IF(CI$9=0,0,(SIN(CI$12)*COS($E74)+SIN($E74)*COS(CI$12))/SIN($E74)*CI$9)</f>
        <v>5.70619938439464</v>
      </c>
      <c r="FV74" s="0" t="n">
        <f aca="false">IF(CJ$9=0,0,(SIN(CJ$12)*COS($E74)+SIN($E74)*COS(CJ$12))/SIN($E74)*CJ$9)</f>
        <v>5.42943434269391</v>
      </c>
      <c r="FW74" s="0" t="n">
        <f aca="false">IF(CK$9=0,0,(SIN(CK$12)*COS($E74)+SIN($E74)*COS(CK$12))/SIN($E74)*CK$9)</f>
        <v>5.15792103450194</v>
      </c>
      <c r="FX74" s="0" t="n">
        <f aca="false">IF(CL$9=0,0,(SIN(CL$12)*COS($E74)+SIN($E74)*COS(CL$12))/SIN($E74)*CL$9)</f>
        <v>4.89182867596799</v>
      </c>
      <c r="FY74" s="0" t="n">
        <f aca="false">IF(CM$9=0,0,(SIN(CM$12)*COS($E74)+SIN($E74)*COS(CM$12))/SIN($E74)*CM$9)</f>
        <v>4.63132270210563</v>
      </c>
      <c r="FZ74" s="0" t="n">
        <f aca="false">IF(CN$9=0,0,(SIN(CN$12)*COS($E74)+SIN($E74)*COS(CN$12))/SIN($E74)*CN$9)</f>
        <v>4.37656469069603</v>
      </c>
      <c r="GA74" s="0" t="n">
        <f aca="false">IF(CO$9=0,0,(SIN(CO$12)*COS($E74)+SIN($E74)*COS(CO$12))/SIN($E74)*CO$9)</f>
        <v>0</v>
      </c>
      <c r="GB74" s="0" t="n">
        <f aca="false">IF(CP$9=0,0,(SIN(CP$12)*COS($E74)+SIN($E74)*COS(CP$12))/SIN($E74)*CP$9)</f>
        <v>0</v>
      </c>
      <c r="GC74" s="0" t="n">
        <f aca="false">IF(CQ$9=0,0,(SIN(CQ$12)*COS($E74)+SIN($E74)*COS(CQ$12))/SIN($E74)*CQ$9)</f>
        <v>0</v>
      </c>
    </row>
    <row r="75" customFormat="false" ht="12.8" hidden="true" customHeight="false" outlineLevel="0" collapsed="false">
      <c r="A75" s="0" t="n">
        <f aca="false">MAX($F75:$CQ75)</f>
        <v>13.514399817361</v>
      </c>
      <c r="B75" s="91" t="n">
        <f aca="false">IF(ISNA(INDEX(vmg!$B$6:$B$151,MATCH($C75,vmg!$F$6:$F$151,0))),IF(ISNA(INDEX(vmg!$B$6:$B$151,MATCH($C75,vmg!$D$6:$D$151,0))),0,INDEX(vmg!$B$6:$B$151,MATCH($C75,vmg!$D$6:$D$151,0))),INDEX(vmg!$B$6:$B$151,MATCH($C75,vmg!$F$6:$F$151,0)))</f>
        <v>7.50736</v>
      </c>
      <c r="C75" s="2" t="n">
        <f aca="false">MOD(Best +D75,360)</f>
        <v>44</v>
      </c>
      <c r="D75" s="2" t="n">
        <f aca="false">D74+1</f>
        <v>63</v>
      </c>
      <c r="E75" s="1" t="n">
        <f aca="false">D75*PI()/180</f>
        <v>1.09955742875643</v>
      </c>
      <c r="F75" s="13" t="n">
        <f aca="false">IF(OR(F165=0,CR75=0),0,F165*CR75/(F165+CR75))</f>
        <v>13.514399817361</v>
      </c>
      <c r="G75" s="13" t="n">
        <f aca="false">IF(OR(G165=0,CS75=0),0,G165*CS75/(G165+CS75))</f>
        <v>13.261736580228</v>
      </c>
      <c r="H75" s="13" t="n">
        <f aca="false">IF(OR(H165=0,CT75=0),0,H165*CT75/(H165+CT75))</f>
        <v>13.0062916939786</v>
      </c>
      <c r="I75" s="13" t="n">
        <f aca="false">IF(OR(I165=0,CU75=0),0,I165*CU75/(I165+CU75))</f>
        <v>12.7599313581735</v>
      </c>
      <c r="J75" s="13" t="n">
        <f aca="false">IF(OR(J165=0,CV75=0),0,J165*CV75/(J165+CV75))</f>
        <v>12.5220921760497</v>
      </c>
      <c r="K75" s="13" t="n">
        <f aca="false">IF(OR(K165=0,CW75=0),0,K165*CW75/(K165+CW75))</f>
        <v>12.2922561571334</v>
      </c>
      <c r="L75" s="13" t="n">
        <f aca="false">IF(OR(L165=0,CX75=0),0,L165*CX75/(L165+CX75))</f>
        <v>12.0699461636034</v>
      </c>
      <c r="M75" s="13" t="n">
        <f aca="false">IF(OR(M165=0,CY75=0),0,M165*CY75/(M165+CY75))</f>
        <v>11.8518673489809</v>
      </c>
      <c r="N75" s="13" t="n">
        <f aca="false">IF(OR(N165=0,CZ75=0),0,N165*CZ75/(N165+CZ75))</f>
        <v>11.6407666231587</v>
      </c>
      <c r="O75" s="13" t="n">
        <f aca="false">IF(OR(O165=0,DA75=0),0,O165*DA75/(O165+DA75))</f>
        <v>11.436236746063</v>
      </c>
      <c r="P75" s="13" t="n">
        <f aca="false">IF(OR(P165=0,DB75=0),0,P165*DB75/(P165+DB75))</f>
        <v>11.2379012011518</v>
      </c>
      <c r="Q75" s="13" t="n">
        <f aca="false">IF(OR(Q165=0,DC75=0),0,Q165*DC75/(Q165+DC75))</f>
        <v>11.0454112929889</v>
      </c>
      <c r="R75" s="13" t="n">
        <f aca="false">IF(OR(R165=0,DD75=0),0,R165*DD75/(R165+DD75))</f>
        <v>10.7988190065295</v>
      </c>
      <c r="S75" s="13" t="n">
        <f aca="false">IF(OR(S165=0,DE75=0),0,S165*DE75/(S165+DE75))</f>
        <v>10.5629069258444</v>
      </c>
      <c r="T75" s="13" t="n">
        <f aca="false">IF(OR(T165=0,DF75=0),0,T165*DF75/(T165+DF75))</f>
        <v>10.3368581161985</v>
      </c>
      <c r="U75" s="13" t="n">
        <f aca="false">IF(OR(U165=0,DG75=0),0,U165*DG75/(U165+DG75))</f>
        <v>10.1199362727358</v>
      </c>
      <c r="V75" s="13" t="n">
        <f aca="false">IF(OR(V165=0,DH75=0),0,V165*DH75/(V165+DH75))</f>
        <v>9.91147595725277</v>
      </c>
      <c r="W75" s="13" t="n">
        <f aca="false">IF(OR(W165=0,DI75=0),0,W165*DI75/(W165+DI75))</f>
        <v>9.71075679409343</v>
      </c>
      <c r="X75" s="13" t="n">
        <f aca="false">IF(OR(X165=0,DJ75=0),0,X165*DJ75/(X165+DJ75))</f>
        <v>9.51735739702201</v>
      </c>
      <c r="Y75" s="13" t="n">
        <f aca="false">IF(OR(Y165=0,DK75=0),0,Y165*DK75/(Y165+DK75))</f>
        <v>9.33077830360704</v>
      </c>
      <c r="Z75" s="13" t="n">
        <f aca="false">IF(OR(Z165=0,DL75=0),0,Z165*DL75/(Z165+DL75))</f>
        <v>9.15056376020654</v>
      </c>
      <c r="AA75" s="13" t="n">
        <f aca="false">IF(OR(AA165=0,DM75=0),0,AA165*DM75/(AA165+DM75))</f>
        <v>8.97629699829595</v>
      </c>
      <c r="AB75" s="13" t="n">
        <f aca="false">IF(OR(AB165=0,DN75=0),0,AB165*DN75/(AB165+DN75))</f>
        <v>8.80647867180616</v>
      </c>
      <c r="AC75" s="13" t="n">
        <f aca="false">IF(OR(AC165=0,DO75=0),0,AC165*DO75/(AC165+DO75))</f>
        <v>8.64195028629446</v>
      </c>
      <c r="AD75" s="13" t="n">
        <f aca="false">IF(OR(AD165=0,DP75=0),0,AD165*DP75/(AD165+DP75))</f>
        <v>8.48238313022997</v>
      </c>
      <c r="AE75" s="13" t="n">
        <f aca="false">IF(OR(AE165=0,DQ75=0),0,AE165*DQ75/(AE165+DQ75))</f>
        <v>8.32747439126616</v>
      </c>
      <c r="AF75" s="13" t="n">
        <f aca="false">IF(OR(AF165=0,DR75=0),0,AF165*DR75/(AF165+DR75))</f>
        <v>8.17694461718866</v>
      </c>
      <c r="AG75" s="13" t="n">
        <f aca="false">IF(OR(AG165=0,DS75=0),0,AG165*DS75/(AG165+DS75))</f>
        <v>8.03072550872049</v>
      </c>
      <c r="AH75" s="13" t="n">
        <f aca="false">IF(OR(AH165=0,DT75=0),0,AH165*DT75/(AH165+DT75))</f>
        <v>7.88837641797031</v>
      </c>
      <c r="AI75" s="13" t="n">
        <f aca="false">IF(OR(AI165=0,DU75=0),0,AI165*DU75/(AI165+DU75))</f>
        <v>7.74967631604462</v>
      </c>
      <c r="AJ75" s="13" t="n">
        <f aca="false">IF(OR(AJ165=0,DV75=0),0,AJ165*DV75/(AJ165+DV75))</f>
        <v>7.61441986776993</v>
      </c>
      <c r="AK75" s="13" t="n">
        <f aca="false">IF(OR(AK165=0,DW75=0),0,AK165*DW75/(AK165+DW75))</f>
        <v>7.48241603002775</v>
      </c>
      <c r="AL75" s="13" t="n">
        <f aca="false">IF(OR(AL165=0,DX75=0),0,AL165*DX75/(AL165+DX75))</f>
        <v>7.3412766479375</v>
      </c>
      <c r="AM75" s="13" t="n">
        <f aca="false">IF(OR(AM165=0,DY75=0),0,AM165*DY75/(AM165+DY75))</f>
        <v>7.20366772624055</v>
      </c>
      <c r="AN75" s="13" t="n">
        <f aca="false">IF(OR(AN165=0,DZ75=0),0,AN165*DZ75/(AN165+DZ75))</f>
        <v>7.0693914319884</v>
      </c>
      <c r="AO75" s="13" t="n">
        <f aca="false">IF(OR(AO165=0,EA75=0),0,AO165*EA75/(AO165+EA75))</f>
        <v>6.93826365054198</v>
      </c>
      <c r="AP75" s="13" t="n">
        <f aca="false">IF(OR(AP165=0,EB75=0),0,AP165*EB75/(AP165+EB75))</f>
        <v>6.810112796631</v>
      </c>
      <c r="AQ75" s="13" t="n">
        <f aca="false">IF(OR(AQ165=0,EC75=0),0,AQ165*EC75/(AQ165+EC75))</f>
        <v>6.6845306768399</v>
      </c>
      <c r="AR75" s="13" t="n">
        <f aca="false">IF(OR(AR165=0,ED75=0),0,AR165*ED75/(AR165+ED75))</f>
        <v>6.56162612366153</v>
      </c>
      <c r="AS75" s="13" t="n">
        <f aca="false">IF(OR(AS165=0,EE75=0),0,AS165*EE75/(AS165+EE75))</f>
        <v>6.44125848377873</v>
      </c>
      <c r="AT75" s="13" t="n">
        <f aca="false">IF(OR(AT165=0,EF75=0),0,AT165*EF75/(AT165+EF75))</f>
        <v>6.32329601777664</v>
      </c>
      <c r="AU75" s="13" t="n">
        <f aca="false">IF(OR(AU165=0,EG75=0),0,AU165*EG75/(AU165+EG75))</f>
        <v>6.20761518962391</v>
      </c>
      <c r="AV75" s="13" t="n">
        <f aca="false">IF(OR(AV165=0,EH75=0),0,AV165*EH75/(AV165+EH75))</f>
        <v>6.09351018447313</v>
      </c>
      <c r="AW75" s="13" t="n">
        <f aca="false">IF(OR(AW165=0,EI75=0),0,AW165*EI75/(AW165+EI75))</f>
        <v>5.98148375698841</v>
      </c>
      <c r="AX75" s="13" t="n">
        <f aca="false">IF(OR(AX165=0,EJ75=0),0,AX165*EJ75/(AX165+EJ75))</f>
        <v>5.87143207682584</v>
      </c>
      <c r="AY75" s="13" t="n">
        <f aca="false">IF(OR(AY165=0,EK75=0),0,AY165*EK75/(AY165+EK75))</f>
        <v>5.76325738194584</v>
      </c>
      <c r="AZ75" s="13" t="n">
        <f aca="false">IF(OR(AZ165=0,EL75=0),0,AZ165*EL75/(AZ165+EL75))</f>
        <v>5.65686753147228</v>
      </c>
      <c r="BA75" s="13" t="n">
        <f aca="false">IF(OR(BA165=0,EM75=0),0,BA165*EM75/(BA165+EM75))</f>
        <v>5.5515296289349</v>
      </c>
      <c r="BB75" s="13" t="n">
        <f aca="false">IF(OR(BB165=0,EN75=0),0,BB165*EN75/(BB165+EN75))</f>
        <v>5.44782890737259</v>
      </c>
      <c r="BC75" s="13" t="n">
        <f aca="false">IF(OR(BC165=0,EO75=0),0,BC165*EO75/(BC165+EO75))</f>
        <v>5.34568666620687</v>
      </c>
      <c r="BD75" s="13" t="n">
        <f aca="false">IF(OR(BD165=0,EP75=0),0,BD165*EP75/(BD165+EP75))</f>
        <v>5.24502848476545</v>
      </c>
      <c r="BE75" s="13" t="n">
        <f aca="false">IF(OR(BE165=0,EQ75=0),0,BE165*EQ75/(BE165+EQ75))</f>
        <v>5.14578393100948</v>
      </c>
      <c r="BF75" s="13" t="n">
        <f aca="false">IF(OR(BF165=0,ER75=0),0,BF165*ER75/(BF165+ER75))</f>
        <v>5.04834954894632</v>
      </c>
      <c r="BG75" s="13" t="n">
        <f aca="false">IF(OR(BG165=0,ES75=0),0,BG165*ES75/(BG165+ES75))</f>
        <v>4.95218486304222</v>
      </c>
      <c r="BH75" s="13" t="n">
        <f aca="false">IF(OR(BH165=0,ET75=0),0,BH165*ET75/(BH165+ET75))</f>
        <v>4.85723052417205</v>
      </c>
      <c r="BI75" s="13" t="n">
        <f aca="false">IF(OR(BI165=0,EU75=0),0,BI165*EU75/(BI165+EU75))</f>
        <v>4.76343017558821</v>
      </c>
      <c r="BJ75" s="13" t="n">
        <f aca="false">IF(OR(BJ165=0,EV75=0),0,BJ165*EV75/(BJ165+EV75))</f>
        <v>4.67073026606841</v>
      </c>
      <c r="BK75" s="13" t="n">
        <f aca="false">IF(OR(BK165=0,EW75=0),0,BK165*EW75/(BK165+EW75))</f>
        <v>4.5794706602403</v>
      </c>
      <c r="BL75" s="13" t="n">
        <f aca="false">IF(OR(BL165=0,EX75=0),0,BL165*EX75/(BL165+EX75))</f>
        <v>4.48920090527887</v>
      </c>
      <c r="BM75" s="13" t="n">
        <f aca="false">IF(OR(BM165=0,EY75=0),0,BM165*EY75/(BM165+EY75))</f>
        <v>4.39987529999663</v>
      </c>
      <c r="BN75" s="13" t="n">
        <f aca="false">IF(OR(BN165=0,EZ75=0),0,BN165*EZ75/(BN165+EZ75))</f>
        <v>4.31145029870944</v>
      </c>
      <c r="BO75" s="13" t="n">
        <f aca="false">IF(OR(BO165=0,FA75=0),0,BO165*FA75/(BO165+FA75))</f>
        <v>4.22388438881407</v>
      </c>
      <c r="BP75" s="13" t="n">
        <f aca="false">IF(OR(BP165=0,FB75=0),0,BP165*FB75/(BP165+FB75))</f>
        <v>4.13526362419375</v>
      </c>
      <c r="BQ75" s="13" t="n">
        <f aca="false">IF(OR(BQ165=0,FC75=0),0,BQ165*FC75/(BQ165+FC75))</f>
        <v>4.04747429776608</v>
      </c>
      <c r="BR75" s="13" t="n">
        <f aca="false">IF(OR(BR165=0,FD75=0),0,BR165*FD75/(BR165+FD75))</f>
        <v>3.96047896032413</v>
      </c>
      <c r="BS75" s="13" t="n">
        <f aca="false">IF(OR(BS165=0,FE75=0),0,BS165*FE75/(BS165+FE75))</f>
        <v>3.8742419647892</v>
      </c>
      <c r="BT75" s="13" t="n">
        <f aca="false">IF(OR(BT165=0,FF75=0),0,BT165*FF75/(BT165+FF75))</f>
        <v>3.78872937949867</v>
      </c>
      <c r="BU75" s="13" t="n">
        <f aca="false">IF(OR(BU165=0,FG75=0),0,BU165*FG75/(BU165+FG75))</f>
        <v>3.702060485449</v>
      </c>
      <c r="BV75" s="13" t="n">
        <f aca="false">IF(OR(BV165=0,FH75=0),0,BV165*FH75/(BV165+FH75))</f>
        <v>3.61609598791435</v>
      </c>
      <c r="BW75" s="13" t="n">
        <f aca="false">IF(OR(BW165=0,FI75=0),0,BW165*FI75/(BW165+FI75))</f>
        <v>3.53080590638258</v>
      </c>
      <c r="BX75" s="13" t="n">
        <f aca="false">IF(OR(BX165=0,FJ75=0),0,BX165*FJ75/(BX165+FJ75))</f>
        <v>3.44616186593605</v>
      </c>
      <c r="BY75" s="13" t="n">
        <f aca="false">IF(OR(BY165=0,FK75=0),0,BY165*FK75/(BY165+FK75))</f>
        <v>3.36213704151861</v>
      </c>
      <c r="BZ75" s="13" t="n">
        <f aca="false">IF(OR(BZ165=0,FL75=0),0,BZ165*FL75/(BZ165+FL75))</f>
        <v>3.27164310532463</v>
      </c>
      <c r="CA75" s="13" t="n">
        <f aca="false">IF(OR(CA165=0,FM75=0),0,CA165*FM75/(CA165+FM75))</f>
        <v>3.18183192254099</v>
      </c>
      <c r="CB75" s="13" t="n">
        <f aca="false">IF(OR(CB165=0,FN75=0),0,CB165*FN75/(CB165+FN75))</f>
        <v>3.09268065030635</v>
      </c>
      <c r="CC75" s="13" t="n">
        <f aca="false">IF(OR(CC165=0,FO75=0),0,CC165*FO75/(CC165+FO75))</f>
        <v>3.00416857951587</v>
      </c>
      <c r="CD75" s="13" t="n">
        <f aca="false">IF(OR(CD165=0,FP75=0),0,CD165*FP75/(CD165+FP75))</f>
        <v>2.91627713223809</v>
      </c>
      <c r="CE75" s="13" t="n">
        <f aca="false">IF(OR(CE165=0,FQ75=0),0,CE165*FQ75/(CE165+FQ75))</f>
        <v>2.82576988378264</v>
      </c>
      <c r="CF75" s="13" t="n">
        <f aca="false">IF(OR(CF165=0,FR75=0),0,CF165*FR75/(CF165+FR75))</f>
        <v>2.73587521903233</v>
      </c>
      <c r="CG75" s="13" t="n">
        <f aca="false">IF(OR(CG165=0,FS75=0),0,CG165*FS75/(CG165+FS75))</f>
        <v>2.64658183501466</v>
      </c>
      <c r="CH75" s="13" t="n">
        <f aca="false">IF(OR(CH165=0,FT75=0),0,CH165*FT75/(CH165+FT75))</f>
        <v>2.55788109784355</v>
      </c>
      <c r="CI75" s="13" t="n">
        <f aca="false">IF(OR(CI165=0,FU75=0),0,CI165*FU75/(CI165+FU75))</f>
        <v>2.46976712270478</v>
      </c>
      <c r="CJ75" s="13" t="n">
        <f aca="false">IF(OR(CJ165=0,FV75=0),0,CJ165*FV75/(CJ165+FV75))</f>
        <v>2.37847095068628</v>
      </c>
      <c r="CK75" s="13" t="n">
        <f aca="false">IF(OR(CK165=0,FW75=0),0,CK165*FW75/(CK165+FW75))</f>
        <v>2.2877635129898</v>
      </c>
      <c r="CL75" s="13" t="n">
        <f aca="false">IF(OR(CL165=0,FX75=0),0,CL165*FX75/(CL165+FX75))</f>
        <v>2.19765015932755</v>
      </c>
      <c r="CM75" s="13" t="n">
        <f aca="false">IF(OR(CM165=0,FY75=0),0,CM165*FY75/(CM165+FY75))</f>
        <v>2.10814023214378</v>
      </c>
      <c r="CN75" s="13" t="n">
        <f aca="false">IF(OR(CN165=0,FZ75=0),0,CN165*FZ75/(CN165+FZ75))</f>
        <v>2.01924731086884</v>
      </c>
      <c r="CO75" s="13" t="n">
        <f aca="false">IF(OR(CO165=0,GA75=0),0,CO165*GA75/(CO165+GA75))</f>
        <v>0</v>
      </c>
      <c r="CP75" s="13" t="n">
        <f aca="false">IF(OR(CP165=0,GB75=0),0,CP165*GB75/(CP165+GB75))</f>
        <v>0</v>
      </c>
      <c r="CQ75" s="13" t="n">
        <f aca="false">IF(OR(CQ165=0,GC75=0),0,CQ165*GC75/(CQ165+GC75))</f>
        <v>0</v>
      </c>
      <c r="CR75" s="0" t="n">
        <f aca="false">IF(F$9=0,0,(SIN(F$12)*COS($E75)+SIN($E75)*COS(F$12))/SIN($E75)*F$9)</f>
        <v>13.5144</v>
      </c>
      <c r="CS75" s="0" t="n">
        <f aca="false">IF(G$9=0,0,(SIN(G$12)*COS($E75)+SIN($E75)*COS(G$12))/SIN($E75)*G$9)</f>
        <v>13.7327865232565</v>
      </c>
      <c r="CT75" s="0" t="n">
        <f aca="false">IF(H$9=0,0,(SIN(H$12)*COS($E75)+SIN($E75)*COS(H$12))/SIN($E75)*H$9)</f>
        <v>13.9360025846272</v>
      </c>
      <c r="CU75" s="0" t="n">
        <f aca="false">IF(I$9=0,0,(SIN(I$12)*COS($E75)+SIN($E75)*COS(I$12))/SIN($E75)*I$9)</f>
        <v>14.1364126430892</v>
      </c>
      <c r="CV75" s="0" t="n">
        <f aca="false">IF(J$9=0,0,(SIN(J$12)*COS($E75)+SIN($E75)*COS(J$12))/SIN($E75)*J$9)</f>
        <v>14.3339015740103</v>
      </c>
      <c r="CW75" s="0" t="n">
        <f aca="false">IF(K$9=0,0,(SIN(K$12)*COS($E75)+SIN($E75)*COS(K$12))/SIN($E75)*K$9)</f>
        <v>14.5283547206894</v>
      </c>
      <c r="CX75" s="0" t="n">
        <f aca="false">IF(L$9=0,0,(SIN(L$12)*COS($E75)+SIN($E75)*COS(L$12))/SIN($E75)*L$9)</f>
        <v>14.7196579458834</v>
      </c>
      <c r="CY75" s="0" t="n">
        <f aca="false">IF(M$9=0,0,(SIN(M$12)*COS($E75)+SIN($E75)*COS(M$12))/SIN($E75)*M$9)</f>
        <v>14.9031838168934</v>
      </c>
      <c r="CZ75" s="0" t="n">
        <f aca="false">IF(N$9=0,0,(SIN(N$12)*COS($E75)+SIN($E75)*COS(N$12))/SIN($E75)*N$9)</f>
        <v>15.0832772856142</v>
      </c>
      <c r="DA75" s="0" t="n">
        <f aca="false">IF(O$9=0,0,(SIN(O$12)*COS($E75)+SIN($E75)*COS(O$12))/SIN($E75)*O$9)</f>
        <v>15.2598302323612</v>
      </c>
      <c r="DB75" s="0" t="n">
        <f aca="false">IF(P$9=0,0,(SIN(P$12)*COS($E75)+SIN($E75)*COS(P$12))/SIN($E75)*P$9)</f>
        <v>15.4327352948711</v>
      </c>
      <c r="DC75" s="0" t="n">
        <f aca="false">IF(Q$9=0,0,(SIN(Q$12)*COS($E75)+SIN($E75)*COS(Q$12))/SIN($E75)*Q$9)</f>
        <v>15.6018859173277</v>
      </c>
      <c r="DD75" s="0" t="n">
        <f aca="false">IF(R$9=0,0,(SIN(R$12)*COS($E75)+SIN($E75)*COS(R$12))/SIN($E75)*R$9)</f>
        <v>15.6417695738612</v>
      </c>
      <c r="DE75" s="0" t="n">
        <f aca="false">IF(S$9=0,0,(SIN(S$12)*COS($E75)+SIN($E75)*COS(S$12))/SIN($E75)*S$9)</f>
        <v>15.6765535990258</v>
      </c>
      <c r="DF75" s="0" t="n">
        <f aca="false">IF(T$9=0,0,(SIN(T$12)*COS($E75)+SIN($E75)*COS(T$12))/SIN($E75)*T$9)</f>
        <v>15.7062492677305</v>
      </c>
      <c r="DG75" s="0" t="n">
        <f aca="false">IF(U$9=0,0,(SIN(U$12)*COS($E75)+SIN($E75)*COS(U$12))/SIN($E75)*U$9)</f>
        <v>15.7308695002281</v>
      </c>
      <c r="DH75" s="0" t="n">
        <f aca="false">IF(V$9=0,0,(SIN(V$12)*COS($E75)+SIN($E75)*COS(V$12))/SIN($E75)*V$9)</f>
        <v>15.7504288514887</v>
      </c>
      <c r="DI75" s="0" t="n">
        <f aca="false">IF(W$9=0,0,(SIN(W$12)*COS($E75)+SIN($E75)*COS(W$12))/SIN($E75)*W$9)</f>
        <v>15.764634022886</v>
      </c>
      <c r="DJ75" s="0" t="n">
        <f aca="false">IF(X$9=0,0,(SIN(X$12)*COS($E75)+SIN($E75)*COS(X$12))/SIN($E75)*X$9)</f>
        <v>15.7738104715558</v>
      </c>
      <c r="DK75" s="0" t="n">
        <f aca="false">IF(Y$9=0,0,(SIN(Y$12)*COS($E75)+SIN($E75)*COS(Y$12))/SIN($E75)*Y$9)</f>
        <v>15.7779778712748</v>
      </c>
      <c r="DL75" s="0" t="n">
        <f aca="false">IF(Z$9=0,0,(SIN(Z$12)*COS($E75)+SIN($E75)*COS(Z$12))/SIN($E75)*Z$9)</f>
        <v>15.7771574838237</v>
      </c>
      <c r="DM75" s="0" t="n">
        <f aca="false">IF(AA$9=0,0,(SIN(AA$12)*COS($E75)+SIN($E75)*COS(AA$12))/SIN($E75)*AA$9)</f>
        <v>15.7713721456475</v>
      </c>
      <c r="DN75" s="0" t="n">
        <f aca="false">IF(AB$9=0,0,(SIN(AB$12)*COS($E75)+SIN($E75)*COS(AB$12))/SIN($E75)*AB$9)</f>
        <v>15.7570684765876</v>
      </c>
      <c r="DO75" s="0" t="n">
        <f aca="false">IF(AC$9=0,0,(SIN(AC$12)*COS($E75)+SIN($E75)*COS(AC$12))/SIN($E75)*AC$9)</f>
        <v>15.7378403619475</v>
      </c>
      <c r="DP75" s="0" t="n">
        <f aca="false">IF(AD$9=0,0,(SIN(AD$12)*COS($E75)+SIN($E75)*COS(AD$12))/SIN($E75)*AD$9)</f>
        <v>15.7137185511646</v>
      </c>
      <c r="DQ75" s="0" t="n">
        <f aca="false">IF(AE$9=0,0,(SIN(AE$12)*COS($E75)+SIN($E75)*COS(AE$12))/SIN($E75)*AE$9)</f>
        <v>15.6847353147427</v>
      </c>
      <c r="DR75" s="0" t="n">
        <f aca="false">IF(AF$9=0,0,(SIN(AF$12)*COS($E75)+SIN($E75)*COS(AF$12))/SIN($E75)*AF$9)</f>
        <v>15.6509244268307</v>
      </c>
      <c r="DS75" s="0" t="n">
        <f aca="false">IF(AG$9=0,0,(SIN(AG$12)*COS($E75)+SIN($E75)*COS(AG$12))/SIN($E75)*AG$9)</f>
        <v>15.6130394361276</v>
      </c>
      <c r="DT75" s="0" t="n">
        <f aca="false">IF(AH$9=0,0,(SIN(AH$12)*COS($E75)+SIN($E75)*COS(AH$12))/SIN($E75)*AH$9)</f>
        <v>15.5703985623654</v>
      </c>
      <c r="DU75" s="0" t="n">
        <f aca="false">IF(AI$9=0,0,(SIN(AI$12)*COS($E75)+SIN($E75)*COS(AI$12))/SIN($E75)*AI$9)</f>
        <v>15.5230393251939</v>
      </c>
      <c r="DV75" s="0" t="n">
        <f aca="false">IF(AJ$9=0,0,(SIN(AJ$12)*COS($E75)+SIN($E75)*COS(AJ$12))/SIN($E75)*AJ$9)</f>
        <v>15.4710006740498</v>
      </c>
      <c r="DW75" s="0" t="n">
        <f aca="false">IF(AK$9=0,0,(SIN(AK$12)*COS($E75)+SIN($E75)*COS(AK$12))/SIN($E75)*AK$9)</f>
        <v>15.4143229688222</v>
      </c>
      <c r="DX75" s="0" t="n">
        <f aca="false">IF(AL$9=0,0,(SIN(AL$12)*COS($E75)+SIN($E75)*COS(AL$12))/SIN($E75)*AL$9)</f>
        <v>15.2999179652299</v>
      </c>
      <c r="DY75" s="0" t="n">
        <f aca="false">IF(AM$9=0,0,(SIN(AM$12)*COS($E75)+SIN($E75)*COS(AM$12))/SIN($E75)*AM$9)</f>
        <v>15.1811372102189</v>
      </c>
      <c r="DZ75" s="0" t="n">
        <f aca="false">IF(AN$9=0,0,(SIN(AN$12)*COS($E75)+SIN($E75)*COS(AN$12))/SIN($E75)*AN$9)</f>
        <v>15.0580736450256</v>
      </c>
      <c r="EA75" s="0" t="n">
        <f aca="false">IF(AO$9=0,0,(SIN(AO$12)*COS($E75)+SIN($E75)*COS(AO$12))/SIN($E75)*AO$9)</f>
        <v>14.930821411444</v>
      </c>
      <c r="EB75" s="0" t="n">
        <f aca="false">IF(AP$9=0,0,(SIN(AP$12)*COS($E75)+SIN($E75)*COS(AP$12))/SIN($E75)*AP$9)</f>
        <v>14.7994758058919</v>
      </c>
      <c r="EC75" s="0" t="n">
        <f aca="false">IF(AQ$9=0,0,(SIN(AQ$12)*COS($E75)+SIN($E75)*COS(AQ$12))/SIN($E75)*AQ$9)</f>
        <v>14.6629395355346</v>
      </c>
      <c r="ED75" s="0" t="n">
        <f aca="false">IF(AR$9=0,0,(SIN(AR$12)*COS($E75)+SIN($E75)*COS(AR$12))/SIN($E75)*AR$9)</f>
        <v>14.5225114750362</v>
      </c>
      <c r="EE75" s="0" t="n">
        <f aca="false">IF(AS$9=0,0,(SIN(AS$12)*COS($E75)+SIN($E75)*COS(AS$12))/SIN($E75)*AS$9)</f>
        <v>14.3782911933409</v>
      </c>
      <c r="EF75" s="0" t="n">
        <f aca="false">IF(AT$9=0,0,(SIN(AT$12)*COS($E75)+SIN($E75)*COS(AT$12))/SIN($E75)*AT$9)</f>
        <v>14.2303792221862</v>
      </c>
      <c r="EG75" s="0" t="n">
        <f aca="false">IF(AU$9=0,0,(SIN(AU$12)*COS($E75)+SIN($E75)*COS(AU$12))/SIN($E75)*AU$9)</f>
        <v>14.078877008239</v>
      </c>
      <c r="EH75" s="0" t="n">
        <f aca="false">IF(AV$9=0,0,(SIN(AV$12)*COS($E75)+SIN($E75)*COS(AV$12))/SIN($E75)*AV$9)</f>
        <v>13.9208080667452</v>
      </c>
      <c r="EI75" s="0" t="n">
        <f aca="false">IF(AW$9=0,0,(SIN(AW$12)*COS($E75)+SIN($E75)*COS(AW$12))/SIN($E75)*AW$9)</f>
        <v>13.759384061029</v>
      </c>
      <c r="EJ75" s="0" t="n">
        <f aca="false">IF(AX$9=0,0,(SIN(AX$12)*COS($E75)+SIN($E75)*COS(AX$12))/SIN($E75)*AX$9)</f>
        <v>13.5947116932217</v>
      </c>
      <c r="EK75" s="0" t="n">
        <f aca="false">IF(AY$9=0,0,(SIN(AY$12)*COS($E75)+SIN($E75)*COS(AY$12))/SIN($E75)*AY$9)</f>
        <v>13.4268983677267</v>
      </c>
      <c r="EL75" s="0" t="n">
        <f aca="false">IF(AZ$9=0,0,(SIN(AZ$12)*COS($E75)+SIN($E75)*COS(AZ$12))/SIN($E75)*AZ$9)</f>
        <v>13.2560521410666</v>
      </c>
      <c r="EM75" s="0" t="n">
        <f aca="false">IF(BA$9=0,0,(SIN(BA$12)*COS($E75)+SIN($E75)*COS(BA$12))/SIN($E75)*BA$9)</f>
        <v>13.0786958898991</v>
      </c>
      <c r="EN75" s="0" t="n">
        <f aca="false">IF(BB$9=0,0,(SIN(BB$12)*COS($E75)+SIN($E75)*COS(BB$12))/SIN($E75)*BB$9)</f>
        <v>12.8985712530028</v>
      </c>
      <c r="EO75" s="0" t="n">
        <f aca="false">IF(BC$9=0,0,(SIN(BC$12)*COS($E75)+SIN($E75)*COS(BC$12))/SIN($E75)*BC$9)</f>
        <v>12.7157911968591</v>
      </c>
      <c r="EP75" s="0" t="n">
        <f aca="false">IF(BD$9=0,0,(SIN(BD$12)*COS($E75)+SIN($E75)*COS(BD$12))/SIN($E75)*BD$9)</f>
        <v>12.5304691088614</v>
      </c>
      <c r="EQ75" s="0" t="n">
        <f aca="false">IF(BE$9=0,0,(SIN(BE$12)*COS($E75)+SIN($E75)*COS(BE$12))/SIN($E75)*BE$9)</f>
        <v>12.3427187451976</v>
      </c>
      <c r="ER75" s="0" t="n">
        <f aca="false">IF(BF$9=0,0,(SIN(BF$12)*COS($E75)+SIN($E75)*COS(BF$12))/SIN($E75)*BF$9)</f>
        <v>12.1553395154856</v>
      </c>
      <c r="ES75" s="0" t="n">
        <f aca="false">IF(BG$9=0,0,(SIN(BG$12)*COS($E75)+SIN($E75)*COS(BG$12))/SIN($E75)*BG$9)</f>
        <v>11.9657158949249</v>
      </c>
      <c r="ET75" s="0" t="n">
        <f aca="false">IF(BH$9=0,0,(SIN(BH$12)*COS($E75)+SIN($E75)*COS(BH$12))/SIN($E75)*BH$9)</f>
        <v>11.77396</v>
      </c>
      <c r="EU75" s="0" t="n">
        <f aca="false">IF(BI$9=0,0,(SIN(BI$12)*COS($E75)+SIN($E75)*COS(BI$12))/SIN($E75)*BI$9)</f>
        <v>11.5801841359547</v>
      </c>
      <c r="EV75" s="0" t="n">
        <f aca="false">IF(BJ$9=0,0,(SIN(BJ$12)*COS($E75)+SIN($E75)*COS(BJ$12))/SIN($E75)*BJ$9)</f>
        <v>11.384500746166</v>
      </c>
      <c r="EW75" s="0" t="n">
        <f aca="false">IF(BK$9=0,0,(SIN(BK$12)*COS($E75)+SIN($E75)*COS(BK$12))/SIN($E75)*BK$9)</f>
        <v>11.1893550729009</v>
      </c>
      <c r="EX75" s="0" t="n">
        <f aca="false">IF(BL$9=0,0,(SIN(BL$12)*COS($E75)+SIN($E75)*COS(BL$12))/SIN($E75)*BL$9)</f>
        <v>10.9924792530071</v>
      </c>
      <c r="EY75" s="0" t="n">
        <f aca="false">IF(BM$9=0,0,(SIN(BM$12)*COS($E75)+SIN($E75)*COS(BM$12))/SIN($E75)*BM$9)</f>
        <v>10.7939837317439</v>
      </c>
      <c r="EZ75" s="0" t="n">
        <f aca="false">IF(BN$9=0,0,(SIN(BN$12)*COS($E75)+SIN($E75)*COS(BN$12))/SIN($E75)*BN$9)</f>
        <v>10.593978921164</v>
      </c>
      <c r="FA75" s="0" t="n">
        <f aca="false">IF(BO$9=0,0,(SIN(BO$12)*COS($E75)+SIN($E75)*COS(BO$12))/SIN($E75)*BO$9)</f>
        <v>10.3925751512664</v>
      </c>
      <c r="FB75" s="0" t="n">
        <f aca="false">IF(BP$9=0,0,(SIN(BP$12)*COS($E75)+SIN($E75)*COS(BP$12))/SIN($E75)*BP$9)</f>
        <v>10.1785193832566</v>
      </c>
      <c r="FC75" s="0" t="n">
        <f aca="false">IF(BQ$9=0,0,(SIN(BQ$12)*COS($E75)+SIN($E75)*COS(BQ$12))/SIN($E75)*BQ$9)</f>
        <v>9.96356606120388</v>
      </c>
      <c r="FD75" s="0" t="n">
        <f aca="false">IF(BR$9=0,0,(SIN(BR$12)*COS($E75)+SIN($E75)*COS(BR$12))/SIN($E75)*BR$9)</f>
        <v>9.74783523343868</v>
      </c>
      <c r="FE75" s="0" t="n">
        <f aca="false">IF(BS$9=0,0,(SIN(BS$12)*COS($E75)+SIN($E75)*COS(BS$12))/SIN($E75)*BS$9)</f>
        <v>9.53144649747266</v>
      </c>
      <c r="FF75" s="0" t="n">
        <f aca="false">IF(BT$9=0,0,(SIN(BT$12)*COS($E75)+SIN($E75)*COS(BT$12))/SIN($E75)*BT$9)</f>
        <v>9.31451894715496</v>
      </c>
      <c r="FG75" s="0" t="n">
        <f aca="false">IF(BU$9=0,0,(SIN(BU$12)*COS($E75)+SIN($E75)*COS(BU$12))/SIN($E75)*BU$9)</f>
        <v>9.08602873715709</v>
      </c>
      <c r="FH75" s="0" t="n">
        <f aca="false">IF(BV$9=0,0,(SIN(BV$12)*COS($E75)+SIN($E75)*COS(BV$12))/SIN($E75)*BV$9)</f>
        <v>8.85756591905392</v>
      </c>
      <c r="FI75" s="0" t="n">
        <f aca="false">IF(BW$9=0,0,(SIN(BW$12)*COS($E75)+SIN($E75)*COS(BW$12))/SIN($E75)*BW$9)</f>
        <v>8.62925779399646</v>
      </c>
      <c r="FJ75" s="0" t="n">
        <f aca="false">IF(BX$9=0,0,(SIN(BX$12)*COS($E75)+SIN($E75)*COS(BX$12))/SIN($E75)*BX$9)</f>
        <v>8.40123074702649</v>
      </c>
      <c r="FK75" s="0" t="n">
        <f aca="false">IF(BY$9=0,0,(SIN(BY$12)*COS($E75)+SIN($E75)*COS(BY$12))/SIN($E75)*BY$9)</f>
        <v>8.1736101912638</v>
      </c>
      <c r="FL75" s="0" t="n">
        <f aca="false">IF(BZ$9=0,0,(SIN(BZ$12)*COS($E75)+SIN($E75)*COS(BZ$12))/SIN($E75)*BZ$9)</f>
        <v>7.90515784646777</v>
      </c>
      <c r="FM75" s="0" t="n">
        <f aca="false">IF(CA$9=0,0,(SIN(CA$12)*COS($E75)+SIN($E75)*COS(CA$12))/SIN($E75)*CA$9)</f>
        <v>7.63881603854958</v>
      </c>
      <c r="FN75" s="0" t="n">
        <f aca="false">IF(CB$9=0,0,(SIN(CB$12)*COS($E75)+SIN($E75)*COS(CB$12))/SIN($E75)*CB$9)</f>
        <v>7.37474406873748</v>
      </c>
      <c r="FO75" s="0" t="n">
        <f aca="false">IF(CC$9=0,0,(SIN(CC$12)*COS($E75)+SIN($E75)*COS(CC$12))/SIN($E75)*CC$9)</f>
        <v>7.1130991466471</v>
      </c>
      <c r="FP75" s="0" t="n">
        <f aca="false">IF(CD$9=0,0,(SIN(CD$12)*COS($E75)+SIN($E75)*COS(CD$12))/SIN($E75)*CD$9)</f>
        <v>6.85403631900897</v>
      </c>
      <c r="FQ75" s="0" t="n">
        <f aca="false">IF(CE$9=0,0,(SIN(CE$12)*COS($E75)+SIN($E75)*COS(CE$12))/SIN($E75)*CE$9)</f>
        <v>6.58022124172207</v>
      </c>
      <c r="FR75" s="0" t="n">
        <f aca="false">IF(CF$9=0,0,(SIN(CF$12)*COS($E75)+SIN($E75)*COS(CF$12))/SIN($E75)*CF$9)</f>
        <v>6.31002434052174</v>
      </c>
      <c r="FS75" s="0" t="n">
        <f aca="false">IF(CG$9=0,0,(SIN(CG$12)*COS($E75)+SIN($E75)*COS(CG$12))/SIN($E75)*CG$9)</f>
        <v>6.04360940237844</v>
      </c>
      <c r="FT75" s="0" t="n">
        <f aca="false">IF(CH$9=0,0,(SIN(CH$12)*COS($E75)+SIN($E75)*COS(CH$12))/SIN($E75)*CH$9)</f>
        <v>5.78113732472862</v>
      </c>
      <c r="FU75" s="0" t="n">
        <f aca="false">IF(CI$9=0,0,(SIN(CI$12)*COS($E75)+SIN($E75)*COS(CI$12))/SIN($E75)*CI$9)</f>
        <v>5.52276604217297</v>
      </c>
      <c r="FV75" s="0" t="n">
        <f aca="false">IF(CJ$9=0,0,(SIN(CJ$12)*COS($E75)+SIN($E75)*COS(CJ$12))/SIN($E75)*CJ$9)</f>
        <v>5.25026524353235</v>
      </c>
      <c r="FW75" s="0" t="n">
        <f aca="false">IF(CK$9=0,0,(SIN(CK$12)*COS($E75)+SIN($E75)*COS(CK$12))/SIN($E75)*CK$9)</f>
        <v>4.98309402379072</v>
      </c>
      <c r="FX75" s="0" t="n">
        <f aca="false">IF(CL$9=0,0,(SIN(CL$12)*COS($E75)+SIN($E75)*COS(CL$12))/SIN($E75)*CL$9)</f>
        <v>4.72141738339064</v>
      </c>
      <c r="FY75" s="0" t="n">
        <f aca="false">IF(CM$9=0,0,(SIN(CM$12)*COS($E75)+SIN($E75)*COS(CM$12))/SIN($E75)*CM$9)</f>
        <v>4.46539651300405</v>
      </c>
      <c r="FZ75" s="0" t="n">
        <f aca="false">IF(CN$9=0,0,(SIN(CN$12)*COS($E75)+SIN($E75)*COS(CN$12))/SIN($E75)*CN$9)</f>
        <v>4.21518871961155</v>
      </c>
      <c r="GA75" s="0" t="n">
        <f aca="false">IF(CO$9=0,0,(SIN(CO$12)*COS($E75)+SIN($E75)*COS(CO$12))/SIN($E75)*CO$9)</f>
        <v>0</v>
      </c>
      <c r="GB75" s="0" t="n">
        <f aca="false">IF(CP$9=0,0,(SIN(CP$12)*COS($E75)+SIN($E75)*COS(CP$12))/SIN($E75)*CP$9)</f>
        <v>0</v>
      </c>
      <c r="GC75" s="0" t="n">
        <f aca="false">IF(CQ$9=0,0,(SIN(CQ$12)*COS($E75)+SIN($E75)*COS(CQ$12))/SIN($E75)*CQ$9)</f>
        <v>0</v>
      </c>
    </row>
    <row r="76" customFormat="false" ht="12.8" hidden="true" customHeight="false" outlineLevel="0" collapsed="false">
      <c r="A76" s="0" t="n">
        <f aca="false">MAX($F76:$CQ76)</f>
        <v>13.514399817361</v>
      </c>
      <c r="B76" s="91" t="n">
        <f aca="false">IF(ISNA(INDEX(vmg!$B$6:$B$151,MATCH($C76,vmg!$F$6:$F$151,0))),IF(ISNA(INDEX(vmg!$B$6:$B$151,MATCH($C76,vmg!$D$6:$D$151,0))),0,INDEX(vmg!$B$6:$B$151,MATCH($C76,vmg!$D$6:$D$151,0))),INDEX(vmg!$B$6:$B$151,MATCH($C76,vmg!$F$6:$F$151,0)))</f>
        <v>7.5482</v>
      </c>
      <c r="C76" s="2" t="n">
        <f aca="false">MOD(Best +D76,360)</f>
        <v>45</v>
      </c>
      <c r="D76" s="2" t="n">
        <f aca="false">D75+1</f>
        <v>64</v>
      </c>
      <c r="E76" s="1" t="n">
        <f aca="false">D76*PI()/180</f>
        <v>1.11701072127637</v>
      </c>
      <c r="F76" s="13" t="n">
        <f aca="false">IF(OR(F166=0,CR76=0),0,F166*CR76/(F166+CR76))</f>
        <v>13.514399817361</v>
      </c>
      <c r="G76" s="13" t="n">
        <f aca="false">IF(OR(G166=0,CS76=0),0,G166*CS76/(G166+CS76))</f>
        <v>13.2631182808</v>
      </c>
      <c r="H76" s="13" t="n">
        <f aca="false">IF(OR(H166=0,CT76=0),0,H166*CT76/(H166+CT76))</f>
        <v>13.0087409288066</v>
      </c>
      <c r="I76" s="13" t="n">
        <f aca="false">IF(OR(I166=0,CU76=0),0,I166*CU76/(I166+CU76))</f>
        <v>12.7631707260494</v>
      </c>
      <c r="J76" s="13" t="n">
        <f aca="false">IF(OR(J166=0,CV76=0),0,J166*CV76/(J166+CV76))</f>
        <v>12.5258765256489</v>
      </c>
      <c r="K76" s="13" t="n">
        <f aca="false">IF(OR(K166=0,CW76=0),0,K166*CW76/(K166+CW76))</f>
        <v>12.296368681401</v>
      </c>
      <c r="L76" s="13" t="n">
        <f aca="false">IF(OR(L166=0,CX76=0),0,L166*CX76/(L166+CX76))</f>
        <v>12.0741950128521</v>
      </c>
      <c r="M76" s="13" t="n">
        <f aca="false">IF(OR(M166=0,CY76=0),0,M166*CY76/(M166+CY76))</f>
        <v>11.8560734464267</v>
      </c>
      <c r="N76" s="13" t="n">
        <f aca="false">IF(OR(N166=0,CZ76=0),0,N166*CZ76/(N166+CZ76))</f>
        <v>11.6447788061205</v>
      </c>
      <c r="O76" s="13" t="n">
        <f aca="false">IF(OR(O166=0,DA76=0),0,O166*DA76/(O166+DA76))</f>
        <v>11.439921449389</v>
      </c>
      <c r="P76" s="13" t="n">
        <f aca="false">IF(OR(P166=0,DB76=0),0,P166*DB76/(P166+DB76))</f>
        <v>11.2411404104551</v>
      </c>
      <c r="Q76" s="13" t="n">
        <f aca="false">IF(OR(Q166=0,DC76=0),0,Q166*DC76/(Q166+DC76))</f>
        <v>11.0481007560972</v>
      </c>
      <c r="R76" s="13" t="n">
        <f aca="false">IF(OR(R166=0,DD76=0),0,R166*DD76/(R166+DD76))</f>
        <v>10.800595275532</v>
      </c>
      <c r="S76" s="13" t="n">
        <f aca="false">IF(OR(S166=0,DE76=0),0,S166*DE76/(S166+DE76))</f>
        <v>10.5636942766251</v>
      </c>
      <c r="T76" s="13" t="n">
        <f aca="false">IF(OR(T166=0,DF76=0),0,T166*DF76/(T166+DF76))</f>
        <v>10.3365941789991</v>
      </c>
      <c r="U76" s="13" t="n">
        <f aca="false">IF(OR(U166=0,DG76=0),0,U166*DG76/(U166+DG76))</f>
        <v>10.11856999202</v>
      </c>
      <c r="V76" s="13" t="n">
        <f aca="false">IF(OR(V166=0,DH76=0),0,V166*DH76/(V166+DH76))</f>
        <v>9.90896588208696</v>
      </c>
      <c r="W76" s="13" t="n">
        <f aca="false">IF(OR(W166=0,DI76=0),0,W166*DI76/(W166+DI76))</f>
        <v>9.70706904953231</v>
      </c>
      <c r="X76" s="13" t="n">
        <f aca="false">IF(OR(X166=0,DJ76=0),0,X166*DJ76/(X166+DJ76))</f>
        <v>9.51246568877914</v>
      </c>
      <c r="Y76" s="13" t="n">
        <f aca="false">IF(OR(Y166=0,DK76=0),0,Y166*DK76/(Y166+DK76))</f>
        <v>9.32466226897495</v>
      </c>
      <c r="Z76" s="13" t="n">
        <f aca="false">IF(OR(Z166=0,DL76=0),0,Z166*DL76/(Z166+DL76))</f>
        <v>9.14320809736873</v>
      </c>
      <c r="AA76" s="13" t="n">
        <f aca="false">IF(OR(AA166=0,DM76=0),0,AA166*DM76/(AA166+DM76))</f>
        <v>8.96769072600976</v>
      </c>
      <c r="AB76" s="13" t="n">
        <f aca="false">IF(OR(AB166=0,DN76=0),0,AB166*DN76/(AB166+DN76))</f>
        <v>8.7966088000569</v>
      </c>
      <c r="AC76" s="13" t="n">
        <f aca="false">IF(OR(AC166=0,DO76=0),0,AC166*DO76/(AC166+DO76))</f>
        <v>8.63081311916862</v>
      </c>
      <c r="AD76" s="13" t="n">
        <f aca="false">IF(OR(AD166=0,DP76=0),0,AD166*DP76/(AD166+DP76))</f>
        <v>8.46997766245858</v>
      </c>
      <c r="AE76" s="13" t="n">
        <f aca="false">IF(OR(AE166=0,DQ76=0),0,AE166*DQ76/(AE166+DQ76))</f>
        <v>8.31380190930299</v>
      </c>
      <c r="AF76" s="13" t="n">
        <f aca="false">IF(OR(AF166=0,DR76=0),0,AF166*DR76/(AF166+DR76))</f>
        <v>8.16200835694898</v>
      </c>
      <c r="AG76" s="13" t="n">
        <f aca="false">IF(OR(AG166=0,DS76=0),0,AG166*DS76/(AG166+DS76))</f>
        <v>8.01453127915084</v>
      </c>
      <c r="AH76" s="13" t="n">
        <f aca="false">IF(OR(AH166=0,DT76=0),0,AH166*DT76/(AH166+DT76))</f>
        <v>7.87093042566541</v>
      </c>
      <c r="AI76" s="13" t="n">
        <f aca="false">IF(OR(AI166=0,DU76=0),0,AI166*DU76/(AI166+DU76))</f>
        <v>7.73098595344372</v>
      </c>
      <c r="AJ76" s="13" t="n">
        <f aca="false">IF(OR(AJ166=0,DV76=0),0,AJ166*DV76/(AJ166+DV76))</f>
        <v>7.59449352540176</v>
      </c>
      <c r="AK76" s="13" t="n">
        <f aca="false">IF(OR(AK166=0,DW76=0),0,AK166*DW76/(AK166+DW76))</f>
        <v>7.46126293444076</v>
      </c>
      <c r="AL76" s="13" t="n">
        <f aca="false">IF(OR(AL166=0,DX76=0),0,AL166*DX76/(AL166+DX76))</f>
        <v>7.3188543858035</v>
      </c>
      <c r="AM76" s="13" t="n">
        <f aca="false">IF(OR(AM166=0,DY76=0),0,AM166*DY76/(AM166+DY76))</f>
        <v>7.17999294081092</v>
      </c>
      <c r="AN76" s="13" t="n">
        <f aca="false">IF(OR(AN166=0,DZ76=0),0,AN166*DZ76/(AN166+DZ76))</f>
        <v>7.04448110070066</v>
      </c>
      <c r="AO76" s="13" t="n">
        <f aca="false">IF(OR(AO166=0,EA76=0),0,AO166*EA76/(AO166+EA76))</f>
        <v>6.91213499644022</v>
      </c>
      <c r="AP76" s="13" t="n">
        <f aca="false">IF(OR(AP166=0,EB76=0),0,AP166*EB76/(AP166+EB76))</f>
        <v>6.78278321374457</v>
      </c>
      <c r="AQ76" s="13" t="n">
        <f aca="false">IF(OR(AQ166=0,EC76=0),0,AQ166*EC76/(AQ166+EC76))</f>
        <v>6.65601682567372</v>
      </c>
      <c r="AR76" s="13" t="n">
        <f aca="false">IF(OR(AR166=0,ED76=0),0,AR166*ED76/(AR166+ED76))</f>
        <v>6.5319456957078</v>
      </c>
      <c r="AS76" s="13" t="n">
        <f aca="false">IF(OR(AS166=0,EE76=0),0,AS166*EE76/(AS166+EE76))</f>
        <v>6.41042918036252</v>
      </c>
      <c r="AT76" s="13" t="n">
        <f aca="false">IF(OR(AT166=0,EF76=0),0,AT166*EF76/(AT166+EF76))</f>
        <v>6.29133551411665</v>
      </c>
      <c r="AU76" s="13" t="n">
        <f aca="false">IF(OR(AU166=0,EG76=0),0,AU166*EG76/(AU166+EG76))</f>
        <v>6.17454110538665</v>
      </c>
      <c r="AV76" s="13" t="n">
        <f aca="false">IF(OR(AV166=0,EH76=0),0,AV166*EH76/(AV166+EH76))</f>
        <v>6.05933870407017</v>
      </c>
      <c r="AW76" s="13" t="n">
        <f aca="false">IF(OR(AW166=0,EI76=0),0,AW166*EI76/(AW166+EI76))</f>
        <v>5.94623265557405</v>
      </c>
      <c r="AX76" s="13" t="n">
        <f aca="false">IF(OR(AX166=0,EJ76=0),0,AX166*EJ76/(AX166+EJ76))</f>
        <v>5.83511901210893</v>
      </c>
      <c r="AY76" s="13" t="n">
        <f aca="false">IF(OR(AY166=0,EK76=0),0,AY166*EK76/(AY166+EK76))</f>
        <v>5.72589988344338</v>
      </c>
      <c r="AZ76" s="13" t="n">
        <f aca="false">IF(OR(AZ166=0,EL76=0),0,AZ166*EL76/(AZ166+EL76))</f>
        <v>5.61848299285898</v>
      </c>
      <c r="BA76" s="13" t="n">
        <f aca="false">IF(OR(BA166=0,EM76=0),0,BA166*EM76/(BA166+EM76))</f>
        <v>5.51213466598628</v>
      </c>
      <c r="BB76" s="13" t="n">
        <f aca="false">IF(OR(BB166=0,EN76=0),0,BB166*EN76/(BB166+EN76))</f>
        <v>5.40744101780902</v>
      </c>
      <c r="BC76" s="13" t="n">
        <f aca="false">IF(OR(BC166=0,EO76=0),0,BC166*EO76/(BC166+EO76))</f>
        <v>5.30432320150901</v>
      </c>
      <c r="BD76" s="13" t="n">
        <f aca="false">IF(OR(BD166=0,EP76=0),0,BD166*EP76/(BD166+EP76))</f>
        <v>5.20270665193044</v>
      </c>
      <c r="BE76" s="13" t="n">
        <f aca="false">IF(OR(BE166=0,EQ76=0),0,BE166*EQ76/(BE166+EQ76))</f>
        <v>5.10252079580249</v>
      </c>
      <c r="BF76" s="13" t="n">
        <f aca="false">IF(OR(BF166=0,ER76=0),0,BF166*ER76/(BF166+ER76))</f>
        <v>5.00416178275126</v>
      </c>
      <c r="BG76" s="13" t="n">
        <f aca="false">IF(OR(BG166=0,ES76=0),0,BG166*ES76/(BG166+ES76))</f>
        <v>4.90708896466503</v>
      </c>
      <c r="BH76" s="13" t="n">
        <f aca="false">IF(OR(BH166=0,ET76=0),0,BH166*ET76/(BH166+ET76))</f>
        <v>4.8112428676433</v>
      </c>
      <c r="BI76" s="13" t="n">
        <f aca="false">IF(OR(BI166=0,EU76=0),0,BI166*EU76/(BI166+EU76))</f>
        <v>4.7165670171385</v>
      </c>
      <c r="BJ76" s="13" t="n">
        <f aca="false">IF(OR(BJ166=0,EV76=0),0,BJ166*EV76/(BJ166+EV76))</f>
        <v>4.62300775184949</v>
      </c>
      <c r="BK76" s="13" t="n">
        <f aca="false">IF(OR(BK166=0,EW76=0),0,BK166*EW76/(BK166+EW76))</f>
        <v>4.53090392081863</v>
      </c>
      <c r="BL76" s="13" t="n">
        <f aca="false">IF(OR(BL166=0,EX76=0),0,BL166*EX76/(BL166+EX76))</f>
        <v>4.4398056186114</v>
      </c>
      <c r="BM76" s="13" t="n">
        <f aca="false">IF(OR(BM166=0,EY76=0),0,BM166*EY76/(BM166+EY76))</f>
        <v>4.34966705879905</v>
      </c>
      <c r="BN76" s="13" t="n">
        <f aca="false">IF(OR(BN166=0,EZ76=0),0,BN166*EZ76/(BN166+EZ76))</f>
        <v>4.26044461989506</v>
      </c>
      <c r="BO76" s="13" t="n">
        <f aca="false">IF(OR(BO166=0,FA76=0),0,BO166*FA76/(BO166+FA76))</f>
        <v>4.17209672332947</v>
      </c>
      <c r="BP76" s="13" t="n">
        <f aca="false">IF(OR(BP166=0,FB76=0),0,BP166*FB76/(BP166+FB76))</f>
        <v>4.08271763485966</v>
      </c>
      <c r="BQ76" s="13" t="n">
        <f aca="false">IF(OR(BQ166=0,FC76=0),0,BQ166*FC76/(BQ166+FC76))</f>
        <v>3.99418680993649</v>
      </c>
      <c r="BR76" s="13" t="n">
        <f aca="false">IF(OR(BR166=0,FD76=0),0,BR166*FD76/(BR166+FD76))</f>
        <v>3.90646678602714</v>
      </c>
      <c r="BS76" s="13" t="n">
        <f aca="false">IF(OR(BS166=0,FE76=0),0,BS166*FE76/(BS166+FE76))</f>
        <v>3.81952191624528</v>
      </c>
      <c r="BT76" s="13" t="n">
        <f aca="false">IF(OR(BT166=0,FF76=0),0,BT166*FF76/(BT166+FF76))</f>
        <v>3.73331828288293</v>
      </c>
      <c r="BU76" s="13" t="n">
        <f aca="false">IF(OR(BU166=0,FG76=0),0,BU166*FG76/(BU166+FG76))</f>
        <v>3.64598792501908</v>
      </c>
      <c r="BV76" s="13" t="n">
        <f aca="false">IF(OR(BV166=0,FH76=0),0,BV166*FH76/(BV166+FH76))</f>
        <v>3.55938057112638</v>
      </c>
      <c r="BW76" s="13" t="n">
        <f aca="false">IF(OR(BW166=0,FI76=0),0,BW166*FI76/(BW166+FI76))</f>
        <v>3.47346633758134</v>
      </c>
      <c r="BX76" s="13" t="n">
        <f aca="false">IF(OR(BX166=0,FJ76=0),0,BX166*FJ76/(BX166+FJ76))</f>
        <v>3.38821696407225</v>
      </c>
      <c r="BY76" s="13" t="n">
        <f aca="false">IF(OR(BY166=0,FK76=0),0,BY166*FK76/(BY166+FK76))</f>
        <v>3.30360575808846</v>
      </c>
      <c r="BZ76" s="13" t="n">
        <f aca="false">IF(OR(BZ166=0,FL76=0),0,BZ166*FL76/(BZ166+FL76))</f>
        <v>3.21261435206322</v>
      </c>
      <c r="CA76" s="13" t="n">
        <f aca="false">IF(OR(CA166=0,FM76=0),0,CA166*FM76/(CA166+FM76))</f>
        <v>3.12233340688603</v>
      </c>
      <c r="CB76" s="13" t="n">
        <f aca="false">IF(OR(CB166=0,FN76=0),0,CB166*FN76/(CB166+FN76))</f>
        <v>3.03274059701098</v>
      </c>
      <c r="CC76" s="13" t="n">
        <f aca="false">IF(OR(CC166=0,FO76=0),0,CC166*FO76/(CC166+FO76))</f>
        <v>2.94381577130514</v>
      </c>
      <c r="CD76" s="13" t="n">
        <f aca="false">IF(OR(CD166=0,FP76=0),0,CD166*FP76/(CD166+FP76))</f>
        <v>2.85554095133946</v>
      </c>
      <c r="CE76" s="13" t="n">
        <f aca="false">IF(OR(CE166=0,FQ76=0),0,CE166*FQ76/(CE166+FQ76))</f>
        <v>2.76472446752071</v>
      </c>
      <c r="CF76" s="13" t="n">
        <f aca="false">IF(OR(CF166=0,FR76=0),0,CF166*FR76/(CF166+FR76))</f>
        <v>2.67455651389295</v>
      </c>
      <c r="CG76" s="13" t="n">
        <f aca="false">IF(OR(CG166=0,FS76=0),0,CG166*FS76/(CG166+FS76))</f>
        <v>2.5850268127106</v>
      </c>
      <c r="CH76" s="13" t="n">
        <f aca="false">IF(OR(CH166=0,FT76=0),0,CH166*FT76/(CH166+FT76))</f>
        <v>2.49612782104055</v>
      </c>
      <c r="CI76" s="13" t="n">
        <f aca="false">IF(OR(CI166=0,FU76=0),0,CI166*FU76/(CI166+FU76))</f>
        <v>2.40785481261898</v>
      </c>
      <c r="CJ76" s="13" t="n">
        <f aca="false">IF(OR(CJ166=0,FV76=0),0,CJ166*FV76/(CJ166+FV76))</f>
        <v>2.31650975555052</v>
      </c>
      <c r="CK76" s="13" t="n">
        <f aca="false">IF(OR(CK166=0,FW76=0),0,CK166*FW76/(CK166+FW76))</f>
        <v>2.22580345716672</v>
      </c>
      <c r="CL76" s="13" t="n">
        <f aca="false">IF(OR(CL166=0,FX76=0),0,CL166*FX76/(CL166+FX76))</f>
        <v>2.13574321992807</v>
      </c>
      <c r="CM76" s="13" t="n">
        <f aca="false">IF(OR(CM166=0,FY76=0),0,CM166*FY76/(CM166+FY76))</f>
        <v>2.04634045834288</v>
      </c>
      <c r="CN76" s="13" t="n">
        <f aca="false">IF(OR(CN166=0,FZ76=0),0,CN166*FZ76/(CN166+FZ76))</f>
        <v>1.95761094761838</v>
      </c>
      <c r="CO76" s="13" t="n">
        <f aca="false">IF(OR(CO166=0,GA76=0),0,CO166*GA76/(CO166+GA76))</f>
        <v>0</v>
      </c>
      <c r="CP76" s="13" t="n">
        <f aca="false">IF(OR(CP166=0,GB76=0),0,CP166*GB76/(CP166+GB76))</f>
        <v>0</v>
      </c>
      <c r="CQ76" s="13" t="n">
        <f aca="false">IF(OR(CQ166=0,GC76=0),0,CQ166*GC76/(CQ166+GC76))</f>
        <v>0</v>
      </c>
      <c r="CR76" s="0" t="n">
        <f aca="false">IF(F$9=0,0,(SIN(F$12)*COS($E76)+SIN($E76)*COS(F$12))/SIN($E76)*F$9)</f>
        <v>13.5144</v>
      </c>
      <c r="CS76" s="0" t="n">
        <f aca="false">IF(G$9=0,0,(SIN(G$12)*COS($E76)+SIN($E76)*COS(G$12))/SIN($E76)*G$9)</f>
        <v>13.7276086796115</v>
      </c>
      <c r="CT76" s="0" t="n">
        <f aca="false">IF(H$9=0,0,(SIN(H$12)*COS($E76)+SIN($E76)*COS(H$12))/SIN($E76)*H$9)</f>
        <v>13.9255823666939</v>
      </c>
      <c r="CU76" s="0" t="n">
        <f aca="false">IF(I$9=0,0,(SIN(I$12)*COS($E76)+SIN($E76)*COS(I$12))/SIN($E76)*I$9)</f>
        <v>14.1206871473096</v>
      </c>
      <c r="CV76" s="0" t="n">
        <f aca="false">IF(J$9=0,0,(SIN(J$12)*COS($E76)+SIN($E76)*COS(J$12))/SIN($E76)*J$9)</f>
        <v>14.3128095632003</v>
      </c>
      <c r="CW76" s="0" t="n">
        <f aca="false">IF(K$9=0,0,(SIN(K$12)*COS($E76)+SIN($E76)*COS(K$12))/SIN($E76)*K$9)</f>
        <v>14.501836662805</v>
      </c>
      <c r="CX76" s="0" t="n">
        <f aca="false">IF(L$9=0,0,(SIN(L$12)*COS($E76)+SIN($E76)*COS(L$12))/SIN($E76)*L$9)</f>
        <v>14.6876560522461</v>
      </c>
      <c r="CY76" s="0" t="n">
        <f aca="false">IF(M$9=0,0,(SIN(M$12)*COS($E76)+SIN($E76)*COS(M$12))/SIN($E76)*M$9)</f>
        <v>14.8656534470297</v>
      </c>
      <c r="CZ76" s="0" t="n">
        <f aca="false">IF(N$9=0,0,(SIN(N$12)*COS($E76)+SIN($E76)*COS(N$12))/SIN($E76)*N$9)</f>
        <v>15.0401674779614</v>
      </c>
      <c r="DA76" s="0" t="n">
        <f aca="false">IF(O$9=0,0,(SIN(O$12)*COS($E76)+SIN($E76)*COS(O$12))/SIN($E76)*O$9)</f>
        <v>15.2110918681128</v>
      </c>
      <c r="DB76" s="0" t="n">
        <f aca="false">IF(P$9=0,0,(SIN(P$12)*COS($E76)+SIN($E76)*COS(P$12))/SIN($E76)*P$9)</f>
        <v>15.378321131901</v>
      </c>
      <c r="DC76" s="0" t="n">
        <f aca="false">IF(Q$9=0,0,(SIN(Q$12)*COS($E76)+SIN($E76)*COS(Q$12))/SIN($E76)*Q$9)</f>
        <v>15.5417506234931</v>
      </c>
      <c r="DD76" s="0" t="n">
        <f aca="false">IF(R$9=0,0,(SIN(R$12)*COS($E76)+SIN($E76)*COS(R$12))/SIN($E76)*R$9)</f>
        <v>15.5763939046575</v>
      </c>
      <c r="DE76" s="0" t="n">
        <f aca="false">IF(S$9=0,0,(SIN(S$12)*COS($E76)+SIN($E76)*COS(S$12))/SIN($E76)*S$9)</f>
        <v>15.605982052031</v>
      </c>
      <c r="DF76" s="0" t="n">
        <f aca="false">IF(T$9=0,0,(SIN(T$12)*COS($E76)+SIN($E76)*COS(T$12))/SIN($E76)*T$9)</f>
        <v>15.6305278282975</v>
      </c>
      <c r="DG76" s="0" t="n">
        <f aca="false">IF(U$9=0,0,(SIN(U$12)*COS($E76)+SIN($E76)*COS(U$12))/SIN($E76)*U$9)</f>
        <v>15.6500456200177</v>
      </c>
      <c r="DH76" s="0" t="n">
        <f aca="false">IF(V$9=0,0,(SIN(V$12)*COS($E76)+SIN($E76)*COS(V$12))/SIN($E76)*V$9)</f>
        <v>15.6645514265872</v>
      </c>
      <c r="DI76" s="0" t="n">
        <f aca="false">IF(W$9=0,0,(SIN(W$12)*COS($E76)+SIN($E76)*COS(W$12))/SIN($E76)*W$9)</f>
        <v>15.6737551555683</v>
      </c>
      <c r="DJ76" s="0" t="n">
        <f aca="false">IF(X$9=0,0,(SIN(X$12)*COS($E76)+SIN($E76)*COS(X$12))/SIN($E76)*X$9)</f>
        <v>15.6779820826336</v>
      </c>
      <c r="DK76" s="0" t="n">
        <f aca="false">IF(Y$9=0,0,(SIN(Y$12)*COS($E76)+SIN($E76)*COS(Y$12))/SIN($E76)*Y$9)</f>
        <v>15.6772532562113</v>
      </c>
      <c r="DL76" s="0" t="n">
        <f aca="false">IF(Z$9=0,0,(SIN(Z$12)*COS($E76)+SIN($E76)*COS(Z$12))/SIN($E76)*Z$9)</f>
        <v>15.6715912891571</v>
      </c>
      <c r="DM76" s="0" t="n">
        <f aca="false">IF(AA$9=0,0,(SIN(AA$12)*COS($E76)+SIN($E76)*COS(AA$12))/SIN($E76)*AA$9)</f>
        <v>15.6610203450452</v>
      </c>
      <c r="DN76" s="0" t="n">
        <f aca="false">IF(AB$9=0,0,(SIN(AB$12)*COS($E76)+SIN($E76)*COS(AB$12))/SIN($E76)*AB$9)</f>
        <v>15.6420144705389</v>
      </c>
      <c r="DO76" s="0" t="n">
        <f aca="false">IF(AC$9=0,0,(SIN(AC$12)*COS($E76)+SIN($E76)*COS(AC$12))/SIN($E76)*AC$9)</f>
        <v>15.6181449540714</v>
      </c>
      <c r="DP76" s="0" t="n">
        <f aca="false">IF(AD$9=0,0,(SIN(AD$12)*COS($E76)+SIN($E76)*COS(AD$12))/SIN($E76)*AD$9)</f>
        <v>15.589443773354</v>
      </c>
      <c r="DQ76" s="0" t="n">
        <f aca="false">IF(AE$9=0,0,(SIN(AE$12)*COS($E76)+SIN($E76)*COS(AE$12))/SIN($E76)*AE$9)</f>
        <v>15.5559444004801</v>
      </c>
      <c r="DR76" s="0" t="n">
        <f aca="false">IF(AF$9=0,0,(SIN(AF$12)*COS($E76)+SIN($E76)*COS(AF$12))/SIN($E76)*AF$9)</f>
        <v>15.5176817841956</v>
      </c>
      <c r="DS76" s="0" t="n">
        <f aca="false">IF(AG$9=0,0,(SIN(AG$12)*COS($E76)+SIN($E76)*COS(AG$12))/SIN($E76)*AG$9)</f>
        <v>15.4754042885074</v>
      </c>
      <c r="DT76" s="0" t="n">
        <f aca="false">IF(AH$9=0,0,(SIN(AH$12)*COS($E76)+SIN($E76)*COS(AH$12))/SIN($E76)*AH$9)</f>
        <v>15.4284371530407</v>
      </c>
      <c r="DU76" s="0" t="n">
        <f aca="false">IF(AI$9=0,0,(SIN(AI$12)*COS($E76)+SIN($E76)*COS(AI$12))/SIN($E76)*AI$9)</f>
        <v>15.3768189953138</v>
      </c>
      <c r="DV76" s="0" t="n">
        <f aca="false">IF(AJ$9=0,0,(SIN(AJ$12)*COS($E76)+SIN($E76)*COS(AJ$12))/SIN($E76)*AJ$9)</f>
        <v>15.3205898347786</v>
      </c>
      <c r="DW76" s="0" t="n">
        <f aca="false">IF(AK$9=0,0,(SIN(AK$12)*COS($E76)+SIN($E76)*COS(AK$12))/SIN($E76)*AK$9)</f>
        <v>15.2597910732292</v>
      </c>
      <c r="DX76" s="0" t="n">
        <f aca="false">IF(AL$9=0,0,(SIN(AL$12)*COS($E76)+SIN($E76)*COS(AL$12))/SIN($E76)*AL$9)</f>
        <v>15.1418842626019</v>
      </c>
      <c r="DY76" s="0" t="n">
        <f aca="false">IF(AM$9=0,0,(SIN(AM$12)*COS($E76)+SIN($E76)*COS(AM$12))/SIN($E76)*AM$9)</f>
        <v>15.0197036396258</v>
      </c>
      <c r="DZ76" s="0" t="n">
        <f aca="false">IF(AN$9=0,0,(SIN(AN$12)*COS($E76)+SIN($E76)*COS(AN$12))/SIN($E76)*AN$9)</f>
        <v>14.8933425862564</v>
      </c>
      <c r="EA76" s="0" t="n">
        <f aca="false">IF(AO$9=0,0,(SIN(AO$12)*COS($E76)+SIN($E76)*COS(AO$12))/SIN($E76)*AO$9)</f>
        <v>14.7628956376138</v>
      </c>
      <c r="EB76" s="0" t="n">
        <f aca="false">IF(AP$9=0,0,(SIN(AP$12)*COS($E76)+SIN($E76)*COS(AP$12))/SIN($E76)*AP$9)</f>
        <v>14.6284584361155</v>
      </c>
      <c r="EC76" s="0" t="n">
        <f aca="false">IF(AQ$9=0,0,(SIN(AQ$12)*COS($E76)+SIN($E76)*COS(AQ$12))/SIN($E76)*AQ$9)</f>
        <v>14.4889481521786</v>
      </c>
      <c r="ED76" s="0" t="n">
        <f aca="false">IF(AR$9=0,0,(SIN(AR$12)*COS($E76)+SIN($E76)*COS(AR$12))/SIN($E76)*AR$9)</f>
        <v>14.3456503993855</v>
      </c>
      <c r="EE76" s="0" t="n">
        <f aca="false">IF(AS$9=0,0,(SIN(AS$12)*COS($E76)+SIN($E76)*COS(AS$12))/SIN($E76)*AS$9)</f>
        <v>14.1986649380494</v>
      </c>
      <c r="EF76" s="0" t="n">
        <f aca="false">IF(AT$9=0,0,(SIN(AT$12)*COS($E76)+SIN($E76)*COS(AT$12))/SIN($E76)*AT$9)</f>
        <v>14.0480924440166</v>
      </c>
      <c r="EG76" s="0" t="n">
        <f aca="false">IF(AU$9=0,0,(SIN(AU$12)*COS($E76)+SIN($E76)*COS(AU$12))/SIN($E76)*AU$9)</f>
        <v>13.8940344609703</v>
      </c>
      <c r="EH76" s="0" t="n">
        <f aca="false">IF(AV$9=0,0,(SIN(AV$12)*COS($E76)+SIN($E76)*COS(AV$12))/SIN($E76)*AV$9)</f>
        <v>13.7335559679164</v>
      </c>
      <c r="EI76" s="0" t="n">
        <f aca="false">IF(AW$9=0,0,(SIN(AW$12)*COS($E76)+SIN($E76)*COS(AW$12))/SIN($E76)*AW$9)</f>
        <v>13.5698288107613</v>
      </c>
      <c r="EJ76" s="0" t="n">
        <f aca="false">IF(AX$9=0,0,(SIN(AX$12)*COS($E76)+SIN($E76)*COS(AX$12))/SIN($E76)*AX$9)</f>
        <v>13.402959610006</v>
      </c>
      <c r="EK76" s="0" t="n">
        <f aca="false">IF(AY$9=0,0,(SIN(AY$12)*COS($E76)+SIN($E76)*COS(AY$12))/SIN($E76)*AY$9)</f>
        <v>13.2330556412409</v>
      </c>
      <c r="EL76" s="0" t="n">
        <f aca="false">IF(AZ$9=0,0,(SIN(AZ$12)*COS($E76)+SIN($E76)*COS(AZ$12))/SIN($E76)*AZ$9)</f>
        <v>13.0602247852744</v>
      </c>
      <c r="EM76" s="0" t="n">
        <f aca="false">IF(BA$9=0,0,(SIN(BA$12)*COS($E76)+SIN($E76)*COS(BA$12))/SIN($E76)*BA$9)</f>
        <v>12.8810438866351</v>
      </c>
      <c r="EN76" s="0" t="n">
        <f aca="false">IF(BB$9=0,0,(SIN(BB$12)*COS($E76)+SIN($E76)*COS(BB$12))/SIN($E76)*BB$9)</f>
        <v>12.6992018726675</v>
      </c>
      <c r="EO76" s="0" t="n">
        <f aca="false">IF(BC$9=0,0,(SIN(BC$12)*COS($E76)+SIN($E76)*COS(BC$12))/SIN($E76)*BC$9)</f>
        <v>12.5148113449981</v>
      </c>
      <c r="EP76" s="0" t="n">
        <f aca="false">IF(BD$9=0,0,(SIN(BD$12)*COS($E76)+SIN($E76)*COS(BD$12))/SIN($E76)*BD$9)</f>
        <v>12.3279852795358</v>
      </c>
      <c r="EQ76" s="0" t="n">
        <f aca="false">IF(BE$9=0,0,(SIN(BE$12)*COS($E76)+SIN($E76)*COS(BE$12))/SIN($E76)*BE$9)</f>
        <v>12.1388369747535</v>
      </c>
      <c r="ER76" s="0" t="n">
        <f aca="false">IF(BF$9=0,0,(SIN(BF$12)*COS($E76)+SIN($E76)*COS(BF$12))/SIN($E76)*BF$9)</f>
        <v>11.95012</v>
      </c>
      <c r="ES76" s="0" t="n">
        <f aca="false">IF(BG$9=0,0,(SIN(BG$12)*COS($E76)+SIN($E76)*COS(BG$12))/SIN($E76)*BG$9)</f>
        <v>11.7592623957651</v>
      </c>
      <c r="ET76" s="0" t="n">
        <f aca="false">IF(BH$9=0,0,(SIN(BH$12)*COS($E76)+SIN($E76)*COS(BH$12))/SIN($E76)*BH$9)</f>
        <v>11.5663757267002</v>
      </c>
      <c r="EU76" s="0" t="n">
        <f aca="false">IF(BI$9=0,0,(SIN(BI$12)*COS($E76)+SIN($E76)*COS(BI$12))/SIN($E76)*BI$9)</f>
        <v>11.3715717024945</v>
      </c>
      <c r="EV76" s="0" t="n">
        <f aca="false">IF(BJ$9=0,0,(SIN(BJ$12)*COS($E76)+SIN($E76)*COS(BJ$12))/SIN($E76)*BJ$9)</f>
        <v>11.1749621277175</v>
      </c>
      <c r="EW76" s="0" t="n">
        <f aca="false">IF(BK$9=0,0,(SIN(BK$12)*COS($E76)+SIN($E76)*COS(BK$12))/SIN($E76)*BK$9)</f>
        <v>10.9789476981852</v>
      </c>
      <c r="EX76" s="0" t="n">
        <f aca="false">IF(BL$9=0,0,(SIN(BL$12)*COS($E76)+SIN($E76)*COS(BL$12))/SIN($E76)*BL$9)</f>
        <v>10.7813027108329</v>
      </c>
      <c r="EY76" s="0" t="n">
        <f aca="false">IF(BM$9=0,0,(SIN(BM$12)*COS($E76)+SIN($E76)*COS(BM$12))/SIN($E76)*BM$9)</f>
        <v>10.5821368858589</v>
      </c>
      <c r="EZ76" s="0" t="n">
        <f aca="false">IF(BN$9=0,0,(SIN(BN$12)*COS($E76)+SIN($E76)*COS(BN$12))/SIN($E76)*BN$9)</f>
        <v>10.38155986962</v>
      </c>
      <c r="FA76" s="0" t="n">
        <f aca="false">IF(BO$9=0,0,(SIN(BO$12)*COS($E76)+SIN($E76)*COS(BO$12))/SIN($E76)*BO$9)</f>
        <v>10.1796811863127</v>
      </c>
      <c r="FB76" s="0" t="n">
        <f aca="false">IF(BP$9=0,0,(SIN(BP$12)*COS($E76)+SIN($E76)*COS(BP$12))/SIN($E76)*BP$9)</f>
        <v>9.96548478232989</v>
      </c>
      <c r="FC76" s="0" t="n">
        <f aca="false">IF(BQ$9=0,0,(SIN(BQ$12)*COS($E76)+SIN($E76)*COS(BQ$12))/SIN($E76)*BQ$9)</f>
        <v>9.75049072832324</v>
      </c>
      <c r="FD76" s="0" t="n">
        <f aca="false">IF(BR$9=0,0,(SIN(BR$12)*COS($E76)+SIN($E76)*COS(BR$12))/SIN($E76)*BR$9)</f>
        <v>9.53481793050465</v>
      </c>
      <c r="FE76" s="0" t="n">
        <f aca="false">IF(BS$9=0,0,(SIN(BS$12)*COS($E76)+SIN($E76)*COS(BS$12))/SIN($E76)*BS$9)</f>
        <v>9.31858480387035</v>
      </c>
      <c r="FF76" s="0" t="n">
        <f aca="false">IF(BT$9=0,0,(SIN(BT$12)*COS($E76)+SIN($E76)*COS(BT$12))/SIN($E76)*BT$9)</f>
        <v>9.10190922007197</v>
      </c>
      <c r="FG76" s="0" t="n">
        <f aca="false">IF(BU$9=0,0,(SIN(BU$12)*COS($E76)+SIN($E76)*COS(BU$12))/SIN($E76)*BU$9)</f>
        <v>8.87402605585963</v>
      </c>
      <c r="FH76" s="0" t="n">
        <f aca="false">IF(BV$9=0,0,(SIN(BV$12)*COS($E76)+SIN($E76)*COS(BV$12))/SIN($E76)*BV$9)</f>
        <v>8.64626785299773</v>
      </c>
      <c r="FI76" s="0" t="n">
        <f aca="false">IF(BW$9=0,0,(SIN(BW$12)*COS($E76)+SIN($E76)*COS(BW$12))/SIN($E76)*BW$9)</f>
        <v>8.41876033652946</v>
      </c>
      <c r="FJ76" s="0" t="n">
        <f aca="false">IF(BX$9=0,0,(SIN(BX$12)*COS($E76)+SIN($E76)*COS(BX$12))/SIN($E76)*BX$9)</f>
        <v>8.19162827651343</v>
      </c>
      <c r="FK76" s="0" t="n">
        <f aca="false">IF(BY$9=0,0,(SIN(BY$12)*COS($E76)+SIN($E76)*COS(BY$12))/SIN($E76)*BY$9)</f>
        <v>7.96499543312064</v>
      </c>
      <c r="FL76" s="0" t="n">
        <f aca="false">IF(BZ$9=0,0,(SIN(BZ$12)*COS($E76)+SIN($E76)*COS(BZ$12))/SIN($E76)*BZ$9)</f>
        <v>7.69870208787354</v>
      </c>
      <c r="FM76" s="0" t="n">
        <f aca="false">IF(CA$9=0,0,(SIN(CA$12)*COS($E76)+SIN($E76)*COS(CA$12))/SIN($E76)*CA$9)</f>
        <v>7.43462051119749</v>
      </c>
      <c r="FN76" s="0" t="n">
        <f aca="false">IF(CB$9=0,0,(SIN(CB$12)*COS($E76)+SIN($E76)*COS(CB$12))/SIN($E76)*CB$9)</f>
        <v>7.17290725046116</v>
      </c>
      <c r="FO76" s="0" t="n">
        <f aca="false">IF(CC$9=0,0,(SIN(CC$12)*COS($E76)+SIN($E76)*COS(CC$12))/SIN($E76)*CC$9)</f>
        <v>6.91371672037267</v>
      </c>
      <c r="FP76" s="0" t="n">
        <f aca="false">IF(CD$9=0,0,(SIN(CD$12)*COS($E76)+SIN($E76)*COS(CD$12))/SIN($E76)*CD$9)</f>
        <v>6.65720113319099</v>
      </c>
      <c r="FQ76" s="0" t="n">
        <f aca="false">IF(CE$9=0,0,(SIN(CE$12)*COS($E76)+SIN($E76)*COS(CE$12))/SIN($E76)*CE$9)</f>
        <v>6.38653799198489</v>
      </c>
      <c r="FR76" s="0" t="n">
        <f aca="false">IF(CF$9=0,0,(SIN(CF$12)*COS($E76)+SIN($E76)*COS(CF$12))/SIN($E76)*CF$9)</f>
        <v>6.11958408472991</v>
      </c>
      <c r="FS76" s="0" t="n">
        <f aca="false">IF(CG$9=0,0,(SIN(CG$12)*COS($E76)+SIN($E76)*COS(CG$12))/SIN($E76)*CG$9)</f>
        <v>5.85649978209557</v>
      </c>
      <c r="FT76" s="0" t="n">
        <f aca="false">IF(CH$9=0,0,(SIN(CH$12)*COS($E76)+SIN($E76)*COS(CH$12))/SIN($E76)*CH$9)</f>
        <v>5.5974425294948</v>
      </c>
      <c r="FU76" s="0" t="n">
        <f aca="false">IF(CI$9=0,0,(SIN(CI$12)*COS($E76)+SIN($E76)*COS(CI$12))/SIN($E76)*CI$9)</f>
        <v>5.34256677557625</v>
      </c>
      <c r="FV76" s="0" t="n">
        <f aca="false">IF(CJ$9=0,0,(SIN(CJ$12)*COS($E76)+SIN($E76)*COS(CJ$12))/SIN($E76)*CJ$9)</f>
        <v>5.07425503800117</v>
      </c>
      <c r="FW76" s="0" t="n">
        <f aca="false">IF(CK$9=0,0,(SIN(CK$12)*COS($E76)+SIN($E76)*COS(CK$12))/SIN($E76)*CK$9)</f>
        <v>4.8113493522392</v>
      </c>
      <c r="FX76" s="0" t="n">
        <f aca="false">IF(CL$9=0,0,(SIN(CL$12)*COS($E76)+SIN($E76)*COS(CL$12))/SIN($E76)*CL$9)</f>
        <v>4.55401057735247</v>
      </c>
      <c r="FY76" s="0" t="n">
        <f aca="false">IF(CM$9=0,0,(SIN(CM$12)*COS($E76)+SIN($E76)*COS(CM$12))/SIN($E76)*CM$9)</f>
        <v>4.3023957345024</v>
      </c>
      <c r="FZ76" s="0" t="n">
        <f aca="false">IF(CN$9=0,0,(SIN(CN$12)*COS($E76)+SIN($E76)*COS(CN$12))/SIN($E76)*CN$9)</f>
        <v>4.05665793516662</v>
      </c>
      <c r="GA76" s="0" t="n">
        <f aca="false">IF(CO$9=0,0,(SIN(CO$12)*COS($E76)+SIN($E76)*COS(CO$12))/SIN($E76)*CO$9)</f>
        <v>0</v>
      </c>
      <c r="GB76" s="0" t="n">
        <f aca="false">IF(CP$9=0,0,(SIN(CP$12)*COS($E76)+SIN($E76)*COS(CP$12))/SIN($E76)*CP$9)</f>
        <v>0</v>
      </c>
      <c r="GC76" s="0" t="n">
        <f aca="false">IF(CQ$9=0,0,(SIN(CQ$12)*COS($E76)+SIN($E76)*COS(CQ$12))/SIN($E76)*CQ$9)</f>
        <v>0</v>
      </c>
    </row>
    <row r="77" customFormat="false" ht="12.8" hidden="true" customHeight="false" outlineLevel="0" collapsed="false">
      <c r="A77" s="0" t="n">
        <f aca="false">MAX($F77:$CQ77)</f>
        <v>13.514399817361</v>
      </c>
      <c r="B77" s="91" t="n">
        <f aca="false">IF(ISNA(INDEX(vmg!$B$6:$B$151,MATCH($C77,vmg!$F$6:$F$151,0))),IF(ISNA(INDEX(vmg!$B$6:$B$151,MATCH($C77,vmg!$D$6:$D$151,0))),0,INDEX(vmg!$B$6:$B$151,MATCH($C77,vmg!$D$6:$D$151,0))),INDEX(vmg!$B$6:$B$151,MATCH($C77,vmg!$F$6:$F$151,0)))</f>
        <v>7.60836</v>
      </c>
      <c r="C77" s="2" t="n">
        <f aca="false">MOD(Best +D77,360)</f>
        <v>46</v>
      </c>
      <c r="D77" s="2" t="n">
        <f aca="false">D76+1</f>
        <v>65</v>
      </c>
      <c r="E77" s="1" t="n">
        <f aca="false">D77*PI()/180</f>
        <v>1.13446401379631</v>
      </c>
      <c r="F77" s="13" t="n">
        <f aca="false">IF(OR(F167=0,CR77=0),0,F167*CR77/(F167+CR77))</f>
        <v>13.514399817361</v>
      </c>
      <c r="G77" s="13" t="n">
        <f aca="false">IF(OR(G167=0,CS77=0),0,G167*CS77/(G167+CS77))</f>
        <v>13.2654409976955</v>
      </c>
      <c r="H77" s="13" t="n">
        <f aca="false">IF(OR(H167=0,CT77=0),0,H167*CT77/(H167+CT77))</f>
        <v>13.0129923513159</v>
      </c>
      <c r="I77" s="13" t="n">
        <f aca="false">IF(OR(I167=0,CU77=0),0,I167*CU77/(I167+CU77))</f>
        <v>12.7690001940104</v>
      </c>
      <c r="J77" s="13" t="n">
        <f aca="false">IF(OR(J167=0,CV77=0),0,J167*CV77/(J167+CV77))</f>
        <v>12.532971623354</v>
      </c>
      <c r="K77" s="13" t="n">
        <f aca="false">IF(OR(K167=0,CW77=0),0,K167*CW77/(K167+CW77))</f>
        <v>12.3044507960969</v>
      </c>
      <c r="L77" s="13" t="n">
        <f aca="false">IF(OR(L167=0,CX77=0),0,L167*CX77/(L167+CX77))</f>
        <v>12.0830154624918</v>
      </c>
      <c r="M77" s="13" t="n">
        <f aca="false">IF(OR(M167=0,CY77=0),0,M167*CY77/(M167+CY77))</f>
        <v>11.8653984502268</v>
      </c>
      <c r="N77" s="13" t="n">
        <f aca="false">IF(OR(N167=0,CZ77=0),0,N167*CZ77/(N167+CZ77))</f>
        <v>11.6544087449204</v>
      </c>
      <c r="O77" s="13" t="n">
        <f aca="false">IF(OR(O167=0,DA77=0),0,O167*DA77/(O167+DA77))</f>
        <v>11.4496781690654</v>
      </c>
      <c r="P77" s="13" t="n">
        <f aca="false">IF(OR(P167=0,DB77=0),0,P167*DB77/(P167+DB77))</f>
        <v>11.2508648317196</v>
      </c>
      <c r="Q77" s="13" t="n">
        <f aca="false">IF(OR(Q167=0,DC77=0),0,Q167*DC77/(Q167+DC77))</f>
        <v>11.0576507758425</v>
      </c>
      <c r="R77" s="13" t="n">
        <f aca="false">IF(OR(R167=0,DD77=0),0,R167*DD77/(R167+DD77))</f>
        <v>10.809494932706</v>
      </c>
      <c r="S77" s="13" t="n">
        <f aca="false">IF(OR(S167=0,DE77=0),0,S167*DE77/(S167+DE77))</f>
        <v>10.5718339695574</v>
      </c>
      <c r="T77" s="13" t="n">
        <f aca="false">IF(OR(T167=0,DF77=0),0,T167*DF77/(T167+DF77))</f>
        <v>10.3438811939627</v>
      </c>
      <c r="U77" s="13" t="n">
        <f aca="false">IF(OR(U167=0,DG77=0),0,U167*DG77/(U167+DG77))</f>
        <v>10.1249260382221</v>
      </c>
      <c r="V77" s="13" t="n">
        <f aca="false">IF(OR(V167=0,DH77=0),0,V167*DH77/(V167+DH77))</f>
        <v>9.91432501541835</v>
      </c>
      <c r="W77" s="13" t="n">
        <f aca="false">IF(OR(W167=0,DI77=0),0,W167*DI77/(W167+DI77))</f>
        <v>9.71137513585861</v>
      </c>
      <c r="X77" s="13" t="n">
        <f aca="false">IF(OR(X167=0,DJ77=0),0,X167*DJ77/(X167+DJ77))</f>
        <v>9.51567251652358</v>
      </c>
      <c r="Y77" s="13" t="n">
        <f aca="false">IF(OR(Y167=0,DK77=0),0,Y167*DK77/(Y167+DK77))</f>
        <v>9.32673146854491</v>
      </c>
      <c r="Z77" s="13" t="n">
        <f aca="false">IF(OR(Z167=0,DL77=0),0,Z167*DL77/(Z167+DL77))</f>
        <v>9.14410806087291</v>
      </c>
      <c r="AA77" s="13" t="n">
        <f aca="false">IF(OR(AA167=0,DM77=0),0,AA167*DM77/(AA167+DM77))</f>
        <v>8.96739568350958</v>
      </c>
      <c r="AB77" s="13" t="n">
        <f aca="false">IF(OR(AB167=0,DN77=0),0,AB167*DN77/(AB167+DN77))</f>
        <v>8.79509023636197</v>
      </c>
      <c r="AC77" s="13" t="n">
        <f aca="false">IF(OR(AC167=0,DO77=0),0,AC167*DO77/(AC167+DO77))</f>
        <v>8.62805517018759</v>
      </c>
      <c r="AD77" s="13" t="n">
        <f aca="false">IF(OR(AD167=0,DP77=0),0,AD167*DP77/(AD167+DP77))</f>
        <v>8.46596824927718</v>
      </c>
      <c r="AE77" s="13" t="n">
        <f aca="false">IF(OR(AE167=0,DQ77=0),0,AE167*DQ77/(AE167+DQ77))</f>
        <v>8.30853222788253</v>
      </c>
      <c r="AF77" s="13" t="n">
        <f aca="false">IF(OR(AF167=0,DR77=0),0,AF167*DR77/(AF167+DR77))</f>
        <v>8.15547243732691</v>
      </c>
      <c r="AG77" s="13" t="n">
        <f aca="false">IF(OR(AG167=0,DS77=0),0,AG167*DS77/(AG167+DS77))</f>
        <v>8.00672691334394</v>
      </c>
      <c r="AH77" s="13" t="n">
        <f aca="false">IF(OR(AH167=0,DT77=0),0,AH167*DT77/(AH167+DT77))</f>
        <v>7.86185611954876</v>
      </c>
      <c r="AI77" s="13" t="n">
        <f aca="false">IF(OR(AI167=0,DU77=0),0,AI167*DU77/(AI167+DU77))</f>
        <v>7.72064204907455</v>
      </c>
      <c r="AJ77" s="13" t="n">
        <f aca="false">IF(OR(AJ167=0,DV77=0),0,AJ167*DV77/(AJ167+DV77))</f>
        <v>7.58288195177267</v>
      </c>
      <c r="AK77" s="13" t="n">
        <f aca="false">IF(OR(AK167=0,DW77=0),0,AK167*DW77/(AK167+DW77))</f>
        <v>7.44838699046902</v>
      </c>
      <c r="AL77" s="13" t="n">
        <f aca="false">IF(OR(AL167=0,DX77=0),0,AL167*DX77/(AL167+DX77))</f>
        <v>7.30463933262624</v>
      </c>
      <c r="AM77" s="13" t="n">
        <f aca="false">IF(OR(AM167=0,DY77=0),0,AM167*DY77/(AM167+DY77))</f>
        <v>7.164451269516</v>
      </c>
      <c r="AN77" s="13" t="n">
        <f aca="false">IF(OR(AN167=0,DZ77=0),0,AN167*DZ77/(AN167+DZ77))</f>
        <v>7.02762603166914</v>
      </c>
      <c r="AO77" s="13" t="n">
        <f aca="false">IF(OR(AO167=0,EA77=0),0,AO167*EA77/(AO167+EA77))</f>
        <v>6.89398035250403</v>
      </c>
      <c r="AP77" s="13" t="n">
        <f aca="false">IF(OR(AP167=0,EB77=0),0,AP167*EB77/(AP167+EB77))</f>
        <v>6.76334331145565</v>
      </c>
      <c r="AQ77" s="13" t="n">
        <f aca="false">IF(OR(AQ167=0,EC77=0),0,AQ167*EC77/(AQ167+EC77))</f>
        <v>6.63530497354194</v>
      </c>
      <c r="AR77" s="13" t="n">
        <f aca="false">IF(OR(AR167=0,ED77=0),0,AR167*ED77/(AR167+ED77))</f>
        <v>6.50997708239798</v>
      </c>
      <c r="AS77" s="13" t="n">
        <f aca="false">IF(OR(AS167=0,EE77=0),0,AS167*EE77/(AS167+EE77))</f>
        <v>6.387219244732</v>
      </c>
      <c r="AT77" s="13" t="n">
        <f aca="false">IF(OR(AT167=0,EF77=0),0,AT167*EF77/(AT167+EF77))</f>
        <v>6.26689988740872</v>
      </c>
      <c r="AU77" s="13" t="n">
        <f aca="false">IF(OR(AU167=0,EG77=0),0,AU167*EG77/(AU167+EG77))</f>
        <v>6.14889556216048</v>
      </c>
      <c r="AV77" s="13" t="n">
        <f aca="false">IF(OR(AV167=0,EH77=0),0,AV167*EH77/(AV167+EH77))</f>
        <v>6.03249638516134</v>
      </c>
      <c r="AW77" s="13" t="n">
        <f aca="false">IF(OR(AW167=0,EI77=0),0,AW167*EI77/(AW167+EI77))</f>
        <v>5.91820988012212</v>
      </c>
      <c r="AX77" s="13" t="n">
        <f aca="false">IF(OR(AX167=0,EJ77=0),0,AX167*EJ77/(AX167+EJ77))</f>
        <v>5.80593213207545</v>
      </c>
      <c r="AY77" s="13" t="n">
        <f aca="false">IF(OR(AY167=0,EK77=0),0,AY167*EK77/(AY167+EK77))</f>
        <v>5.69556526002215</v>
      </c>
      <c r="AZ77" s="13" t="n">
        <f aca="false">IF(OR(AZ167=0,EL77=0),0,AZ167*EL77/(AZ167+EL77))</f>
        <v>5.58701697725174</v>
      </c>
      <c r="BA77" s="13" t="n">
        <f aca="false">IF(OR(BA167=0,EM77=0),0,BA167*EM77/(BA167+EM77))</f>
        <v>5.47955141816302</v>
      </c>
      <c r="BB77" s="13" t="n">
        <f aca="false">IF(OR(BB167=0,EN77=0),0,BB167*EN77/(BB167+EN77))</f>
        <v>5.37375726157623</v>
      </c>
      <c r="BC77" s="13" t="n">
        <f aca="false">IF(OR(BC167=0,EO77=0),0,BC167*EO77/(BC167+EO77))</f>
        <v>5.26955561106471</v>
      </c>
      <c r="BD77" s="13" t="n">
        <f aca="false">IF(OR(BD167=0,EP77=0),0,BD167*EP77/(BD167+EP77))</f>
        <v>5.16687184599406</v>
      </c>
      <c r="BE77" s="13" t="n">
        <f aca="false">IF(OR(BE167=0,EQ77=0),0,BE167*EQ77/(BE167+EQ77))</f>
        <v>5.06563533398602</v>
      </c>
      <c r="BF77" s="13" t="n">
        <f aca="false">IF(OR(BF167=0,ER77=0),0,BF167*ER77/(BF167+ER77))</f>
        <v>4.96624300441555</v>
      </c>
      <c r="BG77" s="13" t="n">
        <f aca="false">IF(OR(BG167=0,ES77=0),0,BG167*ES77/(BG167+ES77))</f>
        <v>4.86815297416229</v>
      </c>
      <c r="BH77" s="13" t="n">
        <f aca="false">IF(OR(BH167=0,ET77=0),0,BH167*ET77/(BH167+ET77))</f>
        <v>4.77130571032672</v>
      </c>
      <c r="BI77" s="13" t="n">
        <f aca="false">IF(OR(BI167=0,EU77=0),0,BI167*EU77/(BI167+EU77))</f>
        <v>4.67564468174031</v>
      </c>
      <c r="BJ77" s="13" t="n">
        <f aca="false">IF(OR(BJ167=0,EV77=0),0,BJ167*EV77/(BJ167+EV77))</f>
        <v>4.58111617405649</v>
      </c>
      <c r="BK77" s="13" t="n">
        <f aca="false">IF(OR(BK167=0,EW77=0),0,BK167*EW77/(BK167+EW77))</f>
        <v>4.48805899481137</v>
      </c>
      <c r="BL77" s="13" t="n">
        <f aca="false">IF(OR(BL167=0,EX77=0),0,BL167*EX77/(BL167+EX77))</f>
        <v>4.39602288475353</v>
      </c>
      <c r="BM77" s="13" t="n">
        <f aca="false">IF(OR(BM167=0,EY77=0),0,BM167*EY77/(BM167+EY77))</f>
        <v>4.30496201943365</v>
      </c>
      <c r="BN77" s="13" t="n">
        <f aca="false">IF(OR(BN167=0,EZ77=0),0,BN167*EZ77/(BN167+EZ77))</f>
        <v>4.21483274603219</v>
      </c>
      <c r="BO77" s="13" t="n">
        <f aca="false">IF(OR(BO167=0,FA77=0),0,BO167*FA77/(BO167+FA77))</f>
        <v>4.12559346201576</v>
      </c>
      <c r="BP77" s="13" t="n">
        <f aca="false">IF(OR(BP167=0,FB77=0),0,BP167*FB77/(BP167+FB77))</f>
        <v>4.03534232944698</v>
      </c>
      <c r="BQ77" s="13" t="n">
        <f aca="false">IF(OR(BQ167=0,FC77=0),0,BQ167*FC77/(BQ167+FC77))</f>
        <v>3.94595650894938</v>
      </c>
      <c r="BR77" s="13" t="n">
        <f aca="false">IF(OR(BR167=0,FD77=0),0,BR167*FD77/(BR167+FD77))</f>
        <v>3.85739856013395</v>
      </c>
      <c r="BS77" s="13" t="n">
        <f aca="false">IF(OR(BS167=0,FE77=0),0,BS167*FE77/(BS167+FE77))</f>
        <v>3.76963287048038</v>
      </c>
      <c r="BT77" s="13" t="n">
        <f aca="false">IF(OR(BT167=0,FF77=0),0,BT167*FF77/(BT167+FF77))</f>
        <v>3.68262556930155</v>
      </c>
      <c r="BU77" s="13" t="n">
        <f aca="false">IF(OR(BU167=0,FG77=0),0,BU167*FG77/(BU167+FG77))</f>
        <v>3.59451729631321</v>
      </c>
      <c r="BV77" s="13" t="n">
        <f aca="false">IF(OR(BV167=0,FH77=0),0,BV167*FH77/(BV167+FH77))</f>
        <v>3.50715117266926</v>
      </c>
      <c r="BW77" s="13" t="n">
        <f aca="false">IF(OR(BW167=0,FI77=0),0,BW167*FI77/(BW167+FI77))</f>
        <v>3.42049744290858</v>
      </c>
      <c r="BX77" s="13" t="n">
        <f aca="false">IF(OR(BX167=0,FJ77=0),0,BX167*FJ77/(BX167+FJ77))</f>
        <v>3.33452799239524</v>
      </c>
      <c r="BY77" s="13" t="n">
        <f aca="false">IF(OR(BY167=0,FK77=0),0,BY167*FK77/(BY167+FK77))</f>
        <v>3.2492162921596</v>
      </c>
      <c r="BZ77" s="13" t="n">
        <f aca="false">IF(OR(BZ167=0,FL77=0),0,BZ167*FL77/(BZ167+FL77))</f>
        <v>3.15759854587872</v>
      </c>
      <c r="CA77" s="13" t="n">
        <f aca="false">IF(OR(CA167=0,FM77=0),0,CA167*FM77/(CA167+FM77))</f>
        <v>3.06672019886442</v>
      </c>
      <c r="CB77" s="13" t="n">
        <f aca="false">IF(OR(CB167=0,FN77=0),0,CB167*FN77/(CB167+FN77))</f>
        <v>2.97655948304548</v>
      </c>
      <c r="CC77" s="13" t="n">
        <f aca="false">IF(OR(CC167=0,FO77=0),0,CC167*FO77/(CC167+FO77))</f>
        <v>2.88709684713641</v>
      </c>
      <c r="CD77" s="13" t="n">
        <f aca="false">IF(OR(CD167=0,FP77=0),0,CD167*FP77/(CD167+FP77))</f>
        <v>2.79831495589166</v>
      </c>
      <c r="CE77" s="13" t="n">
        <f aca="false">IF(OR(CE167=0,FQ77=0),0,CE167*FQ77/(CE167+FQ77))</f>
        <v>2.70706032227614</v>
      </c>
      <c r="CF77" s="13" t="n">
        <f aca="false">IF(OR(CF167=0,FR77=0),0,CF167*FR77/(CF167+FR77))</f>
        <v>2.61649184461065</v>
      </c>
      <c r="CG77" s="13" t="n">
        <f aca="false">IF(OR(CG167=0,FS77=0),0,CG167*FS77/(CG167+FS77))</f>
        <v>2.52660032769173</v>
      </c>
      <c r="CH77" s="13" t="n">
        <f aca="false">IF(OR(CH167=0,FT77=0),0,CH167*FT77/(CH167+FT77))</f>
        <v>2.43737937966347</v>
      </c>
      <c r="CI77" s="13" t="n">
        <f aca="false">IF(OR(CI167=0,FU77=0),0,CI167*FU77/(CI167+FU77))</f>
        <v>2.34882549576496</v>
      </c>
      <c r="CJ77" s="13" t="n">
        <f aca="false">IF(OR(CJ167=0,FV77=0),0,CJ167*FV77/(CJ167+FV77))</f>
        <v>2.25730449709822</v>
      </c>
      <c r="CK77" s="13" t="n">
        <f aca="false">IF(OR(CK167=0,FW77=0),0,CK167*FW77/(CK167+FW77))</f>
        <v>2.16647455114271</v>
      </c>
      <c r="CL77" s="13" t="n">
        <f aca="false">IF(OR(CL167=0,FX77=0),0,CL167*FX77/(CL167+FX77))</f>
        <v>2.07634499775757</v>
      </c>
      <c r="CM77" s="13" t="n">
        <f aca="false">IF(OR(CM167=0,FY77=0),0,CM167*FY77/(CM167+FY77))</f>
        <v>1.98692941162035</v>
      </c>
      <c r="CN77" s="13" t="n">
        <f aca="false">IF(OR(CN167=0,FZ77=0),0,CN167*FZ77/(CN167+FZ77))</f>
        <v>1.89824585505198</v>
      </c>
      <c r="CO77" s="13" t="n">
        <f aca="false">IF(OR(CO167=0,GA77=0),0,CO167*GA77/(CO167+GA77))</f>
        <v>0</v>
      </c>
      <c r="CP77" s="13" t="n">
        <f aca="false">IF(OR(CP167=0,GB77=0),0,CP167*GB77/(CP167+GB77))</f>
        <v>0</v>
      </c>
      <c r="CQ77" s="13" t="n">
        <f aca="false">IF(OR(CQ167=0,GC77=0),0,CQ167*GC77/(CQ167+GC77))</f>
        <v>0</v>
      </c>
      <c r="CR77" s="0" t="n">
        <f aca="false">IF(F$9=0,0,(SIN(F$12)*COS($E77)+SIN($E77)*COS(F$12))/SIN($E77)*F$9)</f>
        <v>13.5144</v>
      </c>
      <c r="CS77" s="0" t="n">
        <f aca="false">IF(G$9=0,0,(SIN(G$12)*COS($E77)+SIN($E77)*COS(G$12))/SIN($E77)*G$9)</f>
        <v>13.7225182538919</v>
      </c>
      <c r="CT77" s="0" t="n">
        <f aca="false">IF(H$9=0,0,(SIN(H$12)*COS($E77)+SIN($E77)*COS(H$12))/SIN($E77)*H$9)</f>
        <v>13.9153380740873</v>
      </c>
      <c r="CU77" s="0" t="n">
        <f aca="false">IF(I$9=0,0,(SIN(I$12)*COS($E77)+SIN($E77)*COS(I$12))/SIN($E77)*I$9)</f>
        <v>14.1052271462634</v>
      </c>
      <c r="CV77" s="0" t="n">
        <f aca="false">IF(J$9=0,0,(SIN(J$12)*COS($E77)+SIN($E77)*COS(J$12))/SIN($E77)*J$9)</f>
        <v>14.2920736504024</v>
      </c>
      <c r="CW77" s="0" t="n">
        <f aca="false">IF(K$9=0,0,(SIN(K$12)*COS($E77)+SIN($E77)*COS(K$12))/SIN($E77)*K$9)</f>
        <v>14.4757663112957</v>
      </c>
      <c r="CX77" s="0" t="n">
        <f aca="false">IF(L$9=0,0,(SIN(L$12)*COS($E77)+SIN($E77)*COS(L$12))/SIN($E77)*L$9)</f>
        <v>14.6561944489972</v>
      </c>
      <c r="CY77" s="0" t="n">
        <f aca="false">IF(M$9=0,0,(SIN(M$12)*COS($E77)+SIN($E77)*COS(M$12))/SIN($E77)*M$9)</f>
        <v>14.8287567052362</v>
      </c>
      <c r="CZ77" s="0" t="n">
        <f aca="false">IF(N$9=0,0,(SIN(N$12)*COS($E77)+SIN($E77)*COS(N$12))/SIN($E77)*N$9)</f>
        <v>14.9977854964486</v>
      </c>
      <c r="DA77" s="0" t="n">
        <f aca="false">IF(O$9=0,0,(SIN(O$12)*COS($E77)+SIN($E77)*COS(O$12))/SIN($E77)*O$9)</f>
        <v>15.1631763573507</v>
      </c>
      <c r="DB77" s="0" t="n">
        <f aca="false">IF(P$9=0,0,(SIN(P$12)*COS($E77)+SIN($E77)*COS(P$12))/SIN($E77)*P$9)</f>
        <v>15.3248256473557</v>
      </c>
      <c r="DC77" s="0" t="n">
        <f aca="false">IF(Q$9=0,0,(SIN(Q$12)*COS($E77)+SIN($E77)*COS(Q$12))/SIN($E77)*Q$9)</f>
        <v>15.4826305983682</v>
      </c>
      <c r="DD77" s="0" t="n">
        <f aca="false">IF(R$9=0,0,(SIN(R$12)*COS($E77)+SIN($E77)*COS(R$12))/SIN($E77)*R$9)</f>
        <v>15.5121219778167</v>
      </c>
      <c r="DE77" s="0" t="n">
        <f aca="false">IF(S$9=0,0,(SIN(S$12)*COS($E77)+SIN($E77)*COS(S$12))/SIN($E77)*S$9)</f>
        <v>15.5366019697965</v>
      </c>
      <c r="DF77" s="0" t="n">
        <f aca="false">IF(T$9=0,0,(SIN(T$12)*COS($E77)+SIN($E77)*COS(T$12))/SIN($E77)*T$9)</f>
        <v>15.556084799648</v>
      </c>
      <c r="DG77" s="0" t="n">
        <f aca="false">IF(U$9=0,0,(SIN(U$12)*COS($E77)+SIN($E77)*COS(U$12))/SIN($E77)*U$9)</f>
        <v>15.570586295484</v>
      </c>
      <c r="DH77" s="0" t="n">
        <f aca="false">IF(V$9=0,0,(SIN(V$12)*COS($E77)+SIN($E77)*COS(V$12))/SIN($E77)*V$9)</f>
        <v>15.5801238767392</v>
      </c>
      <c r="DI77" s="0" t="n">
        <f aca="false">IF(W$9=0,0,(SIN(W$12)*COS($E77)+SIN($E77)*COS(W$12))/SIN($E77)*W$9)</f>
        <v>15.5844106030343</v>
      </c>
      <c r="DJ77" s="0" t="n">
        <f aca="false">IF(X$9=0,0,(SIN(X$12)*COS($E77)+SIN($E77)*COS(X$12))/SIN($E77)*X$9)</f>
        <v>15.5837715716421</v>
      </c>
      <c r="DK77" s="0" t="n">
        <f aca="false">IF(Y$9=0,0,(SIN(Y$12)*COS($E77)+SIN($E77)*COS(Y$12))/SIN($E77)*Y$9)</f>
        <v>15.5782291824345</v>
      </c>
      <c r="DL77" s="0" t="n">
        <f aca="false">IF(Z$9=0,0,(SIN(Z$12)*COS($E77)+SIN($E77)*COS(Z$12))/SIN($E77)*Z$9)</f>
        <v>15.5678073765316</v>
      </c>
      <c r="DM77" s="0" t="n">
        <f aca="false">IF(AA$9=0,0,(SIN(AA$12)*COS($E77)+SIN($E77)*COS(AA$12))/SIN($E77)*AA$9)</f>
        <v>15.5525316222306</v>
      </c>
      <c r="DN77" s="0" t="n">
        <f aca="false">IF(AB$9=0,0,(SIN(AB$12)*COS($E77)+SIN($E77)*COS(AB$12))/SIN($E77)*AB$9)</f>
        <v>15.5289029299677</v>
      </c>
      <c r="DO77" s="0" t="n">
        <f aca="false">IF(AC$9=0,0,(SIN(AC$12)*COS($E77)+SIN($E77)*COS(AC$12))/SIN($E77)*AC$9)</f>
        <v>15.5004703728104</v>
      </c>
      <c r="DP77" s="0" t="n">
        <f aca="false">IF(AD$9=0,0,(SIN(AD$12)*COS($E77)+SIN($E77)*COS(AD$12))/SIN($E77)*AD$9)</f>
        <v>15.4672671360073</v>
      </c>
      <c r="DQ77" s="0" t="n">
        <f aca="false">IF(AE$9=0,0,(SIN(AE$12)*COS($E77)+SIN($E77)*COS(AE$12))/SIN($E77)*AE$9)</f>
        <v>15.4293278729542</v>
      </c>
      <c r="DR77" s="0" t="n">
        <f aca="false">IF(AF$9=0,0,(SIN(AF$12)*COS($E77)+SIN($E77)*COS(AF$12))/SIN($E77)*AF$9)</f>
        <v>15.3866886871638</v>
      </c>
      <c r="DS77" s="0" t="n">
        <f aca="false">IF(AG$9=0,0,(SIN(AG$12)*COS($E77)+SIN($E77)*COS(AG$12))/SIN($E77)*AG$9)</f>
        <v>15.340092845484</v>
      </c>
      <c r="DT77" s="0" t="n">
        <f aca="false">IF(AH$9=0,0,(SIN(AH$12)*COS($E77)+SIN($E77)*COS(AH$12))/SIN($E77)*AH$9)</f>
        <v>15.2888724889161</v>
      </c>
      <c r="DU77" s="0" t="n">
        <f aca="false">IF(AI$9=0,0,(SIN(AI$12)*COS($E77)+SIN($E77)*COS(AI$12))/SIN($E77)*AI$9)</f>
        <v>15.2330673143114</v>
      </c>
      <c r="DV77" s="0" t="n">
        <f aca="false">IF(AJ$9=0,0,(SIN(AJ$12)*COS($E77)+SIN($E77)*COS(AJ$12))/SIN($E77)*AJ$9)</f>
        <v>15.1727183930717</v>
      </c>
      <c r="DW77" s="0" t="n">
        <f aca="false">IF(AK$9=0,0,(SIN(AK$12)*COS($E77)+SIN($E77)*COS(AK$12))/SIN($E77)*AK$9)</f>
        <v>15.1078681513057</v>
      </c>
      <c r="DX77" s="0" t="n">
        <f aca="false">IF(AL$9=0,0,(SIN(AL$12)*COS($E77)+SIN($E77)*COS(AL$12))/SIN($E77)*AL$9)</f>
        <v>14.9865186549162</v>
      </c>
      <c r="DY77" s="0" t="n">
        <f aca="false">IF(AM$9=0,0,(SIN(AM$12)*COS($E77)+SIN($E77)*COS(AM$12))/SIN($E77)*AM$9)</f>
        <v>14.8609955642028</v>
      </c>
      <c r="DZ77" s="0" t="n">
        <f aca="false">IF(AN$9=0,0,(SIN(AN$12)*COS($E77)+SIN($E77)*COS(AN$12))/SIN($E77)*AN$9)</f>
        <v>14.7313926943993</v>
      </c>
      <c r="EA77" s="0" t="n">
        <f aca="false">IF(AO$9=0,0,(SIN(AO$12)*COS($E77)+SIN($E77)*COS(AO$12))/SIN($E77)*AO$9)</f>
        <v>14.5978049673114</v>
      </c>
      <c r="EB77" s="0" t="n">
        <f aca="false">IF(AP$9=0,0,(SIN(AP$12)*COS($E77)+SIN($E77)*COS(AP$12))/SIN($E77)*AP$9)</f>
        <v>14.4603283655149</v>
      </c>
      <c r="EC77" s="0" t="n">
        <f aca="false">IF(AQ$9=0,0,(SIN(AQ$12)*COS($E77)+SIN($E77)*COS(AQ$12))/SIN($E77)*AQ$9)</f>
        <v>14.3178942784944</v>
      </c>
      <c r="ED77" s="0" t="n">
        <f aca="false">IF(AR$9=0,0,(SIN(AR$12)*COS($E77)+SIN($E77)*COS(AR$12))/SIN($E77)*AR$9)</f>
        <v>14.1717752826383</v>
      </c>
      <c r="EE77" s="0" t="n">
        <f aca="false">IF(AS$9=0,0,(SIN(AS$12)*COS($E77)+SIN($E77)*COS(AS$12))/SIN($E77)*AS$9)</f>
        <v>14.0220713263984</v>
      </c>
      <c r="EF77" s="0" t="n">
        <f aca="false">IF(AT$9=0,0,(SIN(AT$12)*COS($E77)+SIN($E77)*COS(AT$12))/SIN($E77)*AT$9)</f>
        <v>13.8688832272962</v>
      </c>
      <c r="EG77" s="0" t="n">
        <f aca="false">IF(AU$9=0,0,(SIN(AU$12)*COS($E77)+SIN($E77)*COS(AU$12))/SIN($E77)*AU$9)</f>
        <v>13.7123126243937</v>
      </c>
      <c r="EH77" s="0" t="n">
        <f aca="false">IF(AV$9=0,0,(SIN(AV$12)*COS($E77)+SIN($E77)*COS(AV$12))/SIN($E77)*AV$9)</f>
        <v>13.5494652604207</v>
      </c>
      <c r="EI77" s="0" t="n">
        <f aca="false">IF(AW$9=0,0,(SIN(AW$12)*COS($E77)+SIN($E77)*COS(AW$12))/SIN($E77)*AW$9)</f>
        <v>13.3834738361064</v>
      </c>
      <c r="EJ77" s="0" t="n">
        <f aca="false">IF(AX$9=0,0,(SIN(AX$12)*COS($E77)+SIN($E77)*COS(AX$12))/SIN($E77)*AX$9)</f>
        <v>13.2144448916998</v>
      </c>
      <c r="EK77" s="0" t="n">
        <f aca="false">IF(AY$9=0,0,(SIN(AY$12)*COS($E77)+SIN($E77)*COS(AY$12))/SIN($E77)*AY$9)</f>
        <v>13.0424855761528</v>
      </c>
      <c r="EL77" s="0" t="n">
        <f aca="false">IF(AZ$9=0,0,(SIN(AZ$12)*COS($E77)+SIN($E77)*COS(AZ$12))/SIN($E77)*AZ$9)</f>
        <v>12.8677035975265</v>
      </c>
      <c r="EM77" s="0" t="n">
        <f aca="false">IF(BA$9=0,0,(SIN(BA$12)*COS($E77)+SIN($E77)*COS(BA$12))/SIN($E77)*BA$9)</f>
        <v>12.6867288570766</v>
      </c>
      <c r="EN77" s="0" t="n">
        <f aca="false">IF(BB$9=0,0,(SIN(BB$12)*COS($E77)+SIN($E77)*COS(BB$12))/SIN($E77)*BB$9)</f>
        <v>12.5031984606446</v>
      </c>
      <c r="EO77" s="0" t="n">
        <f aca="false">IF(BC$9=0,0,(SIN(BC$12)*COS($E77)+SIN($E77)*COS(BC$12))/SIN($E77)*BC$9)</f>
        <v>12.317224651162</v>
      </c>
      <c r="EP77" s="0" t="n">
        <f aca="false">IF(BD$9=0,0,(SIN(BD$12)*COS($E77)+SIN($E77)*COS(BD$12))/SIN($E77)*BD$9)</f>
        <v>12.12892</v>
      </c>
      <c r="EQ77" s="0" t="n">
        <f aca="false">IF(BE$9=0,0,(SIN(BE$12)*COS($E77)+SIN($E77)*COS(BE$12))/SIN($E77)*BE$9)</f>
        <v>11.9383973556449</v>
      </c>
      <c r="ER77" s="0" t="n">
        <f aca="false">IF(BF$9=0,0,(SIN(BF$12)*COS($E77)+SIN($E77)*COS(BF$12))/SIN($E77)*BF$9)</f>
        <v>11.7483652211005</v>
      </c>
      <c r="ES77" s="0" t="n">
        <f aca="false">IF(BG$9=0,0,(SIN(BG$12)*COS($E77)+SIN($E77)*COS(BG$12))/SIN($E77)*BG$9)</f>
        <v>11.5562944666311</v>
      </c>
      <c r="ET77" s="0" t="n">
        <f aca="false">IF(BH$9=0,0,(SIN(BH$12)*COS($E77)+SIN($E77)*COS(BH$12))/SIN($E77)*BH$9)</f>
        <v>11.3622961143713</v>
      </c>
      <c r="EU77" s="0" t="n">
        <f aca="false">IF(BI$9=0,0,(SIN(BI$12)*COS($E77)+SIN($E77)*COS(BI$12))/SIN($E77)*BI$9)</f>
        <v>11.166481288511</v>
      </c>
      <c r="EV77" s="0" t="n">
        <f aca="false">IF(BJ$9=0,0,(SIN(BJ$12)*COS($E77)+SIN($E77)*COS(BJ$12))/SIN($E77)*BJ$9)</f>
        <v>10.9689611655968</v>
      </c>
      <c r="EW77" s="0" t="n">
        <f aca="false">IF(BK$9=0,0,(SIN(BK$12)*COS($E77)+SIN($E77)*COS(BK$12))/SIN($E77)*BK$9)</f>
        <v>10.7720926470751</v>
      </c>
      <c r="EX77" s="0" t="n">
        <f aca="false">IF(BL$9=0,0,(SIN(BL$12)*COS($E77)+SIN($E77)*COS(BL$12))/SIN($E77)*BL$9)</f>
        <v>10.5736914781764</v>
      </c>
      <c r="EY77" s="0" t="n">
        <f aca="false">IF(BM$9=0,0,(SIN(BM$12)*COS($E77)+SIN($E77)*COS(BM$12))/SIN($E77)*BM$9)</f>
        <v>10.3738666662799</v>
      </c>
      <c r="EZ77" s="0" t="n">
        <f aca="false">IF(BN$9=0,0,(SIN(BN$12)*COS($E77)+SIN($E77)*COS(BN$12))/SIN($E77)*BN$9)</f>
        <v>10.1727271049734</v>
      </c>
      <c r="FA77" s="0" t="n">
        <f aca="false">IF(BO$9=0,0,(SIN(BO$12)*COS($E77)+SIN($E77)*COS(BO$12))/SIN($E77)*BO$9)</f>
        <v>9.97038152625536</v>
      </c>
      <c r="FB77" s="0" t="n">
        <f aca="false">IF(BP$9=0,0,(SIN(BP$12)*COS($E77)+SIN($E77)*COS(BP$12))/SIN($E77)*BP$9)</f>
        <v>9.75604686066734</v>
      </c>
      <c r="FC77" s="0" t="n">
        <f aca="false">IF(BQ$9=0,0,(SIN(BQ$12)*COS($E77)+SIN($E77)*COS(BQ$12))/SIN($E77)*BQ$9)</f>
        <v>9.54101276238738</v>
      </c>
      <c r="FD77" s="0" t="n">
        <f aca="false">IF(BR$9=0,0,(SIN(BR$12)*COS($E77)+SIN($E77)*COS(BR$12))/SIN($E77)*BR$9)</f>
        <v>9.32539701479145</v>
      </c>
      <c r="FE77" s="0" t="n">
        <f aca="false">IF(BS$9=0,0,(SIN(BS$12)*COS($E77)+SIN($E77)*COS(BS$12))/SIN($E77)*BS$9)</f>
        <v>9.10931687032475</v>
      </c>
      <c r="FF77" s="0" t="n">
        <f aca="false">IF(BT$9=0,0,(SIN(BT$12)*COS($E77)+SIN($E77)*COS(BT$12))/SIN($E77)*BT$9)</f>
        <v>8.89288899907591</v>
      </c>
      <c r="FG77" s="0" t="n">
        <f aca="false">IF(BU$9=0,0,(SIN(BU$12)*COS($E77)+SIN($E77)*COS(BU$12))/SIN($E77)*BU$9)</f>
        <v>8.66560263184924</v>
      </c>
      <c r="FH77" s="0" t="n">
        <f aca="false">IF(BV$9=0,0,(SIN(BV$12)*COS($E77)+SIN($E77)*COS(BV$12))/SIN($E77)*BV$9)</f>
        <v>8.43853714815626</v>
      </c>
      <c r="FI77" s="0" t="n">
        <f aca="false">IF(BW$9=0,0,(SIN(BW$12)*COS($E77)+SIN($E77)*COS(BW$12))/SIN($E77)*BW$9)</f>
        <v>8.21181672354186</v>
      </c>
      <c r="FJ77" s="0" t="n">
        <f aca="false">IF(BX$9=0,0,(SIN(BX$12)*COS($E77)+SIN($E77)*COS(BX$12))/SIN($E77)*BX$9)</f>
        <v>7.98556454034741</v>
      </c>
      <c r="FK77" s="0" t="n">
        <f aca="false">IF(BY$9=0,0,(SIN(BY$12)*COS($E77)+SIN($E77)*COS(BY$12))/SIN($E77)*BY$9)</f>
        <v>7.75990273370194</v>
      </c>
      <c r="FL77" s="0" t="n">
        <f aca="false">IF(BZ$9=0,0,(SIN(BZ$12)*COS($E77)+SIN($E77)*COS(BZ$12))/SIN($E77)*BZ$9)</f>
        <v>7.49573193745125</v>
      </c>
      <c r="FM77" s="0" t="n">
        <f aca="false">IF(CA$9=0,0,(SIN(CA$12)*COS($E77)+SIN($E77)*COS(CA$12))/SIN($E77)*CA$9)</f>
        <v>7.2338724323625</v>
      </c>
      <c r="FN77" s="0" t="n">
        <f aca="false">IF(CB$9=0,0,(SIN(CB$12)*COS($E77)+SIN($E77)*COS(CB$12))/SIN($E77)*CB$9)</f>
        <v>6.97447805843839</v>
      </c>
      <c r="FO77" s="0" t="n">
        <f aca="false">IF(CC$9=0,0,(SIN(CC$12)*COS($E77)+SIN($E77)*COS(CC$12))/SIN($E77)*CC$9)</f>
        <v>6.71770048266617</v>
      </c>
      <c r="FP77" s="0" t="n">
        <f aca="false">IF(CD$9=0,0,(SIN(CD$12)*COS($E77)+SIN($E77)*COS(CD$12))/SIN($E77)*CD$9)</f>
        <v>6.46368913068786</v>
      </c>
      <c r="FQ77" s="0" t="n">
        <f aca="false">IF(CE$9=0,0,(SIN(CE$12)*COS($E77)+SIN($E77)*COS(CE$12))/SIN($E77)*CE$9)</f>
        <v>6.19612471118753</v>
      </c>
      <c r="FR77" s="0" t="n">
        <f aca="false">IF(CF$9=0,0,(SIN(CF$12)*COS($E77)+SIN($E77)*COS(CF$12))/SIN($E77)*CF$9)</f>
        <v>5.93235904616609</v>
      </c>
      <c r="FS77" s="0" t="n">
        <f aca="false">IF(CG$9=0,0,(SIN(CG$12)*COS($E77)+SIN($E77)*COS(CG$12))/SIN($E77)*CG$9)</f>
        <v>5.67254914766975</v>
      </c>
      <c r="FT77" s="0" t="n">
        <f aca="false">IF(CH$9=0,0,(SIN(CH$12)*COS($E77)+SIN($E77)*COS(CH$12))/SIN($E77)*CH$9)</f>
        <v>5.41684906736872</v>
      </c>
      <c r="FU77" s="0" t="n">
        <f aca="false">IF(CI$9=0,0,(SIN(CI$12)*COS($E77)+SIN($E77)*COS(CI$12))/SIN($E77)*CI$9)</f>
        <v>5.16540982681318</v>
      </c>
      <c r="FV77" s="0" t="n">
        <f aca="false">IF(CJ$9=0,0,(SIN(CJ$12)*COS($E77)+SIN($E77)*COS(CJ$12))/SIN($E77)*CJ$9)</f>
        <v>4.90121642606914</v>
      </c>
      <c r="FW77" s="0" t="n">
        <f aca="false">IF(CK$9=0,0,(SIN(CK$12)*COS($E77)+SIN($E77)*COS(CK$12))/SIN($E77)*CK$9)</f>
        <v>4.64250425895435</v>
      </c>
      <c r="FX77" s="0" t="n">
        <f aca="false">IF(CL$9=0,0,(SIN(CL$12)*COS($E77)+SIN($E77)*COS(CL$12))/SIN($E77)*CL$9)</f>
        <v>4.38943011306974</v>
      </c>
      <c r="FY77" s="0" t="n">
        <f aca="false">IF(CM$9=0,0,(SIN(CM$12)*COS($E77)+SIN($E77)*COS(CM$12))/SIN($E77)*CM$9)</f>
        <v>4.14214691046037</v>
      </c>
      <c r="FZ77" s="0" t="n">
        <f aca="false">IF(CN$9=0,0,(SIN(CN$12)*COS($E77)+SIN($E77)*COS(CN$12))/SIN($E77)*CN$9)</f>
        <v>3.90080363793391</v>
      </c>
      <c r="GA77" s="0" t="n">
        <f aca="false">IF(CO$9=0,0,(SIN(CO$12)*COS($E77)+SIN($E77)*COS(CO$12))/SIN($E77)*CO$9)</f>
        <v>0</v>
      </c>
      <c r="GB77" s="0" t="n">
        <f aca="false">IF(CP$9=0,0,(SIN(CP$12)*COS($E77)+SIN($E77)*COS(CP$12))/SIN($E77)*CP$9)</f>
        <v>0</v>
      </c>
      <c r="GC77" s="0" t="n">
        <f aca="false">IF(CQ$9=0,0,(SIN(CQ$12)*COS($E77)+SIN($E77)*COS(CQ$12))/SIN($E77)*CQ$9)</f>
        <v>0</v>
      </c>
    </row>
    <row r="78" customFormat="false" ht="12.8" hidden="true" customHeight="false" outlineLevel="0" collapsed="false">
      <c r="A78" s="0" t="n">
        <f aca="false">MAX($F78:$CQ78)</f>
        <v>13.514399817361</v>
      </c>
      <c r="B78" s="91" t="n">
        <f aca="false">IF(ISNA(INDEX(vmg!$B$6:$B$151,MATCH($C78,vmg!$F$6:$F$151,0))),IF(ISNA(INDEX(vmg!$B$6:$B$151,MATCH($C78,vmg!$D$6:$D$151,0))),0,INDEX(vmg!$B$6:$B$151,MATCH($C78,vmg!$D$6:$D$151,0))),INDEX(vmg!$B$6:$B$151,MATCH($C78,vmg!$F$6:$F$151,0)))</f>
        <v>7.66852</v>
      </c>
      <c r="C78" s="2" t="n">
        <f aca="false">MOD(Best +D78,360)</f>
        <v>47</v>
      </c>
      <c r="D78" s="2" t="n">
        <f aca="false">D77+1</f>
        <v>66</v>
      </c>
      <c r="E78" s="1" t="n">
        <f aca="false">D78*PI()/180</f>
        <v>1.15191730631626</v>
      </c>
      <c r="F78" s="13" t="n">
        <f aca="false">IF(OR(F168=0,CR78=0),0,F168*CR78/(F168+CR78))</f>
        <v>13.514399817361</v>
      </c>
      <c r="G78" s="13" t="n">
        <f aca="false">IF(OR(G168=0,CS78=0),0,G168*CS78/(G168+CS78))</f>
        <v>13.267540211812</v>
      </c>
      <c r="H78" s="13" t="n">
        <f aca="false">IF(OR(H168=0,CT78=0),0,H168*CT78/(H168+CT78))</f>
        <v>13.0168237834489</v>
      </c>
      <c r="I78" s="13" t="n">
        <f aca="false">IF(OR(I168=0,CU78=0),0,I168*CU78/(I168+CU78))</f>
        <v>12.7742366111912</v>
      </c>
      <c r="J78" s="13" t="n">
        <f aca="false">IF(OR(J168=0,CV78=0),0,J168*CV78/(J168+CV78))</f>
        <v>12.5393209750234</v>
      </c>
      <c r="K78" s="13" t="n">
        <f aca="false">IF(OR(K168=0,CW78=0),0,K168*CW78/(K168+CW78))</f>
        <v>12.3116522146758</v>
      </c>
      <c r="L78" s="13" t="n">
        <f aca="false">IF(OR(L168=0,CX78=0),0,L168*CX78/(L168+CX78))</f>
        <v>12.0908357637861</v>
      </c>
      <c r="M78" s="13" t="n">
        <f aca="false">IF(OR(M168=0,CY78=0),0,M168*CY78/(M168+CY78))</f>
        <v>11.8736180111871</v>
      </c>
      <c r="N78" s="13" t="n">
        <f aca="false">IF(OR(N168=0,CZ78=0),0,N168*CZ78/(N168+CZ78))</f>
        <v>11.6628398935276</v>
      </c>
      <c r="O78" s="13" t="n">
        <f aca="false">IF(OR(O168=0,DA78=0),0,O168*DA78/(O168+DA78))</f>
        <v>11.4581532372907</v>
      </c>
      <c r="P78" s="13" t="n">
        <f aca="false">IF(OR(P168=0,DB78=0),0,P168*DB78/(P168+DB78))</f>
        <v>11.2592339644516</v>
      </c>
      <c r="Q78" s="13" t="n">
        <f aca="false">IF(OR(Q168=0,DC78=0),0,Q168*DC78/(Q168+DC78))</f>
        <v>11.0657800017902</v>
      </c>
      <c r="R78" s="13" t="n">
        <f aca="false">IF(OR(R168=0,DD78=0),0,R168*DD78/(R168+DD78))</f>
        <v>10.816932980531</v>
      </c>
      <c r="S78" s="13" t="n">
        <f aca="false">IF(OR(S168=0,DE78=0),0,S168*DE78/(S168+DE78))</f>
        <v>10.5784775196526</v>
      </c>
      <c r="T78" s="13" t="n">
        <f aca="false">IF(OR(T168=0,DF78=0),0,T168*DF78/(T168+DF78))</f>
        <v>10.3496429216451</v>
      </c>
      <c r="U78" s="13" t="n">
        <f aca="false">IF(OR(U168=0,DG78=0),0,U168*DG78/(U168+DG78))</f>
        <v>10.1297322926772</v>
      </c>
      <c r="V78" s="13" t="n">
        <f aca="false">IF(OR(V168=0,DH78=0),0,V168*DH78/(V168+DH78))</f>
        <v>9.91811386186324</v>
      </c>
      <c r="W78" s="13" t="n">
        <f aca="false">IF(OR(W168=0,DI78=0),0,W168*DI78/(W168+DI78))</f>
        <v>9.71409395779548</v>
      </c>
      <c r="X78" s="13" t="n">
        <f aca="false">IF(OR(X168=0,DJ78=0),0,X168*DJ78/(X168+DJ78))</f>
        <v>9.5172781263277</v>
      </c>
      <c r="Y78" s="13" t="n">
        <f aca="false">IF(OR(Y168=0,DK78=0),0,Y168*DK78/(Y168+DK78))</f>
        <v>9.32718813638958</v>
      </c>
      <c r="Z78" s="13" t="n">
        <f aca="false">IF(OR(Z168=0,DL78=0),0,Z168*DL78/(Z168+DL78))</f>
        <v>9.14338649096304</v>
      </c>
      <c r="AA78" s="13" t="n">
        <f aca="false">IF(OR(AA168=0,DM78=0),0,AA168*DM78/(AA168+DM78))</f>
        <v>8.96547213773544</v>
      </c>
      <c r="AB78" s="13" t="n">
        <f aca="false">IF(OR(AB168=0,DN78=0),0,AB168*DN78/(AB168+DN78))</f>
        <v>8.79193843447125</v>
      </c>
      <c r="AC78" s="13" t="n">
        <f aca="false">IF(OR(AC168=0,DO78=0),0,AC168*DO78/(AC168+DO78))</f>
        <v>8.6236608217763</v>
      </c>
      <c r="AD78" s="13" t="n">
        <f aca="false">IF(OR(AD168=0,DP78=0),0,AD168*DP78/(AD168+DP78))</f>
        <v>8.46032067109598</v>
      </c>
      <c r="AE78" s="13" t="n">
        <f aca="false">IF(OR(AE168=0,DQ78=0),0,AE168*DQ78/(AE168+DQ78))</f>
        <v>8.30162385788767</v>
      </c>
      <c r="AF78" s="13" t="n">
        <f aca="false">IF(OR(AF168=0,DR78=0),0,AF168*DR78/(AF168+DR78))</f>
        <v>8.14729841460888</v>
      </c>
      <c r="AG78" s="13" t="n">
        <f aca="false">IF(OR(AG168=0,DS78=0),0,AG168*DS78/(AG168+DS78))</f>
        <v>7.99728594037828</v>
      </c>
      <c r="AH78" s="13" t="n">
        <f aca="false">IF(OR(AH168=0,DT78=0),0,AH168*DT78/(AH168+DT78))</f>
        <v>7.85114759792029</v>
      </c>
      <c r="AI78" s="13" t="n">
        <f aca="false">IF(OR(AI168=0,DU78=0),0,AI168*DU78/(AI168+DU78))</f>
        <v>7.70866712935087</v>
      </c>
      <c r="AJ78" s="13" t="n">
        <f aca="false">IF(OR(AJ168=0,DV78=0),0,AJ168*DV78/(AJ168+DV78))</f>
        <v>7.56964329542808</v>
      </c>
      <c r="AK78" s="13" t="n">
        <f aca="false">IF(OR(AK168=0,DW78=0),0,AK168*DW78/(AK168+DW78))</f>
        <v>7.43388856250728</v>
      </c>
      <c r="AL78" s="13" t="n">
        <f aca="false">IF(OR(AL168=0,DX78=0),0,AL168*DX78/(AL168+DX78))</f>
        <v>7.28881284510718</v>
      </c>
      <c r="AM78" s="13" t="n">
        <f aca="false">IF(OR(AM168=0,DY78=0),0,AM168*DY78/(AM168+DY78))</f>
        <v>7.14730965876577</v>
      </c>
      <c r="AN78" s="13" t="n">
        <f aca="false">IF(OR(AN168=0,DZ78=0),0,AN168*DZ78/(AN168+DZ78))</f>
        <v>7.00918292580638</v>
      </c>
      <c r="AO78" s="13" t="n">
        <f aca="false">IF(OR(AO168=0,EA78=0),0,AO168*EA78/(AO168+EA78))</f>
        <v>6.87424994983018</v>
      </c>
      <c r="AP78" s="13" t="n">
        <f aca="false">IF(OR(AP168=0,EB78=0),0,AP168*EB78/(AP168+EB78))</f>
        <v>6.74234027622354</v>
      </c>
      <c r="AQ78" s="13" t="n">
        <f aca="false">IF(OR(AQ168=0,EC78=0),0,AQ168*EC78/(AQ168+EC78))</f>
        <v>6.61304306618012</v>
      </c>
      <c r="AR78" s="13" t="n">
        <f aca="false">IF(OR(AR168=0,ED78=0),0,AR168*ED78/(AR168+ED78))</f>
        <v>6.48647179321456</v>
      </c>
      <c r="AS78" s="13" t="n">
        <f aca="false">IF(OR(AS168=0,EE78=0),0,AS168*EE78/(AS168+EE78))</f>
        <v>6.36248629672086</v>
      </c>
      <c r="AT78" s="13" t="n">
        <f aca="false">IF(OR(AT168=0,EF78=0),0,AT168*EF78/(AT168+EF78))</f>
        <v>6.24095518094038</v>
      </c>
      <c r="AU78" s="13" t="n">
        <f aca="false">IF(OR(AU168=0,EG78=0),0,AU168*EG78/(AU168+EG78))</f>
        <v>6.12175512807727</v>
      </c>
      <c r="AV78" s="13" t="n">
        <f aca="false">IF(OR(AV168=0,EH78=0),0,AV168*EH78/(AV168+EH78))</f>
        <v>6.00417393718833</v>
      </c>
      <c r="AW78" s="13" t="n">
        <f aca="false">IF(OR(AW168=0,EI78=0),0,AW168*EI78/(AW168+EI78))</f>
        <v>5.88872197040164</v>
      </c>
      <c r="AX78" s="13" t="n">
        <f aca="false">IF(OR(AX168=0,EJ78=0),0,AX168*EJ78/(AX168+EJ78))</f>
        <v>5.77529533797667</v>
      </c>
      <c r="AY78" s="13" t="n">
        <f aca="false">IF(OR(AY168=0,EK78=0),0,AY168*EK78/(AY168+EK78))</f>
        <v>5.66379616177133</v>
      </c>
      <c r="AZ78" s="13" t="n">
        <f aca="false">IF(OR(AZ168=0,EL78=0),0,AZ168*EL78/(AZ168+EL78))</f>
        <v>5.5541321397697</v>
      </c>
      <c r="BA78" s="13" t="n">
        <f aca="false">IF(OR(BA168=0,EM78=0),0,BA168*EM78/(BA168+EM78))</f>
        <v>5.44556559545529</v>
      </c>
      <c r="BB78" s="13" t="n">
        <f aca="false">IF(OR(BB168=0,EN78=0),0,BB168*EN78/(BB168+EN78))</f>
        <v>5.33868738094167</v>
      </c>
      <c r="BC78" s="13" t="n">
        <f aca="false">IF(OR(BC168=0,EO78=0),0,BC168*EO78/(BC168+EO78))</f>
        <v>5.2334185476102</v>
      </c>
      <c r="BD78" s="13" t="n">
        <f aca="false">IF(OR(BD168=0,EP78=0),0,BD168*EP78/(BD168+EP78))</f>
        <v>5.12968441735455</v>
      </c>
      <c r="BE78" s="13" t="n">
        <f aca="false">IF(OR(BE168=0,EQ78=0),0,BE168*EQ78/(BE168+EQ78))</f>
        <v>5.02741429720661</v>
      </c>
      <c r="BF78" s="13" t="n">
        <f aca="false">IF(OR(BF168=0,ER78=0),0,BF168*ER78/(BF168+ER78))</f>
        <v>4.92700559997668</v>
      </c>
      <c r="BG78" s="13" t="n">
        <f aca="false">IF(OR(BG168=0,ES78=0),0,BG168*ES78/(BG168+ES78))</f>
        <v>4.82791550317569</v>
      </c>
      <c r="BH78" s="13" t="n">
        <f aca="false">IF(OR(BH168=0,ET78=0),0,BH168*ET78/(BH168+ET78))</f>
        <v>4.73008441439086</v>
      </c>
      <c r="BI78" s="13" t="n">
        <f aca="false">IF(OR(BI168=0,EU78=0),0,BI168*EU78/(BI168+EU78))</f>
        <v>4.63345574560959</v>
      </c>
      <c r="BJ78" s="13" t="n">
        <f aca="false">IF(OR(BJ168=0,EV78=0),0,BJ168*EV78/(BJ168+EV78))</f>
        <v>4.53797572946447</v>
      </c>
      <c r="BK78" s="13" t="n">
        <f aca="false">IF(OR(BK168=0,EW78=0),0,BK168*EW78/(BK168+EW78))</f>
        <v>4.44398286580264</v>
      </c>
      <c r="BL78" s="13" t="n">
        <f aca="false">IF(OR(BL168=0,EX78=0),0,BL168*EX78/(BL168+EX78))</f>
        <v>4.35102680893931</v>
      </c>
      <c r="BM78" s="13" t="n">
        <f aca="false">IF(OR(BM168=0,EY78=0),0,BM168*EY78/(BM168+EY78))</f>
        <v>4.25906169683879</v>
      </c>
      <c r="BN78" s="13" t="n">
        <f aca="false">IF(OR(BN168=0,EZ78=0),0,BN168*EZ78/(BN168+EZ78))</f>
        <v>4.16804384590804</v>
      </c>
      <c r="BO78" s="13" t="n">
        <f aca="false">IF(OR(BO168=0,FA78=0),0,BO168*FA78/(BO168+FA78))</f>
        <v>4.07793163030865</v>
      </c>
      <c r="BP78" s="13" t="n">
        <f aca="false">IF(OR(BP168=0,FB78=0),0,BP168*FB78/(BP168+FB78))</f>
        <v>3.98682847570716</v>
      </c>
      <c r="BQ78" s="13" t="n">
        <f aca="false">IF(OR(BQ168=0,FC78=0),0,BQ168*FC78/(BQ168+FC78))</f>
        <v>3.89660788198208</v>
      </c>
      <c r="BR78" s="13" t="n">
        <f aca="false">IF(OR(BR168=0,FD78=0),0,BR168*FD78/(BR168+FD78))</f>
        <v>3.80723243207513</v>
      </c>
      <c r="BS78" s="13" t="n">
        <f aca="false">IF(OR(BS168=0,FE78=0),0,BS168*FE78/(BS168+FE78))</f>
        <v>3.71866654896398</v>
      </c>
      <c r="BT78" s="13" t="n">
        <f aca="false">IF(OR(BT168=0,FF78=0),0,BT168*FF78/(BT168+FF78))</f>
        <v>3.63087641003885</v>
      </c>
      <c r="BU78" s="13" t="n">
        <f aca="false">IF(OR(BU168=0,FG78=0),0,BU168*FG78/(BU168+FG78))</f>
        <v>3.54201269519602</v>
      </c>
      <c r="BV78" s="13" t="n">
        <f aca="false">IF(OR(BV168=0,FH78=0),0,BV168*FH78/(BV168+FH78))</f>
        <v>3.45391048420391</v>
      </c>
      <c r="BW78" s="13" t="n">
        <f aca="false">IF(OR(BW168=0,FI78=0),0,BW168*FI78/(BW168+FI78))</f>
        <v>3.3665401505908</v>
      </c>
      <c r="BX78" s="13" t="n">
        <f aca="false">IF(OR(BX168=0,FJ78=0),0,BX168*FJ78/(BX168+FJ78))</f>
        <v>3.27987372598172</v>
      </c>
      <c r="BY78" s="13" t="n">
        <f aca="false">IF(OR(BY168=0,FK78=0),0,BY168*FK78/(BY168+FK78))</f>
        <v>3.1938848452672</v>
      </c>
      <c r="BZ78" s="13" t="n">
        <f aca="false">IF(OR(BZ168=0,FL78=0),0,BZ168*FL78/(BZ168+FL78))</f>
        <v>3.10167013597736</v>
      </c>
      <c r="CA78" s="13" t="n">
        <f aca="false">IF(OR(CA168=0,FM78=0),0,CA168*FM78/(CA168+FM78))</f>
        <v>3.0102240190803</v>
      </c>
      <c r="CB78" s="13" t="n">
        <f aca="false">IF(OR(CB168=0,FN78=0),0,CB168*FN78/(CB168+FN78))</f>
        <v>2.91952528218718</v>
      </c>
      <c r="CC78" s="13" t="n">
        <f aca="false">IF(OR(CC168=0,FO78=0),0,CC168*FO78/(CC168+FO78))</f>
        <v>2.82955497108901</v>
      </c>
      <c r="CD78" s="13" t="n">
        <f aca="false">IF(OR(CD168=0,FP78=0),0,CD168*FP78/(CD168+FP78))</f>
        <v>2.74029638989425</v>
      </c>
      <c r="CE78" s="13" t="n">
        <f aca="false">IF(OR(CE168=0,FQ78=0),0,CE168*FQ78/(CE168+FQ78))</f>
        <v>2.64863703527909</v>
      </c>
      <c r="CF78" s="13" t="n">
        <f aca="false">IF(OR(CF168=0,FR78=0),0,CF168*FR78/(CF168+FR78))</f>
        <v>2.55770173025888</v>
      </c>
      <c r="CG78" s="13" t="n">
        <f aca="false">IF(OR(CG168=0,FS78=0),0,CG168*FS78/(CG168+FS78))</f>
        <v>2.46748235229697</v>
      </c>
      <c r="CH78" s="13" t="n">
        <f aca="false">IF(OR(CH168=0,FT78=0),0,CH168*FT78/(CH168+FT78))</f>
        <v>2.37797364867693</v>
      </c>
      <c r="CI78" s="13" t="n">
        <f aca="false">IF(OR(CI168=0,FU78=0),0,CI168*FU78/(CI168+FU78))</f>
        <v>2.28917332195626</v>
      </c>
      <c r="CJ78" s="13" t="n">
        <f aca="false">IF(OR(CJ168=0,FV78=0),0,CJ168*FV78/(CJ168+FV78))</f>
        <v>2.19751444169228</v>
      </c>
      <c r="CK78" s="13" t="n">
        <f aca="false">IF(OR(CK168=0,FW78=0),0,CK168*FW78/(CK168+FW78))</f>
        <v>2.10659914076065</v>
      </c>
      <c r="CL78" s="13" t="n">
        <f aca="false">IF(OR(CL168=0,FX78=0),0,CL168*FX78/(CL168+FX78))</f>
        <v>2.01643876688804</v>
      </c>
      <c r="CM78" s="13" t="n">
        <f aca="false">IF(OR(CM168=0,FY78=0),0,CM168*FY78/(CM168+FY78))</f>
        <v>1.927049020684</v>
      </c>
      <c r="CN78" s="13" t="n">
        <f aca="false">IF(OR(CN168=0,FZ78=0),0,CN168*FZ78/(CN168+FZ78))</f>
        <v>1.83845021216807</v>
      </c>
      <c r="CO78" s="13" t="n">
        <f aca="false">IF(OR(CO168=0,GA78=0),0,CO168*GA78/(CO168+GA78))</f>
        <v>0</v>
      </c>
      <c r="CP78" s="13" t="n">
        <f aca="false">IF(OR(CP168=0,GB78=0),0,CP168*GB78/(CP168+GB78))</f>
        <v>0</v>
      </c>
      <c r="CQ78" s="13" t="n">
        <f aca="false">IF(OR(CQ168=0,GC78=0),0,CQ168*GC78/(CQ168+GC78))</f>
        <v>0</v>
      </c>
      <c r="CR78" s="0" t="n">
        <f aca="false">IF(F$9=0,0,(SIN(F$12)*COS($E78)+SIN($E78)*COS(F$12))/SIN($E78)*F$9)</f>
        <v>13.5144</v>
      </c>
      <c r="CS78" s="0" t="n">
        <f aca="false">IF(G$9=0,0,(SIN(G$12)*COS($E78)+SIN($E78)*COS(G$12))/SIN($E78)*G$9)</f>
        <v>13.7175100254655</v>
      </c>
      <c r="CT78" s="0" t="n">
        <f aca="false">IF(H$9=0,0,(SIN(H$12)*COS($E78)+SIN($E78)*COS(H$12))/SIN($E78)*H$9)</f>
        <v>13.9052592004787</v>
      </c>
      <c r="CU78" s="0" t="n">
        <f aca="false">IF(I$9=0,0,(SIN(I$12)*COS($E78)+SIN($E78)*COS(I$12))/SIN($E78)*I$9)</f>
        <v>14.0900167845021</v>
      </c>
      <c r="CV78" s="0" t="n">
        <f aca="false">IF(J$9=0,0,(SIN(J$12)*COS($E78)+SIN($E78)*COS(J$12))/SIN($E78)*J$9)</f>
        <v>14.2716725693053</v>
      </c>
      <c r="CW78" s="0" t="n">
        <f aca="false">IF(K$9=0,0,(SIN(K$12)*COS($E78)+SIN($E78)*COS(K$12))/SIN($E78)*K$9)</f>
        <v>14.4501169289627</v>
      </c>
      <c r="CX78" s="0" t="n">
        <f aca="false">IF(L$9=0,0,(SIN(L$12)*COS($E78)+SIN($E78)*COS(L$12))/SIN($E78)*L$9)</f>
        <v>14.6252408697848</v>
      </c>
      <c r="CY78" s="0" t="n">
        <f aca="false">IF(M$9=0,0,(SIN(M$12)*COS($E78)+SIN($E78)*COS(M$12))/SIN($E78)*M$9)</f>
        <v>14.7924557509985</v>
      </c>
      <c r="CZ78" s="0" t="n">
        <f aca="false">IF(N$9=0,0,(SIN(N$12)*COS($E78)+SIN($E78)*COS(N$12))/SIN($E78)*N$9)</f>
        <v>14.9560878750161</v>
      </c>
      <c r="DA78" s="0" t="n">
        <f aca="false">IF(O$9=0,0,(SIN(O$12)*COS($E78)+SIN($E78)*COS(O$12))/SIN($E78)*O$9)</f>
        <v>15.1160345589452</v>
      </c>
      <c r="DB78" s="0" t="n">
        <f aca="false">IF(P$9=0,0,(SIN(P$12)*COS($E78)+SIN($E78)*COS(P$12))/SIN($E78)*P$9)</f>
        <v>15.2721939774033</v>
      </c>
      <c r="DC78" s="0" t="n">
        <f aca="false">IF(Q$9=0,0,(SIN(Q$12)*COS($E78)+SIN($E78)*COS(Q$12))/SIN($E78)*Q$9)</f>
        <v>15.4244652097114</v>
      </c>
      <c r="DD78" s="0" t="n">
        <f aca="false">IF(R$9=0,0,(SIN(R$12)*COS($E78)+SIN($E78)*COS(R$12))/SIN($E78)*R$9)</f>
        <v>15.4488878774166</v>
      </c>
      <c r="DE78" s="0" t="n">
        <f aca="false">IF(S$9=0,0,(SIN(S$12)*COS($E78)+SIN($E78)*COS(S$12))/SIN($E78)*S$9)</f>
        <v>15.4683421975843</v>
      </c>
      <c r="DF78" s="0" t="n">
        <f aca="false">IF(T$9=0,0,(SIN(T$12)*COS($E78)+SIN($E78)*COS(T$12))/SIN($E78)*T$9)</f>
        <v>15.4828438345936</v>
      </c>
      <c r="DG78" s="0" t="n">
        <f aca="false">IF(U$9=0,0,(SIN(U$12)*COS($E78)+SIN($E78)*COS(U$12))/SIN($E78)*U$9)</f>
        <v>15.4924100348322</v>
      </c>
      <c r="DH78" s="0" t="n">
        <f aca="false">IF(V$9=0,0,(SIN(V$12)*COS($E78)+SIN($E78)*COS(V$12))/SIN($E78)*V$9)</f>
        <v>15.4970596148436</v>
      </c>
      <c r="DI78" s="0" t="n">
        <f aca="false">IF(W$9=0,0,(SIN(W$12)*COS($E78)+SIN($E78)*COS(W$12))/SIN($E78)*W$9)</f>
        <v>15.4965087354096</v>
      </c>
      <c r="DJ78" s="0" t="n">
        <f aca="false">IF(X$9=0,0,(SIN(X$12)*COS($E78)+SIN($E78)*COS(X$12))/SIN($E78)*X$9)</f>
        <v>15.4910823182836</v>
      </c>
      <c r="DK78" s="0" t="n">
        <f aca="false">IF(Y$9=0,0,(SIN(Y$12)*COS($E78)+SIN($E78)*COS(Y$12))/SIN($E78)*Y$9)</f>
        <v>15.4808040929589</v>
      </c>
      <c r="DL78" s="0" t="n">
        <f aca="false">IF(Z$9=0,0,(SIN(Z$12)*COS($E78)+SIN($E78)*COS(Z$12))/SIN($E78)*Z$9)</f>
        <v>15.4656993073719</v>
      </c>
      <c r="DM78" s="0" t="n">
        <f aca="false">IF(AA$9=0,0,(SIN(AA$12)*COS($E78)+SIN($E78)*COS(AA$12))/SIN($E78)*AA$9)</f>
        <v>15.445794713475</v>
      </c>
      <c r="DN78" s="0" t="n">
        <f aca="false">IF(AB$9=0,0,(SIN(AB$12)*COS($E78)+SIN($E78)*COS(AB$12))/SIN($E78)*AB$9)</f>
        <v>15.4176178500818</v>
      </c>
      <c r="DO78" s="0" t="n">
        <f aca="false">IF(AC$9=0,0,(SIN(AC$12)*COS($E78)+SIN($E78)*COS(AC$12))/SIN($E78)*AC$9)</f>
        <v>15.384695933615</v>
      </c>
      <c r="DP78" s="0" t="n">
        <f aca="false">IF(AD$9=0,0,(SIN(AD$12)*COS($E78)+SIN($E78)*COS(AD$12))/SIN($E78)*AD$9)</f>
        <v>15.3470633373616</v>
      </c>
      <c r="DQ78" s="0" t="n">
        <f aca="false">IF(AE$9=0,0,(SIN(AE$12)*COS($E78)+SIN($E78)*COS(AE$12))/SIN($E78)*AE$9)</f>
        <v>15.3047558769453</v>
      </c>
      <c r="DR78" s="0" t="n">
        <f aca="false">IF(AF$9=0,0,(SIN(AF$12)*COS($E78)+SIN($E78)*COS(AF$12))/SIN($E78)*AF$9)</f>
        <v>15.2578107919988</v>
      </c>
      <c r="DS78" s="0" t="n">
        <f aca="false">IF(AG$9=0,0,(SIN(AG$12)*COS($E78)+SIN($E78)*COS(AG$12))/SIN($E78)*AG$9)</f>
        <v>15.206966334517</v>
      </c>
      <c r="DT78" s="0" t="n">
        <f aca="false">IF(AH$9=0,0,(SIN(AH$12)*COS($E78)+SIN($E78)*COS(AH$12))/SIN($E78)*AH$9)</f>
        <v>15.151561435438</v>
      </c>
      <c r="DU78" s="0" t="n">
        <f aca="false">IF(AI$9=0,0,(SIN(AI$12)*COS($E78)+SIN($E78)*COS(AI$12))/SIN($E78)*AI$9)</f>
        <v>15.0916368535175</v>
      </c>
      <c r="DV78" s="0" t="n">
        <f aca="false">IF(AJ$9=0,0,(SIN(AJ$12)*COS($E78)+SIN($E78)*COS(AJ$12))/SIN($E78)*AJ$9)</f>
        <v>15.027234695121</v>
      </c>
      <c r="DW78" s="0" t="n">
        <f aca="false">IF(AK$9=0,0,(SIN(AK$12)*COS($E78)+SIN($E78)*COS(AK$12))/SIN($E78)*AK$9)</f>
        <v>14.9583983941317</v>
      </c>
      <c r="DX78" s="0" t="n">
        <f aca="false">IF(AL$9=0,0,(SIN(AL$12)*COS($E78)+SIN($E78)*COS(AL$12))/SIN($E78)*AL$9)</f>
        <v>14.8336618025073</v>
      </c>
      <c r="DY78" s="0" t="n">
        <f aca="false">IF(AM$9=0,0,(SIN(AM$12)*COS($E78)+SIN($E78)*COS(AM$12))/SIN($E78)*AM$9)</f>
        <v>14.7048502163205</v>
      </c>
      <c r="DZ78" s="0" t="n">
        <f aca="false">IF(AN$9=0,0,(SIN(AN$12)*COS($E78)+SIN($E78)*COS(AN$12))/SIN($E78)*AN$9)</f>
        <v>14.5720578770869</v>
      </c>
      <c r="EA78" s="0" t="n">
        <f aca="false">IF(AO$9=0,0,(SIN(AO$12)*COS($E78)+SIN($E78)*COS(AO$12))/SIN($E78)*AO$9)</f>
        <v>14.435380087054</v>
      </c>
      <c r="EB78" s="0" t="n">
        <f aca="false">IF(AP$9=0,0,(SIN(AP$12)*COS($E78)+SIN($E78)*COS(AP$12))/SIN($E78)*AP$9)</f>
        <v>14.2949131634628</v>
      </c>
      <c r="EC78" s="0" t="n">
        <f aca="false">IF(AQ$9=0,0,(SIN(AQ$12)*COS($E78)+SIN($E78)*COS(AQ$12))/SIN($E78)*AQ$9)</f>
        <v>14.1496024852643</v>
      </c>
      <c r="ED78" s="0" t="n">
        <f aca="false">IF(AR$9=0,0,(SIN(AR$12)*COS($E78)+SIN($E78)*COS(AR$12))/SIN($E78)*AR$9)</f>
        <v>14.0007078021703</v>
      </c>
      <c r="EE78" s="0" t="n">
        <f aca="false">IF(AS$9=0,0,(SIN(AS$12)*COS($E78)+SIN($E78)*COS(AS$12))/SIN($E78)*AS$9)</f>
        <v>13.8483292477327</v>
      </c>
      <c r="EF78" s="0" t="n">
        <f aca="false">IF(AT$9=0,0,(SIN(AT$12)*COS($E78)+SIN($E78)*COS(AT$12))/SIN($E78)*AT$9)</f>
        <v>13.6925677788609</v>
      </c>
      <c r="EG78" s="0" t="n">
        <f aca="false">IF(AU$9=0,0,(SIN(AU$12)*COS($E78)+SIN($E78)*COS(AU$12))/SIN($E78)*AU$9)</f>
        <v>13.5335251284555</v>
      </c>
      <c r="EH78" s="0" t="n">
        <f aca="false">IF(AV$9=0,0,(SIN(AV$12)*COS($E78)+SIN($E78)*COS(AV$12))/SIN($E78)*AV$9)</f>
        <v>13.3683471447408</v>
      </c>
      <c r="EI78" s="0" t="n">
        <f aca="false">IF(AW$9=0,0,(SIN(AW$12)*COS($E78)+SIN($E78)*COS(AW$12))/SIN($E78)*AW$9)</f>
        <v>13.2001280153628</v>
      </c>
      <c r="EJ78" s="0" t="n">
        <f aca="false">IF(AX$9=0,0,(SIN(AX$12)*COS($E78)+SIN($E78)*COS(AX$12))/SIN($E78)*AX$9)</f>
        <v>13.0289742016144</v>
      </c>
      <c r="EK78" s="0" t="n">
        <f aca="false">IF(AY$9=0,0,(SIN(AY$12)*COS($E78)+SIN($E78)*COS(AY$12))/SIN($E78)*AY$9)</f>
        <v>12.8549927278537</v>
      </c>
      <c r="EL78" s="0" t="n">
        <f aca="false">IF(AZ$9=0,0,(SIN(AZ$12)*COS($E78)+SIN($E78)*COS(AZ$12))/SIN($E78)*AZ$9)</f>
        <v>12.6782911321842</v>
      </c>
      <c r="EM78" s="0" t="n">
        <f aca="false">IF(BA$9=0,0,(SIN(BA$12)*COS($E78)+SIN($E78)*COS(BA$12))/SIN($E78)*BA$9)</f>
        <v>12.4955515158588</v>
      </c>
      <c r="EN78" s="0" t="n">
        <f aca="false">IF(BB$9=0,0,(SIN(BB$12)*COS($E78)+SIN($E78)*COS(BB$12))/SIN($E78)*BB$9)</f>
        <v>12.31036</v>
      </c>
      <c r="EO78" s="0" t="n">
        <f aca="false">IF(BC$9=0,0,(SIN(BC$12)*COS($E78)+SIN($E78)*COS(BC$12))/SIN($E78)*BC$9)</f>
        <v>12.1228284746365</v>
      </c>
      <c r="EP78" s="0" t="n">
        <f aca="false">IF(BD$9=0,0,(SIN(BD$12)*COS($E78)+SIN($E78)*COS(BD$12))/SIN($E78)*BD$9)</f>
        <v>11.9330691131341</v>
      </c>
      <c r="EQ78" s="0" t="n">
        <f aca="false">IF(BE$9=0,0,(SIN(BE$12)*COS($E78)+SIN($E78)*COS(BE$12))/SIN($E78)*BE$9)</f>
        <v>11.741194321258</v>
      </c>
      <c r="ER78" s="0" t="n">
        <f aca="false">IF(BF$9=0,0,(SIN(BF$12)*COS($E78)+SIN($E78)*COS(BF$12))/SIN($E78)*BF$9)</f>
        <v>11.5498682633735</v>
      </c>
      <c r="ES78" s="0" t="n">
        <f aca="false">IF(BG$9=0,0,(SIN(BG$12)*COS($E78)+SIN($E78)*COS(BG$12))/SIN($E78)*BG$9)</f>
        <v>11.3566039479281</v>
      </c>
      <c r="ET78" s="0" t="n">
        <f aca="false">IF(BH$9=0,0,(SIN(BH$12)*COS($E78)+SIN($E78)*COS(BH$12))/SIN($E78)*BH$9)</f>
        <v>11.1615118633001</v>
      </c>
      <c r="EU78" s="0" t="n">
        <f aca="false">IF(BI$9=0,0,(SIN(BI$12)*COS($E78)+SIN($E78)*COS(BI$12))/SIN($E78)*BI$9)</f>
        <v>10.964702557634</v>
      </c>
      <c r="EV78" s="0" t="n">
        <f aca="false">IF(BJ$9=0,0,(SIN(BJ$12)*COS($E78)+SIN($E78)*COS(BJ$12))/SIN($E78)*BJ$9)</f>
        <v>10.766286589595</v>
      </c>
      <c r="EW78" s="0" t="n">
        <f aca="false">IF(BK$9=0,0,(SIN(BK$12)*COS($E78)+SIN($E78)*COS(BK$12))/SIN($E78)*BK$9)</f>
        <v>10.568577773426</v>
      </c>
      <c r="EX78" s="0" t="n">
        <f aca="false">IF(BL$9=0,0,(SIN(BL$12)*COS($E78)+SIN($E78)*COS(BL$12))/SIN($E78)*BL$9)</f>
        <v>10.3694326333697</v>
      </c>
      <c r="EY78" s="0" t="n">
        <f aca="false">IF(BM$9=0,0,(SIN(BM$12)*COS($E78)+SIN($E78)*COS(BM$12))/SIN($E78)*BM$9)</f>
        <v>10.1689594754958</v>
      </c>
      <c r="EZ78" s="0" t="n">
        <f aca="false">IF(BN$9=0,0,(SIN(BN$12)*COS($E78)+SIN($E78)*COS(BN$12))/SIN($E78)*BN$9)</f>
        <v>9.96726645277879</v>
      </c>
      <c r="FA78" s="0" t="n">
        <f aca="false">IF(BO$9=0,0,(SIN(BO$12)*COS($E78)+SIN($E78)*COS(BO$12))/SIN($E78)*BO$9)</f>
        <v>9.764461517811</v>
      </c>
      <c r="FB78" s="0" t="n">
        <f aca="false">IF(BP$9=0,0,(SIN(BP$12)*COS($E78)+SIN($E78)*COS(BP$12))/SIN($E78)*BP$9)</f>
        <v>9.54999082318734</v>
      </c>
      <c r="FC78" s="0" t="n">
        <f aca="false">IF(BQ$9=0,0,(SIN(BQ$12)*COS($E78)+SIN($E78)*COS(BQ$12))/SIN($E78)*BQ$9)</f>
        <v>9.33491732724619</v>
      </c>
      <c r="FD78" s="0" t="n">
        <f aca="false">IF(BR$9=0,0,(SIN(BR$12)*COS($E78)+SIN($E78)*COS(BR$12))/SIN($E78)*BR$9)</f>
        <v>9.11935770865842</v>
      </c>
      <c r="FE78" s="0" t="n">
        <f aca="false">IF(BS$9=0,0,(SIN(BS$12)*COS($E78)+SIN($E78)*COS(BS$12))/SIN($E78)*BS$9)</f>
        <v>8.90342807609049</v>
      </c>
      <c r="FF78" s="0" t="n">
        <f aca="false">IF(BT$9=0,0,(SIN(BT$12)*COS($E78)+SIN($E78)*COS(BT$12))/SIN($E78)*BT$9)</f>
        <v>8.68724391747012</v>
      </c>
      <c r="FG78" s="0" t="n">
        <f aca="false">IF(BU$9=0,0,(SIN(BU$12)*COS($E78)+SIN($E78)*COS(BU$12))/SIN($E78)*BU$9)</f>
        <v>8.46054471049156</v>
      </c>
      <c r="FH78" s="0" t="n">
        <f aca="false">IF(BV$9=0,0,(SIN(BV$12)*COS($E78)+SIN($E78)*COS(BV$12))/SIN($E78)*BV$9)</f>
        <v>8.23416076033321</v>
      </c>
      <c r="FI78" s="0" t="n">
        <f aca="false">IF(BW$9=0,0,(SIN(BW$12)*COS($E78)+SIN($E78)*COS(BW$12))/SIN($E78)*BW$9)</f>
        <v>8.00821471806206</v>
      </c>
      <c r="FJ78" s="0" t="n">
        <f aca="false">IF(BX$9=0,0,(SIN(BX$12)*COS($E78)+SIN($E78)*COS(BX$12))/SIN($E78)*BX$9)</f>
        <v>7.78282820393978</v>
      </c>
      <c r="FK78" s="0" t="n">
        <f aca="false">IF(BY$9=0,0,(SIN(BY$12)*COS($E78)+SIN($E78)*COS(BY$12))/SIN($E78)*BY$9)</f>
        <v>7.55812175429372</v>
      </c>
      <c r="FL78" s="0" t="n">
        <f aca="false">IF(BZ$9=0,0,(SIN(BZ$12)*COS($E78)+SIN($E78)*COS(BZ$12))/SIN($E78)*BZ$9)</f>
        <v>7.29603923332806</v>
      </c>
      <c r="FM78" s="0" t="n">
        <f aca="false">IF(CA$9=0,0,(SIN(CA$12)*COS($E78)+SIN($E78)*COS(CA$12))/SIN($E78)*CA$9)</f>
        <v>7.03636591908117</v>
      </c>
      <c r="FN78" s="0" t="n">
        <f aca="false">IF(CB$9=0,0,(SIN(CB$12)*COS($E78)+SIN($E78)*COS(CB$12))/SIN($E78)*CB$9)</f>
        <v>6.77925298790677</v>
      </c>
      <c r="FO78" s="0" t="n">
        <f aca="false">IF(CC$9=0,0,(SIN(CC$12)*COS($E78)+SIN($E78)*COS(CC$12))/SIN($E78)*CC$9)</f>
        <v>6.52484940343986</v>
      </c>
      <c r="FP78" s="0" t="n">
        <f aca="false">IF(CD$9=0,0,(SIN(CD$12)*COS($E78)+SIN($E78)*COS(CD$12))/SIN($E78)*CD$9)</f>
        <v>6.27330184970223</v>
      </c>
      <c r="FQ78" s="0" t="n">
        <f aca="false">IF(CE$9=0,0,(SIN(CE$12)*COS($E78)+SIN($E78)*COS(CE$12))/SIN($E78)*CE$9)</f>
        <v>6.0087861155158</v>
      </c>
      <c r="FR78" s="0" t="n">
        <f aca="false">IF(CF$9=0,0,(SIN(CF$12)*COS($E78)+SIN($E78)*COS(CF$12))/SIN($E78)*CF$9)</f>
        <v>5.74815721080956</v>
      </c>
      <c r="FS78" s="0" t="n">
        <f aca="false">IF(CG$9=0,0,(SIN(CG$12)*COS($E78)+SIN($E78)*COS(CG$12))/SIN($E78)*CG$9)</f>
        <v>5.49156884323956</v>
      </c>
      <c r="FT78" s="0" t="n">
        <f aca="false">IF(CH$9=0,0,(SIN(CH$12)*COS($E78)+SIN($E78)*COS(CH$12))/SIN($E78)*CH$9)</f>
        <v>5.23917172553351</v>
      </c>
      <c r="FU78" s="0" t="n">
        <f aca="false">IF(CI$9=0,0,(SIN(CI$12)*COS($E78)+SIN($E78)*COS(CI$12))/SIN($E78)*CI$9)</f>
        <v>4.99111350748195</v>
      </c>
      <c r="FV78" s="0" t="n">
        <f aca="false">IF(CJ$9=0,0,(SIN(CJ$12)*COS($E78)+SIN($E78)*COS(CJ$12))/SIN($E78)*CJ$9)</f>
        <v>4.73097194301319</v>
      </c>
      <c r="FW78" s="0" t="n">
        <f aca="false">IF(CK$9=0,0,(SIN(CK$12)*COS($E78)+SIN($E78)*COS(CK$12))/SIN($E78)*CK$9)</f>
        <v>4.47638557999671</v>
      </c>
      <c r="FX78" s="0" t="n">
        <f aca="false">IF(CL$9=0,0,(SIN(CL$12)*COS($E78)+SIN($E78)*COS(CL$12))/SIN($E78)*CL$9)</f>
        <v>4.22750720031588</v>
      </c>
      <c r="FY78" s="0" t="n">
        <f aca="false">IF(CM$9=0,0,(SIN(CM$12)*COS($E78)+SIN($E78)*COS(CM$12))/SIN($E78)*CM$9)</f>
        <v>3.98448569308957</v>
      </c>
      <c r="FZ78" s="0" t="n">
        <f aca="false">IF(CN$9=0,0,(SIN(CN$12)*COS($E78)+SIN($E78)*COS(CN$12))/SIN($E78)*CN$9)</f>
        <v>3.74746598705832</v>
      </c>
      <c r="GA78" s="0" t="n">
        <f aca="false">IF(CO$9=0,0,(SIN(CO$12)*COS($E78)+SIN($E78)*COS(CO$12))/SIN($E78)*CO$9)</f>
        <v>0</v>
      </c>
      <c r="GB78" s="0" t="n">
        <f aca="false">IF(CP$9=0,0,(SIN(CP$12)*COS($E78)+SIN($E78)*COS(CP$12))/SIN($E78)*CP$9)</f>
        <v>0</v>
      </c>
      <c r="GC78" s="0" t="n">
        <f aca="false">IF(CQ$9=0,0,(SIN(CQ$12)*COS($E78)+SIN($E78)*COS(CQ$12))/SIN($E78)*CQ$9)</f>
        <v>0</v>
      </c>
    </row>
    <row r="79" customFormat="false" ht="12.8" hidden="true" customHeight="false" outlineLevel="0" collapsed="false">
      <c r="A79" s="0" t="n">
        <f aca="false">MAX($F79:$CQ79)</f>
        <v>13.514399817361</v>
      </c>
      <c r="B79" s="91" t="n">
        <f aca="false">IF(ISNA(INDEX(vmg!$B$6:$B$151,MATCH($C79,vmg!$F$6:$F$151,0))),IF(ISNA(INDEX(vmg!$B$6:$B$151,MATCH($C79,vmg!$D$6:$D$151,0))),0,INDEX(vmg!$B$6:$B$151,MATCH($C79,vmg!$D$6:$D$151,0))),INDEX(vmg!$B$6:$B$151,MATCH($C79,vmg!$F$6:$F$151,0)))</f>
        <v>7.72868</v>
      </c>
      <c r="C79" s="2" t="n">
        <f aca="false">MOD(Best +D79,360)</f>
        <v>48</v>
      </c>
      <c r="D79" s="2" t="n">
        <f aca="false">D78+1</f>
        <v>67</v>
      </c>
      <c r="E79" s="1" t="n">
        <f aca="false">D79*PI()/180</f>
        <v>1.1693705988362</v>
      </c>
      <c r="F79" s="13" t="n">
        <f aca="false">IF(OR(F169=0,CR79=0),0,F169*CR79/(F169+CR79))</f>
        <v>13.514399817361</v>
      </c>
      <c r="G79" s="13" t="n">
        <f aca="false">IF(OR(G169=0,CS79=0),0,G169*CS79/(G169+CS79))</f>
        <v>13.2694243409927</v>
      </c>
      <c r="H79" s="13" t="n">
        <f aca="false">IF(OR(H169=0,CT79=0),0,H169*CT79/(H169+CT79))</f>
        <v>13.0202502925614</v>
      </c>
      <c r="I79" s="13" t="n">
        <f aca="false">IF(OR(I169=0,CU79=0),0,I169*CU79/(I169+CU79))</f>
        <v>12.7789002478649</v>
      </c>
      <c r="J79" s="13" t="n">
        <f aca="false">IF(OR(J169=0,CV79=0),0,J169*CV79/(J169+CV79))</f>
        <v>12.5449488704943</v>
      </c>
      <c r="K79" s="13" t="n">
        <f aca="false">IF(OR(K169=0,CW79=0),0,K169*CW79/(K169+CW79))</f>
        <v>12.3180002790181</v>
      </c>
      <c r="L79" s="13" t="n">
        <f aca="false">IF(OR(L169=0,CX79=0),0,L169*CX79/(L169+CX79))</f>
        <v>12.0976855204293</v>
      </c>
      <c r="M79" s="13" t="n">
        <f aca="false">IF(OR(M169=0,CY79=0),0,M169*CY79/(M169+CY79))</f>
        <v>11.8807633350208</v>
      </c>
      <c r="N79" s="13" t="n">
        <f aca="false">IF(OR(N169=0,CZ79=0),0,N169*CZ79/(N169+CZ79))</f>
        <v>11.6701045367314</v>
      </c>
      <c r="O79" s="13" t="n">
        <f aca="false">IF(OR(O169=0,DA79=0),0,O169*DA79/(O169+DA79))</f>
        <v>11.4653795947676</v>
      </c>
      <c r="P79" s="13" t="n">
        <f aca="false">IF(OR(P169=0,DB79=0),0,P169*DB79/(P169+DB79))</f>
        <v>11.2662810643126</v>
      </c>
      <c r="Q79" s="13" t="n">
        <f aca="false">IF(OR(Q169=0,DC79=0),0,Q169*DC79/(Q169+DC79))</f>
        <v>11.0725217313941</v>
      </c>
      <c r="R79" s="13" t="n">
        <f aca="false">IF(OR(R169=0,DD79=0),0,R169*DD79/(R169+DD79))</f>
        <v>10.8229422410583</v>
      </c>
      <c r="S79" s="13" t="n">
        <f aca="false">IF(OR(S169=0,DE79=0),0,S169*DE79/(S169+DE79))</f>
        <v>10.5836571553271</v>
      </c>
      <c r="T79" s="13" t="n">
        <f aca="false">IF(OR(T169=0,DF79=0),0,T169*DF79/(T169+DF79))</f>
        <v>10.353910914622</v>
      </c>
      <c r="U79" s="13" t="n">
        <f aca="false">IF(OR(U169=0,DG79=0),0,U169*DG79/(U169+DG79))</f>
        <v>10.1330195779327</v>
      </c>
      <c r="V79" s="13" t="n">
        <f aca="false">IF(OR(V169=0,DH79=0),0,V169*DH79/(V169+DH79))</f>
        <v>9.92036248150006</v>
      </c>
      <c r="W79" s="13" t="n">
        <f aca="false">IF(OR(W169=0,DI79=0),0,W169*DI79/(W169+DI79))</f>
        <v>9.71525479687677</v>
      </c>
      <c r="X79" s="13" t="n">
        <f aca="false">IF(OR(X169=0,DJ79=0),0,X169*DJ79/(X169+DJ79))</f>
        <v>9.51731101860252</v>
      </c>
      <c r="Y79" s="13" t="n">
        <f aca="false">IF(OR(Y169=0,DK79=0),0,Y169*DK79/(Y169+DK79))</f>
        <v>9.32605999910378</v>
      </c>
      <c r="Z79" s="13" t="n">
        <f aca="false">IF(OR(Z169=0,DL79=0),0,Z169*DL79/(Z169+DL79))</f>
        <v>9.1410703551989</v>
      </c>
      <c r="AA79" s="13" t="n">
        <f aca="false">IF(OR(AA169=0,DM79=0),0,AA169*DM79/(AA169+DM79))</f>
        <v>8.9619463175642</v>
      </c>
      <c r="AB79" s="13" t="n">
        <f aca="false">IF(OR(AB169=0,DN79=0),0,AB169*DN79/(AB169+DN79))</f>
        <v>8.78717890595707</v>
      </c>
      <c r="AC79" s="13" t="n">
        <f aca="false">IF(OR(AC169=0,DO79=0),0,AC169*DO79/(AC169+DO79))</f>
        <v>8.61765489617139</v>
      </c>
      <c r="AD79" s="13" t="n">
        <f aca="false">IF(OR(AD169=0,DP79=0),0,AD169*DP79/(AD169+DP79))</f>
        <v>8.45305909063859</v>
      </c>
      <c r="AE79" s="13" t="n">
        <f aca="false">IF(OR(AE169=0,DQ79=0),0,AE169*DQ79/(AE169+DQ79))</f>
        <v>8.29310033347736</v>
      </c>
      <c r="AF79" s="13" t="n">
        <f aca="false">IF(OR(AF169=0,DR79=0),0,AF169*DR79/(AF169+DR79))</f>
        <v>8.13750922589432</v>
      </c>
      <c r="AG79" s="13" t="n">
        <f aca="false">IF(OR(AG169=0,DS79=0),0,AG169*DS79/(AG169+DS79))</f>
        <v>7.98623073224578</v>
      </c>
      <c r="AH79" s="13" t="n">
        <f aca="false">IF(OR(AH169=0,DT79=0),0,AH169*DT79/(AH169+DT79))</f>
        <v>7.83882669897632</v>
      </c>
      <c r="AI79" s="13" t="n">
        <f aca="false">IF(OR(AI169=0,DU79=0),0,AI169*DU79/(AI169+DU79))</f>
        <v>7.69508252950928</v>
      </c>
      <c r="AJ79" s="13" t="n">
        <f aca="false">IF(OR(AJ169=0,DV79=0),0,AJ169*DV79/(AJ169+DV79))</f>
        <v>7.55479841880613</v>
      </c>
      <c r="AK79" s="13" t="n">
        <f aca="false">IF(OR(AK169=0,DW79=0),0,AK169*DW79/(AK169+DW79))</f>
        <v>7.41778806953446</v>
      </c>
      <c r="AL79" s="13" t="n">
        <f aca="false">IF(OR(AL169=0,DX79=0),0,AL169*DX79/(AL169+DX79))</f>
        <v>7.27139491406211</v>
      </c>
      <c r="AM79" s="13" t="n">
        <f aca="false">IF(OR(AM169=0,DY79=0),0,AM169*DY79/(AM169+DY79))</f>
        <v>7.12858770123612</v>
      </c>
      <c r="AN79" s="13" t="n">
        <f aca="false">IF(OR(AN169=0,DZ79=0),0,AN169*DZ79/(AN169+DZ79))</f>
        <v>6.98917100599428</v>
      </c>
      <c r="AO79" s="13" t="n">
        <f aca="false">IF(OR(AO169=0,EA79=0),0,AO169*EA79/(AO169+EA79))</f>
        <v>6.85296266820891</v>
      </c>
      <c r="AP79" s="13" t="n">
        <f aca="false">IF(OR(AP169=0,EB79=0),0,AP169*EB79/(AP169+EB79))</f>
        <v>6.71979266984869</v>
      </c>
      <c r="AQ79" s="13" t="n">
        <f aca="false">IF(OR(AQ169=0,EC79=0),0,AQ169*EC79/(AQ169+EC79))</f>
        <v>6.58924937071771</v>
      </c>
      <c r="AR79" s="13" t="n">
        <f aca="false">IF(OR(AR169=0,ED79=0),0,AR169*ED79/(AR169+ED79))</f>
        <v>6.46144782267543</v>
      </c>
      <c r="AS79" s="13" t="n">
        <f aca="false">IF(OR(AS169=0,EE79=0),0,AS169*EE79/(AS169+EE79))</f>
        <v>6.33624807884353</v>
      </c>
      <c r="AT79" s="13" t="n">
        <f aca="false">IF(OR(AT169=0,EF79=0),0,AT169*EF79/(AT169+EF79))</f>
        <v>6.21351890443725</v>
      </c>
      <c r="AU79" s="13" t="n">
        <f aca="false">IF(OR(AU169=0,EG79=0),0,AU169*EG79/(AU169+EG79))</f>
        <v>6.09313709795255</v>
      </c>
      <c r="AV79" s="13" t="n">
        <f aca="false">IF(OR(AV169=0,EH79=0),0,AV169*EH79/(AV169+EH79))</f>
        <v>5.97438845600729</v>
      </c>
      <c r="AW79" s="13" t="n">
        <f aca="false">IF(OR(AW169=0,EI79=0),0,AW169*EI79/(AW169+EI79))</f>
        <v>5.8577858386262</v>
      </c>
      <c r="AX79" s="13" t="n">
        <f aca="false">IF(OR(AX169=0,EJ79=0),0,AX169*EJ79/(AX169+EJ79))</f>
        <v>5.74322537251221</v>
      </c>
      <c r="AY79" s="13" t="n">
        <f aca="false">IF(OR(AY169=0,EK79=0),0,AY169*EK79/(AY169+EK79))</f>
        <v>5.63060917486971</v>
      </c>
      <c r="AZ79" s="13" t="n">
        <f aca="false">IF(OR(AZ169=0,EL79=0),0,AZ169*EL79/(AZ169+EL79))</f>
        <v>5.5198449219787</v>
      </c>
      <c r="BA79" s="13" t="n">
        <f aca="false">IF(OR(BA169=0,EM79=0),0,BA169*EM79/(BA169+EM79))</f>
        <v>5.41019350465723</v>
      </c>
      <c r="BB79" s="13" t="n">
        <f aca="false">IF(OR(BB169=0,EN79=0),0,BB169*EN79/(BB169+EN79))</f>
        <v>5.30224755766595</v>
      </c>
      <c r="BC79" s="13" t="n">
        <f aca="false">IF(OR(BC169=0,EO79=0),0,BC169*EO79/(BC169+EO79))</f>
        <v>5.19592807664461</v>
      </c>
      <c r="BD79" s="13" t="n">
        <f aca="false">IF(OR(BD169=0,EP79=0),0,BD169*EP79/(BD169+EP79))</f>
        <v>5.09116032309657</v>
      </c>
      <c r="BE79" s="13" t="n">
        <f aca="false">IF(OR(BE169=0,EQ79=0),0,BE169*EQ79/(BE169+EQ79))</f>
        <v>4.98787354109483</v>
      </c>
      <c r="BF79" s="13" t="n">
        <f aca="false">IF(OR(BF169=0,ER79=0),0,BF169*ER79/(BF169+ER79))</f>
        <v>4.88646533083968</v>
      </c>
      <c r="BG79" s="13" t="n">
        <f aca="false">IF(OR(BG169=0,ES79=0),0,BG169*ES79/(BG169+ES79))</f>
        <v>4.78639222432664</v>
      </c>
      <c r="BH79" s="13" t="n">
        <f aca="false">IF(OR(BH169=0,ET79=0),0,BH169*ET79/(BH169+ET79))</f>
        <v>4.68759456834034</v>
      </c>
      <c r="BI79" s="13" t="n">
        <f aca="false">IF(OR(BI169=0,EU79=0),0,BI169*EU79/(BI169+EU79))</f>
        <v>4.59001571705439</v>
      </c>
      <c r="BJ79" s="13" t="n">
        <f aca="false">IF(OR(BJ169=0,EV79=0),0,BJ169*EV79/(BJ169+EV79))</f>
        <v>4.4936018493852</v>
      </c>
      <c r="BK79" s="13" t="n">
        <f aca="false">IF(OR(BK169=0,EW79=0),0,BK169*EW79/(BK169+EW79))</f>
        <v>4.39869089199573</v>
      </c>
      <c r="BL79" s="13" t="n">
        <f aca="false">IF(OR(BL169=0,EX79=0),0,BL169*EX79/(BL169+EX79))</f>
        <v>4.30483267825961</v>
      </c>
      <c r="BM79" s="13" t="n">
        <f aca="false">IF(OR(BM169=0,EY79=0),0,BM169*EY79/(BM169+EY79))</f>
        <v>4.2119813083461</v>
      </c>
      <c r="BN79" s="13" t="n">
        <f aca="false">IF(OR(BN169=0,EZ79=0),0,BN169*EZ79/(BN169+EZ79))</f>
        <v>4.12009306782459</v>
      </c>
      <c r="BO79" s="13" t="n">
        <f aca="false">IF(OR(BO169=0,FA79=0),0,BO169*FA79/(BO169+FA79))</f>
        <v>4.02912630760429</v>
      </c>
      <c r="BP79" s="13" t="n">
        <f aca="false">IF(OR(BP169=0,FB79=0),0,BP169*FB79/(BP169+FB79))</f>
        <v>3.93719107429482</v>
      </c>
      <c r="BQ79" s="13" t="n">
        <f aca="false">IF(OR(BQ169=0,FC79=0),0,BQ169*FC79/(BQ169+FC79))</f>
        <v>3.84615584888763</v>
      </c>
      <c r="BR79" s="13" t="n">
        <f aca="false">IF(OR(BR169=0,FD79=0),0,BR169*FD79/(BR169+FD79))</f>
        <v>3.75598323823914</v>
      </c>
      <c r="BS79" s="13" t="n">
        <f aca="false">IF(OR(BS169=0,FE79=0),0,BS169*FE79/(BS169+FE79))</f>
        <v>3.66663770136714</v>
      </c>
      <c r="BT79" s="13" t="n">
        <f aca="false">IF(OR(BT169=0,FF79=0),0,BT169*FF79/(BT169+FF79))</f>
        <v>3.57808546421784</v>
      </c>
      <c r="BU79" s="13" t="n">
        <f aca="false">IF(OR(BU169=0,FG79=0),0,BU169*FG79/(BU169+FG79))</f>
        <v>3.48848867303231</v>
      </c>
      <c r="BV79" s="13" t="n">
        <f aca="false">IF(OR(BV169=0,FH79=0),0,BV169*FH79/(BV169+FH79))</f>
        <v>3.39967294306396</v>
      </c>
      <c r="BW79" s="13" t="n">
        <f aca="false">IF(OR(BW169=0,FI79=0),0,BW169*FI79/(BW169+FI79))</f>
        <v>3.31160877706278</v>
      </c>
      <c r="BX79" s="13" t="n">
        <f aca="false">IF(OR(BX169=0,FJ79=0),0,BX169*FJ79/(BX169+FJ79))</f>
        <v>3.22426835291396</v>
      </c>
      <c r="BY79" s="13" t="n">
        <f aca="false">IF(OR(BY169=0,FK79=0),0,BY169*FK79/(BY169+FK79))</f>
        <v>3.13762546910968</v>
      </c>
      <c r="BZ79" s="13" t="n">
        <f aca="false">IF(OR(BZ169=0,FL79=0),0,BZ169*FL79/(BZ169+FL79))</f>
        <v>3.04484296254804</v>
      </c>
      <c r="CA79" s="13" t="n">
        <f aca="false">IF(OR(CA169=0,FM79=0),0,CA169*FM79/(CA169+FM79))</f>
        <v>2.95285847994225</v>
      </c>
      <c r="CB79" s="13" t="n">
        <f aca="false">IF(OR(CB169=0,FN79=0),0,CB169*FN79/(CB169+FN79))</f>
        <v>2.86165136198437</v>
      </c>
      <c r="CC79" s="13" t="n">
        <f aca="false">IF(OR(CC169=0,FO79=0),0,CC169*FO79/(CC169+FO79))</f>
        <v>2.77120324797085</v>
      </c>
      <c r="CD79" s="13" t="n">
        <f aca="false">IF(OR(CD169=0,FP79=0),0,CD169*FP79/(CD169+FP79))</f>
        <v>2.68149807674509</v>
      </c>
      <c r="CE79" s="13" t="n">
        <f aca="false">IF(OR(CE169=0,FQ79=0),0,CE169*FQ79/(CE169+FQ79))</f>
        <v>2.58946708796206</v>
      </c>
      <c r="CF79" s="13" t="n">
        <f aca="false">IF(OR(CF169=0,FR79=0),0,CF169*FR79/(CF169+FR79))</f>
        <v>2.49819828562906</v>
      </c>
      <c r="CG79" s="13" t="n">
        <f aca="false">IF(OR(CG169=0,FS79=0),0,CG169*FS79/(CG169+FS79))</f>
        <v>2.40768460909965</v>
      </c>
      <c r="CH79" s="13" t="n">
        <f aca="false">IF(OR(CH169=0,FT79=0),0,CH169*FT79/(CH169+FT79))</f>
        <v>2.31792193198679</v>
      </c>
      <c r="CI79" s="13" t="n">
        <f aca="false">IF(OR(CI169=0,FU79=0),0,CI169*FU79/(CI169+FU79))</f>
        <v>2.2289091491455</v>
      </c>
      <c r="CJ79" s="13" t="n">
        <f aca="false">IF(OR(CJ169=0,FV79=0),0,CJ169*FV79/(CJ169+FV79))</f>
        <v>2.13714990999294</v>
      </c>
      <c r="CK79" s="13" t="n">
        <f aca="false">IF(OR(CK169=0,FW79=0),0,CK169*FW79/(CK169+FW79))</f>
        <v>2.04618697403052</v>
      </c>
      <c r="CL79" s="13" t="n">
        <f aca="false">IF(OR(CL169=0,FX79=0),0,CL169*FX79/(CL169+FX79))</f>
        <v>1.95603366647996</v>
      </c>
      <c r="CM79" s="13" t="n">
        <f aca="false">IF(OR(CM169=0,FY79=0),0,CM169*FY79/(CM169+FY79))</f>
        <v>1.86670777891725</v>
      </c>
      <c r="CN79" s="13" t="n">
        <f aca="false">IF(OR(CN169=0,FZ79=0),0,CN169*FZ79/(CN169+FZ79))</f>
        <v>1.77823182905463</v>
      </c>
      <c r="CO79" s="13" t="n">
        <f aca="false">IF(OR(CO169=0,GA79=0),0,CO169*GA79/(CO169+GA79))</f>
        <v>0</v>
      </c>
      <c r="CP79" s="13" t="n">
        <f aca="false">IF(OR(CP169=0,GB79=0),0,CP169*GB79/(CP169+GB79))</f>
        <v>0</v>
      </c>
      <c r="CQ79" s="13" t="n">
        <f aca="false">IF(OR(CQ169=0,GC79=0),0,CQ169*GC79/(CQ169+GC79))</f>
        <v>0</v>
      </c>
      <c r="CR79" s="0" t="n">
        <f aca="false">IF(F$9=0,0,(SIN(F$12)*COS($E79)+SIN($E79)*COS(F$12))/SIN($E79)*F$9)</f>
        <v>13.5144</v>
      </c>
      <c r="CS79" s="0" t="n">
        <f aca="false">IF(G$9=0,0,(SIN(G$12)*COS($E79)+SIN($E79)*COS(G$12))/SIN($E79)*G$9)</f>
        <v>13.7125790395993</v>
      </c>
      <c r="CT79" s="0" t="n">
        <f aca="false">IF(H$9=0,0,(SIN(H$12)*COS($E79)+SIN($E79)*COS(H$12))/SIN($E79)*H$9)</f>
        <v>13.8953357746523</v>
      </c>
      <c r="CU79" s="0" t="n">
        <f aca="false">IF(I$9=0,0,(SIN(I$12)*COS($E79)+SIN($E79)*COS(I$12))/SIN($E79)*I$9)</f>
        <v>14.0750410141341</v>
      </c>
      <c r="CV79" s="0" t="n">
        <f aca="false">IF(J$9=0,0,(SIN(J$12)*COS($E79)+SIN($E79)*COS(J$12))/SIN($E79)*J$9)</f>
        <v>14.2515861367428</v>
      </c>
      <c r="CW79" s="0" t="n">
        <f aca="false">IF(K$9=0,0,(SIN(K$12)*COS($E79)+SIN($E79)*COS(K$12))/SIN($E79)*K$9)</f>
        <v>14.424863140399</v>
      </c>
      <c r="CX79" s="0" t="n">
        <f aca="false">IF(L$9=0,0,(SIN(L$12)*COS($E79)+SIN($E79)*COS(L$12))/SIN($E79)*L$9)</f>
        <v>14.5947646916619</v>
      </c>
      <c r="CY79" s="0" t="n">
        <f aca="false">IF(M$9=0,0,(SIN(M$12)*COS($E79)+SIN($E79)*COS(M$12))/SIN($E79)*M$9)</f>
        <v>14.7567146711129</v>
      </c>
      <c r="CZ79" s="0" t="n">
        <f aca="false">IF(N$9=0,0,(SIN(N$12)*COS($E79)+SIN($E79)*COS(N$12))/SIN($E79)*N$9)</f>
        <v>14.9150333614376</v>
      </c>
      <c r="DA79" s="0" t="n">
        <f aca="false">IF(O$9=0,0,(SIN(O$12)*COS($E79)+SIN($E79)*COS(O$12))/SIN($E79)*O$9)</f>
        <v>15.0696198346452</v>
      </c>
      <c r="DB79" s="0" t="n">
        <f aca="false">IF(P$9=0,0,(SIN(P$12)*COS($E79)+SIN($E79)*COS(P$12))/SIN($E79)*P$9)</f>
        <v>15.2203740525613</v>
      </c>
      <c r="DC79" s="0" t="n">
        <f aca="false">IF(Q$9=0,0,(SIN(Q$12)*COS($E79)+SIN($E79)*COS(Q$12))/SIN($E79)*Q$9)</f>
        <v>15.3671969134304</v>
      </c>
      <c r="DD79" s="0" t="n">
        <f aca="false">IF(R$9=0,0,(SIN(R$12)*COS($E79)+SIN($E79)*COS(R$12))/SIN($E79)*R$9)</f>
        <v>15.3866290447945</v>
      </c>
      <c r="DE79" s="0" t="n">
        <f aca="false">IF(S$9=0,0,(SIN(S$12)*COS($E79)+SIN($E79)*COS(S$12))/SIN($E79)*S$9)</f>
        <v>15.4011352047421</v>
      </c>
      <c r="DF79" s="0" t="n">
        <f aca="false">IF(T$9=0,0,(SIN(T$12)*COS($E79)+SIN($E79)*COS(T$12))/SIN($E79)*T$9)</f>
        <v>15.4107324744962</v>
      </c>
      <c r="DG79" s="0" t="n">
        <f aca="false">IF(U$9=0,0,(SIN(U$12)*COS($E79)+SIN($E79)*COS(U$12))/SIN($E79)*U$9)</f>
        <v>15.4154394968449</v>
      </c>
      <c r="DH79" s="0" t="n">
        <f aca="false">IF(V$9=0,0,(SIN(V$12)*COS($E79)+SIN($E79)*COS(V$12))/SIN($E79)*V$9)</f>
        <v>15.4152764638934</v>
      </c>
      <c r="DI79" s="0" t="n">
        <f aca="false">IF(W$9=0,0,(SIN(W$12)*COS($E79)+SIN($E79)*COS(W$12))/SIN($E79)*W$9)</f>
        <v>15.4099625897542</v>
      </c>
      <c r="DJ79" s="0" t="n">
        <f aca="false">IF(X$9=0,0,(SIN(X$12)*COS($E79)+SIN($E79)*COS(X$12))/SIN($E79)*X$9)</f>
        <v>15.3998226233692</v>
      </c>
      <c r="DK79" s="0" t="n">
        <f aca="false">IF(Y$9=0,0,(SIN(Y$12)*COS($E79)+SIN($E79)*COS(Y$12))/SIN($E79)*Y$9)</f>
        <v>15.3848816033454</v>
      </c>
      <c r="DL79" s="0" t="n">
        <f aca="false">IF(Z$9=0,0,(SIN(Z$12)*COS($E79)+SIN($E79)*COS(Z$12))/SIN($E79)*Z$9)</f>
        <v>15.3651660642808</v>
      </c>
      <c r="DM79" s="0" t="n">
        <f aca="false">IF(AA$9=0,0,(SIN(AA$12)*COS($E79)+SIN($E79)*COS(AA$12))/SIN($E79)*AA$9)</f>
        <v>15.3407040219848</v>
      </c>
      <c r="DN79" s="0" t="n">
        <f aca="false">IF(AB$9=0,0,(SIN(AB$12)*COS($E79)+SIN($E79)*COS(AB$12))/SIN($E79)*AB$9)</f>
        <v>15.3080491344978</v>
      </c>
      <c r="DO79" s="0" t="n">
        <f aca="false">IF(AC$9=0,0,(SIN(AC$12)*COS($E79)+SIN($E79)*COS(AC$12))/SIN($E79)*AC$9)</f>
        <v>15.2707070986957</v>
      </c>
      <c r="DP79" s="0" t="n">
        <f aca="false">IF(AD$9=0,0,(SIN(AD$12)*COS($E79)+SIN($E79)*COS(AD$12))/SIN($E79)*AD$9)</f>
        <v>15.2287134575806</v>
      </c>
      <c r="DQ79" s="0" t="n">
        <f aca="false">IF(AE$9=0,0,(SIN(AE$12)*COS($E79)+SIN($E79)*COS(AE$12))/SIN($E79)*AE$9)</f>
        <v>15.1821051710789</v>
      </c>
      <c r="DR79" s="0" t="n">
        <f aca="false">IF(AF$9=0,0,(SIN(AF$12)*COS($E79)+SIN($E79)*COS(AF$12))/SIN($E79)*AF$9)</f>
        <v>15.1309205974204</v>
      </c>
      <c r="DS79" s="0" t="n">
        <f aca="false">IF(AG$9=0,0,(SIN(AG$12)*COS($E79)+SIN($E79)*COS(AG$12))/SIN($E79)*AG$9)</f>
        <v>15.0758930510924</v>
      </c>
      <c r="DT79" s="0" t="n">
        <f aca="false">IF(AH$9=0,0,(SIN(AH$12)*COS($E79)+SIN($E79)*COS(AH$12))/SIN($E79)*AH$9)</f>
        <v>15.0163681482472</v>
      </c>
      <c r="DU79" s="0" t="n">
        <f aca="false">IF(AI$9=0,0,(SIN(AI$12)*COS($E79)+SIN($E79)*COS(AI$12))/SIN($E79)*AI$9)</f>
        <v>14.9523876931672</v>
      </c>
      <c r="DV79" s="0" t="n">
        <f aca="false">IF(AJ$9=0,0,(SIN(AJ$12)*COS($E79)+SIN($E79)*COS(AJ$12))/SIN($E79)*AJ$9)</f>
        <v>14.8839948112193</v>
      </c>
      <c r="DW79" s="0" t="n">
        <f aca="false">IF(AK$9=0,0,(SIN(AK$12)*COS($E79)+SIN($E79)*COS(AK$12))/SIN($E79)*AK$9)</f>
        <v>14.8112339285179</v>
      </c>
      <c r="DX79" s="0" t="n">
        <f aca="false">IF(AL$9=0,0,(SIN(AL$12)*COS($E79)+SIN($E79)*COS(AL$12))/SIN($E79)*AL$9)</f>
        <v>14.6831624812703</v>
      </c>
      <c r="DY79" s="0" t="n">
        <f aca="false">IF(AM$9=0,0,(SIN(AM$12)*COS($E79)+SIN($E79)*COS(AM$12))/SIN($E79)*AM$9)</f>
        <v>14.5511131185047</v>
      </c>
      <c r="DZ79" s="0" t="n">
        <f aca="false">IF(AN$9=0,0,(SIN(AN$12)*COS($E79)+SIN($E79)*COS(AN$12))/SIN($E79)*AN$9)</f>
        <v>14.415180501444</v>
      </c>
      <c r="EA79" s="0" t="n">
        <f aca="false">IF(AO$9=0,0,(SIN(AO$12)*COS($E79)+SIN($E79)*COS(AO$12))/SIN($E79)*AO$9)</f>
        <v>14.2754603069098</v>
      </c>
      <c r="EB79" s="0" t="n">
        <f aca="false">IF(AP$9=0,0,(SIN(AP$12)*COS($E79)+SIN($E79)*COS(AP$12))/SIN($E79)*AP$9)</f>
        <v>14.1320491816471</v>
      </c>
      <c r="EC79" s="0" t="n">
        <f aca="false">IF(AQ$9=0,0,(SIN(AQ$12)*COS($E79)+SIN($E79)*COS(AQ$12))/SIN($E79)*AQ$9)</f>
        <v>13.9839062783115</v>
      </c>
      <c r="ED79" s="0" t="n">
        <f aca="false">IF(AR$9=0,0,(SIN(AR$12)*COS($E79)+SIN($E79)*COS(AR$12))/SIN($E79)*AR$9)</f>
        <v>13.8322787177658</v>
      </c>
      <c r="EE79" s="0" t="n">
        <f aca="false">IF(AS$9=0,0,(SIN(AS$12)*COS($E79)+SIN($E79)*COS(AS$12))/SIN($E79)*AS$9)</f>
        <v>13.6772668158074</v>
      </c>
      <c r="EF79" s="0" t="n">
        <f aca="false">IF(AT$9=0,0,(SIN(AT$12)*COS($E79)+SIN($E79)*COS(AT$12))/SIN($E79)*AT$9)</f>
        <v>13.5189716665836</v>
      </c>
      <c r="EG79" s="0" t="n">
        <f aca="false">IF(AU$9=0,0,(SIN(AU$12)*COS($E79)+SIN($E79)*COS(AU$12))/SIN($E79)*AU$9)</f>
        <v>13.3574950953863</v>
      </c>
      <c r="EH79" s="0" t="n">
        <f aca="false">IF(AV$9=0,0,(SIN(AV$12)*COS($E79)+SIN($E79)*COS(AV$12))/SIN($E79)*AV$9)</f>
        <v>13.1900224373822</v>
      </c>
      <c r="EI79" s="0" t="n">
        <f aca="false">IF(AW$9=0,0,(SIN(AW$12)*COS($E79)+SIN($E79)*COS(AW$12))/SIN($E79)*AW$9)</f>
        <v>13.0196099611263</v>
      </c>
      <c r="EJ79" s="0" t="n">
        <f aca="false">IF(AX$9=0,0,(SIN(AX$12)*COS($E79)+SIN($E79)*COS(AX$12))/SIN($E79)*AX$9)</f>
        <v>12.846364050173</v>
      </c>
      <c r="EK79" s="0" t="n">
        <f aca="false">IF(AY$9=0,0,(SIN(AY$12)*COS($E79)+SIN($E79)*COS(AY$12))/SIN($E79)*AY$9)</f>
        <v>12.6703916062087</v>
      </c>
      <c r="EL79" s="0" t="n">
        <f aca="false">IF(AZ$9=0,0,(SIN(AZ$12)*COS($E79)+SIN($E79)*COS(AZ$12))/SIN($E79)*AZ$9)</f>
        <v>12.4918</v>
      </c>
      <c r="EM79" s="0" t="n">
        <f aca="false">IF(BA$9=0,0,(SIN(BA$12)*COS($E79)+SIN($E79)*COS(BA$12))/SIN($E79)*BA$9)</f>
        <v>12.3073227277099</v>
      </c>
      <c r="EN79" s="0" t="n">
        <f aca="false">IF(BB$9=0,0,(SIN(BB$12)*COS($E79)+SIN($E79)*COS(BB$12))/SIN($E79)*BB$9)</f>
        <v>12.1204957120858</v>
      </c>
      <c r="EO79" s="0" t="n">
        <f aca="false">IF(BC$9=0,0,(SIN(BC$12)*COS($E79)+SIN($E79)*COS(BC$12))/SIN($E79)*BC$9)</f>
        <v>11.9314304956966</v>
      </c>
      <c r="EP79" s="0" t="n">
        <f aca="false">IF(BD$9=0,0,(SIN(BD$12)*COS($E79)+SIN($E79)*COS(BD$12))/SIN($E79)*BD$9)</f>
        <v>11.7402388600411</v>
      </c>
      <c r="EQ79" s="0" t="n">
        <f aca="false">IF(BE$9=0,0,(SIN(BE$12)*COS($E79)+SIN($E79)*COS(BE$12))/SIN($E79)*BE$9)</f>
        <v>11.5470327749918</v>
      </c>
      <c r="ER79" s="0" t="n">
        <f aca="false">IF(BF$9=0,0,(SIN(BF$12)*COS($E79)+SIN($E79)*COS(BF$12))/SIN($E79)*BF$9)</f>
        <v>11.3544327501155</v>
      </c>
      <c r="ES79" s="0" t="n">
        <f aca="false">IF(BG$9=0,0,(SIN(BG$12)*COS($E79)+SIN($E79)*COS(BG$12))/SIN($E79)*BG$9)</f>
        <v>11.1599932821407</v>
      </c>
      <c r="ET79" s="0" t="n">
        <f aca="false">IF(BH$9=0,0,(SIN(BH$12)*COS($E79)+SIN($E79)*COS(BH$12))/SIN($E79)*BH$9)</f>
        <v>10.9638243339214</v>
      </c>
      <c r="EU79" s="0" t="n">
        <f aca="false">IF(BI$9=0,0,(SIN(BI$12)*COS($E79)+SIN($E79)*COS(BI$12))/SIN($E79)*BI$9)</f>
        <v>10.7660358864414</v>
      </c>
      <c r="EV79" s="0" t="n">
        <f aca="false">IF(BJ$9=0,0,(SIN(BJ$12)*COS($E79)+SIN($E79)*COS(BJ$12))/SIN($E79)*BJ$9)</f>
        <v>10.5667378900137</v>
      </c>
      <c r="EW79" s="0" t="n">
        <f aca="false">IF(BK$9=0,0,(SIN(BK$12)*COS($E79)+SIN($E79)*COS(BK$12))/SIN($E79)*BK$9)</f>
        <v>10.3682017362176</v>
      </c>
      <c r="EX79" s="0" t="n">
        <f aca="false">IF(BL$9=0,0,(SIN(BL$12)*COS($E79)+SIN($E79)*COS(BL$12))/SIN($E79)*BL$9)</f>
        <v>10.1683240993679</v>
      </c>
      <c r="EY79" s="0" t="n">
        <f aca="false">IF(BM$9=0,0,(SIN(BM$12)*COS($E79)+SIN($E79)*COS(BM$12))/SIN($E79)*BM$9)</f>
        <v>9.96721259504115</v>
      </c>
      <c r="EZ79" s="0" t="n">
        <f aca="false">IF(BN$9=0,0,(SIN(BN$12)*COS($E79)+SIN($E79)*COS(BN$12))/SIN($E79)*BN$9)</f>
        <v>9.76497464702124</v>
      </c>
      <c r="FA79" s="0" t="n">
        <f aca="false">IF(BO$9=0,0,(SIN(BO$12)*COS($E79)+SIN($E79)*COS(BO$12))/SIN($E79)*BO$9)</f>
        <v>9.56171744051504</v>
      </c>
      <c r="FB79" s="0" t="n">
        <f aca="false">IF(BP$9=0,0,(SIN(BP$12)*COS($E79)+SIN($E79)*COS(BP$12))/SIN($E79)*BP$9)</f>
        <v>9.34711281484931</v>
      </c>
      <c r="FC79" s="0" t="n">
        <f aca="false">IF(BQ$9=0,0,(SIN(BQ$12)*COS($E79)+SIN($E79)*COS(BQ$12))/SIN($E79)*BQ$9)</f>
        <v>9.13200052888222</v>
      </c>
      <c r="FD79" s="0" t="n">
        <f aca="false">IF(BR$9=0,0,(SIN(BR$12)*COS($E79)+SIN($E79)*COS(BR$12))/SIN($E79)*BR$9)</f>
        <v>8.91649617361761</v>
      </c>
      <c r="FE79" s="0" t="n">
        <f aca="false">IF(BS$9=0,0,(SIN(BS$12)*COS($E79)+SIN($E79)*COS(BS$12))/SIN($E79)*BS$9)</f>
        <v>8.7007147315838</v>
      </c>
      <c r="FF79" s="0" t="n">
        <f aca="false">IF(BT$9=0,0,(SIN(BT$12)*COS($E79)+SIN($E79)*COS(BT$12))/SIN($E79)*BT$9)</f>
        <v>8.48477052678025</v>
      </c>
      <c r="FG79" s="0" t="n">
        <f aca="false">IF(BU$9=0,0,(SIN(BU$12)*COS($E79)+SIN($E79)*COS(BU$12))/SIN($E79)*BU$9)</f>
        <v>8.2586494242007</v>
      </c>
      <c r="FH79" s="0" t="n">
        <f aca="false">IF(BV$9=0,0,(SIN(BV$12)*COS($E79)+SIN($E79)*COS(BV$12))/SIN($E79)*BV$9)</f>
        <v>8.03293649619638</v>
      </c>
      <c r="FI79" s="0" t="n">
        <f aca="false">IF(BW$9=0,0,(SIN(BW$12)*COS($E79)+SIN($E79)*COS(BW$12))/SIN($E79)*BW$9)</f>
        <v>7.80775289286859</v>
      </c>
      <c r="FJ79" s="0" t="n">
        <f aca="false">IF(BX$9=0,0,(SIN(BX$12)*COS($E79)+SIN($E79)*COS(BX$12))/SIN($E79)*BX$9)</f>
        <v>7.58321869649148</v>
      </c>
      <c r="FK79" s="0" t="n">
        <f aca="false">IF(BY$9=0,0,(SIN(BY$12)*COS($E79)+SIN($E79)*COS(BY$12))/SIN($E79)*BY$9)</f>
        <v>7.35945286924922</v>
      </c>
      <c r="FL79" s="0" t="n">
        <f aca="false">IF(BZ$9=0,0,(SIN(BZ$12)*COS($E79)+SIN($E79)*COS(BZ$12))/SIN($E79)*BZ$9)</f>
        <v>7.0994264158265</v>
      </c>
      <c r="FM79" s="0" t="n">
        <f aca="false">IF(CA$9=0,0,(SIN(CA$12)*COS($E79)+SIN($E79)*COS(CA$12))/SIN($E79)*CA$9)</f>
        <v>6.84190557451497</v>
      </c>
      <c r="FN79" s="0" t="n">
        <f aca="false">IF(CB$9=0,0,(SIN(CB$12)*COS($E79)+SIN($E79)*COS(CB$12))/SIN($E79)*CB$9)</f>
        <v>6.58703889910118</v>
      </c>
      <c r="FO79" s="0" t="n">
        <f aca="false">IF(CC$9=0,0,(SIN(CC$12)*COS($E79)+SIN($E79)*COS(CC$12))/SIN($E79)*CC$9)</f>
        <v>6.33497269156204</v>
      </c>
      <c r="FP79" s="0" t="n">
        <f aca="false">IF(CD$9=0,0,(SIN(CD$12)*COS($E79)+SIN($E79)*COS(CD$12))/SIN($E79)*CD$9)</f>
        <v>6.08585093658347</v>
      </c>
      <c r="FQ79" s="0" t="n">
        <f aca="false">IF(CE$9=0,0,(SIN(CE$12)*COS($E79)+SIN($E79)*COS(CE$12))/SIN($E79)*CE$9)</f>
        <v>5.82433686743971</v>
      </c>
      <c r="FR79" s="0" t="n">
        <f aca="false">IF(CF$9=0,0,(SIN(CF$12)*COS($E79)+SIN($E79)*COS(CF$12))/SIN($E79)*CF$9)</f>
        <v>5.56679634438519</v>
      </c>
      <c r="FS79" s="0" t="n">
        <f aca="false">IF(CG$9=0,0,(SIN(CG$12)*COS($E79)+SIN($E79)*COS(CG$12))/SIN($E79)*CG$9)</f>
        <v>5.31337982164987</v>
      </c>
      <c r="FT79" s="0" t="n">
        <f aca="false">IF(CH$9=0,0,(SIN(CH$12)*COS($E79)+SIN($E79)*COS(CH$12))/SIN($E79)*CH$9)</f>
        <v>5.06423472451588</v>
      </c>
      <c r="FU79" s="0" t="n">
        <f aca="false">IF(CI$9=0,0,(SIN(CI$12)*COS($E79)+SIN($E79)*COS(CI$12))/SIN($E79)*CI$9)</f>
        <v>4.81950538301724</v>
      </c>
      <c r="FV79" s="0" t="n">
        <f aca="false">IF(CJ$9=0,0,(SIN(CJ$12)*COS($E79)+SIN($E79)*COS(CJ$12))/SIN($E79)*CJ$9)</f>
        <v>4.56335316282442</v>
      </c>
      <c r="FW79" s="0" t="n">
        <f aca="false">IF(CK$9=0,0,(SIN(CK$12)*COS($E79)+SIN($E79)*COS(CK$12))/SIN($E79)*CK$9)</f>
        <v>4.31282897109151</v>
      </c>
      <c r="FX79" s="0" t="n">
        <f aca="false">IF(CL$9=0,0,(SIN(CL$12)*COS($E79)+SIN($E79)*COS(CL$12))/SIN($E79)*CL$9)</f>
        <v>4.06808164576503</v>
      </c>
      <c r="FY79" s="0" t="n">
        <f aca="false">IF(CM$9=0,0,(SIN(CM$12)*COS($E79)+SIN($E79)*COS(CM$12))/SIN($E79)*CM$9)</f>
        <v>3.82925610523805</v>
      </c>
      <c r="FZ79" s="0" t="n">
        <f aca="false">IF(CN$9=0,0,(SIN(CN$12)*COS($E79)+SIN($E79)*COS(CN$12))/SIN($E79)*CN$9)</f>
        <v>3.59649328277203</v>
      </c>
      <c r="GA79" s="0" t="n">
        <f aca="false">IF(CO$9=0,0,(SIN(CO$12)*COS($E79)+SIN($E79)*COS(CO$12))/SIN($E79)*CO$9)</f>
        <v>0</v>
      </c>
      <c r="GB79" s="0" t="n">
        <f aca="false">IF(CP$9=0,0,(SIN(CP$12)*COS($E79)+SIN($E79)*COS(CP$12))/SIN($E79)*CP$9)</f>
        <v>0</v>
      </c>
      <c r="GC79" s="0" t="n">
        <f aca="false">IF(CQ$9=0,0,(SIN(CQ$12)*COS($E79)+SIN($E79)*COS(CQ$12))/SIN($E79)*CQ$9)</f>
        <v>0</v>
      </c>
    </row>
    <row r="80" customFormat="false" ht="12.8" hidden="true" customHeight="false" outlineLevel="0" collapsed="false">
      <c r="A80" s="0" t="n">
        <f aca="false">MAX($F80:$CQ80)</f>
        <v>13.514399817361</v>
      </c>
      <c r="B80" s="91" t="n">
        <f aca="false">IF(ISNA(INDEX(vmg!$B$6:$B$151,MATCH($C80,vmg!$F$6:$F$151,0))),IF(ISNA(INDEX(vmg!$B$6:$B$151,MATCH($C80,vmg!$D$6:$D$151,0))),0,INDEX(vmg!$B$6:$B$151,MATCH($C80,vmg!$D$6:$D$151,0))),INDEX(vmg!$B$6:$B$151,MATCH($C80,vmg!$F$6:$F$151,0)))</f>
        <v>7.78884</v>
      </c>
      <c r="C80" s="2" t="n">
        <f aca="false">MOD(Best +D80,360)</f>
        <v>49</v>
      </c>
      <c r="D80" s="2" t="n">
        <f aca="false">D79+1</f>
        <v>68</v>
      </c>
      <c r="E80" s="1" t="n">
        <f aca="false">D80*PI()/180</f>
        <v>1.18682389135614</v>
      </c>
      <c r="F80" s="13" t="n">
        <f aca="false">IF(OR(F170=0,CR80=0),0,F170*CR80/(F170+CR80))</f>
        <v>13.514399817361</v>
      </c>
      <c r="G80" s="13" t="n">
        <f aca="false">IF(OR(G170=0,CS80=0),0,G170*CS80/(G170+CS80))</f>
        <v>13.2711012118146</v>
      </c>
      <c r="H80" s="13" t="n">
        <f aca="false">IF(OR(H170=0,CT80=0),0,H170*CT80/(H170+CT80))</f>
        <v>13.0232859141015</v>
      </c>
      <c r="I80" s="13" t="n">
        <f aca="false">IF(OR(I170=0,CU80=0),0,I170*CU80/(I170+CU80))</f>
        <v>12.7830100195769</v>
      </c>
      <c r="J80" s="13" t="n">
        <f aca="false">IF(OR(J170=0,CV80=0),0,J170*CV80/(J170+CV80))</f>
        <v>12.5498780141077</v>
      </c>
      <c r="K80" s="13" t="n">
        <f aca="false">IF(OR(K170=0,CW80=0),0,K170*CW80/(K170+CW80))</f>
        <v>12.3235205865128</v>
      </c>
      <c r="L80" s="13" t="n">
        <f aca="false">IF(OR(L170=0,CX80=0),0,L170*CX80/(L170+CX80))</f>
        <v>12.1035924884242</v>
      </c>
      <c r="M80" s="13" t="n">
        <f aca="false">IF(OR(M170=0,CY80=0),0,M170*CY80/(M170+CY80))</f>
        <v>11.8868637204553</v>
      </c>
      <c r="N80" s="13" t="n">
        <f aca="false">IF(OR(N170=0,CZ80=0),0,N170*CZ80/(N170+CZ80))</f>
        <v>11.6762330261387</v>
      </c>
      <c r="O80" s="13" t="n">
        <f aca="false">IF(OR(O170=0,DA80=0),0,O170*DA80/(O170+DA80))</f>
        <v>11.4713882480504</v>
      </c>
      <c r="P80" s="13" t="n">
        <f aca="false">IF(OR(P170=0,DB80=0),0,P170*DB80/(P170+DB80))</f>
        <v>11.2720374708841</v>
      </c>
      <c r="Q80" s="13" t="n">
        <f aca="false">IF(OR(Q170=0,DC80=0),0,Q170*DC80/(Q170+DC80))</f>
        <v>11.0779073782547</v>
      </c>
      <c r="R80" s="13" t="n">
        <f aca="false">IF(OR(R170=0,DD80=0),0,R170*DD80/(R170+DD80))</f>
        <v>10.827553703931</v>
      </c>
      <c r="S80" s="13" t="n">
        <f aca="false">IF(OR(S170=0,DE80=0),0,S170*DE80/(S170+DE80))</f>
        <v>10.5874033277659</v>
      </c>
      <c r="T80" s="13" t="n">
        <f aca="false">IF(OR(T170=0,DF80=0),0,T170*DF80/(T170+DF80))</f>
        <v>10.3567150052187</v>
      </c>
      <c r="U80" s="13" t="n">
        <f aca="false">IF(OR(U170=0,DG80=0),0,U170*DG80/(U170+DG80))</f>
        <v>10.1348170536736</v>
      </c>
      <c r="V80" s="13" t="n">
        <f aca="false">IF(OR(V170=0,DH80=0),0,V170*DH80/(V170+DH80))</f>
        <v>9.92109932833983</v>
      </c>
      <c r="W80" s="13" t="n">
        <f aca="false">IF(OR(W170=0,DI80=0),0,W170*DI80/(W170+DI80))</f>
        <v>9.71488538407143</v>
      </c>
      <c r="X80" s="13" t="n">
        <f aca="false">IF(OR(X170=0,DJ80=0),0,X170*DJ80/(X170+DJ80))</f>
        <v>9.51579819691097</v>
      </c>
      <c r="Y80" s="13" t="n">
        <f aca="false">IF(OR(Y170=0,DK80=0),0,Y170*DK80/(Y170+DK80))</f>
        <v>9.32337333804715</v>
      </c>
      <c r="Z80" s="13" t="n">
        <f aca="false">IF(OR(Z170=0,DL80=0),0,Z170*DL80/(Z170+DL80))</f>
        <v>9.13718522521776</v>
      </c>
      <c r="AA80" s="13" t="n">
        <f aca="false">IF(OR(AA170=0,DM80=0),0,AA170*DM80/(AA170+DM80))</f>
        <v>8.95684310285638</v>
      </c>
      <c r="AB80" s="13" t="n">
        <f aca="false">IF(OR(AB170=0,DN80=0),0,AB170*DN80/(AB170+DN80))</f>
        <v>8.78083585777546</v>
      </c>
      <c r="AC80" s="13" t="n">
        <f aca="false">IF(OR(AC170=0,DO80=0),0,AC170*DO80/(AC170+DO80))</f>
        <v>8.61006095292206</v>
      </c>
      <c r="AD80" s="13" t="n">
        <f aca="false">IF(OR(AD170=0,DP80=0),0,AD170*DP80/(AD170+DP80))</f>
        <v>8.44420644744546</v>
      </c>
      <c r="AE80" s="13" t="n">
        <f aca="false">IF(OR(AE170=0,DQ80=0),0,AE170*DQ80/(AE170+DQ80))</f>
        <v>8.28298400277697</v>
      </c>
      <c r="AF80" s="13" t="n">
        <f aca="false">IF(OR(AF170=0,DR80=0),0,AF170*DR80/(AF170+DR80))</f>
        <v>8.12612665712885</v>
      </c>
      <c r="AG80" s="13" t="n">
        <f aca="false">IF(OR(AG170=0,DS80=0),0,AG170*DS80/(AG170+DS80))</f>
        <v>7.97358254251375</v>
      </c>
      <c r="AH80" s="13" t="n">
        <f aca="false">IF(OR(AH170=0,DT80=0),0,AH170*DT80/(AH170+DT80))</f>
        <v>7.8249141731459</v>
      </c>
      <c r="AI80" s="13" t="n">
        <f aca="false">IF(OR(AI170=0,DU80=0),0,AI170*DU80/(AI170+DU80))</f>
        <v>7.67990852570609</v>
      </c>
      <c r="AJ80" s="13" t="n">
        <f aca="false">IF(OR(AJ170=0,DV80=0),0,AJ170*DV80/(AJ170+DV80))</f>
        <v>7.53836715208276</v>
      </c>
      <c r="AK80" s="13" t="n">
        <f aca="false">IF(OR(AK170=0,DW80=0),0,AK170*DW80/(AK170+DW80))</f>
        <v>7.40010492331631</v>
      </c>
      <c r="AL80" s="13" t="n">
        <f aca="false">IF(OR(AL170=0,DX80=0),0,AL170*DX80/(AL170+DX80))</f>
        <v>7.25240454416057</v>
      </c>
      <c r="AM80" s="13" t="n">
        <f aca="false">IF(OR(AM170=0,DY80=0),0,AM170*DY80/(AM170+DY80))</f>
        <v>7.10830402282903</v>
      </c>
      <c r="AN80" s="13" t="n">
        <f aca="false">IF(OR(AN170=0,DZ80=0),0,AN170*DZ80/(AN170+DZ80))</f>
        <v>6.9676085461315</v>
      </c>
      <c r="AO80" s="13" t="n">
        <f aca="false">IF(OR(AO170=0,EA80=0),0,AO170*EA80/(AO170+EA80))</f>
        <v>6.83013645476133</v>
      </c>
      <c r="AP80" s="13" t="n">
        <f aca="false">IF(OR(AP170=0,EB80=0),0,AP170*EB80/(AP170+EB80))</f>
        <v>6.69571813639768</v>
      </c>
      <c r="AQ80" s="13" t="n">
        <f aca="false">IF(OR(AQ170=0,EC80=0),0,AQ170*EC80/(AQ170+EC80))</f>
        <v>6.56394125014122</v>
      </c>
      <c r="AR80" s="13" t="n">
        <f aca="false">IF(OR(AR170=0,ED80=0),0,AR170*ED80/(AR170+ED80))</f>
        <v>6.43492227354181</v>
      </c>
      <c r="AS80" s="13" t="n">
        <f aca="false">IF(OR(AS170=0,EE80=0),0,AS170*EE80/(AS170+EE80))</f>
        <v>6.30852145311805</v>
      </c>
      <c r="AT80" s="13" t="n">
        <f aca="false">IF(OR(AT170=0,EF80=0),0,AT170*EF80/(AT170+EF80))</f>
        <v>6.18460769733545</v>
      </c>
      <c r="AU80" s="13" t="n">
        <f aca="false">IF(OR(AU170=0,EG80=0),0,AU170*EG80/(AU170+EG80))</f>
        <v>6.06305790553336</v>
      </c>
      <c r="AV80" s="13" t="n">
        <f aca="false">IF(OR(AV170=0,EH80=0),0,AV170*EH80/(AV170+EH80))</f>
        <v>5.94315618455246</v>
      </c>
      <c r="AW80" s="13" t="n">
        <f aca="false">IF(OR(AW170=0,EI80=0),0,AW170*EI80/(AW170+EI80))</f>
        <v>5.82541755136912</v>
      </c>
      <c r="AX80" s="13" t="n">
        <f aca="false">IF(OR(AX170=0,EJ80=0),0,AX170*EJ80/(AX170+EJ80))</f>
        <v>5.70973813921263</v>
      </c>
      <c r="AY80" s="13" t="n">
        <f aca="false">IF(OR(AY170=0,EK80=0),0,AY170*EK80/(AY170+EK80))</f>
        <v>5.59602005203851</v>
      </c>
      <c r="AZ80" s="13" t="n">
        <f aca="false">IF(OR(AZ170=0,EL80=0),0,AZ170*EL80/(AZ170+EL80))</f>
        <v>5.48417093698624</v>
      </c>
      <c r="BA80" s="13" t="n">
        <f aca="false">IF(OR(BA170=0,EM80=0),0,BA170*EM80/(BA170+EM80))</f>
        <v>5.3734506282564</v>
      </c>
      <c r="BB80" s="13" t="n">
        <f aca="false">IF(OR(BB170=0,EN80=0),0,BB170*EN80/(BB170+EN80))</f>
        <v>5.2644531527298</v>
      </c>
      <c r="BC80" s="13" t="n">
        <f aca="false">IF(OR(BC170=0,EO80=0),0,BC170*EO80/(BC170+EO80))</f>
        <v>5.15709944582792</v>
      </c>
      <c r="BD80" s="13" t="n">
        <f aca="false">IF(OR(BD170=0,EP80=0),0,BD170*EP80/(BD170+EP80))</f>
        <v>5.05131470485693</v>
      </c>
      <c r="BE80" s="13" t="n">
        <f aca="false">IF(OR(BE170=0,EQ80=0),0,BE170*EQ80/(BE170+EQ80))</f>
        <v>4.94702810770986</v>
      </c>
      <c r="BF80" s="13" t="n">
        <f aca="false">IF(OR(BF170=0,ER80=0),0,BF170*ER80/(BF170+ER80))</f>
        <v>4.8446371463666</v>
      </c>
      <c r="BG80" s="13" t="n">
        <f aca="false">IF(OR(BG170=0,ES80=0),0,BG170*ES80/(BG170+ES80))</f>
        <v>4.74359799926792</v>
      </c>
      <c r="BH80" s="13" t="n">
        <f aca="false">IF(OR(BH170=0,ET80=0),0,BH170*ET80/(BH170+ET80))</f>
        <v>4.64385095036015</v>
      </c>
      <c r="BI80" s="13" t="n">
        <f aca="false">IF(OR(BI170=0,EU80=0),0,BI170*EU80/(BI170+EU80))</f>
        <v>4.54533929431439</v>
      </c>
      <c r="BJ80" s="13" t="n">
        <f aca="false">IF(OR(BJ170=0,EV80=0),0,BJ170*EV80/(BJ170+EV80))</f>
        <v>4.44800915494173</v>
      </c>
      <c r="BK80" s="13" t="n">
        <f aca="false">IF(OR(BK170=0,EW80=0),0,BK170*EW80/(BK170+EW80))</f>
        <v>4.3521976210535</v>
      </c>
      <c r="BL80" s="13" t="n">
        <f aca="false">IF(OR(BL170=0,EX80=0),0,BL170*EX80/(BL170+EX80))</f>
        <v>4.25745496858731</v>
      </c>
      <c r="BM80" s="13" t="n">
        <f aca="false">IF(OR(BM170=0,EY80=0),0,BM170*EY80/(BM170+EY80))</f>
        <v>4.16373525908884</v>
      </c>
      <c r="BN80" s="13" t="n">
        <f aca="false">IF(OR(BN170=0,EZ80=0),0,BN170*EZ80/(BN170+EZ80))</f>
        <v>4.07099474662446</v>
      </c>
      <c r="BO80" s="13" t="n">
        <f aca="false">IF(OR(BO170=0,FA80=0),0,BO170*FA80/(BO170+FA80))</f>
        <v>3.97919175831928</v>
      </c>
      <c r="BP80" s="13" t="n">
        <f aca="false">IF(OR(BP170=0,FB80=0),0,BP170*FB80/(BP170+FB80))</f>
        <v>3.88644430858388</v>
      </c>
      <c r="BQ80" s="13" t="n">
        <f aca="false">IF(OR(BQ170=0,FC80=0),0,BQ170*FC80/(BQ170+FC80))</f>
        <v>3.79461450974428</v>
      </c>
      <c r="BR80" s="13" t="n">
        <f aca="false">IF(OR(BR170=0,FD80=0),0,BR170*FD80/(BR170+FD80))</f>
        <v>3.70366499257471</v>
      </c>
      <c r="BS80" s="13" t="n">
        <f aca="false">IF(OR(BS170=0,FE80=0),0,BS170*FE80/(BS170+FE80))</f>
        <v>3.61356025210748</v>
      </c>
      <c r="BT80" s="13" t="n">
        <f aca="false">IF(OR(BT170=0,FF80=0),0,BT170*FF80/(BT170+FF80))</f>
        <v>3.52426656276764</v>
      </c>
      <c r="BU80" s="13" t="n">
        <f aca="false">IF(OR(BU170=0,FG80=0),0,BU170*FG80/(BU170+FG80))</f>
        <v>3.43395894945665</v>
      </c>
      <c r="BV80" s="13" t="n">
        <f aca="false">IF(OR(BV170=0,FH80=0),0,BV170*FH80/(BV170+FH80))</f>
        <v>3.34445215127131</v>
      </c>
      <c r="BW80" s="13" t="n">
        <f aca="false">IF(OR(BW170=0,FI80=0),0,BW170*FI80/(BW170+FI80))</f>
        <v>3.2557167998461</v>
      </c>
      <c r="BX80" s="13" t="n">
        <f aca="false">IF(OR(BX170=0,FJ80=0),0,BX170*FJ80/(BX170+FJ80))</f>
        <v>3.1677252187653</v>
      </c>
      <c r="BY80" s="13" t="n">
        <f aca="false">IF(OR(BY170=0,FK80=0),0,BY170*FK80/(BY170+FK80))</f>
        <v>3.0804513693125</v>
      </c>
      <c r="BZ80" s="13" t="n">
        <f aca="false">IF(OR(BZ170=0,FL80=0),0,BZ170*FL80/(BZ170+FL80))</f>
        <v>2.98713001469237</v>
      </c>
      <c r="CA80" s="13" t="n">
        <f aca="false">IF(OR(CA170=0,FM80=0),0,CA170*FM80/(CA170+FM80))</f>
        <v>2.89463633808985</v>
      </c>
      <c r="CB80" s="13" t="n">
        <f aca="false">IF(OR(CB170=0,FN80=0),0,CB170*FN80/(CB170+FN80))</f>
        <v>2.80295022991742</v>
      </c>
      <c r="CC80" s="13" t="n">
        <f aca="false">IF(OR(CC170=0,FO80=0),0,CC170*FO80/(CC170+FO80))</f>
        <v>2.7120539186583</v>
      </c>
      <c r="CD80" s="13" t="n">
        <f aca="false">IF(OR(CD170=0,FP80=0),0,CD170*FP80/(CD170+FP80))</f>
        <v>2.62193197253713</v>
      </c>
      <c r="CE80" s="13" t="n">
        <f aca="false">IF(OR(CE170=0,FQ80=0),0,CE170*FQ80/(CE170+FQ80))</f>
        <v>2.52956209132002</v>
      </c>
      <c r="CF80" s="13" t="n">
        <f aca="false">IF(OR(CF170=0,FR80=0),0,CF170*FR80/(CF170+FR80))</f>
        <v>2.43799275274582</v>
      </c>
      <c r="CG80" s="13" t="n">
        <f aca="false">IF(OR(CG170=0,FS80=0),0,CG170*FS80/(CG170+FS80))</f>
        <v>2.34721794646284</v>
      </c>
      <c r="CH80" s="13" t="n">
        <f aca="false">IF(OR(CH170=0,FT80=0),0,CH170*FT80/(CH170+FT80))</f>
        <v>2.25723465881762</v>
      </c>
      <c r="CI80" s="13" t="n">
        <f aca="false">IF(OR(CI170=0,FU80=0),0,CI170*FU80/(CI170+FU80))</f>
        <v>2.16804296119608</v>
      </c>
      <c r="CJ80" s="13" t="n">
        <f aca="false">IF(OR(CJ170=0,FV80=0),0,CJ170*FV80/(CJ170+FV80))</f>
        <v>2.07622035068083</v>
      </c>
      <c r="CK80" s="13" t="n">
        <f aca="false">IF(OR(CK170=0,FW80=0),0,CK170*FW80/(CK170+FW80))</f>
        <v>1.98524693071537</v>
      </c>
      <c r="CL80" s="13" t="n">
        <f aca="false">IF(OR(CL170=0,FX80=0),0,CL170*FX80/(CL170+FX80))</f>
        <v>1.89513797294387</v>
      </c>
      <c r="CM80" s="13" t="n">
        <f aca="false">IF(OR(CM170=0,FY80=0),0,CM170*FY80/(CM170+FY80))</f>
        <v>1.80591332436253</v>
      </c>
      <c r="CN80" s="13" t="n">
        <f aca="false">IF(OR(CN170=0,FZ80=0),0,CN170*FZ80/(CN170+FZ80))</f>
        <v>1.71759766993321</v>
      </c>
      <c r="CO80" s="13" t="n">
        <f aca="false">IF(OR(CO170=0,GA80=0),0,CO170*GA80/(CO170+GA80))</f>
        <v>0</v>
      </c>
      <c r="CP80" s="13" t="n">
        <f aca="false">IF(OR(CP170=0,GB80=0),0,CP170*GB80/(CP170+GB80))</f>
        <v>0</v>
      </c>
      <c r="CQ80" s="13" t="n">
        <f aca="false">IF(OR(CQ170=0,GC80=0),0,CQ170*GC80/(CQ170+GC80))</f>
        <v>0</v>
      </c>
      <c r="CR80" s="0" t="n">
        <f aca="false">IF(F$9=0,0,(SIN(F$12)*COS($E80)+SIN($E80)*COS(F$12))/SIN($E80)*F$9)</f>
        <v>13.5144</v>
      </c>
      <c r="CS80" s="0" t="n">
        <f aca="false">IF(G$9=0,0,(SIN(G$12)*COS($E80)+SIN($E80)*COS(G$12))/SIN($E80)*G$9)</f>
        <v>13.7077205859953</v>
      </c>
      <c r="CT80" s="0" t="n">
        <f aca="false">IF(H$9=0,0,(SIN(H$12)*COS($E80)+SIN($E80)*COS(H$12))/SIN($E80)*H$9)</f>
        <v>13.8855583173084</v>
      </c>
      <c r="CU80" s="0" t="n">
        <f aca="false">IF(I$9=0,0,(SIN(I$12)*COS($E80)+SIN($E80)*COS(I$12))/SIN($E80)*I$9)</f>
        <v>14.0602855296345</v>
      </c>
      <c r="CV80" s="0" t="n">
        <f aca="false">IF(J$9=0,0,(SIN(J$12)*COS($E80)+SIN($E80)*COS(J$12))/SIN($E80)*J$9)</f>
        <v>14.2317951652571</v>
      </c>
      <c r="CW80" s="0" t="n">
        <f aca="false">IF(K$9=0,0,(SIN(K$12)*COS($E80)+SIN($E80)*COS(K$12))/SIN($E80)*K$9)</f>
        <v>14.3999808220572</v>
      </c>
      <c r="CX80" s="0" t="n">
        <f aca="false">IF(L$9=0,0,(SIN(L$12)*COS($E80)+SIN($E80)*COS(L$12))/SIN($E80)*L$9)</f>
        <v>14.5647368024215</v>
      </c>
      <c r="CY80" s="0" t="n">
        <f aca="false">IF(M$9=0,0,(SIN(M$12)*COS($E80)+SIN($E80)*COS(M$12))/SIN($E80)*M$9)</f>
        <v>14.7214993241027</v>
      </c>
      <c r="CZ80" s="0" t="n">
        <f aca="false">IF(N$9=0,0,(SIN(N$12)*COS($E80)+SIN($E80)*COS(N$12))/SIN($E80)*N$9)</f>
        <v>14.8745827386074</v>
      </c>
      <c r="DA80" s="0" t="n">
        <f aca="false">IF(O$9=0,0,(SIN(O$12)*COS($E80)+SIN($E80)*COS(O$12))/SIN($E80)*O$9)</f>
        <v>15.0238878470322</v>
      </c>
      <c r="DB80" s="0" t="n">
        <f aca="false">IF(P$9=0,0,(SIN(P$12)*COS($E80)+SIN($E80)*COS(P$12))/SIN($E80)*P$9)</f>
        <v>15.1693163721222</v>
      </c>
      <c r="DC80" s="0" t="n">
        <f aca="false">IF(Q$9=0,0,(SIN(Q$12)*COS($E80)+SIN($E80)*COS(Q$12))/SIN($E80)*Q$9)</f>
        <v>15.3107710042897</v>
      </c>
      <c r="DD80" s="0" t="n">
        <f aca="false">IF(R$9=0,0,(SIN(R$12)*COS($E80)+SIN($E80)*COS(R$12))/SIN($E80)*R$9)</f>
        <v>15.3252860075319</v>
      </c>
      <c r="DE80" s="0" t="n">
        <f aca="false">IF(S$9=0,0,(SIN(S$12)*COS($E80)+SIN($E80)*COS(S$12))/SIN($E80)*S$9)</f>
        <v>15.3349167921473</v>
      </c>
      <c r="DF80" s="0" t="n">
        <f aca="false">IF(T$9=0,0,(SIN(T$12)*COS($E80)+SIN($E80)*COS(T$12))/SIN($E80)*T$9)</f>
        <v>15.3396818353624</v>
      </c>
      <c r="DG80" s="0" t="n">
        <f aca="false">IF(U$9=0,0,(SIN(U$12)*COS($E80)+SIN($E80)*COS(U$12))/SIN($E80)*U$9)</f>
        <v>15.3396011558253</v>
      </c>
      <c r="DH80" s="0" t="n">
        <f aca="false">IF(V$9=0,0,(SIN(V$12)*COS($E80)+SIN($E80)*COS(V$12))/SIN($E80)*V$9)</f>
        <v>15.3346963009685</v>
      </c>
      <c r="DI80" s="0" t="n">
        <f aca="false">IF(W$9=0,0,(SIN(W$12)*COS($E80)+SIN($E80)*COS(W$12))/SIN($E80)*W$9)</f>
        <v>15.3246894933231</v>
      </c>
      <c r="DJ80" s="0" t="n">
        <f aca="false">IF(X$9=0,0,(SIN(X$12)*COS($E80)+SIN($E80)*COS(X$12))/SIN($E80)*X$9)</f>
        <v>15.3099053115606</v>
      </c>
      <c r="DK80" s="0" t="n">
        <f aca="false">IF(Y$9=0,0,(SIN(Y$12)*COS($E80)+SIN($E80)*COS(Y$12))/SIN($E80)*Y$9)</f>
        <v>15.2903700841461</v>
      </c>
      <c r="DL80" s="0" t="n">
        <f aca="false">IF(Z$9=0,0,(SIN(Z$12)*COS($E80)+SIN($E80)*COS(Z$12))/SIN($E80)*Z$9)</f>
        <v>15.2661116134126</v>
      </c>
      <c r="DM80" s="0" t="n">
        <f aca="false">IF(AA$9=0,0,(SIN(AA$12)*COS($E80)+SIN($E80)*COS(AA$12))/SIN($E80)*AA$9)</f>
        <v>15.2371591604361</v>
      </c>
      <c r="DN80" s="0" t="n">
        <f aca="false">IF(AB$9=0,0,(SIN(AB$12)*COS($E80)+SIN($E80)*COS(AB$12))/SIN($E80)*AB$9)</f>
        <v>15.2000921182832</v>
      </c>
      <c r="DO80" s="0" t="n">
        <f aca="false">IF(AC$9=0,0,(SIN(AC$12)*COS($E80)+SIN($E80)*COS(AC$12))/SIN($E80)*AC$9)</f>
        <v>15.1583949808244</v>
      </c>
      <c r="DP80" s="0" t="n">
        <f aca="false">IF(AD$9=0,0,(SIN(AD$12)*COS($E80)+SIN($E80)*COS(AD$12))/SIN($E80)*AD$9)</f>
        <v>15.1121044435712</v>
      </c>
      <c r="DQ80" s="0" t="n">
        <f aca="false">IF(AE$9=0,0,(SIN(AE$12)*COS($E80)+SIN($E80)*COS(AE$12))/SIN($E80)*AE$9)</f>
        <v>15.0612585939204</v>
      </c>
      <c r="DR80" s="0" t="n">
        <f aca="false">IF(AF$9=0,0,(SIN(AF$12)*COS($E80)+SIN($E80)*COS(AF$12))/SIN($E80)*AF$9)</f>
        <v>15.0058968922454</v>
      </c>
      <c r="DS80" s="0" t="n">
        <f aca="false">IF(AG$9=0,0,(SIN(AG$12)*COS($E80)+SIN($E80)*COS(AG$12))/SIN($E80)*AG$9)</f>
        <v>14.9467477881534</v>
      </c>
      <c r="DT80" s="0" t="n">
        <f aca="false">IF(AH$9=0,0,(SIN(AH$12)*COS($E80)+SIN($E80)*COS(AH$12))/SIN($E80)*AH$9)</f>
        <v>14.8831634846752</v>
      </c>
      <c r="DU80" s="0" t="n">
        <f aca="false">IF(AI$9=0,0,(SIN(AI$12)*COS($E80)+SIN($E80)*COS(AI$12))/SIN($E80)*AI$9)</f>
        <v>14.8151868162408</v>
      </c>
      <c r="DV80" s="0" t="n">
        <f aca="false">IF(AJ$9=0,0,(SIN(AJ$12)*COS($E80)+SIN($E80)*COS(AJ$12))/SIN($E80)*AJ$9)</f>
        <v>14.7428619122293</v>
      </c>
      <c r="DW80" s="0" t="n">
        <f aca="false">IF(AK$9=0,0,(SIN(AK$12)*COS($E80)+SIN($E80)*COS(AK$12))/SIN($E80)*AK$9)</f>
        <v>14.6662341763914</v>
      </c>
      <c r="DX80" s="0" t="n">
        <f aca="false">IF(AL$9=0,0,(SIN(AL$12)*COS($E80)+SIN($E80)*COS(AL$12))/SIN($E80)*AL$9)</f>
        <v>14.5348769275291</v>
      </c>
      <c r="DY80" s="0" t="n">
        <f aca="false">IF(AM$9=0,0,(SIN(AM$12)*COS($E80)+SIN($E80)*COS(AM$12))/SIN($E80)*AM$9)</f>
        <v>14.3996374142104</v>
      </c>
      <c r="DZ80" s="0" t="n">
        <f aca="false">IF(AN$9=0,0,(SIN(AN$12)*COS($E80)+SIN($E80)*COS(AN$12))/SIN($E80)*AN$9)</f>
        <v>14.2606107111919</v>
      </c>
      <c r="EA80" s="0" t="n">
        <f aca="false">IF(AO$9=0,0,(SIN(AO$12)*COS($E80)+SIN($E80)*COS(AO$12))/SIN($E80)*AO$9)</f>
        <v>14.1178928643596</v>
      </c>
      <c r="EB80" s="0" t="n">
        <f aca="false">IF(AP$9=0,0,(SIN(AP$12)*COS($E80)+SIN($E80)*COS(AP$12))/SIN($E80)*AP$9)</f>
        <v>13.9715808451154</v>
      </c>
      <c r="EC80" s="0" t="n">
        <f aca="false">IF(AQ$9=0,0,(SIN(AQ$12)*COS($E80)+SIN($E80)*COS(AQ$12))/SIN($E80)*AQ$9)</f>
        <v>13.8206473772157</v>
      </c>
      <c r="ED80" s="0" t="n">
        <f aca="false">IF(AR$9=0,0,(SIN(AR$12)*COS($E80)+SIN($E80)*COS(AR$12))/SIN($E80)*AR$9)</f>
        <v>13.666327138438</v>
      </c>
      <c r="EE80" s="0" t="n">
        <f aca="false">IF(AS$9=0,0,(SIN(AS$12)*COS($E80)+SIN($E80)*COS(AS$12))/SIN($E80)*AS$9)</f>
        <v>13.5087206241444</v>
      </c>
      <c r="EF80" s="0" t="n">
        <f aca="false">IF(AT$9=0,0,(SIN(AT$12)*COS($E80)+SIN($E80)*COS(AT$12))/SIN($E80)*AT$9)</f>
        <v>13.3479290637016</v>
      </c>
      <c r="EG80" s="0" t="n">
        <f aca="false">IF(AU$9=0,0,(SIN(AU$12)*COS($E80)+SIN($E80)*COS(AU$12))/SIN($E80)*AU$9)</f>
        <v>13.1840543734336</v>
      </c>
      <c r="EH80" s="0" t="n">
        <f aca="false">IF(AV$9=0,0,(SIN(AV$12)*COS($E80)+SIN($E80)*COS(AV$12))/SIN($E80)*AV$9)</f>
        <v>13.0143207946169</v>
      </c>
      <c r="EI80" s="0" t="n">
        <f aca="false">IF(AW$9=0,0,(SIN(AW$12)*COS($E80)+SIN($E80)*COS(AW$12))/SIN($E80)*AW$9)</f>
        <v>12.8417472344859</v>
      </c>
      <c r="EJ80" s="0" t="n">
        <f aca="false">IF(AX$9=0,0,(SIN(AX$12)*COS($E80)+SIN($E80)*COS(AX$12))/SIN($E80)*AX$9)</f>
        <v>12.66644</v>
      </c>
      <c r="EK80" s="0" t="n">
        <f aca="false">IF(AY$9=0,0,(SIN(AY$12)*COS($E80)+SIN($E80)*COS(AY$12))/SIN($E80)*AY$9)</f>
        <v>12.4885058719782</v>
      </c>
      <c r="EL80" s="0" t="n">
        <f aca="false">IF(AZ$9=0,0,(SIN(AZ$12)*COS($E80)+SIN($E80)*COS(AZ$12))/SIN($E80)*AZ$9)</f>
        <v>12.3080520563118</v>
      </c>
      <c r="EM80" s="0" t="n">
        <f aca="false">IF(BA$9=0,0,(SIN(BA$12)*COS($E80)+SIN($E80)*COS(BA$12))/SIN($E80)*BA$9)</f>
        <v>12.1218626880813</v>
      </c>
      <c r="EN80" s="0" t="n">
        <f aca="false">IF(BB$9=0,0,(SIN(BB$12)*COS($E80)+SIN($E80)*COS(BB$12))/SIN($E80)*BB$9)</f>
        <v>11.9334242300511</v>
      </c>
      <c r="EO80" s="0" t="n">
        <f aca="false">IF(BC$9=0,0,(SIN(BC$12)*COS($E80)+SIN($E80)*COS(BC$12))/SIN($E80)*BC$9)</f>
        <v>11.7428478824411</v>
      </c>
      <c r="EP80" s="0" t="n">
        <f aca="false">IF(BD$9=0,0,(SIN(BD$12)*COS($E80)+SIN($E80)*COS(BD$12))/SIN($E80)*BD$9)</f>
        <v>11.5502450406476</v>
      </c>
      <c r="EQ80" s="0" t="n">
        <f aca="false">IF(BE$9=0,0,(SIN(BE$12)*COS($E80)+SIN($E80)*COS(BE$12))/SIN($E80)*BE$9)</f>
        <v>11.3557272450618</v>
      </c>
      <c r="ER80" s="0" t="n">
        <f aca="false">IF(BF$9=0,0,(SIN(BF$12)*COS($E80)+SIN($E80)*COS(BF$12))/SIN($E80)*BF$9)</f>
        <v>11.161871992592</v>
      </c>
      <c r="ES80" s="0" t="n">
        <f aca="false">IF(BG$9=0,0,(SIN(BG$12)*COS($E80)+SIN($E80)*COS(BG$12))/SIN($E80)*BG$9)</f>
        <v>10.9662746579763</v>
      </c>
      <c r="ET80" s="0" t="n">
        <f aca="false">IF(BH$9=0,0,(SIN(BH$12)*COS($E80)+SIN($E80)*COS(BH$12))/SIN($E80)*BH$9)</f>
        <v>10.7690446862745</v>
      </c>
      <c r="EU80" s="0" t="n">
        <f aca="false">IF(BI$9=0,0,(SIN(BI$12)*COS($E80)+SIN($E80)*COS(BI$12))/SIN($E80)*BI$9)</f>
        <v>10.5702914996522</v>
      </c>
      <c r="EV80" s="0" t="n">
        <f aca="false">IF(BJ$9=0,0,(SIN(BJ$12)*COS($E80)+SIN($E80)*COS(BJ$12))/SIN($E80)*BJ$9)</f>
        <v>10.3701244490192</v>
      </c>
      <c r="EW80" s="0" t="n">
        <f aca="false">IF(BK$9=0,0,(SIN(BK$12)*COS($E80)+SIN($E80)*COS(BK$12))/SIN($E80)*BK$9)</f>
        <v>10.1707731273064</v>
      </c>
      <c r="EX80" s="0" t="n">
        <f aca="false">IF(BL$9=0,0,(SIN(BL$12)*COS($E80)+SIN($E80)*COS(BL$12))/SIN($E80)*BL$9)</f>
        <v>9.97017376831365</v>
      </c>
      <c r="EY80" s="0" t="n">
        <f aca="false">IF(BM$9=0,0,(SIN(BM$12)*COS($E80)+SIN($E80)*COS(BM$12))/SIN($E80)*BM$9)</f>
        <v>9.76843330728167</v>
      </c>
      <c r="EZ80" s="0" t="n">
        <f aca="false">IF(BN$9=0,0,(SIN(BN$12)*COS($E80)+SIN($E80)*COS(BN$12))/SIN($E80)*BN$9)</f>
        <v>9.56565844952934</v>
      </c>
      <c r="FA80" s="0" t="n">
        <f aca="false">IF(BO$9=0,0,(SIN(BO$12)*COS($E80)+SIN($E80)*COS(BO$12))/SIN($E80)*BO$9)</f>
        <v>9.3619556241661</v>
      </c>
      <c r="FB80" s="0" t="n">
        <f aca="false">IF(BP$9=0,0,(SIN(BP$12)*COS($E80)+SIN($E80)*COS(BP$12))/SIN($E80)*BP$9)</f>
        <v>9.14721903751494</v>
      </c>
      <c r="FC80" s="0" t="n">
        <f aca="false">IF(BQ$9=0,0,(SIN(BQ$12)*COS($E80)+SIN($E80)*COS(BQ$12))/SIN($E80)*BQ$9)</f>
        <v>8.93206853210323</v>
      </c>
      <c r="FD80" s="0" t="n">
        <f aca="false">IF(BR$9=0,0,(SIN(BR$12)*COS($E80)+SIN($E80)*COS(BR$12))/SIN($E80)*BR$9)</f>
        <v>8.71661862726675</v>
      </c>
      <c r="FE80" s="0" t="n">
        <f aca="false">IF(BS$9=0,0,(SIN(BS$12)*COS($E80)+SIN($E80)*COS(BS$12))/SIN($E80)*BS$9)</f>
        <v>8.50098319596063</v>
      </c>
      <c r="FF80" s="0" t="n">
        <f aca="false">IF(BT$9=0,0,(SIN(BT$12)*COS($E80)+SIN($E80)*COS(BT$12))/SIN($E80)*BT$9)</f>
        <v>8.28527541537685</v>
      </c>
      <c r="FG80" s="0" t="n">
        <f aca="false">IF(BU$9=0,0,(SIN(BU$12)*COS($E80)+SIN($E80)*COS(BU$12))/SIN($E80)*BU$9)</f>
        <v>8.05972391357839</v>
      </c>
      <c r="FH80" s="0" t="n">
        <f aca="false">IF(BV$9=0,0,(SIN(BV$12)*COS($E80)+SIN($E80)*COS(BV$12))/SIN($E80)*BV$9)</f>
        <v>7.83467213733783</v>
      </c>
      <c r="FI80" s="0" t="n">
        <f aca="false">IF(BW$9=0,0,(SIN(BW$12)*COS($E80)+SIN($E80)*COS(BW$12))/SIN($E80)*BW$9)</f>
        <v>7.61023975786927</v>
      </c>
      <c r="FJ80" s="0" t="n">
        <f aca="false">IF(BX$9=0,0,(SIN(BX$12)*COS($E80)+SIN($E80)*COS(BX$12))/SIN($E80)*BX$9)</f>
        <v>7.38654534208232</v>
      </c>
      <c r="FK80" s="0" t="n">
        <f aca="false">IF(BY$9=0,0,(SIN(BY$12)*COS($E80)+SIN($E80)*COS(BY$12))/SIN($E80)*BY$9)</f>
        <v>7.16370630117279</v>
      </c>
      <c r="FL80" s="0" t="n">
        <f aca="false">IF(BZ$9=0,0,(SIN(BZ$12)*COS($E80)+SIN($E80)*COS(BZ$12))/SIN($E80)*BZ$9)</f>
        <v>6.90570567159849</v>
      </c>
      <c r="FM80" s="0" t="n">
        <f aca="false">IF(CA$9=0,0,(SIN(CA$12)*COS($E80)+SIN($E80)*COS(CA$12))/SIN($E80)*CA$9)</f>
        <v>6.65030564145415</v>
      </c>
      <c r="FN80" s="0" t="n">
        <f aca="false">IF(CB$9=0,0,(SIN(CB$12)*COS($E80)+SIN($E80)*COS(CB$12))/SIN($E80)*CB$9)</f>
        <v>6.39765218053574</v>
      </c>
      <c r="FO80" s="0" t="n">
        <f aca="false">IF(CC$9=0,0,(SIN(CC$12)*COS($E80)+SIN($E80)*COS(CC$12))/SIN($E80)*CC$9)</f>
        <v>6.14788896831371</v>
      </c>
      <c r="FP80" s="0" t="n">
        <f aca="false">IF(CD$9=0,0,(SIN(CD$12)*COS($E80)+SIN($E80)*COS(CD$12))/SIN($E80)*CD$9)</f>
        <v>5.90115732984394</v>
      </c>
      <c r="FQ80" s="0" t="n">
        <f aca="false">IF(CE$9=0,0,(SIN(CE$12)*COS($E80)+SIN($E80)*COS(CE$12))/SIN($E80)*CE$9)</f>
        <v>5.64260077279617</v>
      </c>
      <c r="FR80" s="0" t="n">
        <f aca="false">IF(CF$9=0,0,(SIN(CF$12)*COS($E80)+SIN($E80)*COS(CF$12))/SIN($E80)*CF$9)</f>
        <v>5.38810320289005</v>
      </c>
      <c r="FS80" s="0" t="n">
        <f aca="false">IF(CG$9=0,0,(SIN(CG$12)*COS($E80)+SIN($E80)*COS(CG$12))/SIN($E80)*CG$9)</f>
        <v>5.13781186878566</v>
      </c>
      <c r="FT80" s="0" t="n">
        <f aca="false">IF(CH$9=0,0,(SIN(CH$12)*COS($E80)+SIN($E80)*COS(CH$12))/SIN($E80)*CH$9)</f>
        <v>4.89187095667618</v>
      </c>
      <c r="FU80" s="0" t="n">
        <f aca="false">IF(CI$9=0,0,(SIN(CI$12)*COS($E80)+SIN($E80)*COS(CI$12))/SIN($E80)*CI$9)</f>
        <v>4.65042152567101</v>
      </c>
      <c r="FV80" s="0" t="n">
        <f aca="false">IF(CJ$9=0,0,(SIN(CJ$12)*COS($E80)+SIN($E80)*COS(CJ$12))/SIN($E80)*CJ$9)</f>
        <v>4.39819996855467</v>
      </c>
      <c r="FW80" s="0" t="n">
        <f aca="false">IF(CK$9=0,0,(SIN(CK$12)*COS($E80)+SIN($E80)*COS(CK$12))/SIN($E80)*CK$9)</f>
        <v>4.1516781956581</v>
      </c>
      <c r="FX80" s="0" t="n">
        <f aca="false">IF(CL$9=0,0,(SIN(CL$12)*COS($E80)+SIN($E80)*COS(CL$12))/SIN($E80)*CL$9)</f>
        <v>3.91100115900426</v>
      </c>
      <c r="FY80" s="0" t="n">
        <f aca="false">IF(CM$9=0,0,(SIN(CM$12)*COS($E80)+SIN($E80)*COS(CM$12))/SIN($E80)*CM$9)</f>
        <v>3.67630986466772</v>
      </c>
      <c r="FZ80" s="0" t="n">
        <f aca="false">IF(CN$9=0,0,(SIN(CN$12)*COS($E80)+SIN($E80)*COS(CN$12))/SIN($E80)*CN$9)</f>
        <v>3.44774130920234</v>
      </c>
      <c r="GA80" s="0" t="n">
        <f aca="false">IF(CO$9=0,0,(SIN(CO$12)*COS($E80)+SIN($E80)*COS(CO$12))/SIN($E80)*CO$9)</f>
        <v>0</v>
      </c>
      <c r="GB80" s="0" t="n">
        <f aca="false">IF(CP$9=0,0,(SIN(CP$12)*COS($E80)+SIN($E80)*COS(CP$12))/SIN($E80)*CP$9)</f>
        <v>0</v>
      </c>
      <c r="GC80" s="0" t="n">
        <f aca="false">IF(CQ$9=0,0,(SIN(CQ$12)*COS($E80)+SIN($E80)*COS(CQ$12))/SIN($E80)*CQ$9)</f>
        <v>0</v>
      </c>
    </row>
    <row r="81" customFormat="false" ht="12.8" hidden="true" customHeight="false" outlineLevel="0" collapsed="false">
      <c r="A81" s="0" t="n">
        <f aca="false">MAX($F81:$CQ81)</f>
        <v>13.514399817361</v>
      </c>
      <c r="B81" s="91" t="n">
        <f aca="false">IF(ISNA(INDEX(vmg!$B$6:$B$151,MATCH($C81,vmg!$F$6:$F$151,0))),IF(ISNA(INDEX(vmg!$B$6:$B$151,MATCH($C81,vmg!$D$6:$D$151,0))),0,INDEX(vmg!$B$6:$B$151,MATCH($C81,vmg!$D$6:$D$151,0))),INDEX(vmg!$B$6:$B$151,MATCH($C81,vmg!$F$6:$F$151,0)))</f>
        <v>7.849</v>
      </c>
      <c r="C81" s="2" t="n">
        <f aca="false">MOD(Best +D81,360)</f>
        <v>50</v>
      </c>
      <c r="D81" s="2" t="n">
        <f aca="false">D80+1</f>
        <v>69</v>
      </c>
      <c r="E81" s="1" t="n">
        <f aca="false">D81*PI()/180</f>
        <v>1.20427718387609</v>
      </c>
      <c r="F81" s="13" t="n">
        <f aca="false">IF(OR(F171=0,CR81=0),0,F171*CR81/(F171+CR81))</f>
        <v>13.514399817361</v>
      </c>
      <c r="G81" s="13" t="n">
        <f aca="false">IF(OR(G171=0,CS81=0),0,G171*CS81/(G171+CS81))</f>
        <v>13.2725780982148</v>
      </c>
      <c r="H81" s="13" t="n">
        <f aca="false">IF(OR(H171=0,CT81=0),0,H171*CT81/(H171+CT81))</f>
        <v>13.025943715345</v>
      </c>
      <c r="I81" s="13" t="n">
        <f aca="false">IF(OR(I171=0,CU81=0),0,I171*CU81/(I171+CU81))</f>
        <v>12.7865835660828</v>
      </c>
      <c r="J81" s="13" t="n">
        <f aca="false">IF(OR(J171=0,CV81=0),0,J171*CV81/(J171+CV81))</f>
        <v>12.5541296116469</v>
      </c>
      <c r="K81" s="13" t="n">
        <f aca="false">IF(OR(K171=0,CW81=0),0,K171*CW81/(K171+CW81))</f>
        <v>12.328237079818</v>
      </c>
      <c r="L81" s="13" t="n">
        <f aca="false">IF(OR(L171=0,CX81=0),0,L171*CX81/(L171+CX81))</f>
        <v>12.1085826650001</v>
      </c>
      <c r="M81" s="13" t="n">
        <f aca="false">IF(OR(M171=0,CY81=0),0,M171*CY81/(M171+CY81))</f>
        <v>11.8919466447512</v>
      </c>
      <c r="N81" s="13" t="n">
        <f aca="false">IF(OR(N171=0,CZ81=0),0,N171*CZ81/(N171+CZ81))</f>
        <v>11.6812538606155</v>
      </c>
      <c r="O81" s="13" t="n">
        <f aca="false">IF(OR(O171=0,DA81=0),0,O171*DA81/(O171+DA81))</f>
        <v>11.4762083438485</v>
      </c>
      <c r="P81" s="13" t="n">
        <f aca="false">IF(OR(P171=0,DB81=0),0,P171*DB81/(P171+DB81))</f>
        <v>11.2765326752277</v>
      </c>
      <c r="Q81" s="13" t="n">
        <f aca="false">IF(OR(Q171=0,DC81=0),0,Q171*DC81/(Q171+DC81))</f>
        <v>11.0819665326619</v>
      </c>
      <c r="R81" s="13" t="n">
        <f aca="false">IF(OR(R171=0,DD81=0),0,R171*DD81/(R171+DD81))</f>
        <v>10.8307965801271</v>
      </c>
      <c r="S81" s="13" t="n">
        <f aca="false">IF(OR(S171=0,DE81=0),0,S171*DE81/(S171+DE81))</f>
        <v>10.5897447582012</v>
      </c>
      <c r="T81" s="13" t="n">
        <f aca="false">IF(OR(T171=0,DF81=0),0,T171*DF81/(T171+DF81))</f>
        <v>10.3580833467211</v>
      </c>
      <c r="U81" s="13" t="n">
        <f aca="false">IF(OR(U171=0,DG81=0),0,U171*DG81/(U171+DG81))</f>
        <v>10.1351522522935</v>
      </c>
      <c r="V81" s="13" t="n">
        <f aca="false">IF(OR(V171=0,DH81=0),0,V171*DH81/(V171+DH81))</f>
        <v>9.92035128069272</v>
      </c>
      <c r="W81" s="13" t="n">
        <f aca="false">IF(OR(W171=0,DI81=0),0,W171*DI81/(W171+DI81))</f>
        <v>9.71301192537687</v>
      </c>
      <c r="X81" s="13" t="n">
        <f aca="false">IF(OR(X171=0,DJ81=0),0,X171*DJ81/(X171+DJ81))</f>
        <v>9.51276518920271</v>
      </c>
      <c r="Y81" s="13" t="n">
        <f aca="false">IF(OR(Y171=0,DK81=0),0,Y171*DK81/(Y171+DK81))</f>
        <v>9.31915300661415</v>
      </c>
      <c r="Z81" s="13" t="n">
        <f aca="false">IF(OR(Z171=0,DL81=0),0,Z171*DL81/(Z171+DL81))</f>
        <v>9.13175529040941</v>
      </c>
      <c r="AA81" s="13" t="n">
        <f aca="false">IF(OR(AA171=0,DM81=0),0,AA171*DM81/(AA171+DM81))</f>
        <v>8.95018603488052</v>
      </c>
      <c r="AB81" s="13" t="n">
        <f aca="false">IF(OR(AB171=0,DN81=0),0,AB171*DN81/(AB171+DN81))</f>
        <v>8.77293219977784</v>
      </c>
      <c r="AC81" s="13" t="n">
        <f aca="false">IF(OR(AC171=0,DO81=0),0,AC171*DO81/(AC171+DO81))</f>
        <v>8.60090129378275</v>
      </c>
      <c r="AD81" s="13" t="n">
        <f aca="false">IF(OR(AD171=0,DP81=0),0,AD171*DP81/(AD171+DP81))</f>
        <v>8.43378446041724</v>
      </c>
      <c r="AE81" s="13" t="n">
        <f aca="false">IF(OR(AE171=0,DQ81=0),0,AE171*DQ81/(AE171+DQ81))</f>
        <v>8.27129602831868</v>
      </c>
      <c r="AF81" s="13" t="n">
        <f aca="false">IF(OR(AF171=0,DR81=0),0,AF171*DR81/(AF171+DR81))</f>
        <v>8.11317134166674</v>
      </c>
      <c r="AG81" s="13" t="n">
        <f aca="false">IF(OR(AG171=0,DS81=0),0,AG171*DS81/(AG171+DS81))</f>
        <v>7.95936150321034</v>
      </c>
      <c r="AH81" s="13" t="n">
        <f aca="false">IF(OR(AH171=0,DT81=0),0,AH171*DT81/(AH171+DT81))</f>
        <v>7.80942967848605</v>
      </c>
      <c r="AI81" s="13" t="n">
        <f aca="false">IF(OR(AI171=0,DU81=0),0,AI171*DU81/(AI171+DU81))</f>
        <v>7.66316432909215</v>
      </c>
      <c r="AJ81" s="13" t="n">
        <f aca="false">IF(OR(AJ171=0,DV81=0),0,AJ171*DV81/(AJ171+DV81))</f>
        <v>7.52036828608056</v>
      </c>
      <c r="AK81" s="13" t="n">
        <f aca="false">IF(OR(AK171=0,DW81=0),0,AK171*DW81/(AK171+DW81))</f>
        <v>7.38085752028854</v>
      </c>
      <c r="AL81" s="13" t="n">
        <f aca="false">IF(OR(AL171=0,DX81=0),0,AL171*DX81/(AL171+DX81))</f>
        <v>7.23185974517954</v>
      </c>
      <c r="AM81" s="13" t="n">
        <f aca="false">IF(OR(AM171=0,DY81=0),0,AM171*DY81/(AM171+DY81))</f>
        <v>7.0864762734054</v>
      </c>
      <c r="AN81" s="13" t="n">
        <f aca="false">IF(OR(AN171=0,DZ81=0),0,AN171*DZ81/(AN171+DZ81))</f>
        <v>6.94451286144331</v>
      </c>
      <c r="AO81" s="13" t="n">
        <f aca="false">IF(OR(AO171=0,EA81=0),0,AO171*EA81/(AO171+EA81))</f>
        <v>6.8057883139147</v>
      </c>
      <c r="AP81" s="13" t="n">
        <f aca="false">IF(OR(AP171=0,EB81=0),0,AP171*EB81/(AP171+EB81))</f>
        <v>6.67013339192383</v>
      </c>
      <c r="AQ81" s="13" t="n">
        <f aca="false">IF(OR(AQ171=0,EC81=0),0,AQ171*EC81/(AQ171+EC81))</f>
        <v>6.53713515283824</v>
      </c>
      <c r="AR81" s="13" t="n">
        <f aca="false">IF(OR(AR171=0,ED81=0),0,AR171*ED81/(AR171+ED81))</f>
        <v>6.40691134625124</v>
      </c>
      <c r="AS81" s="13" t="n">
        <f aca="false">IF(OR(AS171=0,EE81=0),0,AS171*EE81/(AS171+EE81))</f>
        <v>6.2793223904472</v>
      </c>
      <c r="AT81" s="13" t="n">
        <f aca="false">IF(OR(AT171=0,EF81=0),0,AT171*EF81/(AT171+EF81))</f>
        <v>6.15423731816501</v>
      </c>
      <c r="AU81" s="13" t="n">
        <f aca="false">IF(OR(AU171=0,EG81=0),0,AU171*EG81/(AU171+EG81))</f>
        <v>6.03153311293329</v>
      </c>
      <c r="AV81" s="13" t="n">
        <f aca="false">IF(OR(AV171=0,EH81=0),0,AV171*EH81/(AV171+EH81))</f>
        <v>5.91049250238177</v>
      </c>
      <c r="AW81" s="13" t="n">
        <f aca="false">IF(OR(AW171=0,EI81=0),0,AW171*EI81/(AW171+EI81))</f>
        <v>5.79163231926028</v>
      </c>
      <c r="AX81" s="13" t="n">
        <f aca="false">IF(OR(AX171=0,EJ81=0),0,AX171*EJ81/(AX171+EJ81))</f>
        <v>5.67484869232486</v>
      </c>
      <c r="AY81" s="13" t="n">
        <f aca="false">IF(OR(AY171=0,EK81=0),0,AY171*EK81/(AY171+EK81))</f>
        <v>5.56004370264977</v>
      </c>
      <c r="AZ81" s="13" t="n">
        <f aca="false">IF(OR(AZ171=0,EL81=0),0,AZ171*EL81/(AZ171+EL81))</f>
        <v>5.44712495980424</v>
      </c>
      <c r="BA81" s="13" t="n">
        <f aca="false">IF(OR(BA171=0,EM81=0),0,BA171*EM81/(BA171+EM81))</f>
        <v>5.33535161509626</v>
      </c>
      <c r="BB81" s="13" t="n">
        <f aca="false">IF(OR(BB171=0,EN81=0),0,BB171*EN81/(BB171+EN81))</f>
        <v>5.22531869732288</v>
      </c>
      <c r="BC81" s="13" t="n">
        <f aca="false">IF(OR(BC171=0,EO81=0),0,BC171*EO81/(BC171+EO81))</f>
        <v>5.11694707632073</v>
      </c>
      <c r="BD81" s="13" t="n">
        <f aca="false">IF(OR(BD171=0,EP81=0),0,BD171*EP81/(BD171+EP81))</f>
        <v>5.01016188053856</v>
      </c>
      <c r="BE81" s="13" t="n">
        <f aca="false">IF(OR(BE171=0,EQ81=0),0,BE171*EQ81/(BE171+EQ81))</f>
        <v>4.90489221764915</v>
      </c>
      <c r="BF81" s="13" t="n">
        <f aca="false">IF(OR(BF171=0,ER81=0),0,BF171*ER81/(BF171+ER81))</f>
        <v>4.80153517638979</v>
      </c>
      <c r="BG81" s="13" t="n">
        <f aca="false">IF(OR(BG171=0,ES81=0),0,BG171*ES81/(BG171+ES81))</f>
        <v>4.69954687161948</v>
      </c>
      <c r="BH81" s="13" t="n">
        <f aca="false">IF(OR(BH171=0,ET81=0),0,BH171*ET81/(BH171+ET81))</f>
        <v>4.59886752169216</v>
      </c>
      <c r="BI81" s="13" t="n">
        <f aca="false">IF(OR(BI171=0,EU81=0),0,BI171*EU81/(BI171+EU81))</f>
        <v>4.49944035939496</v>
      </c>
      <c r="BJ81" s="13" t="n">
        <f aca="false">IF(OR(BJ171=0,EV81=0),0,BJ171*EV81/(BJ171+EV81))</f>
        <v>4.40121145137614</v>
      </c>
      <c r="BK81" s="13" t="n">
        <f aca="false">IF(OR(BK171=0,EW81=0),0,BK171*EW81/(BK171+EW81))</f>
        <v>4.30451678488421</v>
      </c>
      <c r="BL81" s="13" t="n">
        <f aca="false">IF(OR(BL171=0,EX81=0),0,BL171*EX81/(BL171+EX81))</f>
        <v>4.20890733985602</v>
      </c>
      <c r="BM81" s="13" t="n">
        <f aca="false">IF(OR(BM171=0,EY81=0),0,BM171*EY81/(BM171+EY81))</f>
        <v>4.11433713778744</v>
      </c>
      <c r="BN81" s="13" t="n">
        <f aca="false">IF(OR(BN171=0,EZ81=0),0,BN171*EZ81/(BN171+EZ81))</f>
        <v>4.02076239999654</v>
      </c>
      <c r="BO81" s="13" t="n">
        <f aca="false">IF(OR(BO171=0,FA81=0),0,BO171*FA81/(BO171+FA81))</f>
        <v>3.92814142872931</v>
      </c>
      <c r="BP81" s="13" t="n">
        <f aca="false">IF(OR(BP171=0,FB81=0),0,BP171*FB81/(BP171+FB81))</f>
        <v>3.83460154210509</v>
      </c>
      <c r="BQ81" s="13" t="n">
        <f aca="false">IF(OR(BQ171=0,FC81=0),0,BQ171*FC81/(BQ171+FC81))</f>
        <v>3.74199714290318</v>
      </c>
      <c r="BR81" s="13" t="n">
        <f aca="false">IF(OR(BR171=0,FD81=0),0,BR171*FD81/(BR171+FD81))</f>
        <v>3.65029088525985</v>
      </c>
      <c r="BS81" s="13" t="n">
        <f aca="false">IF(OR(BS171=0,FE81=0),0,BS171*FE81/(BS171+FE81))</f>
        <v>3.55944729965014</v>
      </c>
      <c r="BT81" s="13" t="n">
        <f aca="false">IF(OR(BT171=0,FF81=0),0,BT171*FF81/(BT171+FF81))</f>
        <v>3.46943270836654</v>
      </c>
      <c r="BU81" s="13" t="n">
        <f aca="false">IF(OR(BU171=0,FG81=0),0,BU171*FG81/(BU171+FG81))</f>
        <v>3.37843641302362</v>
      </c>
      <c r="BV81" s="13" t="n">
        <f aca="false">IF(OR(BV171=0,FH81=0),0,BV171*FH81/(BV171+FH81))</f>
        <v>3.28826087690267</v>
      </c>
      <c r="BW81" s="13" t="n">
        <f aca="false">IF(OR(BW171=0,FI81=0),0,BW171*FI81/(BW171+FI81))</f>
        <v>3.19887685964068</v>
      </c>
      <c r="BX81" s="13" t="n">
        <f aca="false">IF(OR(BX171=0,FJ81=0),0,BX171*FJ81/(BX171+FJ81))</f>
        <v>3.11025682942477</v>
      </c>
      <c r="BY81" s="13" t="n">
        <f aca="false">IF(OR(BY171=0,FK81=0),0,BY171*FK81/(BY171+FK81))</f>
        <v>3.02237490899362</v>
      </c>
      <c r="BZ81" s="13" t="n">
        <f aca="false">IF(OR(BZ171=0,FL81=0),0,BZ171*FL81/(BZ171+FL81))</f>
        <v>2.92854343495611</v>
      </c>
      <c r="CA81" s="13" t="n">
        <f aca="false">IF(OR(CA171=0,FM81=0),0,CA171*FM81/(CA171+FM81))</f>
        <v>2.83556949989546</v>
      </c>
      <c r="CB81" s="13" t="n">
        <f aca="false">IF(OR(CB171=0,FN81=0),0,CB171*FN81/(CB171+FN81))</f>
        <v>2.74343353987406</v>
      </c>
      <c r="CC81" s="13" t="n">
        <f aca="false">IF(OR(CC171=0,FO81=0),0,CC171*FO81/(CC171+FO81))</f>
        <v>2.65211836754655</v>
      </c>
      <c r="CD81" s="13" t="n">
        <f aca="false">IF(OR(CD171=0,FP81=0),0,CD171*FP81/(CD171+FP81))</f>
        <v>2.56160917448375</v>
      </c>
      <c r="CE81" s="13" t="n">
        <f aca="false">IF(OR(CE171=0,FQ81=0),0,CE171*FQ81/(CE171+FQ81))</f>
        <v>2.46893279540612</v>
      </c>
      <c r="CF81" s="13" t="n">
        <f aca="false">IF(OR(CF171=0,FR81=0),0,CF171*FR81/(CF171+FR81))</f>
        <v>2.37709551142582</v>
      </c>
      <c r="CG81" s="13" t="n">
        <f aca="false">IF(OR(CG171=0,FS81=0),0,CG171*FS81/(CG171+FS81))</f>
        <v>2.28609235015083</v>
      </c>
      <c r="CH81" s="13" t="n">
        <f aca="false">IF(OR(CH171=0,FT81=0),0,CH171*FT81/(CH171+FT81))</f>
        <v>2.19592139636254</v>
      </c>
      <c r="CI81" s="13" t="n">
        <f aca="false">IF(OR(CI171=0,FU81=0),0,CI171*FU81/(CI171+FU81))</f>
        <v>2.10658388155206</v>
      </c>
      <c r="CJ81" s="13" t="n">
        <f aca="false">IF(OR(CJ171=0,FV81=0),0,CJ171*FV81/(CJ171+FV81))</f>
        <v>2.01473435522478</v>
      </c>
      <c r="CK81" s="13" t="n">
        <f aca="false">IF(OR(CK171=0,FW81=0),0,CK171*FW81/(CK171+FW81))</f>
        <v>1.9237870381593</v>
      </c>
      <c r="CL81" s="13" t="n">
        <f aca="false">IF(OR(CL171=0,FX81=0),0,CL171*FX81/(CL171+FX81))</f>
        <v>1.83375911678316</v>
      </c>
      <c r="CM81" s="13" t="n">
        <f aca="false">IF(OR(CM171=0,FY81=0),0,CM171*FY81/(CM171+FY81))</f>
        <v>1.74467245752465</v>
      </c>
      <c r="CN81" s="13" t="n">
        <f aca="false">IF(OR(CN171=0,FZ81=0),0,CN171*FZ81/(CN171+FZ81))</f>
        <v>1.65655387185833</v>
      </c>
      <c r="CO81" s="13" t="n">
        <f aca="false">IF(OR(CO171=0,GA81=0),0,CO171*GA81/(CO171+GA81))</f>
        <v>0</v>
      </c>
      <c r="CP81" s="13" t="n">
        <f aca="false">IF(OR(CP171=0,GB81=0),0,CP171*GB81/(CP171+GB81))</f>
        <v>0</v>
      </c>
      <c r="CQ81" s="13" t="n">
        <f aca="false">IF(OR(CQ171=0,GC81=0),0,CQ171*GC81/(CQ171+GC81))</f>
        <v>0</v>
      </c>
      <c r="CR81" s="0" t="n">
        <f aca="false">IF(F$9=0,0,(SIN(F$12)*COS($E81)+SIN($E81)*COS(F$12))/SIN($E81)*F$9)</f>
        <v>13.5144</v>
      </c>
      <c r="CS81" s="0" t="n">
        <f aca="false">IF(G$9=0,0,(SIN(G$12)*COS($E81)+SIN($E81)*COS(G$12))/SIN($E81)*G$9)</f>
        <v>13.7029301790889</v>
      </c>
      <c r="CT81" s="0" t="n">
        <f aca="false">IF(H$9=0,0,(SIN(H$12)*COS($E81)+SIN($E81)*COS(H$12))/SIN($E81)*H$9)</f>
        <v>13.8759178014149</v>
      </c>
      <c r="CU81" s="0" t="n">
        <f aca="false">IF(I$9=0,0,(SIN(I$12)*COS($E81)+SIN($E81)*COS(I$12))/SIN($E81)*I$9)</f>
        <v>14.0457367080104</v>
      </c>
      <c r="CV81" s="0" t="n">
        <f aca="false">IF(J$9=0,0,(SIN(J$12)*COS($E81)+SIN($E81)*COS(J$12))/SIN($E81)*J$9)</f>
        <v>14.2122813828448</v>
      </c>
      <c r="CW81" s="0" t="n">
        <f aca="false">IF(K$9=0,0,(SIN(K$12)*COS($E81)+SIN($E81)*COS(K$12))/SIN($E81)*K$9)</f>
        <v>14.3754470013507</v>
      </c>
      <c r="CX81" s="0" t="n">
        <f aca="false">IF(L$9=0,0,(SIN(L$12)*COS($E81)+SIN($E81)*COS(L$12))/SIN($E81)*L$9)</f>
        <v>14.5351294788313</v>
      </c>
      <c r="CY81" s="0" t="n">
        <f aca="false">IF(M$9=0,0,(SIN(M$12)*COS($E81)+SIN($E81)*COS(M$12))/SIN($E81)*M$9)</f>
        <v>14.6867771974183</v>
      </c>
      <c r="CZ81" s="0" t="n">
        <f aca="false">IF(N$9=0,0,(SIN(N$12)*COS($E81)+SIN($E81)*COS(N$12))/SIN($E81)*N$9)</f>
        <v>14.8346986605102</v>
      </c>
      <c r="DA81" s="0" t="n">
        <f aca="false">IF(O$9=0,0,(SIN(O$12)*COS($E81)+SIN($E81)*COS(O$12))/SIN($E81)*O$9)</f>
        <v>14.978796374074</v>
      </c>
      <c r="DB81" s="0" t="n">
        <f aca="false">IF(P$9=0,0,(SIN(P$12)*COS($E81)+SIN($E81)*COS(P$12))/SIN($E81)*P$9)</f>
        <v>15.1189737971107</v>
      </c>
      <c r="DC81" s="0" t="n">
        <f aca="false">IF(Q$9=0,0,(SIN(Q$12)*COS($E81)+SIN($E81)*COS(Q$12))/SIN($E81)*Q$9)</f>
        <v>15.2551353871</v>
      </c>
      <c r="DD81" s="0" t="n">
        <f aca="false">IF(R$9=0,0,(SIN(R$12)*COS($E81)+SIN($E81)*COS(R$12))/SIN($E81)*R$9)</f>
        <v>15.2648021307033</v>
      </c>
      <c r="DE81" s="0" t="n">
        <f aca="false">IF(S$9=0,0,(SIN(S$12)*COS($E81)+SIN($E81)*COS(S$12))/SIN($E81)*S$9)</f>
        <v>15.2696258236873</v>
      </c>
      <c r="DF81" s="0" t="n">
        <f aca="false">IF(T$9=0,0,(SIN(T$12)*COS($E81)+SIN($E81)*COS(T$12))/SIN($E81)*T$9)</f>
        <v>15.2696263197289</v>
      </c>
      <c r="DG81" s="0" t="n">
        <f aca="false">IF(U$9=0,0,(SIN(U$12)*COS($E81)+SIN($E81)*COS(U$12))/SIN($E81)*U$9)</f>
        <v>15.2648249940667</v>
      </c>
      <c r="DH81" s="0" t="n">
        <f aca="false">IF(V$9=0,0,(SIN(V$12)*COS($E81)+SIN($E81)*COS(V$12))/SIN($E81)*V$9)</f>
        <v>15.255244730478</v>
      </c>
      <c r="DI81" s="0" t="n">
        <f aca="false">IF(W$9=0,0,(SIN(W$12)*COS($E81)+SIN($E81)*COS(W$12))/SIN($E81)*W$9)</f>
        <v>15.2406107177768</v>
      </c>
      <c r="DJ81" s="0" t="n">
        <f aca="false">IF(X$9=0,0,(SIN(X$12)*COS($E81)+SIN($E81)*COS(X$12))/SIN($E81)*X$9)</f>
        <v>15.2212473667493</v>
      </c>
      <c r="DK81" s="0" t="n">
        <f aca="false">IF(Y$9=0,0,(SIN(Y$12)*COS($E81)+SIN($E81)*COS(Y$12))/SIN($E81)*Y$9)</f>
        <v>15.197182277653</v>
      </c>
      <c r="DL81" s="0" t="n">
        <f aca="false">IF(Z$9=0,0,(SIN(Z$12)*COS($E81)+SIN($E81)*COS(Z$12))/SIN($E81)*Z$9)</f>
        <v>15.1684445028002</v>
      </c>
      <c r="DM81" s="0" t="n">
        <f aca="false">IF(AA$9=0,0,(SIN(AA$12)*COS($E81)+SIN($E81)*COS(AA$12))/SIN($E81)*AA$9)</f>
        <v>15.1350645310925</v>
      </c>
      <c r="DN81" s="0" t="n">
        <f aca="false">IF(AB$9=0,0,(SIN(AB$12)*COS($E81)+SIN($E81)*COS(AB$12))/SIN($E81)*AB$9)</f>
        <v>15.0936471301821</v>
      </c>
      <c r="DO81" s="0" t="n">
        <f aca="false">IF(AC$9=0,0,(SIN(AC$12)*COS($E81)+SIN($E81)*COS(AC$12))/SIN($E81)*AC$9)</f>
        <v>15.0476558879001</v>
      </c>
      <c r="DP81" s="0" t="n">
        <f aca="false">IF(AD$9=0,0,(SIN(AD$12)*COS($E81)+SIN($E81)*COS(AD$12))/SIN($E81)*AD$9)</f>
        <v>14.9971286361255</v>
      </c>
      <c r="DQ81" s="0" t="n">
        <f aca="false">IF(AE$9=0,0,(SIN(AE$12)*COS($E81)+SIN($E81)*COS(AE$12))/SIN($E81)*AE$9)</f>
        <v>14.9421045739342</v>
      </c>
      <c r="DR81" s="0" t="n">
        <f aca="false">IF(AF$9=0,0,(SIN(AF$12)*COS($E81)+SIN($E81)*COS(AF$12))/SIN($E81)*AF$9)</f>
        <v>14.8826242484068</v>
      </c>
      <c r="DS81" s="0" t="n">
        <f aca="false">IF(AG$9=0,0,(SIN(AG$12)*COS($E81)+SIN($E81)*COS(AG$12))/SIN($E81)*AG$9)</f>
        <v>14.8194113124072</v>
      </c>
      <c r="DT81" s="0" t="n">
        <f aca="false">IF(AH$9=0,0,(SIN(AH$12)*COS($E81)+SIN($E81)*COS(AH$12))/SIN($E81)*AH$9)</f>
        <v>14.7518244635898</v>
      </c>
      <c r="DU81" s="0" t="n">
        <f aca="false">IF(AI$9=0,0,(SIN(AI$12)*COS($E81)+SIN($E81)*COS(AI$12))/SIN($E81)*AI$9)</f>
        <v>14.6799075521043</v>
      </c>
      <c r="DV81" s="0" t="n">
        <f aca="false">IF(AJ$9=0,0,(SIN(AJ$12)*COS($E81)+SIN($E81)*COS(AJ$12))/SIN($E81)*AJ$9)</f>
        <v>14.60370569728</v>
      </c>
      <c r="DW81" s="0" t="n">
        <f aca="false">IF(AK$9=0,0,(SIN(AK$12)*COS($E81)+SIN($E81)*COS(AK$12))/SIN($E81)*AK$9)</f>
        <v>14.5232652668111</v>
      </c>
      <c r="DX81" s="0" t="n">
        <f aca="false">IF(AL$9=0,0,(SIN(AL$12)*COS($E81)+SIN($E81)*COS(AL$12))/SIN($E81)*AL$9)</f>
        <v>14.3886682367279</v>
      </c>
      <c r="DY81" s="0" t="n">
        <f aca="false">IF(AM$9=0,0,(SIN(AM$12)*COS($E81)+SIN($E81)*COS(AM$12))/SIN($E81)*AM$9)</f>
        <v>14.2502832535771</v>
      </c>
      <c r="DZ81" s="0" t="n">
        <f aca="false">IF(AN$9=0,0,(SIN(AN$12)*COS($E81)+SIN($E81)*COS(AN$12))/SIN($E81)*AN$9)</f>
        <v>14.1082057998571</v>
      </c>
      <c r="EA81" s="0" t="n">
        <f aca="false">IF(AO$9=0,0,(SIN(AO$12)*COS($E81)+SIN($E81)*COS(AO$12))/SIN($E81)*AO$9)</f>
        <v>13.9625322853489</v>
      </c>
      <c r="EB81" s="0" t="n">
        <f aca="false">IF(AP$9=0,0,(SIN(AP$12)*COS($E81)+SIN($E81)*COS(AP$12))/SIN($E81)*AP$9)</f>
        <v>13.8133600015646</v>
      </c>
      <c r="EC81" s="0" t="n">
        <f aca="false">IF(AQ$9=0,0,(SIN(AQ$12)*COS($E81)+SIN($E81)*COS(AQ$12))/SIN($E81)*AQ$9)</f>
        <v>13.6596750532865</v>
      </c>
      <c r="ED81" s="0" t="n">
        <f aca="false">IF(AR$9=0,0,(SIN(AR$12)*COS($E81)+SIN($E81)*COS(AR$12))/SIN($E81)*AR$9)</f>
        <v>13.5026998494827</v>
      </c>
      <c r="EE81" s="0" t="n">
        <f aca="false">IF(AS$9=0,0,(SIN(AS$12)*COS($E81)+SIN($E81)*COS(AS$12))/SIN($E81)*AS$9)</f>
        <v>13.3425350625652</v>
      </c>
      <c r="EF81" s="0" t="n">
        <f aca="false">IF(AT$9=0,0,(SIN(AT$12)*COS($E81)+SIN($E81)*COS(AT$12))/SIN($E81)*AT$9)</f>
        <v>13.179282055226</v>
      </c>
      <c r="EG81" s="0" t="n">
        <f aca="false">IF(AU$9=0,0,(SIN(AU$12)*COS($E81)+SIN($E81)*COS(AU$12))/SIN($E81)*AU$9)</f>
        <v>13.0130428335463</v>
      </c>
      <c r="EH81" s="0" t="n">
        <f aca="false">IF(AV$9=0,0,(SIN(AV$12)*COS($E81)+SIN($E81)*COS(AV$12))/SIN($E81)*AV$9)</f>
        <v>12.84108</v>
      </c>
      <c r="EI81" s="0" t="n">
        <f aca="false">IF(AW$9=0,0,(SIN(AW$12)*COS($E81)+SIN($E81)*COS(AW$12))/SIN($E81)*AW$9)</f>
        <v>12.6663756237772</v>
      </c>
      <c r="EJ81" s="0" t="n">
        <f aca="false">IF(AX$9=0,0,(SIN(AX$12)*COS($E81)+SIN($E81)*COS(AX$12))/SIN($E81)*AX$9)</f>
        <v>12.4890359363153</v>
      </c>
      <c r="EK81" s="0" t="n">
        <f aca="false">IF(AY$9=0,0,(SIN(AY$12)*COS($E81)+SIN($E81)*COS(AY$12))/SIN($E81)*AY$9)</f>
        <v>12.3091675992584</v>
      </c>
      <c r="EL81" s="0" t="n">
        <f aca="false">IF(AZ$9=0,0,(SIN(AZ$12)*COS($E81)+SIN($E81)*COS(AZ$12))/SIN($E81)*AZ$9)</f>
        <v>12.126877655932</v>
      </c>
      <c r="EM81" s="0" t="n">
        <f aca="false">IF(BA$9=0,0,(SIN(BA$12)*COS($E81)+SIN($E81)*COS(BA$12))/SIN($E81)*BA$9)</f>
        <v>11.9390001710935</v>
      </c>
      <c r="EN81" s="0" t="n">
        <f aca="false">IF(BB$9=0,0,(SIN(BB$12)*COS($E81)+SIN($E81)*COS(BB$12))/SIN($E81)*BB$9)</f>
        <v>11.7489728402531</v>
      </c>
      <c r="EO81" s="0" t="n">
        <f aca="false">IF(BC$9=0,0,(SIN(BC$12)*COS($E81)+SIN($E81)*COS(BC$12))/SIN($E81)*BC$9)</f>
        <v>11.5569065260763</v>
      </c>
      <c r="EP81" s="0" t="n">
        <f aca="false">IF(BD$9=0,0,(SIN(BD$12)*COS($E81)+SIN($E81)*COS(BD$12))/SIN($E81)*BD$9)</f>
        <v>11.3629122432645</v>
      </c>
      <c r="EQ81" s="0" t="n">
        <f aca="false">IF(BE$9=0,0,(SIN(BE$12)*COS($E81)+SIN($E81)*COS(BE$12))/SIN($E81)*BE$9)</f>
        <v>11.1671011087432</v>
      </c>
      <c r="ER81" s="0" t="n">
        <f aca="false">IF(BF$9=0,0,(SIN(BF$12)*COS($E81)+SIN($E81)*COS(BF$12))/SIN($E81)*BF$9)</f>
        <v>10.9720082091899</v>
      </c>
      <c r="ES81" s="0" t="n">
        <f aca="false">IF(BG$9=0,0,(SIN(BG$12)*COS($E81)+SIN($E81)*COS(BG$12))/SIN($E81)*BG$9)</f>
        <v>10.7752692248218</v>
      </c>
      <c r="ET81" s="0" t="n">
        <f aca="false">IF(BH$9=0,0,(SIN(BH$12)*COS($E81)+SIN($E81)*COS(BH$12))/SIN($E81)*BH$9)</f>
        <v>10.5769930901569</v>
      </c>
      <c r="EU81" s="0" t="n">
        <f aca="false">IF(BI$9=0,0,(SIN(BI$12)*COS($E81)+SIN($E81)*COS(BI$12))/SIN($E81)*BI$9)</f>
        <v>10.3772886763694</v>
      </c>
      <c r="EV81" s="0" t="n">
        <f aca="false">IF(BJ$9=0,0,(SIN(BJ$12)*COS($E81)+SIN($E81)*COS(BJ$12))/SIN($E81)*BJ$9)</f>
        <v>10.1762647433604</v>
      </c>
      <c r="EW81" s="0" t="n">
        <f aca="false">IF(BK$9=0,0,(SIN(BK$12)*COS($E81)+SIN($E81)*COS(BK$12))/SIN($E81)*BK$9)</f>
        <v>9.97610967083788</v>
      </c>
      <c r="EX81" s="0" t="n">
        <f aca="false">IF(BL$9=0,0,(SIN(BL$12)*COS($E81)+SIN($E81)*COS(BL$12))/SIN($E81)*BL$9)</f>
        <v>9.77479869802318</v>
      </c>
      <c r="EY81" s="0" t="n">
        <f aca="false">IF(BM$9=0,0,(SIN(BM$12)*COS($E81)+SIN($E81)*COS(BM$12))/SIN($E81)*BM$9)</f>
        <v>9.57243808934951</v>
      </c>
      <c r="EZ81" s="0" t="n">
        <f aca="false">IF(BN$9=0,0,(SIN(BN$12)*COS($E81)+SIN($E81)*COS(BN$12))/SIN($E81)*BN$9)</f>
        <v>9.36913384173366</v>
      </c>
      <c r="FA81" s="0" t="n">
        <f aca="false">IF(BO$9=0,0,(SIN(BO$12)*COS($E81)+SIN($E81)*COS(BO$12))/SIN($E81)*BO$9)</f>
        <v>9.1649916387774</v>
      </c>
      <c r="FB81" s="0" t="n">
        <f aca="false">IF(BP$9=0,0,(SIN(BP$12)*COS($E81)+SIN($E81)*COS(BP$12))/SIN($E81)*BP$9)</f>
        <v>8.95012493936454</v>
      </c>
      <c r="FC81" s="0" t="n">
        <f aca="false">IF(BQ$9=0,0,(SIN(BQ$12)*COS($E81)+SIN($E81)*COS(BQ$12))/SIN($E81)*BQ$9)</f>
        <v>8.73493674980342</v>
      </c>
      <c r="FD81" s="0" t="n">
        <f aca="false">IF(BR$9=0,0,(SIN(BR$12)*COS($E81)+SIN($E81)*COS(BR$12))/SIN($E81)*BR$9)</f>
        <v>8.51954053277139</v>
      </c>
      <c r="FE81" s="0" t="n">
        <f aca="false">IF(BS$9=0,0,(SIN(BS$12)*COS($E81)+SIN($E81)*COS(BS$12))/SIN($E81)*BS$9)</f>
        <v>8.30404906719086</v>
      </c>
      <c r="FF81" s="0" t="n">
        <f aca="false">IF(BT$9=0,0,(SIN(BT$12)*COS($E81)+SIN($E81)*COS(BT$12))/SIN($E81)*BT$9)</f>
        <v>8.08857439950833</v>
      </c>
      <c r="FG81" s="0" t="n">
        <f aca="false">IF(BU$9=0,0,(SIN(BU$12)*COS($E81)+SIN($E81)*COS(BU$12))/SIN($E81)*BU$9)</f>
        <v>7.86358452075662</v>
      </c>
      <c r="FH81" s="0" t="n">
        <f aca="false">IF(BV$9=0,0,(SIN(BV$12)*COS($E81)+SIN($E81)*COS(BV$12))/SIN($E81)*BV$9)</f>
        <v>7.63918463629758</v>
      </c>
      <c r="FI81" s="0" t="n">
        <f aca="false">IF(BW$9=0,0,(SIN(BW$12)*COS($E81)+SIN($E81)*COS(BW$12))/SIN($E81)*BW$9)</f>
        <v>7.41549295917112</v>
      </c>
      <c r="FJ81" s="0" t="n">
        <f aca="false">IF(BX$9=0,0,(SIN(BX$12)*COS($E81)+SIN($E81)*COS(BX$12))/SIN($E81)*BX$9)</f>
        <v>7.19262656214627</v>
      </c>
      <c r="FK81" s="0" t="n">
        <f aca="false">IF(BY$9=0,0,(SIN(BY$12)*COS($E81)+SIN($E81)*COS(BY$12))/SIN($E81)*BY$9)</f>
        <v>6.97070132715338</v>
      </c>
      <c r="FL81" s="0" t="n">
        <f aca="false">IF(BZ$9=0,0,(SIN(BZ$12)*COS($E81)+SIN($E81)*COS(BZ$12))/SIN($E81)*BZ$9)</f>
        <v>6.71469814807376</v>
      </c>
      <c r="FM81" s="0" t="n">
        <f aca="false">IF(CA$9=0,0,(SIN(CA$12)*COS($E81)+SIN($E81)*COS(CA$12))/SIN($E81)*CA$9)</f>
        <v>6.46138922536616</v>
      </c>
      <c r="FN81" s="0" t="n">
        <f aca="false">IF(CB$9=0,0,(SIN(CB$12)*COS($E81)+SIN($E81)*COS(CB$12))/SIN($E81)*CB$9)</f>
        <v>6.21091798102696</v>
      </c>
      <c r="FO81" s="0" t="n">
        <f aca="false">IF(CC$9=0,0,(SIN(CC$12)*COS($E81)+SIN($E81)*COS(CC$12))/SIN($E81)*CC$9)</f>
        <v>5.96342550875053</v>
      </c>
      <c r="FP81" s="0" t="n">
        <f aca="false">IF(CD$9=0,0,(SIN(CD$12)*COS($E81)+SIN($E81)*COS(CD$12))/SIN($E81)*CD$9)</f>
        <v>5.71905051121306</v>
      </c>
      <c r="FQ81" s="0" t="n">
        <f aca="false">IF(CE$9=0,0,(SIN(CE$12)*COS($E81)+SIN($E81)*COS(CE$12))/SIN($E81)*CE$9)</f>
        <v>5.46341004383601</v>
      </c>
      <c r="FR81" s="0" t="n">
        <f aca="false">IF(CF$9=0,0,(SIN(CF$12)*COS($E81)+SIN($E81)*COS(CF$12))/SIN($E81)*CF$9)</f>
        <v>5.21191280797979</v>
      </c>
      <c r="FS81" s="0" t="n">
        <f aca="false">IF(CG$9=0,0,(SIN(CG$12)*COS($E81)+SIN($E81)*COS(CG$12))/SIN($E81)*CG$9)</f>
        <v>4.96470289163125</v>
      </c>
      <c r="FT81" s="0" t="n">
        <f aca="false">IF(CH$9=0,0,(SIN(CH$12)*COS($E81)+SIN($E81)*COS(CH$12))/SIN($E81)*CH$9)</f>
        <v>4.72192128726079</v>
      </c>
      <c r="FU81" s="0" t="n">
        <f aca="false">IF(CI$9=0,0,(SIN(CI$12)*COS($E81)+SIN($E81)*COS(CI$12))/SIN($E81)*CI$9)</f>
        <v>4.48370582886519</v>
      </c>
      <c r="FV81" s="0" t="n">
        <f aca="false">IF(CJ$9=0,0,(SIN(CJ$12)*COS($E81)+SIN($E81)*COS(CJ$12))/SIN($E81)*CJ$9)</f>
        <v>4.23535988260839</v>
      </c>
      <c r="FW81" s="0" t="n">
        <f aca="false">IF(CK$9=0,0,(SIN(CK$12)*COS($E81)+SIN($E81)*COS(CK$12))/SIN($E81)*CK$9)</f>
        <v>3.99278447133193</v>
      </c>
      <c r="FX81" s="0" t="n">
        <f aca="false">IF(CL$9=0,0,(SIN(CL$12)*COS($E81)+SIN($E81)*COS(CL$12))/SIN($E81)*CL$9)</f>
        <v>3.75612071556078</v>
      </c>
      <c r="FY81" s="0" t="n">
        <f aca="false">IF(CM$9=0,0,(SIN(CM$12)*COS($E81)+SIN($E81)*COS(CM$12))/SIN($E81)*CM$9)</f>
        <v>3.52550576384632</v>
      </c>
      <c r="FZ81" s="0" t="n">
        <f aca="false">IF(CN$9=0,0,(SIN(CN$12)*COS($E81)+SIN($E81)*COS(CN$12))/SIN($E81)*CN$9)</f>
        <v>3.30107273117167</v>
      </c>
      <c r="GA81" s="0" t="n">
        <f aca="false">IF(CO$9=0,0,(SIN(CO$12)*COS($E81)+SIN($E81)*COS(CO$12))/SIN($E81)*CO$9)</f>
        <v>0</v>
      </c>
      <c r="GB81" s="0" t="n">
        <f aca="false">IF(CP$9=0,0,(SIN(CP$12)*COS($E81)+SIN($E81)*COS(CP$12))/SIN($E81)*CP$9)</f>
        <v>0</v>
      </c>
      <c r="GC81" s="0" t="n">
        <f aca="false">IF(CQ$9=0,0,(SIN(CQ$12)*COS($E81)+SIN($E81)*COS(CQ$12))/SIN($E81)*CQ$9)</f>
        <v>0</v>
      </c>
    </row>
    <row r="82" customFormat="false" ht="12.8" hidden="true" customHeight="false" outlineLevel="0" collapsed="false">
      <c r="A82" s="0" t="n">
        <f aca="false">MAX($F82:$CQ82)</f>
        <v>13.514399817361</v>
      </c>
      <c r="B82" s="91" t="n">
        <f aca="false">IF(ISNA(INDEX(vmg!$B$6:$B$151,MATCH($C82,vmg!$F$6:$F$151,0))),IF(ISNA(INDEX(vmg!$B$6:$B$151,MATCH($C82,vmg!$D$6:$D$151,0))),0,INDEX(vmg!$B$6:$B$151,MATCH($C82,vmg!$D$6:$D$151,0))),INDEX(vmg!$B$6:$B$151,MATCH($C82,vmg!$F$6:$F$151,0)))</f>
        <v>7.93588</v>
      </c>
      <c r="C82" s="2" t="n">
        <f aca="false">MOD(Best +D82,360)</f>
        <v>51</v>
      </c>
      <c r="D82" s="2" t="n">
        <f aca="false">D81+1</f>
        <v>70</v>
      </c>
      <c r="E82" s="1" t="n">
        <f aca="false">D82*PI()/180</f>
        <v>1.22173047639603</v>
      </c>
      <c r="F82" s="13" t="n">
        <f aca="false">IF(OR(F172=0,CR82=0),0,F172*CR82/(F172+CR82))</f>
        <v>13.514399817361</v>
      </c>
      <c r="G82" s="13" t="n">
        <f aca="false">IF(OR(G172=0,CS82=0),0,G172*CS82/(G172+CS82))</f>
        <v>13.2752463943571</v>
      </c>
      <c r="H82" s="13" t="n">
        <f aca="false">IF(OR(H172=0,CT82=0),0,H172*CT82/(H172+CT82))</f>
        <v>13.0308879144306</v>
      </c>
      <c r="I82" s="13" t="n">
        <f aca="false">IF(OR(I172=0,CU82=0),0,I172*CU82/(I172+CU82))</f>
        <v>12.7934493926813</v>
      </c>
      <c r="J82" s="13" t="n">
        <f aca="false">IF(OR(J172=0,CV82=0),0,J172*CV82/(J172+CV82))</f>
        <v>12.5625969869795</v>
      </c>
      <c r="K82" s="13" t="n">
        <f aca="false">IF(OR(K172=0,CW82=0),0,K172*CW82/(K172+CW82))</f>
        <v>12.3380166405989</v>
      </c>
      <c r="L82" s="13" t="n">
        <f aca="false">IF(OR(L172=0,CX82=0),0,L172*CX82/(L172+CX82))</f>
        <v>12.1194126682939</v>
      </c>
      <c r="M82" s="13" t="n">
        <f aca="false">IF(OR(M172=0,CY82=0),0,M172*CY82/(M172+CY82))</f>
        <v>11.903577670399</v>
      </c>
      <c r="N82" s="13" t="n">
        <f aca="false">IF(OR(N172=0,CZ82=0),0,N172*CZ82/(N172+CZ82))</f>
        <v>11.6934701569991</v>
      </c>
      <c r="O82" s="13" t="n">
        <f aca="false">IF(OR(O172=0,DA82=0),0,O172*DA82/(O172+DA82))</f>
        <v>11.4888148881408</v>
      </c>
      <c r="P82" s="13" t="n">
        <f aca="false">IF(OR(P172=0,DB82=0),0,P172*DB82/(P172+DB82))</f>
        <v>11.2893531093811</v>
      </c>
      <c r="Q82" s="13" t="n">
        <f aca="false">IF(OR(Q172=0,DC82=0),0,Q172*DC82/(Q172+DC82))</f>
        <v>11.0948413230204</v>
      </c>
      <c r="R82" s="13" t="n">
        <f aca="false">IF(OR(R172=0,DD82=0),0,R172*DD82/(R172+DD82))</f>
        <v>10.8431969465858</v>
      </c>
      <c r="S82" s="13" t="n">
        <f aca="false">IF(OR(S172=0,DE82=0),0,S172*DE82/(S172+DE82))</f>
        <v>10.6015413232885</v>
      </c>
      <c r="T82" s="13" t="n">
        <f aca="false">IF(OR(T172=0,DF82=0),0,T172*DF82/(T172+DF82))</f>
        <v>10.3691647189244</v>
      </c>
      <c r="U82" s="13" t="n">
        <f aca="false">IF(OR(U172=0,DG82=0),0,U172*DG82/(U172+DG82))</f>
        <v>10.1454225731313</v>
      </c>
      <c r="V82" s="13" t="n">
        <f aca="false">IF(OR(V172=0,DH82=0),0,V172*DH82/(V172+DH82))</f>
        <v>9.92972813686056</v>
      </c>
      <c r="W82" s="13" t="n">
        <f aca="false">IF(OR(W172=0,DI82=0),0,W172*DI82/(W172+DI82))</f>
        <v>9.72142368923258</v>
      </c>
      <c r="X82" s="13" t="n">
        <f aca="false">IF(OR(X172=0,DJ82=0),0,X172*DJ82/(X172+DJ82))</f>
        <v>9.52015128144659</v>
      </c>
      <c r="Y82" s="13" t="n">
        <f aca="false">IF(OR(Y172=0,DK82=0),0,Y172*DK82/(Y172+DK82))</f>
        <v>9.3254616771506</v>
      </c>
      <c r="Z82" s="13" t="n">
        <f aca="false">IF(OR(Z172=0,DL82=0),0,Z172*DL82/(Z172+DL82))</f>
        <v>9.13694248823836</v>
      </c>
      <c r="AA82" s="13" t="n">
        <f aca="false">IF(OR(AA172=0,DM82=0),0,AA172*DM82/(AA172+DM82))</f>
        <v>8.9542144326442</v>
      </c>
      <c r="AB82" s="13" t="n">
        <f aca="false">IF(OR(AB172=0,DN82=0),0,AB172*DN82/(AB172+DN82))</f>
        <v>8.77576148445586</v>
      </c>
      <c r="AC82" s="13" t="n">
        <f aca="false">IF(OR(AC172=0,DO82=0),0,AC172*DO82/(AC172+DO82))</f>
        <v>8.60250568232813</v>
      </c>
      <c r="AD82" s="13" t="n">
        <f aca="false">IF(OR(AD172=0,DP82=0),0,AD172*DP82/(AD172+DP82))</f>
        <v>8.43414269403718</v>
      </c>
      <c r="AE82" s="13" t="n">
        <f aca="false">IF(OR(AE172=0,DQ82=0),0,AE172*DQ82/(AE172+DQ82))</f>
        <v>8.27039081303267</v>
      </c>
      <c r="AF82" s="13" t="n">
        <f aca="false">IF(OR(AF172=0,DR82=0),0,AF172*DR82/(AF172+DR82))</f>
        <v>8.11098886072307</v>
      </c>
      <c r="AG82" s="13" t="n">
        <f aca="false">IF(OR(AG172=0,DS82=0),0,AG172*DS82/(AG172+DS82))</f>
        <v>7.95589250015555</v>
      </c>
      <c r="AH82" s="13" t="n">
        <f aca="false">IF(OR(AH172=0,DT82=0),0,AH172*DT82/(AH172+DT82))</f>
        <v>7.80466596040468</v>
      </c>
      <c r="AI82" s="13" t="n">
        <f aca="false">IF(OR(AI172=0,DU82=0),0,AI172*DU82/(AI172+DU82))</f>
        <v>7.657100056666</v>
      </c>
      <c r="AJ82" s="13" t="n">
        <f aca="false">IF(OR(AJ172=0,DV82=0),0,AJ172*DV82/(AJ172+DV82))</f>
        <v>7.51299968791173</v>
      </c>
      <c r="AK82" s="13" t="n">
        <f aca="false">IF(OR(AK172=0,DW82=0),0,AK172*DW82/(AK172+DW82))</f>
        <v>7.37218264189758</v>
      </c>
      <c r="AL82" s="13" t="n">
        <f aca="false">IF(OR(AL172=0,DX82=0),0,AL172*DX82/(AL172+DX82))</f>
        <v>7.22178585884442</v>
      </c>
      <c r="AM82" s="13" t="n">
        <f aca="false">IF(OR(AM172=0,DY82=0),0,AM172*DY82/(AM172+DY82))</f>
        <v>7.07501215392301</v>
      </c>
      <c r="AN82" s="13" t="n">
        <f aca="false">IF(OR(AN172=0,DZ82=0),0,AN172*DZ82/(AN172+DZ82))</f>
        <v>6.93166839423695</v>
      </c>
      <c r="AO82" s="13" t="n">
        <f aca="false">IF(OR(AO172=0,EA82=0),0,AO172*EA82/(AO172+EA82))</f>
        <v>6.79157433815274</v>
      </c>
      <c r="AP82" s="13" t="n">
        <f aca="false">IF(OR(AP172=0,EB82=0),0,AP172*EB82/(AP172+EB82))</f>
        <v>6.65456156431376</v>
      </c>
      <c r="AQ82" s="13" t="n">
        <f aca="false">IF(OR(AQ172=0,EC82=0),0,AQ172*EC82/(AQ172+EC82))</f>
        <v>6.52021616521205</v>
      </c>
      <c r="AR82" s="13" t="n">
        <f aca="false">IF(OR(AR172=0,ED82=0),0,AR172*ED82/(AR172+ED82))</f>
        <v>6.3886583198038</v>
      </c>
      <c r="AS82" s="13" t="n">
        <f aca="false">IF(OR(AS172=0,EE82=0),0,AS172*EE82/(AS172+EE82))</f>
        <v>6.25974895148302</v>
      </c>
      <c r="AT82" s="13" t="n">
        <f aca="false">IF(OR(AT172=0,EF82=0),0,AT172*EF82/(AT172+EF82))</f>
        <v>6.13335752103592</v>
      </c>
      <c r="AU82" s="13" t="n">
        <f aca="false">IF(OR(AU172=0,EG82=0),0,AU172*EG82/(AU172+EG82))</f>
        <v>6.0093613733642</v>
      </c>
      <c r="AV82" s="13" t="n">
        <f aca="false">IF(OR(AV172=0,EH82=0),0,AV172*EH82/(AV172+EH82))</f>
        <v>5.88704025200005</v>
      </c>
      <c r="AW82" s="13" t="n">
        <f aca="false">IF(OR(AW172=0,EI82=0),0,AW172*EI82/(AW172+EI82))</f>
        <v>5.7669149560922</v>
      </c>
      <c r="AX82" s="13" t="n">
        <f aca="false">IF(OR(AX172=0,EJ82=0),0,AX172*EJ82/(AX172+EJ82))</f>
        <v>5.64888182120868</v>
      </c>
      <c r="AY82" s="13" t="n">
        <f aca="false">IF(OR(AY172=0,EK82=0),0,AY172*EK82/(AY172+EK82))</f>
        <v>5.53284309928625</v>
      </c>
      <c r="AZ82" s="13" t="n">
        <f aca="false">IF(OR(AZ172=0,EL82=0),0,AZ172*EL82/(AZ172+EL82))</f>
        <v>5.41870654023479</v>
      </c>
      <c r="BA82" s="13" t="n">
        <f aca="false">IF(OR(BA172=0,EM82=0),0,BA172*EM82/(BA172+EM82))</f>
        <v>5.30572872881009</v>
      </c>
      <c r="BB82" s="13" t="n">
        <f aca="false">IF(OR(BB172=0,EN82=0),0,BB172*EN82/(BB172+EN82))</f>
        <v>5.19450796222666</v>
      </c>
      <c r="BC82" s="13" t="n">
        <f aca="false">IF(OR(BC172=0,EO82=0),0,BC172*EO82/(BC172+EO82))</f>
        <v>5.08496518275726</v>
      </c>
      <c r="BD82" s="13" t="n">
        <f aca="false">IF(OR(BD172=0,EP82=0),0,BD172*EP82/(BD172+EP82))</f>
        <v>4.97702557751302</v>
      </c>
      <c r="BE82" s="13" t="n">
        <f aca="false">IF(OR(BE172=0,EQ82=0),0,BE172*EQ82/(BE172+EQ82))</f>
        <v>4.87061830198085</v>
      </c>
      <c r="BF82" s="13" t="n">
        <f aca="false">IF(OR(BF172=0,ER82=0),0,BF172*ER82/(BF172+ER82))</f>
        <v>4.7661416108643</v>
      </c>
      <c r="BG82" s="13" t="n">
        <f aca="false">IF(OR(BG172=0,ES82=0),0,BG172*ES82/(BG172+ES82))</f>
        <v>4.66305014657661</v>
      </c>
      <c r="BH82" s="13" t="n">
        <f aca="false">IF(OR(BH172=0,ET82=0),0,BH172*ET82/(BH172+ET82))</f>
        <v>4.56128415719503</v>
      </c>
      <c r="BI82" s="13" t="n">
        <f aca="false">IF(OR(BI172=0,EU82=0),0,BI172*EU82/(BI172+EU82))</f>
        <v>4.46078690257977</v>
      </c>
      <c r="BJ82" s="13" t="n">
        <f aca="false">IF(OR(BJ172=0,EV82=0),0,BJ172*EV82/(BJ172+EV82))</f>
        <v>4.36150447543444</v>
      </c>
      <c r="BK82" s="13" t="n">
        <f aca="false">IF(OR(BK172=0,EW82=0),0,BK172*EW82/(BK172+EW82))</f>
        <v>4.26377305188663</v>
      </c>
      <c r="BL82" s="13" t="n">
        <f aca="false">IF(OR(BL172=0,EX82=0),0,BL172*EX82/(BL172+EX82))</f>
        <v>4.16714313172333</v>
      </c>
      <c r="BM82" s="13" t="n">
        <f aca="false">IF(OR(BM172=0,EY82=0),0,BM172*EY82/(BM172+EY82))</f>
        <v>4.07156876589869</v>
      </c>
      <c r="BN82" s="13" t="n">
        <f aca="false">IF(OR(BN172=0,EZ82=0),0,BN172*EZ82/(BN172+EZ82))</f>
        <v>3.97700620867491</v>
      </c>
      <c r="BO82" s="13" t="n">
        <f aca="false">IF(OR(BO172=0,FA82=0),0,BO172*FA82/(BO172+FA82))</f>
        <v>3.88341379968946</v>
      </c>
      <c r="BP82" s="13" t="n">
        <f aca="false">IF(OR(BP172=0,FB82=0),0,BP172*FB82/(BP172+FB82))</f>
        <v>3.78892255306083</v>
      </c>
      <c r="BQ82" s="13" t="n">
        <f aca="false">IF(OR(BQ172=0,FC82=0),0,BQ172*FC82/(BQ172+FC82))</f>
        <v>3.6953851106099</v>
      </c>
      <c r="BR82" s="13" t="n">
        <f aca="false">IF(OR(BR172=0,FD82=0),0,BR172*FD82/(BR172+FD82))</f>
        <v>3.60276420355673</v>
      </c>
      <c r="BS82" s="13" t="n">
        <f aca="false">IF(OR(BS172=0,FE82=0),0,BS172*FE82/(BS172+FE82))</f>
        <v>3.51102444972813</v>
      </c>
      <c r="BT82" s="13" t="n">
        <f aca="false">IF(OR(BT172=0,FF82=0),0,BT172*FF82/(BT172+FF82))</f>
        <v>3.42013226964227</v>
      </c>
      <c r="BU82" s="13" t="n">
        <f aca="false">IF(OR(BU172=0,FG82=0),0,BU172*FG82/(BU172+FG82))</f>
        <v>3.32828592346678</v>
      </c>
      <c r="BV82" s="13" t="n">
        <f aca="false">IF(OR(BV172=0,FH82=0),0,BV172*FH82/(BV172+FH82))</f>
        <v>3.23728124218593</v>
      </c>
      <c r="BW82" s="13" t="n">
        <f aca="false">IF(OR(BW172=0,FI82=0),0,BW172*FI82/(BW172+FI82))</f>
        <v>3.14708916185034</v>
      </c>
      <c r="BX82" s="13" t="n">
        <f aca="false">IF(OR(BX172=0,FJ82=0),0,BX172*FJ82/(BX172+FJ82))</f>
        <v>3.05768234335491</v>
      </c>
      <c r="BY82" s="13" t="n">
        <f aca="false">IF(OR(BY172=0,FK82=0),0,BY172*FK82/(BY172+FK82))</f>
        <v>2.96903511887032</v>
      </c>
      <c r="BZ82" s="13" t="n">
        <f aca="false">IF(OR(BZ172=0,FL82=0),0,BZ172*FL82/(BZ172+FL82))</f>
        <v>2.87451809407345</v>
      </c>
      <c r="CA82" s="13" t="n">
        <f aca="false">IF(OR(CA172=0,FM82=0),0,CA172*FM82/(CA172+FM82))</f>
        <v>2.78089053411206</v>
      </c>
      <c r="CB82" s="13" t="n">
        <f aca="false">IF(OR(CB172=0,FN82=0),0,CB172*FN82/(CB172+FN82))</f>
        <v>2.68813348463771</v>
      </c>
      <c r="CC82" s="13" t="n">
        <f aca="false">IF(OR(CC172=0,FO82=0),0,CC172*FO82/(CC172+FO82))</f>
        <v>2.59623040875505</v>
      </c>
      <c r="CD82" s="13" t="n">
        <f aca="false">IF(OR(CD172=0,FP82=0),0,CD172*FP82/(CD172+FP82))</f>
        <v>2.50516719010933</v>
      </c>
      <c r="CE82" s="13" t="n">
        <f aca="false">IF(OR(CE172=0,FQ82=0),0,CE172*FQ82/(CE172+FQ82))</f>
        <v>2.41201180366672</v>
      </c>
      <c r="CF82" s="13" t="n">
        <f aca="false">IF(OR(CF172=0,FR82=0),0,CF172*FR82/(CF172+FR82))</f>
        <v>2.31973686479424</v>
      </c>
      <c r="CG82" s="13" t="n">
        <f aca="false">IF(OR(CG172=0,FS82=0),0,CG172*FS82/(CG172+FS82))</f>
        <v>2.22833852887087</v>
      </c>
      <c r="CH82" s="13" t="n">
        <f aca="false">IF(OR(CH172=0,FT82=0),0,CH172*FT82/(CH172+FT82))</f>
        <v>2.13781607270094</v>
      </c>
      <c r="CI82" s="13" t="n">
        <f aca="false">IF(OR(CI172=0,FU82=0),0,CI172*FU82/(CI172+FU82))</f>
        <v>2.04817198523798</v>
      </c>
      <c r="CJ82" s="13" t="n">
        <f aca="false">IF(OR(CJ172=0,FV82=0),0,CJ172*FV82/(CJ172+FV82))</f>
        <v>1.9561296204198</v>
      </c>
      <c r="CK82" s="13" t="n">
        <f aca="false">IF(OR(CK172=0,FW82=0),0,CK172*FW82/(CK172+FW82))</f>
        <v>1.8650462603683</v>
      </c>
      <c r="CL82" s="13" t="n">
        <f aca="false">IF(OR(CL172=0,FX82=0),0,CL172*FX82/(CL172+FX82))</f>
        <v>1.77494113702172</v>
      </c>
      <c r="CM82" s="13" t="n">
        <f aca="false">IF(OR(CM172=0,FY82=0),0,CM172*FY82/(CM172+FY82))</f>
        <v>1.68583827145366</v>
      </c>
      <c r="CN82" s="13" t="n">
        <f aca="false">IF(OR(CN172=0,FZ82=0),0,CN172*FZ82/(CN172+FZ82))</f>
        <v>1.59776674097246</v>
      </c>
      <c r="CO82" s="13" t="n">
        <f aca="false">IF(OR(CO172=0,GA82=0),0,CO172*GA82/(CO172+GA82))</f>
        <v>0</v>
      </c>
      <c r="CP82" s="13" t="n">
        <f aca="false">IF(OR(CP172=0,GB82=0),0,CP172*GB82/(CP172+GB82))</f>
        <v>0</v>
      </c>
      <c r="CQ82" s="13" t="n">
        <f aca="false">IF(OR(CQ172=0,GC82=0),0,CQ172*GC82/(CQ172+GC82))</f>
        <v>0</v>
      </c>
      <c r="CR82" s="0" t="n">
        <f aca="false">IF(F$9=0,0,(SIN(F$12)*COS($E82)+SIN($E82)*COS(F$12))/SIN($E82)*F$9)</f>
        <v>13.5144</v>
      </c>
      <c r="CS82" s="0" t="n">
        <f aca="false">IF(G$9=0,0,(SIN(G$12)*COS($E82)+SIN($E82)*COS(G$12))/SIN($E82)*G$9)</f>
        <v>13.6982035399282</v>
      </c>
      <c r="CT82" s="0" t="n">
        <f aca="false">IF(H$9=0,0,(SIN(H$12)*COS($E82)+SIN($E82)*COS(H$12))/SIN($E82)*H$9)</f>
        <v>13.8664056157402</v>
      </c>
      <c r="CU82" s="0" t="n">
        <f aca="false">IF(I$9=0,0,(SIN(I$12)*COS($E82)+SIN($E82)*COS(I$12))/SIN($E82)*I$9)</f>
        <v>14.0313815537668</v>
      </c>
      <c r="CV82" s="0" t="n">
        <f aca="false">IF(J$9=0,0,(SIN(J$12)*COS($E82)+SIN($E82)*COS(J$12))/SIN($E82)*J$9)</f>
        <v>14.1930273591417</v>
      </c>
      <c r="CW82" s="0" t="n">
        <f aca="false">IF(K$9=0,0,(SIN(K$12)*COS($E82)+SIN($E82)*COS(K$12))/SIN($E82)*K$9)</f>
        <v>14.3512397638491</v>
      </c>
      <c r="CX82" s="0" t="n">
        <f aca="false">IF(L$9=0,0,(SIN(L$12)*COS($E82)+SIN($E82)*COS(L$12))/SIN($E82)*L$9)</f>
        <v>14.5059162746382</v>
      </c>
      <c r="CY82" s="0" t="n">
        <f aca="false">IF(M$9=0,0,(SIN(M$12)*COS($E82)+SIN($E82)*COS(M$12))/SIN($E82)*M$9)</f>
        <v>14.6525172760931</v>
      </c>
      <c r="CZ82" s="0" t="n">
        <f aca="false">IF(N$9=0,0,(SIN(N$12)*COS($E82)+SIN($E82)*COS(N$12))/SIN($E82)*N$9)</f>
        <v>14.7953455013516</v>
      </c>
      <c r="DA82" s="0" t="n">
        <f aca="false">IF(O$9=0,0,(SIN(O$12)*COS($E82)+SIN($E82)*COS(O$12))/SIN($E82)*O$9)</f>
        <v>14.9343051385564</v>
      </c>
      <c r="DB82" s="0" t="n">
        <f aca="false">IF(P$9=0,0,(SIN(P$12)*COS($E82)+SIN($E82)*COS(P$12))/SIN($E82)*P$9)</f>
        <v>15.0693013598525</v>
      </c>
      <c r="DC82" s="0" t="n">
        <f aca="false">IF(Q$9=0,0,(SIN(Q$12)*COS($E82)+SIN($E82)*COS(Q$12))/SIN($E82)*Q$9)</f>
        <v>15.2002403662643</v>
      </c>
      <c r="DD82" s="0" t="n">
        <f aca="false">IF(R$9=0,0,(SIN(R$12)*COS($E82)+SIN($E82)*COS(R$12))/SIN($E82)*R$9)</f>
        <v>15.2051233880841</v>
      </c>
      <c r="DE82" s="0" t="n">
        <f aca="false">IF(S$9=0,0,(SIN(S$12)*COS($E82)+SIN($E82)*COS(S$12))/SIN($E82)*S$9)</f>
        <v>15.2052039792819</v>
      </c>
      <c r="DF82" s="0" t="n">
        <f aca="false">IF(T$9=0,0,(SIN(T$12)*COS($E82)+SIN($E82)*COS(T$12))/SIN($E82)*T$9)</f>
        <v>15.2005033516627</v>
      </c>
      <c r="DG82" s="0" t="n">
        <f aca="false">IF(U$9=0,0,(SIN(U$12)*COS($E82)+SIN($E82)*COS(U$12))/SIN($E82)*U$9)</f>
        <v>15.1910442189969</v>
      </c>
      <c r="DH82" s="0" t="n">
        <f aca="false">IF(V$9=0,0,(SIN(V$12)*COS($E82)+SIN($E82)*COS(V$12))/SIN($E82)*V$9)</f>
        <v>15.1768507836179</v>
      </c>
      <c r="DI82" s="0" t="n">
        <f aca="false">IF(W$9=0,0,(SIN(W$12)*COS($E82)+SIN($E82)*COS(W$12))/SIN($E82)*W$9)</f>
        <v>15.1576511611369</v>
      </c>
      <c r="DJ82" s="0" t="n">
        <f aca="false">IF(X$9=0,0,(SIN(X$12)*COS($E82)+SIN($E82)*COS(X$12))/SIN($E82)*X$9)</f>
        <v>15.1337695966895</v>
      </c>
      <c r="DK82" s="0" t="n">
        <f aca="false">IF(Y$9=0,0,(SIN(Y$12)*COS($E82)+SIN($E82)*COS(Y$12))/SIN($E82)*Y$9)</f>
        <v>15.1052349453959</v>
      </c>
      <c r="DL82" s="0" t="n">
        <f aca="false">IF(Z$9=0,0,(SIN(Z$12)*COS($E82)+SIN($E82)*COS(Z$12))/SIN($E82)*Z$9)</f>
        <v>15.072077492909</v>
      </c>
      <c r="DM82" s="0" t="n">
        <f aca="false">IF(AA$9=0,0,(SIN(AA$12)*COS($E82)+SIN($E82)*COS(AA$12))/SIN($E82)*AA$9)</f>
        <v>15.0343289396113</v>
      </c>
      <c r="DN82" s="0" t="n">
        <f aca="false">IF(AB$9=0,0,(SIN(AB$12)*COS($E82)+SIN($E82)*COS(AB$12))/SIN($E82)*AB$9)</f>
        <v>14.9886190899658</v>
      </c>
      <c r="DO82" s="0" t="n">
        <f aca="false">IF(AC$9=0,0,(SIN(AC$12)*COS($E82)+SIN($E82)*COS(AC$12))/SIN($E82)*AC$9)</f>
        <v>14.9383909040559</v>
      </c>
      <c r="DP82" s="0" t="n">
        <f aca="false">IF(AD$9=0,0,(SIN(AD$12)*COS($E82)+SIN($E82)*COS(AD$12))/SIN($E82)*AD$9)</f>
        <v>14.8836833350012</v>
      </c>
      <c r="DQ82" s="0" t="n">
        <f aca="false">IF(AE$9=0,0,(SIN(AE$12)*COS($E82)+SIN($E82)*COS(AE$12))/SIN($E82)*AE$9)</f>
        <v>14.8245366787586</v>
      </c>
      <c r="DR82" s="0" t="n">
        <f aca="false">IF(AF$9=0,0,(SIN(AF$12)*COS($E82)+SIN($E82)*COS(AF$12))/SIN($E82)*AF$9)</f>
        <v>14.7609925546501</v>
      </c>
      <c r="DS82" s="0" t="n">
        <f aca="false">IF(AG$9=0,0,(SIN(AG$12)*COS($E82)+SIN($E82)*COS(AG$12))/SIN($E82)*AG$9)</f>
        <v>14.6937698826484</v>
      </c>
      <c r="DT82" s="0" t="n">
        <f aca="false">IF(AH$9=0,0,(SIN(AH$12)*COS($E82)+SIN($E82)*COS(AH$12))/SIN($E82)*AH$9)</f>
        <v>14.6222337685783</v>
      </c>
      <c r="DU82" s="0" t="n">
        <f aca="false">IF(AI$9=0,0,(SIN(AI$12)*COS($E82)+SIN($E82)*COS(AI$12))/SIN($E82)*AI$9)</f>
        <v>14.5464290647879</v>
      </c>
      <c r="DV82" s="0" t="n">
        <f aca="false">IF(AJ$9=0,0,(SIN(AJ$12)*COS($E82)+SIN($E82)*COS(AJ$12))/SIN($E82)*AJ$9)</f>
        <v>14.466401867379</v>
      </c>
      <c r="DW82" s="0" t="n">
        <f aca="false">IF(AK$9=0,0,(SIN(AK$12)*COS($E82)+SIN($E82)*COS(AK$12))/SIN($E82)*AK$9)</f>
        <v>14.382199495158</v>
      </c>
      <c r="DX82" s="0" t="n">
        <f aca="false">IF(AL$9=0,0,(SIN(AL$12)*COS($E82)+SIN($E82)*COS(AL$12))/SIN($E82)*AL$9)</f>
        <v>14.2444058103669</v>
      </c>
      <c r="DY82" s="0" t="n">
        <f aca="false">IF(AM$9=0,0,(SIN(AM$12)*COS($E82)+SIN($E82)*COS(AM$12))/SIN($E82)*AM$9)</f>
        <v>14.102917228466</v>
      </c>
      <c r="DZ82" s="0" t="n">
        <f aca="false">IF(AN$9=0,0,(SIN(AN$12)*COS($E82)+SIN($E82)*COS(AN$12))/SIN($E82)*AN$9)</f>
        <v>13.9578296342679</v>
      </c>
      <c r="EA82" s="0" t="n">
        <f aca="false">IF(AO$9=0,0,(SIN(AO$12)*COS($E82)+SIN($E82)*COS(AO$12))/SIN($E82)*AO$9)</f>
        <v>13.8092397966048</v>
      </c>
      <c r="EB82" s="0" t="n">
        <f aca="false">IF(AP$9=0,0,(SIN(AP$12)*COS($E82)+SIN($E82)*COS(AP$12))/SIN($E82)*AP$9)</f>
        <v>13.6572453228376</v>
      </c>
      <c r="EC82" s="0" t="n">
        <f aca="false">IF(AQ$9=0,0,(SIN(AQ$12)*COS($E82)+SIN($E82)*COS(AQ$12))/SIN($E82)*AQ$9)</f>
        <v>13.5008455206524</v>
      </c>
      <c r="ED82" s="0" t="n">
        <f aca="false">IF(AR$9=0,0,(SIN(AR$12)*COS($E82)+SIN($E82)*COS(AR$12))/SIN($E82)*AR$9)</f>
        <v>13.3412506935248</v>
      </c>
      <c r="EE82" s="0" t="n">
        <f aca="false">IF(AS$9=0,0,(SIN(AS$12)*COS($E82)+SIN($E82)*COS(AS$12))/SIN($E82)*AS$9)</f>
        <v>13.1785616885598</v>
      </c>
      <c r="EF82" s="0" t="n">
        <f aca="false">IF(AT$9=0,0,(SIN(AT$12)*COS($E82)+SIN($E82)*COS(AT$12))/SIN($E82)*AT$9)</f>
        <v>13.01288</v>
      </c>
      <c r="EG82" s="0" t="n">
        <f aca="false">IF(AU$9=0,0,(SIN(AU$12)*COS($E82)+SIN($E82)*COS(AU$12))/SIN($E82)*AU$9)</f>
        <v>12.8443077224891</v>
      </c>
      <c r="EH82" s="0" t="n">
        <f aca="false">IF(AV$9=0,0,(SIN(AV$12)*COS($E82)+SIN($E82)*COS(AV$12))/SIN($E82)*AV$9)</f>
        <v>12.6701453090511</v>
      </c>
      <c r="EI82" s="0" t="n">
        <f aca="false">IF(AW$9=0,0,(SIN(AW$12)*COS($E82)+SIN($E82)*COS(AW$12))/SIN($E82)*AW$9)</f>
        <v>12.4933384812035</v>
      </c>
      <c r="EJ82" s="0" t="n">
        <f aca="false">IF(AX$9=0,0,(SIN(AX$12)*COS($E82)+SIN($E82)*COS(AX$12))/SIN($E82)*AX$9)</f>
        <v>12.3139933958669</v>
      </c>
      <c r="EK82" s="0" t="n">
        <f aca="false">IF(AY$9=0,0,(SIN(AY$12)*COS($E82)+SIN($E82)*COS(AY$12))/SIN($E82)*AY$9)</f>
        <v>12.1322165970971</v>
      </c>
      <c r="EL82" s="0" t="n">
        <f aca="false">IF(AZ$9=0,0,(SIN(AZ$12)*COS($E82)+SIN($E82)*COS(AZ$12))/SIN($E82)*AZ$9)</f>
        <v>11.9481149678177</v>
      </c>
      <c r="EM82" s="0" t="n">
        <f aca="false">IF(BA$9=0,0,(SIN(BA$12)*COS($E82)+SIN($E82)*COS(BA$12))/SIN($E82)*BA$9)</f>
        <v>11.7585718378215</v>
      </c>
      <c r="EN82" s="0" t="n">
        <f aca="false">IF(BB$9=0,0,(SIN(BB$12)*COS($E82)+SIN($E82)*COS(BB$12))/SIN($E82)*BB$9)</f>
        <v>11.5669767845322</v>
      </c>
      <c r="EO82" s="0" t="n">
        <f aca="false">IF(BC$9=0,0,(SIN(BC$12)*COS($E82)+SIN($E82)*COS(BC$12))/SIN($E82)*BC$9)</f>
        <v>11.3734403375546</v>
      </c>
      <c r="EP82" s="0" t="n">
        <f aca="false">IF(BD$9=0,0,(SIN(BD$12)*COS($E82)+SIN($E82)*COS(BD$12))/SIN($E82)*BD$9)</f>
        <v>11.1780731359625</v>
      </c>
      <c r="EQ82" s="0" t="n">
        <f aca="false">IF(BE$9=0,0,(SIN(BE$12)*COS($E82)+SIN($E82)*COS(BE$12))/SIN($E82)*BE$9)</f>
        <v>10.9809858788527</v>
      </c>
      <c r="ER82" s="0" t="n">
        <f aca="false">IF(BF$9=0,0,(SIN(BF$12)*COS($E82)+SIN($E82)*COS(BF$12))/SIN($E82)*BF$9)</f>
        <v>10.7846718072183</v>
      </c>
      <c r="ES82" s="0" t="n">
        <f aca="false">IF(BG$9=0,0,(SIN(BG$12)*COS($E82)+SIN($E82)*COS(BG$12))/SIN($E82)*BG$9)</f>
        <v>10.5868063702268</v>
      </c>
      <c r="ET82" s="0" t="n">
        <f aca="false">IF(BH$9=0,0,(SIN(BH$12)*COS($E82)+SIN($E82)*COS(BH$12))/SIN($E82)*BH$9)</f>
        <v>10.3874979986504</v>
      </c>
      <c r="EU82" s="0" t="n">
        <f aca="false">IF(BI$9=0,0,(SIN(BI$12)*COS($E82)+SIN($E82)*COS(BI$12))/SIN($E82)*BI$9)</f>
        <v>10.1868550200064</v>
      </c>
      <c r="EV82" s="0" t="n">
        <f aca="false">IF(BJ$9=0,0,(SIN(BJ$12)*COS($E82)+SIN($E82)*COS(BJ$12))/SIN($E82)*BJ$9)</f>
        <v>9.9849856110549</v>
      </c>
      <c r="EW82" s="0" t="n">
        <f aca="false">IF(BK$9=0,0,(SIN(BK$12)*COS($E82)+SIN($E82)*COS(BK$12))/SIN($E82)*BK$9)</f>
        <v>9.78403748689256</v>
      </c>
      <c r="EX82" s="0" t="n">
        <f aca="false">IF(BL$9=0,0,(SIN(BL$12)*COS($E82)+SIN($E82)*COS(BL$12))/SIN($E82)*BL$9)</f>
        <v>9.58202437293954</v>
      </c>
      <c r="EY82" s="0" t="n">
        <f aca="false">IF(BM$9=0,0,(SIN(BM$12)*COS($E82)+SIN($E82)*COS(BM$12))/SIN($E82)*BM$9)</f>
        <v>9.37905187175113</v>
      </c>
      <c r="EZ82" s="0" t="n">
        <f aca="false">IF(BN$9=0,0,(SIN(BN$12)*COS($E82)+SIN($E82)*COS(BN$12))/SIN($E82)*BN$9)</f>
        <v>9.17522528127192</v>
      </c>
      <c r="FA82" s="0" t="n">
        <f aca="false">IF(BO$9=0,0,(SIN(BO$12)*COS($E82)+SIN($E82)*COS(BO$12))/SIN($E82)*BO$9)</f>
        <v>8.97064954951986</v>
      </c>
      <c r="FB82" s="0" t="n">
        <f aca="false">IF(BP$9=0,0,(SIN(BP$12)*COS($E82)+SIN($E82)*COS(BP$12))/SIN($E82)*BP$9)</f>
        <v>8.75565446934797</v>
      </c>
      <c r="FC82" s="0" t="n">
        <f aca="false">IF(BQ$9=0,0,(SIN(BQ$12)*COS($E82)+SIN($E82)*COS(BQ$12))/SIN($E82)*BQ$9)</f>
        <v>8.5404290972719</v>
      </c>
      <c r="FD82" s="0" t="n">
        <f aca="false">IF(BR$9=0,0,(SIN(BR$12)*COS($E82)+SIN($E82)*COS(BR$12))/SIN($E82)*BR$9)</f>
        <v>8.32508585337638</v>
      </c>
      <c r="FE82" s="0" t="n">
        <f aca="false">IF(BS$9=0,0,(SIN(BS$12)*COS($E82)+SIN($E82)*COS(BS$12))/SIN($E82)*BS$9)</f>
        <v>8.10973643711434</v>
      </c>
      <c r="FF82" s="0" t="n">
        <f aca="false">IF(BT$9=0,0,(SIN(BT$12)*COS($E82)+SIN($E82)*COS(BT$12))/SIN($E82)*BT$9)</f>
        <v>7.8944917792388</v>
      </c>
      <c r="FG82" s="0" t="n">
        <f aca="false">IF(BU$9=0,0,(SIN(BU$12)*COS($E82)+SIN($E82)*COS(BU$12))/SIN($E82)*BU$9)</f>
        <v>7.67005604746002</v>
      </c>
      <c r="FH82" s="0" t="n">
        <f aca="false">IF(BV$9=0,0,(SIN(BV$12)*COS($E82)+SIN($E82)*COS(BV$12))/SIN($E82)*BV$9)</f>
        <v>7.44629937709182</v>
      </c>
      <c r="FI82" s="0" t="n">
        <f aca="false">IF(BW$9=0,0,(SIN(BW$12)*COS($E82)+SIN($E82)*COS(BW$12))/SIN($E82)*BW$9)</f>
        <v>7.22333854241049</v>
      </c>
      <c r="FJ82" s="0" t="n">
        <f aca="false">IF(BX$9=0,0,(SIN(BX$12)*COS($E82)+SIN($E82)*COS(BX$12))/SIN($E82)*BX$9)</f>
        <v>7.00128914193378</v>
      </c>
      <c r="FK82" s="0" t="n">
        <f aca="false">IF(BY$9=0,0,(SIN(BY$12)*COS($E82)+SIN($E82)*COS(BY$12))/SIN($E82)*BY$9)</f>
        <v>6.7802655486835</v>
      </c>
      <c r="FL82" s="0" t="n">
        <f aca="false">IF(BZ$9=0,0,(SIN(BZ$12)*COS($E82)+SIN($E82)*COS(BZ$12))/SIN($E82)*BZ$9)</f>
        <v>6.52623323093447</v>
      </c>
      <c r="FM82" s="0" t="n">
        <f aca="false">IF(CA$9=0,0,(SIN(CA$12)*COS($E82)+SIN($E82)*COS(CA$12))/SIN($E82)*CA$9)</f>
        <v>6.27498757978039</v>
      </c>
      <c r="FN82" s="0" t="n">
        <f aca="false">IF(CB$9=0,0,(SIN(CB$12)*COS($E82)+SIN($E82)*COS(CB$12))/SIN($E82)*CB$9)</f>
        <v>6.02666950333316</v>
      </c>
      <c r="FO82" s="0" t="n">
        <f aca="false">IF(CC$9=0,0,(SIN(CC$12)*COS($E82)+SIN($E82)*COS(CC$12))/SIN($E82)*CC$9)</f>
        <v>5.78141754393181</v>
      </c>
      <c r="FP82" s="0" t="n">
        <f aca="false">IF(CD$9=0,0,(SIN(CD$12)*COS($E82)+SIN($E82)*COS(CD$12))/SIN($E82)*CD$9)</f>
        <v>5.53936781678074</v>
      </c>
      <c r="FQ82" s="0" t="n">
        <f aca="false">IF(CE$9=0,0,(SIN(CE$12)*COS($E82)+SIN($E82)*COS(CE$12))/SIN($E82)*CE$9)</f>
        <v>5.28660462139813</v>
      </c>
      <c r="FR82" s="0" t="n">
        <f aca="false">IF(CF$9=0,0,(SIN(CF$12)*COS($E82)+SIN($E82)*COS(CF$12))/SIN($E82)*CF$9)</f>
        <v>5.03806778049217</v>
      </c>
      <c r="FS82" s="0" t="n">
        <f aca="false">IF(CG$9=0,0,(SIN(CG$12)*COS($E82)+SIN($E82)*COS(CG$12))/SIN($E82)*CG$9)</f>
        <v>4.79389826344995</v>
      </c>
      <c r="FT82" s="0" t="n">
        <f aca="false">IF(CH$9=0,0,(SIN(CH$12)*COS($E82)+SIN($E82)*COS(CH$12))/SIN($E82)*CH$9)</f>
        <v>4.5542339115325</v>
      </c>
      <c r="FU82" s="0" t="n">
        <f aca="false">IF(CI$9=0,0,(SIN(CI$12)*COS($E82)+SIN($E82)*COS(CI$12))/SIN($E82)*CI$9)</f>
        <v>4.31920937655525</v>
      </c>
      <c r="FV82" s="0" t="n">
        <f aca="false">IF(CJ$9=0,0,(SIN(CJ$12)*COS($E82)+SIN($E82)*COS(CJ$12))/SIN($E82)*CJ$9)</f>
        <v>4.07468745076647</v>
      </c>
      <c r="FW82" s="0" t="n">
        <f aca="false">IF(CK$9=0,0,(SIN(CK$12)*COS($E82)+SIN($E82)*COS(CK$12))/SIN($E82)*CK$9)</f>
        <v>3.83600586891626</v>
      </c>
      <c r="FX82" s="0" t="n">
        <f aca="false">IF(CL$9=0,0,(SIN(CL$12)*COS($E82)+SIN($E82)*COS(CL$12))/SIN($E82)*CL$9)</f>
        <v>3.60330197103477</v>
      </c>
      <c r="FY82" s="0" t="n">
        <f aca="false">IF(CM$9=0,0,(SIN(CM$12)*COS($E82)+SIN($E82)*COS(CM$12))/SIN($E82)*CM$9)</f>
        <v>3.3767090994998</v>
      </c>
      <c r="FZ82" s="0" t="n">
        <f aca="false">IF(CN$9=0,0,(SIN(CN$12)*COS($E82)+SIN($E82)*COS(CN$12))/SIN($E82)*CN$9)</f>
        <v>3.15635653939346</v>
      </c>
      <c r="GA82" s="0" t="n">
        <f aca="false">IF(CO$9=0,0,(SIN(CO$12)*COS($E82)+SIN($E82)*COS(CO$12))/SIN($E82)*CO$9)</f>
        <v>0</v>
      </c>
      <c r="GB82" s="0" t="n">
        <f aca="false">IF(CP$9=0,0,(SIN(CP$12)*COS($E82)+SIN($E82)*COS(CP$12))/SIN($E82)*CP$9)</f>
        <v>0</v>
      </c>
      <c r="GC82" s="0" t="n">
        <f aca="false">IF(CQ$9=0,0,(SIN(CQ$12)*COS($E82)+SIN($E82)*COS(CQ$12))/SIN($E82)*CQ$9)</f>
        <v>0</v>
      </c>
    </row>
    <row r="83" customFormat="false" ht="12.8" hidden="true" customHeight="false" outlineLevel="0" collapsed="false">
      <c r="A83" s="0" t="n">
        <f aca="false">MAX($F83:$CQ83)</f>
        <v>13.514399817361</v>
      </c>
      <c r="B83" s="91" t="n">
        <f aca="false">IF(ISNA(INDEX(vmg!$B$6:$B$151,MATCH($C83,vmg!$F$6:$F$151,0))),IF(ISNA(INDEX(vmg!$B$6:$B$151,MATCH($C83,vmg!$D$6:$D$151,0))),0,INDEX(vmg!$B$6:$B$151,MATCH($C83,vmg!$D$6:$D$151,0))),INDEX(vmg!$B$6:$B$151,MATCH($C83,vmg!$F$6:$F$151,0)))</f>
        <v>8.02276</v>
      </c>
      <c r="C83" s="2" t="n">
        <f aca="false">MOD(Best +D83,360)</f>
        <v>52</v>
      </c>
      <c r="D83" s="2" t="n">
        <f aca="false">D82+1</f>
        <v>71</v>
      </c>
      <c r="E83" s="1" t="n">
        <f aca="false">D83*PI()/180</f>
        <v>1.23918376891597</v>
      </c>
      <c r="F83" s="13" t="n">
        <f aca="false">IF(OR(F173=0,CR83=0),0,F173*CR83/(F173+CR83))</f>
        <v>13.514399817361</v>
      </c>
      <c r="G83" s="13" t="n">
        <f aca="false">IF(OR(G173=0,CS83=0),0,G173*CS83/(G173+CS83))</f>
        <v>13.2776619509559</v>
      </c>
      <c r="H83" s="13" t="n">
        <f aca="false">IF(OR(H173=0,CT83=0),0,H173*CT83/(H173+CT83))</f>
        <v>13.0353546743236</v>
      </c>
      <c r="I83" s="13" t="n">
        <f aca="false">IF(OR(I173=0,CU83=0),0,I173*CU83/(I173+CU83))</f>
        <v>12.7996377266586</v>
      </c>
      <c r="J83" s="13" t="n">
        <f aca="false">IF(OR(J173=0,CV83=0),0,J173*CV83/(J173+CV83))</f>
        <v>12.5702085172401</v>
      </c>
      <c r="K83" s="13" t="n">
        <f aca="false">IF(OR(K173=0,CW83=0),0,K173*CW83/(K173+CW83))</f>
        <v>12.3467811442474</v>
      </c>
      <c r="L83" s="13" t="n">
        <f aca="false">IF(OR(L173=0,CX83=0),0,L173*CX83/(L173+CX83))</f>
        <v>12.1290853127777</v>
      </c>
      <c r="M83" s="13" t="n">
        <f aca="false">IF(OR(M173=0,CY83=0),0,M173*CY83/(M173+CY83))</f>
        <v>11.9139246572039</v>
      </c>
      <c r="N83" s="13" t="n">
        <f aca="false">IF(OR(N173=0,CZ83=0),0,N173*CZ83/(N173+CZ83))</f>
        <v>11.7042890571383</v>
      </c>
      <c r="O83" s="13" t="n">
        <f aca="false">IF(OR(O173=0,DA83=0),0,O173*DA83/(O173+DA83))</f>
        <v>11.4999224884482</v>
      </c>
      <c r="P83" s="13" t="n">
        <f aca="false">IF(OR(P173=0,DB83=0),0,P173*DB83/(P173+DB83))</f>
        <v>11.300583538344</v>
      </c>
      <c r="Q83" s="13" t="n">
        <f aca="false">IF(OR(Q173=0,DC83=0),0,Q173*DC83/(Q173+DC83))</f>
        <v>11.1060443744909</v>
      </c>
      <c r="R83" s="13" t="n">
        <f aca="false">IF(OR(R173=0,DD83=0),0,R173*DD83/(R173+DD83))</f>
        <v>10.8538718904442</v>
      </c>
      <c r="S83" s="13" t="n">
        <f aca="false">IF(OR(S173=0,DE83=0),0,S173*DE83/(S173+DE83))</f>
        <v>10.6115662110748</v>
      </c>
      <c r="T83" s="13" t="n">
        <f aca="false">IF(OR(T173=0,DF83=0),0,T173*DF83/(T173+DF83))</f>
        <v>10.3784345897087</v>
      </c>
      <c r="U83" s="13" t="n">
        <f aca="false">IF(OR(U173=0,DG83=0),0,U173*DG83/(U173+DG83))</f>
        <v>10.1538471535457</v>
      </c>
      <c r="V83" s="13" t="n">
        <f aca="false">IF(OR(V173=0,DH83=0),0,V173*DH83/(V173+DH83))</f>
        <v>9.9372298803624</v>
      </c>
      <c r="W83" s="13" t="n">
        <f aca="false">IF(OR(W173=0,DI83=0),0,W173*DI83/(W173+DI83))</f>
        <v>9.72793526951997</v>
      </c>
      <c r="X83" s="13" t="n">
        <f aca="false">IF(OR(X173=0,DJ83=0),0,X173*DJ83/(X173+DJ83))</f>
        <v>9.52561584935751</v>
      </c>
      <c r="Y83" s="13" t="n">
        <f aca="false">IF(OR(Y173=0,DK83=0),0,Y173*DK83/(Y173+DK83))</f>
        <v>9.32983076375545</v>
      </c>
      <c r="Z83" s="13" t="n">
        <f aca="false">IF(OR(Z173=0,DL83=0),0,Z173*DL83/(Z173+DL83))</f>
        <v>9.14017493770155</v>
      </c>
      <c r="AA83" s="13" t="n">
        <f aca="false">IF(OR(AA173=0,DM83=0),0,AA173*DM83/(AA173+DM83))</f>
        <v>8.95627548003432</v>
      </c>
      <c r="AB83" s="13" t="n">
        <f aca="false">IF(OR(AB173=0,DN83=0),0,AB173*DN83/(AB173+DN83))</f>
        <v>8.77661360045131</v>
      </c>
      <c r="AC83" s="13" t="n">
        <f aca="false">IF(OR(AC173=0,DO83=0),0,AC173*DO83/(AC173+DO83))</f>
        <v>8.60212509805925</v>
      </c>
      <c r="AD83" s="13" t="n">
        <f aca="false">IF(OR(AD173=0,DP83=0),0,AD173*DP83/(AD173+DP83))</f>
        <v>8.43250994864075</v>
      </c>
      <c r="AE83" s="13" t="n">
        <f aca="false">IF(OR(AE173=0,DQ83=0),0,AE173*DQ83/(AE173+DQ83))</f>
        <v>8.26749022245761</v>
      </c>
      <c r="AF83" s="13" t="n">
        <f aca="false">IF(OR(AF173=0,DR83=0),0,AF173*DR83/(AF173+DR83))</f>
        <v>8.10680805436404</v>
      </c>
      <c r="AG83" s="13" t="n">
        <f aca="false">IF(OR(AG173=0,DS83=0),0,AG173*DS83/(AG173+DS83))</f>
        <v>7.95042342865809</v>
      </c>
      <c r="AH83" s="13" t="n">
        <f aca="false">IF(OR(AH173=0,DT83=0),0,AH173*DT83/(AH173+DT83))</f>
        <v>7.7979016111711</v>
      </c>
      <c r="AI83" s="13" t="n">
        <f aca="false">IF(OR(AI173=0,DU83=0),0,AI173*DU83/(AI173+DU83))</f>
        <v>7.64903566107548</v>
      </c>
      <c r="AJ83" s="13" t="n">
        <f aca="false">IF(OR(AJ173=0,DV83=0),0,AJ173*DV83/(AJ173+DV83))</f>
        <v>7.50363244904704</v>
      </c>
      <c r="AK83" s="13" t="n">
        <f aca="false">IF(OR(AK173=0,DW83=0),0,AK173*DW83/(AK173+DW83))</f>
        <v>7.3615114951753</v>
      </c>
      <c r="AL83" s="13" t="n">
        <f aca="false">IF(OR(AL173=0,DX83=0),0,AL173*DX83/(AL173+DX83))</f>
        <v>7.20972565179026</v>
      </c>
      <c r="AM83" s="13" t="n">
        <f aca="false">IF(OR(AM173=0,DY83=0),0,AM173*DY83/(AM173+DY83))</f>
        <v>7.06157228981912</v>
      </c>
      <c r="AN83" s="13" t="n">
        <f aca="false">IF(OR(AN173=0,DZ83=0),0,AN173*DZ83/(AN173+DZ83))</f>
        <v>6.91685933657843</v>
      </c>
      <c r="AO83" s="13" t="n">
        <f aca="false">IF(OR(AO173=0,EA83=0),0,AO173*EA83/(AO173+EA83))</f>
        <v>6.77540746035057</v>
      </c>
      <c r="AP83" s="13" t="n">
        <f aca="false">IF(OR(AP173=0,EB83=0),0,AP173*EB83/(AP173+EB83))</f>
        <v>6.63704901918804</v>
      </c>
      <c r="AQ83" s="13" t="n">
        <f aca="false">IF(OR(AQ173=0,EC83=0),0,AQ173*EC83/(AQ173+EC83))</f>
        <v>6.50136925614131</v>
      </c>
      <c r="AR83" s="13" t="n">
        <f aca="false">IF(OR(AR173=0,ED83=0),0,AR173*ED83/(AR173+ED83))</f>
        <v>6.36849060028329</v>
      </c>
      <c r="AS83" s="13" t="n">
        <f aca="false">IF(OR(AS173=0,EE83=0),0,AS173*EE83/(AS173+EE83))</f>
        <v>6.23827445512209</v>
      </c>
      <c r="AT83" s="13" t="n">
        <f aca="false">IF(OR(AT173=0,EF83=0),0,AT173*EF83/(AT173+EF83))</f>
        <v>6.11059068774522</v>
      </c>
      <c r="AU83" s="13" t="n">
        <f aca="false">IF(OR(AU173=0,EG83=0),0,AU173*EG83/(AU173+EG83))</f>
        <v>5.98531698551759</v>
      </c>
      <c r="AV83" s="13" t="n">
        <f aca="false">IF(OR(AV173=0,EH83=0),0,AV173*EH83/(AV173+EH83))</f>
        <v>5.86173047236485</v>
      </c>
      <c r="AW83" s="13" t="n">
        <f aca="false">IF(OR(AW173=0,EI83=0),0,AW173*EI83/(AW173+EI83))</f>
        <v>5.74035551551307</v>
      </c>
      <c r="AX83" s="13" t="n">
        <f aca="false">IF(OR(AX173=0,EJ83=0),0,AX173*EJ83/(AX173+EJ83))</f>
        <v>5.62108864533097</v>
      </c>
      <c r="AY83" s="13" t="n">
        <f aca="false">IF(OR(AY173=0,EK83=0),0,AY173*EK83/(AY173+EK83))</f>
        <v>5.50383227425389</v>
      </c>
      <c r="AZ83" s="13" t="n">
        <f aca="false">IF(OR(AZ173=0,EL83=0),0,AZ173*EL83/(AZ173+EL83))</f>
        <v>5.38849428361278</v>
      </c>
      <c r="BA83" s="13" t="n">
        <f aca="false">IF(OR(BA173=0,EM83=0),0,BA173*EM83/(BA173+EM83))</f>
        <v>5.27432913226334</v>
      </c>
      <c r="BB83" s="13" t="n">
        <f aca="false">IF(OR(BB173=0,EN83=0),0,BB173*EN83/(BB173+EN83))</f>
        <v>5.1619379287196</v>
      </c>
      <c r="BC83" s="13" t="n">
        <f aca="false">IF(OR(BC173=0,EO83=0),0,BC173*EO83/(BC173+EO83))</f>
        <v>5.05124168246346</v>
      </c>
      <c r="BD83" s="13" t="n">
        <f aca="false">IF(OR(BD173=0,EP83=0),0,BD173*EP83/(BD173+EP83))</f>
        <v>4.94216563487681</v>
      </c>
      <c r="BE83" s="13" t="n">
        <f aca="false">IF(OR(BE173=0,EQ83=0),0,BE173*EQ83/(BE173+EQ83))</f>
        <v>4.83463898559983</v>
      </c>
      <c r="BF83" s="13" t="n">
        <f aca="false">IF(OR(BF173=0,ER83=0),0,BF173*ER83/(BF173+ER83))</f>
        <v>4.72906080754435</v>
      </c>
      <c r="BG83" s="13" t="n">
        <f aca="false">IF(OR(BG173=0,ES83=0),0,BG173*ES83/(BG173+ES83))</f>
        <v>4.62488461390307</v>
      </c>
      <c r="BH83" s="13" t="n">
        <f aca="false">IF(OR(BH173=0,ET83=0),0,BH173*ET83/(BH173+ET83))</f>
        <v>4.52205068029393</v>
      </c>
      <c r="BI83" s="13" t="n">
        <f aca="false">IF(OR(BI173=0,EU83=0),0,BI173*EU83/(BI173+EU83))</f>
        <v>4.42050229190184</v>
      </c>
      <c r="BJ83" s="13" t="n">
        <f aca="false">IF(OR(BJ173=0,EV83=0),0,BJ173*EV83/(BJ173+EV83))</f>
        <v>4.32018556611349</v>
      </c>
      <c r="BK83" s="13" t="n">
        <f aca="false">IF(OR(BK173=0,EW83=0),0,BK173*EW83/(BK173+EW83))</f>
        <v>4.22143655530634</v>
      </c>
      <c r="BL83" s="13" t="n">
        <f aca="false">IF(OR(BL173=0,EX83=0),0,BL173*EX83/(BL173+EX83))</f>
        <v>4.1238055903782</v>
      </c>
      <c r="BM83" s="13" t="n">
        <f aca="false">IF(OR(BM173=0,EY83=0),0,BM173*EY83/(BM173+EY83))</f>
        <v>4.02724675107343</v>
      </c>
      <c r="BN83" s="13" t="n">
        <f aca="false">IF(OR(BN173=0,EZ83=0),0,BN173*EZ83/(BN173+EZ83))</f>
        <v>3.93171632413782</v>
      </c>
      <c r="BO83" s="13" t="n">
        <f aca="false">IF(OR(BO173=0,FA83=0),0,BO173*FA83/(BO173+FA83))</f>
        <v>3.8371726863115</v>
      </c>
      <c r="BP83" s="13" t="n">
        <f aca="false">IF(OR(BP173=0,FB83=0),0,BP173*FB83/(BP173+FB83))</f>
        <v>3.74175214827626</v>
      </c>
      <c r="BQ83" s="13" t="n">
        <f aca="false">IF(OR(BQ173=0,FC83=0),0,BQ173*FC83/(BQ173+FC83))</f>
        <v>3.64730399088561</v>
      </c>
      <c r="BR83" s="13" t="n">
        <f aca="false">IF(OR(BR173=0,FD83=0),0,BR173*FD83/(BR173+FD83))</f>
        <v>3.55379102288352</v>
      </c>
      <c r="BS83" s="13" t="n">
        <f aca="false">IF(OR(BS173=0,FE83=0),0,BS173*FE83/(BS173+FE83))</f>
        <v>3.46117794986514</v>
      </c>
      <c r="BT83" s="13" t="n">
        <f aca="false">IF(OR(BT173=0,FF83=0),0,BT173*FF83/(BT173+FF83))</f>
        <v>3.36943129094017</v>
      </c>
      <c r="BU83" s="13" t="n">
        <f aca="false">IF(OR(BU173=0,FG83=0),0,BU173*FG83/(BU173+FG83))</f>
        <v>3.27675995236697</v>
      </c>
      <c r="BV83" s="13" t="n">
        <f aca="false">IF(OR(BV173=0,FH83=0),0,BV173*FH83/(BV173+FH83))</f>
        <v>3.18495145086181</v>
      </c>
      <c r="BW83" s="13" t="n">
        <f aca="false">IF(OR(BW173=0,FI83=0),0,BW173*FI83/(BW173+FI83))</f>
        <v>3.09397689905517</v>
      </c>
      <c r="BX83" s="13" t="n">
        <f aca="false">IF(OR(BX173=0,FJ83=0),0,BX173*FJ83/(BX173+FJ83))</f>
        <v>3.00380915046262</v>
      </c>
      <c r="BY83" s="13" t="n">
        <f aca="false">IF(OR(BY173=0,FK83=0),0,BY173*FK83/(BY173+FK83))</f>
        <v>2.91442274631678</v>
      </c>
      <c r="BZ83" s="13" t="n">
        <f aca="false">IF(OR(BZ173=0,FL83=0),0,BZ173*FL83/(BZ173+FL83))</f>
        <v>2.81925343186511</v>
      </c>
      <c r="CA83" s="13" t="n">
        <f aca="false">IF(OR(CA173=0,FM83=0),0,CA173*FM83/(CA173+FM83))</f>
        <v>2.72500582658958</v>
      </c>
      <c r="CB83" s="13" t="n">
        <f aca="false">IF(OR(CB173=0,FN83=0),0,CB173*FN83/(CB173+FN83))</f>
        <v>2.63166158292457</v>
      </c>
      <c r="CC83" s="13" t="n">
        <f aca="false">IF(OR(CC173=0,FO83=0),0,CC173*FO83/(CC173+FO83))</f>
        <v>2.53920481052755</v>
      </c>
      <c r="CD83" s="13" t="n">
        <f aca="false">IF(OR(CD173=0,FP83=0),0,CD173*FP83/(CD173+FP83))</f>
        <v>2.44762208004231</v>
      </c>
      <c r="CE83" s="13" t="n">
        <f aca="false">IF(OR(CE173=0,FQ83=0),0,CE173*FQ83/(CE173+FQ83))</f>
        <v>2.35402579672267</v>
      </c>
      <c r="CF83" s="13" t="n">
        <f aca="false">IF(OR(CF173=0,FR83=0),0,CF173*FR83/(CF173+FR83))</f>
        <v>2.26135164537118</v>
      </c>
      <c r="CG83" s="13" t="n">
        <f aca="false">IF(OR(CG173=0,FS83=0),0,CG173*FS83/(CG173+FS83))</f>
        <v>2.16959689734523</v>
      </c>
      <c r="CH83" s="13" t="n">
        <f aca="false">IF(OR(CH173=0,FT83=0),0,CH173*FT83/(CH173+FT83))</f>
        <v>2.07876200741972</v>
      </c>
      <c r="CI83" s="13" t="n">
        <f aca="false">IF(OR(CI173=0,FU83=0),0,CI173*FU83/(CI173+FU83))</f>
        <v>1.98885070550807</v>
      </c>
      <c r="CJ83" s="13" t="n">
        <f aca="false">IF(OR(CJ173=0,FV83=0),0,CJ173*FV83/(CJ173+FV83))</f>
        <v>1.89665914197684</v>
      </c>
      <c r="CK83" s="13" t="n">
        <f aca="false">IF(OR(CK173=0,FW83=0),0,CK173*FW83/(CK173+FW83))</f>
        <v>1.80548367213434</v>
      </c>
      <c r="CL83" s="13" t="n">
        <f aca="false">IF(OR(CL173=0,FX83=0),0,CL173*FX83/(CL173+FX83))</f>
        <v>1.71534554040257</v>
      </c>
      <c r="CM83" s="13" t="n">
        <f aca="false">IF(OR(CM173=0,FY83=0),0,CM173*FY83/(CM173+FY83))</f>
        <v>1.6262708845016</v>
      </c>
      <c r="CN83" s="13" t="n">
        <f aca="false">IF(OR(CN173=0,FZ83=0),0,CN173*FZ83/(CN173+FZ83))</f>
        <v>1.53829100414571</v>
      </c>
      <c r="CO83" s="13" t="n">
        <f aca="false">IF(OR(CO173=0,GA83=0),0,CO173*GA83/(CO173+GA83))</f>
        <v>0</v>
      </c>
      <c r="CP83" s="13" t="n">
        <f aca="false">IF(OR(CP173=0,GB83=0),0,CP173*GB83/(CP173+GB83))</f>
        <v>0</v>
      </c>
      <c r="CQ83" s="13" t="n">
        <f aca="false">IF(OR(CQ173=0,GC83=0),0,CQ173*GC83/(CQ173+GC83))</f>
        <v>0</v>
      </c>
      <c r="CR83" s="0" t="n">
        <f aca="false">IF(F$9=0,0,(SIN(F$12)*COS($E83)+SIN($E83)*COS(F$12))/SIN($E83)*F$9)</f>
        <v>13.5144</v>
      </c>
      <c r="CS83" s="0" t="n">
        <f aca="false">IF(G$9=0,0,(SIN(G$12)*COS($E83)+SIN($E83)*COS(G$12))/SIN($E83)*G$9)</f>
        <v>13.6935365794714</v>
      </c>
      <c r="CT83" s="0" t="n">
        <f aca="false">IF(H$9=0,0,(SIN(H$12)*COS($E83)+SIN($E83)*COS(H$12))/SIN($E83)*H$9)</f>
        <v>13.8570135312393</v>
      </c>
      <c r="CU83" s="0" t="n">
        <f aca="false">IF(I$9=0,0,(SIN(I$12)*COS($E83)+SIN($E83)*COS(I$12))/SIN($E83)*I$9)</f>
        <v>14.01720764818</v>
      </c>
      <c r="CV83" s="0" t="n">
        <f aca="false">IF(J$9=0,0,(SIN(J$12)*COS($E83)+SIN($E83)*COS(J$12))/SIN($E83)*J$9)</f>
        <v>14.1740164373847</v>
      </c>
      <c r="CW83" s="0" t="n">
        <f aca="false">IF(K$9=0,0,(SIN(K$12)*COS($E83)+SIN($E83)*COS(K$12))/SIN($E83)*K$9)</f>
        <v>14.3273381677364</v>
      </c>
      <c r="CX83" s="0" t="n">
        <f aca="false">IF(L$9=0,0,(SIN(L$12)*COS($E83)+SIN($E83)*COS(L$12))/SIN($E83)*L$9)</f>
        <v>14.4770719173365</v>
      </c>
      <c r="CY83" s="0" t="n">
        <f aca="false">IF(M$9=0,0,(SIN(M$12)*COS($E83)+SIN($E83)*COS(M$12))/SIN($E83)*M$9)</f>
        <v>14.6186899216784</v>
      </c>
      <c r="CZ83" s="0" t="n">
        <f aca="false">IF(N$9=0,0,(SIN(N$12)*COS($E83)+SIN($E83)*COS(N$12))/SIN($E83)*N$9)</f>
        <v>14.7564892164943</v>
      </c>
      <c r="DA83" s="0" t="n">
        <f aca="false">IF(O$9=0,0,(SIN(O$12)*COS($E83)+SIN($E83)*COS(O$12))/SIN($E83)*O$9)</f>
        <v>14.8903756508638</v>
      </c>
      <c r="DB83" s="0" t="n">
        <f aca="false">IF(P$9=0,0,(SIN(P$12)*COS($E83)+SIN($E83)*COS(P$12))/SIN($E83)*P$9)</f>
        <v>15.0202560884454</v>
      </c>
      <c r="DC83" s="0" t="n">
        <f aca="false">IF(Q$9=0,0,(SIN(Q$12)*COS($E83)+SIN($E83)*COS(Q$12))/SIN($E83)*Q$9)</f>
        <v>15.1460384517944</v>
      </c>
      <c r="DD83" s="0" t="n">
        <f aca="false">IF(R$9=0,0,(SIN(R$12)*COS($E83)+SIN($E83)*COS(R$12))/SIN($E83)*R$9)</f>
        <v>15.1461981512617</v>
      </c>
      <c r="DE83" s="0" t="n">
        <f aca="false">IF(S$9=0,0,(SIN(S$12)*COS($E83)+SIN($E83)*COS(S$12))/SIN($E83)*S$9)</f>
        <v>15.1415955272347</v>
      </c>
      <c r="DF83" s="0" t="n">
        <f aca="false">IF(T$9=0,0,(SIN(T$12)*COS($E83)+SIN($E83)*COS(T$12))/SIN($E83)*T$9)</f>
        <v>15.132253132499</v>
      </c>
      <c r="DG83" s="0" t="n">
        <f aca="false">IF(U$9=0,0,(SIN(U$12)*COS($E83)+SIN($E83)*COS(U$12))/SIN($E83)*U$9)</f>
        <v>15.1181950024563</v>
      </c>
      <c r="DH83" s="0" t="n">
        <f aca="false">IF(V$9=0,0,(SIN(V$12)*COS($E83)+SIN($E83)*COS(V$12))/SIN($E83)*V$9)</f>
        <v>15.0994466413481</v>
      </c>
      <c r="DI83" s="0" t="n">
        <f aca="false">IF(W$9=0,0,(SIN(W$12)*COS($E83)+SIN($E83)*COS(W$12))/SIN($E83)*W$9)</f>
        <v>15.0757390546287</v>
      </c>
      <c r="DJ83" s="0" t="n">
        <f aca="false">IF(X$9=0,0,(SIN(X$12)*COS($E83)+SIN($E83)*COS(X$12))/SIN($E83)*X$9)</f>
        <v>15.0473963238749</v>
      </c>
      <c r="DK83" s="0" t="n">
        <f aca="false">IF(Y$9=0,0,(SIN(Y$12)*COS($E83)+SIN($E83)*COS(Y$12))/SIN($E83)*Y$9)</f>
        <v>15.0144485432257</v>
      </c>
      <c r="DL83" s="0" t="n">
        <f aca="false">IF(Z$9=0,0,(SIN(Z$12)*COS($E83)+SIN($E83)*COS(Z$12))/SIN($E83)*Z$9)</f>
        <v>14.976927216102</v>
      </c>
      <c r="DM83" s="0" t="n">
        <f aca="false">IF(AA$9=0,0,(SIN(AA$12)*COS($E83)+SIN($E83)*COS(AA$12))/SIN($E83)*AA$9)</f>
        <v>14.9348652390713</v>
      </c>
      <c r="DN83" s="0" t="n">
        <f aca="false">IF(AB$9=0,0,(SIN(AB$12)*COS($E83)+SIN($E83)*COS(AB$12))/SIN($E83)*AB$9)</f>
        <v>14.8849171372918</v>
      </c>
      <c r="DO83" s="0" t="n">
        <f aca="false">IF(AC$9=0,0,(SIN(AC$12)*COS($E83)+SIN($E83)*COS(AC$12))/SIN($E83)*AC$9)</f>
        <v>14.8305055035457</v>
      </c>
      <c r="DP83" s="0" t="n">
        <f aca="false">IF(AD$9=0,0,(SIN(AD$12)*COS($E83)+SIN($E83)*COS(AD$12))/SIN($E83)*AD$9)</f>
        <v>14.7716703980363</v>
      </c>
      <c r="DQ83" s="0" t="n">
        <f aca="false">IF(AE$9=0,0,(SIN(AE$12)*COS($E83)+SIN($E83)*COS(AE$12))/SIN($E83)*AE$9)</f>
        <v>14.7084531997526</v>
      </c>
      <c r="DR83" s="0" t="n">
        <f aca="false">IF(AF$9=0,0,(SIN(AF$12)*COS($E83)+SIN($E83)*COS(AF$12))/SIN($E83)*AF$9)</f>
        <v>14.6408965867195</v>
      </c>
      <c r="DS83" s="0" t="n">
        <f aca="false">IF(AG$9=0,0,(SIN(AG$12)*COS($E83)+SIN($E83)*COS(AG$12))/SIN($E83)*AG$9)</f>
        <v>14.5697148057764</v>
      </c>
      <c r="DT83" s="0" t="n">
        <f aca="false">IF(AH$9=0,0,(SIN(AH$12)*COS($E83)+SIN($E83)*COS(AH$12))/SIN($E83)*AH$9)</f>
        <v>14.4942792900084</v>
      </c>
      <c r="DU83" s="0" t="n">
        <f aca="false">IF(AI$9=0,0,(SIN(AI$12)*COS($E83)+SIN($E83)*COS(AI$12))/SIN($E83)*AI$9)</f>
        <v>14.4146358813086</v>
      </c>
      <c r="DV83" s="0" t="n">
        <f aca="false">IF(AJ$9=0,0,(SIN(AJ$12)*COS($E83)+SIN($E83)*COS(AJ$12))/SIN($E83)*AJ$9)</f>
        <v>14.3308316402184</v>
      </c>
      <c r="DW83" s="0" t="n">
        <f aca="false">IF(AK$9=0,0,(SIN(AK$12)*COS($E83)+SIN($E83)*COS(AK$12))/SIN($E83)*AK$9)</f>
        <v>14.2429148246473</v>
      </c>
      <c r="DX83" s="0" t="n">
        <f aca="false">IF(AL$9=0,0,(SIN(AL$12)*COS($E83)+SIN($E83)*COS(AL$12))/SIN($E83)*AL$9)</f>
        <v>14.1019648462174</v>
      </c>
      <c r="DY83" s="0" t="n">
        <f aca="false">IF(AM$9=0,0,(SIN(AM$12)*COS($E83)+SIN($E83)*COS(AM$12))/SIN($E83)*AM$9)</f>
        <v>13.9574118517079</v>
      </c>
      <c r="DZ83" s="0" t="n">
        <f aca="false">IF(AN$9=0,0,(SIN(AN$12)*COS($E83)+SIN($E83)*COS(AN$12))/SIN($E83)*AN$9)</f>
        <v>13.8093521231658</v>
      </c>
      <c r="EA83" s="0" t="n">
        <f aca="false">IF(AO$9=0,0,(SIN(AO$12)*COS($E83)+SIN($E83)*COS(AO$12))/SIN($E83)*AO$9)</f>
        <v>13.6578827839413</v>
      </c>
      <c r="EB83" s="0" t="n">
        <f aca="false">IF(AP$9=0,0,(SIN(AP$12)*COS($E83)+SIN($E83)*COS(AP$12))/SIN($E83)*AP$9)</f>
        <v>13.5031017532561</v>
      </c>
      <c r="EC83" s="0" t="n">
        <f aca="false">IF(AQ$9=0,0,(SIN(AQ$12)*COS($E83)+SIN($E83)*COS(AQ$12))/SIN($E83)*AQ$9)</f>
        <v>13.3440213749999</v>
      </c>
      <c r="ED83" s="0" t="n">
        <f aca="false">IF(AR$9=0,0,(SIN(AR$12)*COS($E83)+SIN($E83)*COS(AR$12))/SIN($E83)*AR$9)</f>
        <v>13.18184</v>
      </c>
      <c r="EE83" s="0" t="n">
        <f aca="false">IF(AS$9=0,0,(SIN(AS$12)*COS($E83)+SIN($E83)*COS(AS$12))/SIN($E83)*AS$9)</f>
        <v>13.0166586478488</v>
      </c>
      <c r="EF83" s="0" t="n">
        <f aca="false">IF(AT$9=0,0,(SIN(AT$12)*COS($E83)+SIN($E83)*COS(AT$12))/SIN($E83)*AT$9)</f>
        <v>12.8485789426787</v>
      </c>
      <c r="EG83" s="0" t="n">
        <f aca="false">IF(AU$9=0,0,(SIN(AU$12)*COS($E83)+SIN($E83)*COS(AU$12))/SIN($E83)*AU$9)</f>
        <v>12.6777030665773</v>
      </c>
      <c r="EH83" s="0" t="n">
        <f aca="false">IF(AV$9=0,0,(SIN(AV$12)*COS($E83)+SIN($E83)*COS(AV$12))/SIN($E83)*AV$9)</f>
        <v>12.5013688452168</v>
      </c>
      <c r="EI83" s="0" t="n">
        <f aca="false">IF(AW$9=0,0,(SIN(AW$12)*COS($E83)+SIN($E83)*COS(AW$12))/SIN($E83)*AW$9)</f>
        <v>12.3224861113689</v>
      </c>
      <c r="EJ83" s="0" t="n">
        <f aca="false">IF(AX$9=0,0,(SIN(AX$12)*COS($E83)+SIN($E83)*COS(AX$12))/SIN($E83)*AX$9)</f>
        <v>12.1411609483781</v>
      </c>
      <c r="EK83" s="0" t="n">
        <f aca="false">IF(AY$9=0,0,(SIN(AY$12)*COS($E83)+SIN($E83)*COS(AY$12))/SIN($E83)*AY$9)</f>
        <v>11.9574997841967</v>
      </c>
      <c r="EL83" s="0" t="n">
        <f aca="false">IF(AZ$9=0,0,(SIN(AZ$12)*COS($E83)+SIN($E83)*COS(AZ$12))/SIN($E83)*AZ$9)</f>
        <v>11.7716093433716</v>
      </c>
      <c r="EM83" s="0" t="n">
        <f aca="false">IF(BA$9=0,0,(SIN(BA$12)*COS($E83)+SIN($E83)*COS(BA$12))/SIN($E83)*BA$9)</f>
        <v>11.5804215987091</v>
      </c>
      <c r="EN83" s="0" t="n">
        <f aca="false">IF(BB$9=0,0,(SIN(BB$12)*COS($E83)+SIN($E83)*COS(BB$12))/SIN($E83)*BB$9)</f>
        <v>11.3872786170869</v>
      </c>
      <c r="EO83" s="0" t="n">
        <f aca="false">IF(BC$9=0,0,(SIN(BC$12)*COS($E83)+SIN($E83)*COS(BC$12))/SIN($E83)*BC$9)</f>
        <v>11.1922905992543</v>
      </c>
      <c r="EP83" s="0" t="n">
        <f aca="false">IF(BD$9=0,0,(SIN(BD$12)*COS($E83)+SIN($E83)*COS(BD$12))/SIN($E83)*BD$9)</f>
        <v>10.9955678134003</v>
      </c>
      <c r="EQ83" s="0" t="n">
        <f aca="false">IF(BE$9=0,0,(SIN(BE$12)*COS($E83)+SIN($E83)*COS(BE$12))/SIN($E83)*BE$9)</f>
        <v>10.7972205460685</v>
      </c>
      <c r="ER83" s="0" t="n">
        <f aca="false">IF(BF$9=0,0,(SIN(BF$12)*COS($E83)+SIN($E83)*COS(BF$12))/SIN($E83)*BF$9)</f>
        <v>10.5997007209123</v>
      </c>
      <c r="ES83" s="0" t="n">
        <f aca="false">IF(BG$9=0,0,(SIN(BG$12)*COS($E83)+SIN($E83)*COS(BG$12))/SIN($E83)*BG$9)</f>
        <v>10.4007230539257</v>
      </c>
      <c r="ET83" s="0" t="n">
        <f aca="false">IF(BH$9=0,0,(SIN(BH$12)*COS($E83)+SIN($E83)*COS(BH$12))/SIN($E83)*BH$9)</f>
        <v>10.2003954784956</v>
      </c>
      <c r="EU83" s="0" t="n">
        <f aca="false">IF(BI$9=0,0,(SIN(BI$12)*COS($E83)+SIN($E83)*COS(BI$12))/SIN($E83)*BI$9)</f>
        <v>9.9988257853463</v>
      </c>
      <c r="EV83" s="0" t="n">
        <f aca="false">IF(BJ$9=0,0,(SIN(BJ$12)*COS($E83)+SIN($E83)*COS(BJ$12))/SIN($E83)*BJ$9)</f>
        <v>9.79612157545985</v>
      </c>
      <c r="EW83" s="0" t="n">
        <f aca="false">IF(BK$9=0,0,(SIN(BK$12)*COS($E83)+SIN($E83)*COS(BK$12))/SIN($E83)*BK$9)</f>
        <v>9.59439041275416</v>
      </c>
      <c r="EX83" s="0" t="n">
        <f aca="false">IF(BL$9=0,0,(SIN(BL$12)*COS($E83)+SIN($E83)*COS(BL$12))/SIN($E83)*BL$9)</f>
        <v>9.39168402292027</v>
      </c>
      <c r="EY83" s="0" t="n">
        <f aca="false">IF(BM$9=0,0,(SIN(BM$12)*COS($E83)+SIN($E83)*COS(BM$12))/SIN($E83)*BM$9)</f>
        <v>9.18810735499244</v>
      </c>
      <c r="EZ83" s="0" t="n">
        <f aca="false">IF(BN$9=0,0,(SIN(BN$12)*COS($E83)+SIN($E83)*COS(BN$12))/SIN($E83)*BN$9)</f>
        <v>8.98376501676831</v>
      </c>
      <c r="FA83" s="0" t="n">
        <f aca="false">IF(BO$9=0,0,(SIN(BO$12)*COS($E83)+SIN($E83)*COS(BO$12))/SIN($E83)*BO$9)</f>
        <v>8.77876122996949</v>
      </c>
      <c r="FB83" s="0" t="n">
        <f aca="false">IF(BP$9=0,0,(SIN(BP$12)*COS($E83)+SIN($E83)*COS(BP$12))/SIN($E83)*BP$9)</f>
        <v>8.56363938997831</v>
      </c>
      <c r="FC83" s="0" t="n">
        <f aca="false">IF(BQ$9=0,0,(SIN(BQ$12)*COS($E83)+SIN($E83)*COS(BQ$12))/SIN($E83)*BQ$9)</f>
        <v>8.34837730485499</v>
      </c>
      <c r="FD83" s="0" t="n">
        <f aca="false">IF(BR$9=0,0,(SIN(BR$12)*COS($E83)+SIN($E83)*COS(BR$12))/SIN($E83)*BR$9)</f>
        <v>8.13308636525537</v>
      </c>
      <c r="FE83" s="0" t="n">
        <f aca="false">IF(BS$9=0,0,(SIN(BS$12)*COS($E83)+SIN($E83)*COS(BS$12))/SIN($E83)*BS$9)</f>
        <v>7.91787720479239</v>
      </c>
      <c r="FF83" s="0" t="n">
        <f aca="false">IF(BT$9=0,0,(SIN(BT$12)*COS($E83)+SIN($E83)*COS(BT$12))/SIN($E83)*BT$9)</f>
        <v>7.70285965261233</v>
      </c>
      <c r="FG83" s="0" t="n">
        <f aca="false">IF(BU$9=0,0,(SIN(BU$12)*COS($E83)+SIN($E83)*COS(BU$12))/SIN($E83)*BU$9)</f>
        <v>7.47897107112831</v>
      </c>
      <c r="FH83" s="0" t="n">
        <f aca="false">IF(BV$9=0,0,(SIN(BV$12)*COS($E83)+SIN($E83)*COS(BV$12))/SIN($E83)*BV$9)</f>
        <v>7.25584949360837</v>
      </c>
      <c r="FI83" s="0" t="n">
        <f aca="false">IF(BW$9=0,0,(SIN(BW$12)*COS($E83)+SIN($E83)*COS(BW$12))/SIN($E83)*BW$9)</f>
        <v>7.03361027373104</v>
      </c>
      <c r="FJ83" s="0" t="n">
        <f aca="false">IF(BX$9=0,0,(SIN(BX$12)*COS($E83)+SIN($E83)*COS(BX$12))/SIN($E83)*BX$9)</f>
        <v>6.81236755437679</v>
      </c>
      <c r="FK83" s="0" t="n">
        <f aca="false">IF(BY$9=0,0,(SIN(BY$12)*COS($E83)+SIN($E83)*COS(BY$12))/SIN($E83)*BY$9)</f>
        <v>6.59223421871037</v>
      </c>
      <c r="FL83" s="0" t="n">
        <f aca="false">IF(BZ$9=0,0,(SIN(BZ$12)*COS($E83)+SIN($E83)*COS(BZ$12))/SIN($E83)*BZ$9)</f>
        <v>6.34014787813097</v>
      </c>
      <c r="FM83" s="0" t="n">
        <f aca="false">IF(CA$9=0,0,(SIN(CA$12)*COS($E83)+SIN($E83)*COS(CA$12))/SIN($E83)*CA$9)</f>
        <v>6.09093944759489</v>
      </c>
      <c r="FN83" s="0" t="n">
        <f aca="false">IF(CB$9=0,0,(SIN(CB$12)*COS($E83)+SIN($E83)*COS(CB$12))/SIN($E83)*CB$9)</f>
        <v>5.84474735306996</v>
      </c>
      <c r="FO83" s="0" t="n">
        <f aca="false">IF(CC$9=0,0,(SIN(CC$12)*COS($E83)+SIN($E83)*COS(CC$12))/SIN($E83)*CC$9)</f>
        <v>5.60170761775332</v>
      </c>
      <c r="FP83" s="0" t="n">
        <f aca="false">IF(CD$9=0,0,(SIN(CD$12)*COS($E83)+SIN($E83)*COS(CD$12))/SIN($E83)*CD$9)</f>
        <v>5.36195380204711</v>
      </c>
      <c r="FQ83" s="0" t="n">
        <f aca="false">IF(CE$9=0,0,(SIN(CE$12)*COS($E83)+SIN($E83)*COS(CE$12))/SIN($E83)*CE$9)</f>
        <v>5.11203155012668</v>
      </c>
      <c r="FR83" s="0" t="n">
        <f aca="false">IF(CF$9=0,0,(SIN(CF$12)*COS($E83)+SIN($E83)*COS(CF$12))/SIN($E83)*CF$9)</f>
        <v>4.8664177261255</v>
      </c>
      <c r="FS83" s="0" t="n">
        <f aca="false">IF(CG$9=0,0,(SIN(CG$12)*COS($E83)+SIN($E83)*COS(CG$12))/SIN($E83)*CG$9)</f>
        <v>4.62525022020646</v>
      </c>
      <c r="FT83" s="0" t="n">
        <f aca="false">IF(CH$9=0,0,(SIN(CH$12)*COS($E83)+SIN($E83)*COS(CH$12))/SIN($E83)*CH$9)</f>
        <v>4.38866376220848</v>
      </c>
      <c r="FU83" s="0" t="n">
        <f aca="false">IF(CI$9=0,0,(SIN(CI$12)*COS($E83)+SIN($E83)*COS(CI$12))/SIN($E83)*CI$9)</f>
        <v>4.15678986194396</v>
      </c>
      <c r="FV83" s="0" t="n">
        <f aca="false">IF(CJ$9=0,0,(SIN(CJ$12)*COS($E83)+SIN($E83)*COS(CJ$12))/SIN($E83)*CJ$9)</f>
        <v>3.91604367441312</v>
      </c>
      <c r="FW83" s="0" t="n">
        <f aca="false">IF(CK$9=0,0,(SIN(CK$12)*COS($E83)+SIN($E83)*COS(CK$12))/SIN($E83)*CK$9)</f>
        <v>3.68120675836882</v>
      </c>
      <c r="FX83" s="0" t="n">
        <f aca="false">IF(CL$9=0,0,(SIN(CL$12)*COS($E83)+SIN($E83)*COS(CL$12))/SIN($E83)*CL$9)</f>
        <v>3.45241272107907</v>
      </c>
      <c r="FY83" s="0" t="n">
        <f aca="false">IF(CM$9=0,0,(SIN(CM$12)*COS($E83)+SIN($E83)*COS(CM$12))/SIN($E83)*CM$9)</f>
        <v>3.22979114680496</v>
      </c>
      <c r="FZ83" s="0" t="n">
        <f aca="false">IF(CN$9=0,0,(SIN(CN$12)*COS($E83)+SIN($E83)*COS(CN$12))/SIN($E83)*CN$9)</f>
        <v>3.01346753908406</v>
      </c>
      <c r="GA83" s="0" t="n">
        <f aca="false">IF(CO$9=0,0,(SIN(CO$12)*COS($E83)+SIN($E83)*COS(CO$12))/SIN($E83)*CO$9)</f>
        <v>0</v>
      </c>
      <c r="GB83" s="0" t="n">
        <f aca="false">IF(CP$9=0,0,(SIN(CP$12)*COS($E83)+SIN($E83)*COS(CP$12))/SIN($E83)*CP$9)</f>
        <v>0</v>
      </c>
      <c r="GC83" s="0" t="n">
        <f aca="false">IF(CQ$9=0,0,(SIN(CQ$12)*COS($E83)+SIN($E83)*COS(CQ$12))/SIN($E83)*CQ$9)</f>
        <v>0</v>
      </c>
    </row>
    <row r="84" customFormat="false" ht="12.8" hidden="true" customHeight="false" outlineLevel="0" collapsed="false">
      <c r="A84" s="0" t="n">
        <f aca="false">MAX($F84:$CQ84)</f>
        <v>13.514399817361</v>
      </c>
      <c r="B84" s="91" t="n">
        <f aca="false">IF(ISNA(INDEX(vmg!$B$6:$B$151,MATCH($C84,vmg!$F$6:$F$151,0))),IF(ISNA(INDEX(vmg!$B$6:$B$151,MATCH($C84,vmg!$D$6:$D$151,0))),0,INDEX(vmg!$B$6:$B$151,MATCH($C84,vmg!$D$6:$D$151,0))),INDEX(vmg!$B$6:$B$151,MATCH($C84,vmg!$F$6:$F$151,0)))</f>
        <v>8.10964</v>
      </c>
      <c r="C84" s="2" t="n">
        <f aca="false">MOD(Best +D84,360)</f>
        <v>53</v>
      </c>
      <c r="D84" s="2" t="n">
        <f aca="false">D83+1</f>
        <v>72</v>
      </c>
      <c r="E84" s="1" t="n">
        <f aca="false">D84*PI()/180</f>
        <v>1.25663706143592</v>
      </c>
      <c r="F84" s="13" t="n">
        <f aca="false">IF(OR(F174=0,CR84=0),0,F174*CR84/(F174+CR84))</f>
        <v>13.514399817361</v>
      </c>
      <c r="G84" s="13" t="n">
        <f aca="false">IF(OR(G174=0,CS84=0),0,G174*CS84/(G174+CS84))</f>
        <v>13.2798348244407</v>
      </c>
      <c r="H84" s="13" t="n">
        <f aca="false">IF(OR(H174=0,CT84=0),0,H174*CT84/(H174+CT84))</f>
        <v>13.0393621559458</v>
      </c>
      <c r="I84" s="13" t="n">
        <f aca="false">IF(OR(I174=0,CU84=0),0,I174*CU84/(I174+CU84))</f>
        <v>12.8051732080448</v>
      </c>
      <c r="J84" s="13" t="n">
        <f aca="false">IF(OR(J174=0,CV84=0),0,J174*CV84/(J174+CV84))</f>
        <v>12.5769939685867</v>
      </c>
      <c r="K84" s="13" t="n">
        <f aca="false">IF(OR(K174=0,CW84=0),0,K174*CW84/(K174+CW84))</f>
        <v>12.3545643576064</v>
      </c>
      <c r="L84" s="13" t="n">
        <f aca="false">IF(OR(L174=0,CX84=0),0,L174*CX84/(L174+CX84))</f>
        <v>12.1376374308337</v>
      </c>
      <c r="M84" s="13" t="n">
        <f aca="false">IF(OR(M174=0,CY84=0),0,M174*CY84/(M174+CY84))</f>
        <v>11.9230267094375</v>
      </c>
      <c r="N84" s="13" t="n">
        <f aca="false">IF(OR(N174=0,CZ84=0),0,N174*CZ84/(N174+CZ84))</f>
        <v>11.7137512961561</v>
      </c>
      <c r="O84" s="13" t="n">
        <f aca="false">IF(OR(O174=0,DA84=0),0,O174*DA84/(O174+DA84))</f>
        <v>11.5095729824557</v>
      </c>
      <c r="P84" s="13" t="n">
        <f aca="false">IF(OR(P174=0,DB84=0),0,P174*DB84/(P174+DB84))</f>
        <v>11.3102664684719</v>
      </c>
      <c r="Q84" s="13" t="n">
        <f aca="false">IF(OR(Q174=0,DC84=0),0,Q174*DC84/(Q174+DC84))</f>
        <v>11.1156185072896</v>
      </c>
      <c r="R84" s="13" t="n">
        <f aca="false">IF(OR(R174=0,DD84=0),0,R174*DD84/(R174+DD84))</f>
        <v>10.8628639076991</v>
      </c>
      <c r="S84" s="13" t="n">
        <f aca="false">IF(OR(S174=0,DE84=0),0,S174*DE84/(S174+DE84))</f>
        <v>10.619861422656</v>
      </c>
      <c r="T84" s="13" t="n">
        <f aca="false">IF(OR(T174=0,DF84=0),0,T174*DF84/(T174+DF84))</f>
        <v>10.3859343396453</v>
      </c>
      <c r="U84" s="13" t="n">
        <f aca="false">IF(OR(U174=0,DG84=0),0,U174*DG84/(U174+DG84))</f>
        <v>10.1604666636762</v>
      </c>
      <c r="V84" s="13" t="n">
        <f aca="false">IF(OR(V174=0,DH84=0),0,V174*DH84/(V174+DH84))</f>
        <v>9.94289640929523</v>
      </c>
      <c r="W84" s="13" t="n">
        <f aca="false">IF(OR(W174=0,DI84=0),0,W174*DI84/(W174+DI84))</f>
        <v>9.7325857525378</v>
      </c>
      <c r="X84" s="13" t="n">
        <f aca="false">IF(OR(X174=0,DJ84=0),0,X174*DJ84/(X174+DJ84))</f>
        <v>9.5291971459717</v>
      </c>
      <c r="Y84" s="13" t="n">
        <f aca="false">IF(OR(Y174=0,DK84=0),0,Y174*DK84/(Y174+DK84))</f>
        <v>9.33229767860045</v>
      </c>
      <c r="Z84" s="13" t="n">
        <f aca="false">IF(OR(Z174=0,DL84=0),0,Z174*DL84/(Z174+DL84))</f>
        <v>9.14148921333467</v>
      </c>
      <c r="AA84" s="13" t="n">
        <f aca="false">IF(OR(AA174=0,DM84=0),0,AA174*DM84/(AA174+DM84))</f>
        <v>8.95640492557564</v>
      </c>
      <c r="AB84" s="13" t="n">
        <f aca="false">IF(OR(AB174=0,DN84=0),0,AB174*DN84/(AB174+DN84))</f>
        <v>8.77552348508099</v>
      </c>
      <c r="AC84" s="13" t="n">
        <f aca="false">IF(OR(AC174=0,DO84=0),0,AC174*DO84/(AC174+DO84))</f>
        <v>8.59979369087185</v>
      </c>
      <c r="AD84" s="13" t="n">
        <f aca="false">IF(OR(AD174=0,DP84=0),0,AD174*DP84/(AD174+DP84))</f>
        <v>8.42891961398864</v>
      </c>
      <c r="AE84" s="13" t="n">
        <f aca="false">IF(OR(AE174=0,DQ84=0),0,AE174*DQ84/(AE174+DQ84))</f>
        <v>8.26262691599889</v>
      </c>
      <c r="AF84" s="13" t="n">
        <f aca="false">IF(OR(AF174=0,DR84=0),0,AF174*DR84/(AF174+DR84))</f>
        <v>8.10066088310856</v>
      </c>
      <c r="AG84" s="13" t="n">
        <f aca="false">IF(OR(AG174=0,DS84=0),0,AG174*DS84/(AG174+DS84))</f>
        <v>7.94298558316499</v>
      </c>
      <c r="AH84" s="13" t="n">
        <f aca="false">IF(OR(AH174=0,DT84=0),0,AH174*DT84/(AH174+DT84))</f>
        <v>7.78916729210735</v>
      </c>
      <c r="AI84" s="13" t="n">
        <f aca="false">IF(OR(AI174=0,DU84=0),0,AI174*DU84/(AI174+DU84))</f>
        <v>7.63900120361145</v>
      </c>
      <c r="AJ84" s="13" t="n">
        <f aca="false">IF(OR(AJ174=0,DV84=0),0,AJ174*DV84/(AJ174+DV84))</f>
        <v>7.49229606366659</v>
      </c>
      <c r="AK84" s="13" t="n">
        <f aca="false">IF(OR(AK174=0,DW84=0),0,AK174*DW84/(AK174+DW84))</f>
        <v>7.3488730396876</v>
      </c>
      <c r="AL84" s="13" t="n">
        <f aca="false">IF(OR(AL174=0,DX84=0),0,AL174*DX84/(AL174+DX84))</f>
        <v>7.19570757408003</v>
      </c>
      <c r="AM84" s="13" t="n">
        <f aca="false">IF(OR(AM174=0,DY84=0),0,AM174*DY84/(AM174+DY84))</f>
        <v>7.04618465641513</v>
      </c>
      <c r="AN84" s="13" t="n">
        <f aca="false">IF(OR(AN174=0,DZ84=0),0,AN174*DZ84/(AN174+DZ84))</f>
        <v>6.90011322213932</v>
      </c>
      <c r="AO84" s="13" t="n">
        <f aca="false">IF(OR(AO174=0,EA84=0),0,AO174*EA84/(AO174+EA84))</f>
        <v>6.75731480394645</v>
      </c>
      <c r="AP84" s="13" t="n">
        <f aca="false">IF(OR(AP174=0,EB84=0),0,AP174*EB84/(AP174+EB84))</f>
        <v>6.61762249950411</v>
      </c>
      <c r="AQ84" s="13" t="n">
        <f aca="false">IF(OR(AQ174=0,EC84=0),0,AQ174*EC84/(AQ174+EC84))</f>
        <v>6.48062081616562</v>
      </c>
      <c r="AR84" s="13" t="n">
        <f aca="false">IF(OR(AR174=0,ED84=0),0,AR174*ED84/(AR174+ED84))</f>
        <v>6.34643425233277</v>
      </c>
      <c r="AS84" s="13" t="n">
        <f aca="false">IF(OR(AS174=0,EE84=0),0,AS174*EE84/(AS174+EE84))</f>
        <v>6.21492466505284</v>
      </c>
      <c r="AT84" s="13" t="n">
        <f aca="false">IF(OR(AT174=0,EF84=0),0,AT174*EF84/(AT174+EF84))</f>
        <v>6.0859623044349</v>
      </c>
      <c r="AU84" s="13" t="n">
        <f aca="false">IF(OR(AU174=0,EG84=0),0,AU174*EG84/(AU174+EG84))</f>
        <v>5.95942517991178</v>
      </c>
      <c r="AV84" s="13" t="n">
        <f aca="false">IF(OR(AV174=0,EH84=0),0,AV174*EH84/(AV174+EH84))</f>
        <v>5.83458815872999</v>
      </c>
      <c r="AW84" s="13" t="n">
        <f aca="false">IF(OR(AW174=0,EI84=0),0,AW174*EI84/(AW174+EI84))</f>
        <v>5.71197877655959</v>
      </c>
      <c r="AX84" s="13" t="n">
        <f aca="false">IF(OR(AX174=0,EJ84=0),0,AX174*EJ84/(AX174+EJ84))</f>
        <v>5.59149374520093</v>
      </c>
      <c r="AY84" s="13" t="n">
        <f aca="false">IF(OR(AY174=0,EK84=0),0,AY174*EK84/(AY174+EK84))</f>
        <v>5.47303562591759</v>
      </c>
      <c r="AZ84" s="13" t="n">
        <f aca="false">IF(OR(AZ174=0,EL84=0),0,AZ174*EL84/(AZ174+EL84))</f>
        <v>5.35651242128562</v>
      </c>
      <c r="BA84" s="13" t="n">
        <f aca="false">IF(OR(BA174=0,EM84=0),0,BA174*EM84/(BA174+EM84))</f>
        <v>5.24117690328792</v>
      </c>
      <c r="BB84" s="13" t="n">
        <f aca="false">IF(OR(BB174=0,EN84=0),0,BB174*EN84/(BB174+EN84))</f>
        <v>5.12763253371915</v>
      </c>
      <c r="BC84" s="13" t="n">
        <f aca="false">IF(OR(BC174=0,EO84=0),0,BC174*EO84/(BC174+EO84))</f>
        <v>5.01580038290428</v>
      </c>
      <c r="BD84" s="13" t="n">
        <f aca="false">IF(OR(BD174=0,EP84=0),0,BD174*EP84/(BD174+EP84))</f>
        <v>4.90560574100869</v>
      </c>
      <c r="BE84" s="13" t="n">
        <f aca="false">IF(OR(BE174=0,EQ84=0),0,BE174*EQ84/(BE174+EQ84))</f>
        <v>4.79697784711037</v>
      </c>
      <c r="BF84" s="13" t="n">
        <f aca="false">IF(OR(BF174=0,ER84=0),0,BF174*ER84/(BF174+ER84))</f>
        <v>4.69031624424218</v>
      </c>
      <c r="BG84" s="13" t="n">
        <f aca="false">IF(OR(BG174=0,ES84=0),0,BG174*ES84/(BG174+ES84))</f>
        <v>4.58507365810874</v>
      </c>
      <c r="BH84" s="13" t="n">
        <f aca="false">IF(OR(BH174=0,ET84=0),0,BH174*ET84/(BH174+ET84))</f>
        <v>4.48119038875471</v>
      </c>
      <c r="BI84" s="13" t="n">
        <f aca="false">IF(OR(BI174=0,EU84=0),0,BI174*EU84/(BI174+EU84))</f>
        <v>4.37860974404166</v>
      </c>
      <c r="BJ84" s="13" t="n">
        <f aca="false">IF(OR(BJ174=0,EV84=0),0,BJ174*EV84/(BJ174+EV84))</f>
        <v>4.27727786379666</v>
      </c>
      <c r="BK84" s="13" t="n">
        <f aca="false">IF(OR(BK174=0,EW84=0),0,BK174*EW84/(BK174+EW84))</f>
        <v>4.17753036422639</v>
      </c>
      <c r="BL84" s="13" t="n">
        <f aca="false">IF(OR(BL174=0,EX84=0),0,BL174*EX84/(BL174+EX84))</f>
        <v>4.07891771692477</v>
      </c>
      <c r="BM84" s="13" t="n">
        <f aca="false">IF(OR(BM174=0,EY84=0),0,BM174*EY84/(BM174+EY84))</f>
        <v>3.98139402897597</v>
      </c>
      <c r="BN84" s="13" t="n">
        <f aca="false">IF(OR(BN174=0,EZ84=0),0,BN174*EZ84/(BN174+EZ84))</f>
        <v>3.88491561838837</v>
      </c>
      <c r="BO84" s="13" t="n">
        <f aca="false">IF(OR(BO174=0,FA84=0),0,BO174*FA84/(BO174+FA84))</f>
        <v>3.78944089797578</v>
      </c>
      <c r="BP84" s="13" t="n">
        <f aca="false">IF(OR(BP174=0,FB84=0),0,BP174*FB84/(BP174+FB84))</f>
        <v>3.69311306674686</v>
      </c>
      <c r="BQ84" s="13" t="n">
        <f aca="false">IF(OR(BQ174=0,FC84=0),0,BQ174*FC84/(BQ174+FC84))</f>
        <v>3.597776450739</v>
      </c>
      <c r="BR84" s="13" t="n">
        <f aca="false">IF(OR(BR174=0,FD84=0),0,BR174*FD84/(BR174+FD84))</f>
        <v>3.50339393591952</v>
      </c>
      <c r="BS84" s="13" t="n">
        <f aca="false">IF(OR(BS174=0,FE84=0),0,BS174*FE84/(BS174+FE84))</f>
        <v>3.40993031534362</v>
      </c>
      <c r="BT84" s="13" t="n">
        <f aca="false">IF(OR(BT174=0,FF84=0),0,BT174*FF84/(BT174+FF84))</f>
        <v>3.31735220636802</v>
      </c>
      <c r="BU84" s="13" t="n">
        <f aca="false">IF(OR(BU174=0,FG84=0),0,BU174*FG84/(BU174+FG84))</f>
        <v>3.22388083614656</v>
      </c>
      <c r="BV84" s="13" t="n">
        <f aca="false">IF(OR(BV174=0,FH84=0),0,BV174*FH84/(BV174+FH84))</f>
        <v>3.13129373493162</v>
      </c>
      <c r="BW84" s="13" t="n">
        <f aca="false">IF(OR(BW174=0,FI84=0),0,BW174*FI84/(BW174+FI84))</f>
        <v>3.03956219136896</v>
      </c>
      <c r="BX84" s="13" t="n">
        <f aca="false">IF(OR(BX174=0,FJ84=0),0,BX174*FJ84/(BX174+FJ84))</f>
        <v>2.94865925078814</v>
      </c>
      <c r="BY84" s="13" t="n">
        <f aca="false">IF(OR(BY174=0,FK84=0),0,BY174*FK84/(BY174+FK84))</f>
        <v>2.85855966240449</v>
      </c>
      <c r="BZ84" s="13" t="n">
        <f aca="false">IF(OR(BZ174=0,FL84=0),0,BZ174*FL84/(BZ174+FL84))</f>
        <v>2.76277111453249</v>
      </c>
      <c r="CA84" s="13" t="n">
        <f aca="false">IF(OR(CA174=0,FM84=0),0,CA174*FM84/(CA174+FM84))</f>
        <v>2.66793681990617</v>
      </c>
      <c r="CB84" s="13" t="n">
        <f aca="false">IF(OR(CB174=0,FN84=0),0,CB174*FN84/(CB174+FN84))</f>
        <v>2.57403903395706</v>
      </c>
      <c r="CC84" s="13" t="n">
        <f aca="false">IF(OR(CC174=0,FO84=0),0,CC174*FO84/(CC174+FO84))</f>
        <v>2.48106250803161</v>
      </c>
      <c r="CD84" s="13" t="n">
        <f aca="false">IF(OR(CD174=0,FP84=0),0,CD174*FP84/(CD174+FP84))</f>
        <v>2.38899449374438</v>
      </c>
      <c r="CE84" s="13" t="n">
        <f aca="false">IF(OR(CE174=0,FQ84=0),0,CE174*FQ84/(CE174+FQ84))</f>
        <v>2.29499507282893</v>
      </c>
      <c r="CF84" s="13" t="n">
        <f aca="false">IF(OR(CF174=0,FR84=0),0,CF174*FR84/(CF174+FR84))</f>
        <v>2.20195977140812</v>
      </c>
      <c r="CG84" s="13" t="n">
        <f aca="false">IF(OR(CG174=0,FS84=0),0,CG174*FS84/(CG174+FS84))</f>
        <v>2.10988696395129</v>
      </c>
      <c r="CH84" s="13" t="n">
        <f aca="false">IF(OR(CH174=0,FT84=0),0,CH174*FT84/(CH174+FT84))</f>
        <v>2.01877826811437</v>
      </c>
      <c r="CI84" s="13" t="n">
        <f aca="false">IF(OR(CI174=0,FU84=0),0,CI174*FU84/(CI174+FU84))</f>
        <v>1.9286386372754</v>
      </c>
      <c r="CJ84" s="13" t="n">
        <f aca="false">IF(OR(CJ174=0,FV84=0),0,CJ174*FV84/(CJ174+FV84))</f>
        <v>1.83634094118665</v>
      </c>
      <c r="CK84" s="13" t="n">
        <f aca="false">IF(OR(CK174=0,FW84=0),0,CK174*FW84/(CK174+FW84))</f>
        <v>1.74511667968997</v>
      </c>
      <c r="CL84" s="13" t="n">
        <f aca="false">IF(OR(CL174=0,FX84=0),0,CL174*FX84/(CL174+FX84))</f>
        <v>1.65498907567328</v>
      </c>
      <c r="CM84" s="13" t="n">
        <f aca="false">IF(OR(CM174=0,FY84=0),0,CM174*FY84/(CM174+FY84))</f>
        <v>1.5659863446448</v>
      </c>
      <c r="CN84" s="13" t="n">
        <f aca="false">IF(OR(CN174=0,FZ84=0),0,CN174*FZ84/(CN174+FZ84))</f>
        <v>1.47814196459541</v>
      </c>
      <c r="CO84" s="13" t="n">
        <f aca="false">IF(OR(CO174=0,GA84=0),0,CO174*GA84/(CO174+GA84))</f>
        <v>0</v>
      </c>
      <c r="CP84" s="13" t="n">
        <f aca="false">IF(OR(CP174=0,GB84=0),0,CP174*GB84/(CP174+GB84))</f>
        <v>0</v>
      </c>
      <c r="CQ84" s="13" t="n">
        <f aca="false">IF(OR(CQ174=0,GC84=0),0,CQ174*GC84/(CQ174+GC84))</f>
        <v>0</v>
      </c>
      <c r="CR84" s="0" t="n">
        <f aca="false">IF(F$9=0,0,(SIN(F$12)*COS($E84)+SIN($E84)*COS(F$12))/SIN($E84)*F$9)</f>
        <v>13.5144</v>
      </c>
      <c r="CS84" s="0" t="n">
        <f aca="false">IF(G$9=0,0,(SIN(G$12)*COS($E84)+SIN($E84)*COS(G$12))/SIN($E84)*G$9)</f>
        <v>13.688925383157</v>
      </c>
      <c r="CT84" s="0" t="n">
        <f aca="false">IF(H$9=0,0,(SIN(H$12)*COS($E84)+SIN($E84)*COS(H$12))/SIN($E84)*H$9)</f>
        <v>13.8477336700029</v>
      </c>
      <c r="CU84" s="0" t="n">
        <f aca="false">IF(I$9=0,0,(SIN(I$12)*COS($E84)+SIN($E84)*COS(I$12))/SIN($E84)*I$9)</f>
        <v>14.0032031024359</v>
      </c>
      <c r="CV84" s="0" t="n">
        <f aca="false">IF(J$9=0,0,(SIN(J$12)*COS($E84)+SIN($E84)*COS(J$12))/SIN($E84)*J$9)</f>
        <v>14.1552326715586</v>
      </c>
      <c r="CW84" s="0" t="n">
        <f aca="false">IF(K$9=0,0,(SIN(K$12)*COS($E84)+SIN($E84)*COS(K$12))/SIN($E84)*K$9)</f>
        <v>14.3037221647888</v>
      </c>
      <c r="CX84" s="0" t="n">
        <f aca="false">IF(L$9=0,0,(SIN(L$12)*COS($E84)+SIN($E84)*COS(L$12))/SIN($E84)*L$9)</f>
        <v>14.4485722128045</v>
      </c>
      <c r="CY84" s="0" t="n">
        <f aca="false">IF(M$9=0,0,(SIN(M$12)*COS($E84)+SIN($E84)*COS(M$12))/SIN($E84)*M$9)</f>
        <v>14.585266760405</v>
      </c>
      <c r="CZ84" s="0" t="n">
        <f aca="false">IF(N$9=0,0,(SIN(N$12)*COS($E84)+SIN($E84)*COS(N$12))/SIN($E84)*N$9)</f>
        <v>14.718097213994</v>
      </c>
      <c r="DA84" s="0" t="n">
        <f aca="false">IF(O$9=0,0,(SIN(O$12)*COS($E84)+SIN($E84)*COS(O$12))/SIN($E84)*O$9)</f>
        <v>14.8469710637416</v>
      </c>
      <c r="DB84" s="0" t="n">
        <f aca="false">IF(P$9=0,0,(SIN(P$12)*COS($E84)+SIN($E84)*COS(P$12))/SIN($E84)*P$9)</f>
        <v>14.9717968446087</v>
      </c>
      <c r="DC84" s="0" t="n">
        <f aca="false">IF(Q$9=0,0,(SIN(Q$12)*COS($E84)+SIN($E84)*COS(Q$12))/SIN($E84)*Q$9)</f>
        <v>15.0924841801111</v>
      </c>
      <c r="DD84" s="0" t="n">
        <f aca="false">IF(R$9=0,0,(SIN(R$12)*COS($E84)+SIN($E84)*COS(R$12))/SIN($E84)*R$9)</f>
        <v>15.0879769948199</v>
      </c>
      <c r="DE84" s="0" t="n">
        <f aca="false">IF(S$9=0,0,(SIN(S$12)*COS($E84)+SIN($E84)*COS(S$12))/SIN($E84)*S$9)</f>
        <v>15.078747113934</v>
      </c>
      <c r="DF84" s="0" t="n">
        <f aca="false">IF(T$9=0,0,(SIN(T$12)*COS($E84)+SIN($E84)*COS(T$12))/SIN($E84)*T$9)</f>
        <v>15.0648184151963</v>
      </c>
      <c r="DG84" s="0" t="n">
        <f aca="false">IF(U$9=0,0,(SIN(U$12)*COS($E84)+SIN($E84)*COS(U$12))/SIN($E84)*U$9)</f>
        <v>15.0462162398482</v>
      </c>
      <c r="DH84" s="0" t="n">
        <f aca="false">IF(V$9=0,0,(SIN(V$12)*COS($E84)+SIN($E84)*COS(V$12))/SIN($E84)*V$9)</f>
        <v>15.022967378483</v>
      </c>
      <c r="DI84" s="0" t="n">
        <f aca="false">IF(W$9=0,0,(SIN(W$12)*COS($E84)+SIN($E84)*COS(W$12))/SIN($E84)*W$9)</f>
        <v>14.9948056918685</v>
      </c>
      <c r="DJ84" s="0" t="n">
        <f aca="false">IF(X$9=0,0,(SIN(X$12)*COS($E84)+SIN($E84)*COS(X$12))/SIN($E84)*X$9)</f>
        <v>14.9620550999767</v>
      </c>
      <c r="DK84" s="0" t="n">
        <f aca="false">IF(Y$9=0,0,(SIN(Y$12)*COS($E84)+SIN($E84)*COS(Y$12))/SIN($E84)*Y$9)</f>
        <v>14.9247469211608</v>
      </c>
      <c r="DL84" s="0" t="n">
        <f aca="false">IF(Z$9=0,0,(SIN(Z$12)*COS($E84)+SIN($E84)*COS(Z$12))/SIN($E84)*Z$9)</f>
        <v>14.882913862059</v>
      </c>
      <c r="DM84" s="0" t="n">
        <f aca="false">IF(AA$9=0,0,(SIN(AA$12)*COS($E84)+SIN($E84)*COS(AA$12))/SIN($E84)*AA$9)</f>
        <v>14.836590001131</v>
      </c>
      <c r="DN84" s="0" t="n">
        <f aca="false">IF(AB$9=0,0,(SIN(AB$12)*COS($E84)+SIN($E84)*COS(AB$12))/SIN($E84)*AB$9)</f>
        <v>14.7824542888497</v>
      </c>
      <c r="DO84" s="0" t="n">
        <f aca="false">IF(AC$9=0,0,(SIN(AC$12)*COS($E84)+SIN($E84)*COS(AC$12))/SIN($E84)*AC$9)</f>
        <v>14.7239091940592</v>
      </c>
      <c r="DP84" s="0" t="n">
        <f aca="false">IF(AD$9=0,0,(SIN(AD$12)*COS($E84)+SIN($E84)*COS(AD$12))/SIN($E84)*AD$9)</f>
        <v>14.6609958708183</v>
      </c>
      <c r="DQ84" s="0" t="n">
        <f aca="false">IF(AE$9=0,0,(SIN(AE$12)*COS($E84)+SIN($E84)*COS(AE$12))/SIN($E84)*AE$9)</f>
        <v>14.593756768207</v>
      </c>
      <c r="DR84" s="0" t="n">
        <f aca="false">IF(AF$9=0,0,(SIN(AF$12)*COS($E84)+SIN($E84)*COS(AF$12))/SIN($E84)*AF$9)</f>
        <v>14.5222356103032</v>
      </c>
      <c r="DS84" s="0" t="n">
        <f aca="false">IF(AG$9=0,0,(SIN(AG$12)*COS($E84)+SIN($E84)*COS(AG$12))/SIN($E84)*AG$9)</f>
        <v>14.4471420266509</v>
      </c>
      <c r="DT84" s="0" t="n">
        <f aca="false">IF(AH$9=0,0,(SIN(AH$12)*COS($E84)+SIN($E84)*COS(AH$12))/SIN($E84)*AH$9)</f>
        <v>14.3678537019928</v>
      </c>
      <c r="DU84" s="0" t="n">
        <f aca="false">IF(AI$9=0,0,(SIN(AI$12)*COS($E84)+SIN($E84)*COS(AI$12))/SIN($E84)*AI$9)</f>
        <v>14.2844174559431</v>
      </c>
      <c r="DV84" s="0" t="n">
        <f aca="false">IF(AJ$9=0,0,(SIN(AJ$12)*COS($E84)+SIN($E84)*COS(AJ$12))/SIN($E84)*AJ$9)</f>
        <v>14.1968813019593</v>
      </c>
      <c r="DW84" s="0" t="n">
        <f aca="false">IF(AK$9=0,0,(SIN(AK$12)*COS($E84)+SIN($E84)*COS(AK$12))/SIN($E84)*AK$9)</f>
        <v>14.105294425833</v>
      </c>
      <c r="DX84" s="0" t="n">
        <f aca="false">IF(AL$9=0,0,(SIN(AL$12)*COS($E84)+SIN($E84)*COS(AL$12))/SIN($E84)*AL$9)</f>
        <v>13.9612258673916</v>
      </c>
      <c r="DY84" s="0" t="n">
        <f aca="false">IF(AM$9=0,0,(SIN(AM$12)*COS($E84)+SIN($E84)*COS(AM$12))/SIN($E84)*AM$9)</f>
        <v>13.8136450760414</v>
      </c>
      <c r="DZ84" s="0" t="n">
        <f aca="false">IF(AN$9=0,0,(SIN(AN$12)*COS($E84)+SIN($E84)*COS(AN$12))/SIN($E84)*AN$9)</f>
        <v>13.6626487263174</v>
      </c>
      <c r="EA84" s="0" t="n">
        <f aca="false">IF(AO$9=0,0,(SIN(AO$12)*COS($E84)+SIN($E84)*COS(AO$12))/SIN($E84)*AO$9)</f>
        <v>13.5083342918514</v>
      </c>
      <c r="EB84" s="0" t="n">
        <f aca="false">IF(AP$9=0,0,(SIN(AP$12)*COS($E84)+SIN($E84)*COS(AP$12))/SIN($E84)*AP$9)</f>
        <v>13.3508</v>
      </c>
      <c r="EC84" s="0" t="n">
        <f aca="false">IF(AQ$9=0,0,(SIN(AQ$12)*COS($E84)+SIN($E84)*COS(AQ$12))/SIN($E84)*AQ$9)</f>
        <v>13.1890710750905</v>
      </c>
      <c r="ED84" s="0" t="n">
        <f aca="false">IF(AR$9=0,0,(SIN(AR$12)*COS($E84)+SIN($E84)*COS(AR$12))/SIN($E84)*AR$9)</f>
        <v>13.0243340581206</v>
      </c>
      <c r="EE84" s="0" t="n">
        <f aca="false">IF(AS$9=0,0,(SIN(AS$12)*COS($E84)+SIN($E84)*COS(AS$12))/SIN($E84)*AS$9)</f>
        <v>12.8566901391091</v>
      </c>
      <c r="EF84" s="0" t="n">
        <f aca="false">IF(AT$9=0,0,(SIN(AT$12)*COS($E84)+SIN($E84)*COS(AT$12))/SIN($E84)*AT$9)</f>
        <v>12.6862410705261</v>
      </c>
      <c r="EG84" s="0" t="n">
        <f aca="false">IF(AU$9=0,0,(SIN(AU$12)*COS($E84)+SIN($E84)*COS(AU$12))/SIN($E84)*AU$9)</f>
        <v>12.5130891208585</v>
      </c>
      <c r="EH84" s="0" t="n">
        <f aca="false">IF(AV$9=0,0,(SIN(AV$12)*COS($E84)+SIN($E84)*COS(AV$12))/SIN($E84)*AV$9)</f>
        <v>12.3346090418717</v>
      </c>
      <c r="EI84" s="0" t="n">
        <f aca="false">IF(AW$9=0,0,(SIN(AW$12)*COS($E84)+SIN($E84)*COS(AW$12))/SIN($E84)*AW$9)</f>
        <v>12.1536752064157</v>
      </c>
      <c r="EJ84" s="0" t="n">
        <f aca="false">IF(AX$9=0,0,(SIN(AX$12)*COS($E84)+SIN($E84)*COS(AX$12))/SIN($E84)*AX$9)</f>
        <v>11.9703936251381</v>
      </c>
      <c r="EK84" s="0" t="n">
        <f aca="false">IF(AY$9=0,0,(SIN(AY$12)*COS($E84)+SIN($E84)*COS(AY$12))/SIN($E84)*AY$9)</f>
        <v>11.784870611275</v>
      </c>
      <c r="EL84" s="0" t="n">
        <f aca="false">IF(AZ$9=0,0,(SIN(AZ$12)*COS($E84)+SIN($E84)*COS(AZ$12))/SIN($E84)*AZ$9)</f>
        <v>11.5972127328889</v>
      </c>
      <c r="EM84" s="0" t="n">
        <f aca="false">IF(BA$9=0,0,(SIN(BA$12)*COS($E84)+SIN($E84)*COS(BA$12))/SIN($E84)*BA$9)</f>
        <v>11.4044000245787</v>
      </c>
      <c r="EN84" s="0" t="n">
        <f aca="false">IF(BB$9=0,0,(SIN(BB$12)*COS($E84)+SIN($E84)*COS(BB$12))/SIN($E84)*BB$9)</f>
        <v>11.2097276103655</v>
      </c>
      <c r="EO84" s="0" t="n">
        <f aca="false">IF(BC$9=0,0,(SIN(BC$12)*COS($E84)+SIN($E84)*COS(BC$12))/SIN($E84)*BC$9)</f>
        <v>11.0133053660724</v>
      </c>
      <c r="EP84" s="0" t="n">
        <f aca="false">IF(BD$9=0,0,(SIN(BD$12)*COS($E84)+SIN($E84)*COS(BD$12))/SIN($E84)*BD$9)</f>
        <v>10.8152431934354</v>
      </c>
      <c r="EQ84" s="0" t="n">
        <f aca="false">IF(BE$9=0,0,(SIN(BE$12)*COS($E84)+SIN($E84)*COS(BE$12))/SIN($E84)*BE$9)</f>
        <v>10.6156509713744</v>
      </c>
      <c r="ER84" s="0" t="n">
        <f aca="false">IF(BF$9=0,0,(SIN(BF$12)*COS($E84)+SIN($E84)*COS(BF$12))/SIN($E84)*BF$9)</f>
        <v>10.4169397998918</v>
      </c>
      <c r="ES84" s="0" t="n">
        <f aca="false">IF(BG$9=0,0,(SIN(BG$12)*COS($E84)+SIN($E84)*COS(BG$12))/SIN($E84)*BG$9)</f>
        <v>10.2168631926204</v>
      </c>
      <c r="ET84" s="0" t="n">
        <f aca="false">IF(BH$9=0,0,(SIN(BH$12)*COS($E84)+SIN($E84)*COS(BH$12))/SIN($E84)*BH$9)</f>
        <v>10.0155285915046</v>
      </c>
      <c r="EU84" s="0" t="n">
        <f aca="false">IF(BI$9=0,0,(SIN(BI$12)*COS($E84)+SIN($E84)*COS(BI$12))/SIN($E84)*BI$9)</f>
        <v>9.81304325688998</v>
      </c>
      <c r="EV84" s="0" t="n">
        <f aca="false">IF(BJ$9=0,0,(SIN(BJ$12)*COS($E84)+SIN($E84)*COS(BJ$12))/SIN($E84)*BJ$9)</f>
        <v>9.60951422086017</v>
      </c>
      <c r="EW84" s="0" t="n">
        <f aca="false">IF(BK$9=0,0,(SIN(BK$12)*COS($E84)+SIN($E84)*COS(BK$12))/SIN($E84)*BK$9)</f>
        <v>9.40700937590914</v>
      </c>
      <c r="EX84" s="0" t="n">
        <f aca="false">IF(BL$9=0,0,(SIN(BL$12)*COS($E84)+SIN($E84)*COS(BL$12))/SIN($E84)*BL$9)</f>
        <v>9.20361799394466</v>
      </c>
      <c r="EY84" s="0" t="n">
        <f aca="false">IF(BM$9=0,0,(SIN(BM$12)*COS($E84)+SIN($E84)*COS(BM$12))/SIN($E84)*BM$9)</f>
        <v>8.99944437828865</v>
      </c>
      <c r="EZ84" s="0" t="n">
        <f aca="false">IF(BN$9=0,0,(SIN(BN$12)*COS($E84)+SIN($E84)*COS(BN$12))/SIN($E84)*BN$9)</f>
        <v>8.7945924548382</v>
      </c>
      <c r="FA84" s="0" t="n">
        <f aca="false">IF(BO$9=0,0,(SIN(BO$12)*COS($E84)+SIN($E84)*COS(BO$12))/SIN($E84)*BO$9)</f>
        <v>8.5891657276969</v>
      </c>
      <c r="FB84" s="0" t="n">
        <f aca="false">IF(BP$9=0,0,(SIN(BP$12)*COS($E84)+SIN($E84)*COS(BP$12))/SIN($E84)*BP$9)</f>
        <v>8.37391864250236</v>
      </c>
      <c r="FC84" s="0" t="n">
        <f aca="false">IF(BQ$9=0,0,(SIN(BQ$12)*COS($E84)+SIN($E84)*COS(BQ$12))/SIN($E84)*BQ$9)</f>
        <v>8.15862028300521</v>
      </c>
      <c r="FD84" s="0" t="n">
        <f aca="false">IF(BR$9=0,0,(SIN(BR$12)*COS($E84)+SIN($E84)*COS(BR$12))/SIN($E84)*BR$9)</f>
        <v>7.94338102273282</v>
      </c>
      <c r="FE84" s="0" t="n">
        <f aca="false">IF(BS$9=0,0,(SIN(BS$12)*COS($E84)+SIN($E84)*COS(BS$12))/SIN($E84)*BS$9)</f>
        <v>7.72831044219346</v>
      </c>
      <c r="FF84" s="0" t="n">
        <f aca="false">IF(BT$9=0,0,(SIN(BT$12)*COS($E84)+SIN($E84)*COS(BT$12))/SIN($E84)*BT$9)</f>
        <v>7.5135172820895</v>
      </c>
      <c r="FG84" s="0" t="n">
        <f aca="false">IF(BU$9=0,0,(SIN(BU$12)*COS($E84)+SIN($E84)*COS(BU$12))/SIN($E84)*BU$9)</f>
        <v>7.29016931316176</v>
      </c>
      <c r="FH84" s="0" t="n">
        <f aca="false">IF(BV$9=0,0,(SIN(BV$12)*COS($E84)+SIN($E84)*COS(BV$12))/SIN($E84)*BV$9)</f>
        <v>7.06767523995181</v>
      </c>
      <c r="FI84" s="0" t="n">
        <f aca="false">IF(BW$9=0,0,(SIN(BW$12)*COS($E84)+SIN($E84)*COS(BW$12))/SIN($E84)*BW$9)</f>
        <v>6.84614901251475</v>
      </c>
      <c r="FJ84" s="0" t="n">
        <f aca="false">IF(BX$9=0,0,(SIN(BX$12)*COS($E84)+SIN($E84)*COS(BX$12))/SIN($E84)*BX$9)</f>
        <v>6.6257033354867</v>
      </c>
      <c r="FK84" s="0" t="n">
        <f aca="false">IF(BY$9=0,0,(SIN(BY$12)*COS($E84)+SIN($E84)*COS(BY$12))/SIN($E84)*BY$9)</f>
        <v>6.40644961997725</v>
      </c>
      <c r="FL84" s="0" t="n">
        <f aca="false">IF(BZ$9=0,0,(SIN(BZ$12)*COS($E84)+SIN($E84)*COS(BZ$12))/SIN($E84)*BZ$9)</f>
        <v>6.15628600465675</v>
      </c>
      <c r="FM84" s="0" t="n">
        <f aca="false">IF(CA$9=0,0,(SIN(CA$12)*COS($E84)+SIN($E84)*COS(CA$12))/SIN($E84)*CA$9)</f>
        <v>5.90909045258672</v>
      </c>
      <c r="FN84" s="0" t="n">
        <f aca="false">IF(CB$9=0,0,(SIN(CB$12)*COS($E84)+SIN($E84)*COS(CB$12))/SIN($E84)*CB$9)</f>
        <v>5.66499893724933</v>
      </c>
      <c r="FO84" s="0" t="n">
        <f aca="false">IF(CC$9=0,0,(SIN(CC$12)*COS($E84)+SIN($E84)*COS(CC$12))/SIN($E84)*CC$9)</f>
        <v>5.42414499280033</v>
      </c>
      <c r="FP84" s="0" t="n">
        <f aca="false">IF(CD$9=0,0,(SIN(CD$12)*COS($E84)+SIN($E84)*COS(CD$12))/SIN($E84)*CD$9)</f>
        <v>5.18665965536619</v>
      </c>
      <c r="FQ84" s="0" t="n">
        <f aca="false">IF(CE$9=0,0,(SIN(CE$12)*COS($E84)+SIN($E84)*COS(CE$12))/SIN($E84)*CE$9)</f>
        <v>4.93954440130734</v>
      </c>
      <c r="FR84" s="0" t="n">
        <f aca="false">IF(CF$9=0,0,(SIN(CF$12)*COS($E84)+SIN($E84)*COS(CF$12))/SIN($E84)*CF$9)</f>
        <v>4.69681866793884</v>
      </c>
      <c r="FS84" s="0" t="n">
        <f aca="false">IF(CG$9=0,0,(SIN(CG$12)*COS($E84)+SIN($E84)*COS(CG$12))/SIN($E84)*CG$9)</f>
        <v>4.45861730299211</v>
      </c>
      <c r="FT84" s="0" t="n">
        <f aca="false">IF(CH$9=0,0,(SIN(CH$12)*COS($E84)+SIN($E84)*COS(CH$12))/SIN($E84)*CH$9)</f>
        <v>4.22507196206145</v>
      </c>
      <c r="FU84" s="0" t="n">
        <f aca="false">IF(CI$9=0,0,(SIN(CI$12)*COS($E84)+SIN($E84)*COS(CI$12))/SIN($E84)*CI$9)</f>
        <v>3.99631105049909</v>
      </c>
      <c r="FV84" s="0" t="n">
        <f aca="false">IF(CJ$9=0,0,(SIN(CJ$12)*COS($E84)+SIN($E84)*COS(CJ$12))/SIN($E84)*CJ$9)</f>
        <v>3.75929548603662</v>
      </c>
      <c r="FW84" s="0" t="n">
        <f aca="false">IF(CK$9=0,0,(SIN(CK$12)*COS($E84)+SIN($E84)*COS(CK$12))/SIN($E84)*CK$9)</f>
        <v>3.52825729701358</v>
      </c>
      <c r="FX84" s="0" t="n">
        <f aca="false">IF(CL$9=0,0,(SIN(CL$12)*COS($E84)+SIN($E84)*COS(CL$12))/SIN($E84)*CL$9)</f>
        <v>3.30332640253755</v>
      </c>
      <c r="FY84" s="0" t="n">
        <f aca="false">IF(CM$9=0,0,(SIN(CM$12)*COS($E84)+SIN($E84)*COS(CM$12))/SIN($E84)*CM$9)</f>
        <v>3.08462867365753</v>
      </c>
      <c r="FZ84" s="0" t="n">
        <f aca="false">IF(CN$9=0,0,(SIN(CN$12)*COS($E84)+SIN($E84)*COS(CN$12))/SIN($E84)*CN$9)</f>
        <v>2.8722858775511</v>
      </c>
      <c r="GA84" s="0" t="n">
        <f aca="false">IF(CO$9=0,0,(SIN(CO$12)*COS($E84)+SIN($E84)*COS(CO$12))/SIN($E84)*CO$9)</f>
        <v>0</v>
      </c>
      <c r="GB84" s="0" t="n">
        <f aca="false">IF(CP$9=0,0,(SIN(CP$12)*COS($E84)+SIN($E84)*COS(CP$12))/SIN($E84)*CP$9)</f>
        <v>0</v>
      </c>
      <c r="GC84" s="0" t="n">
        <f aca="false">IF(CQ$9=0,0,(SIN(CQ$12)*COS($E84)+SIN($E84)*COS(CQ$12))/SIN($E84)*CQ$9)</f>
        <v>0</v>
      </c>
    </row>
    <row r="85" customFormat="false" ht="12.8" hidden="true" customHeight="false" outlineLevel="0" collapsed="false">
      <c r="A85" s="0" t="n">
        <f aca="false">MAX($F85:$CQ85)</f>
        <v>13.514399817361</v>
      </c>
      <c r="B85" s="91" t="n">
        <f aca="false">IF(ISNA(INDEX(vmg!$B$6:$B$151,MATCH($C85,vmg!$F$6:$F$151,0))),IF(ISNA(INDEX(vmg!$B$6:$B$151,MATCH($C85,vmg!$D$6:$D$151,0))),0,INDEX(vmg!$B$6:$B$151,MATCH($C85,vmg!$D$6:$D$151,0))),INDEX(vmg!$B$6:$B$151,MATCH($C85,vmg!$F$6:$F$151,0)))</f>
        <v>8.19652</v>
      </c>
      <c r="C85" s="2" t="n">
        <f aca="false">MOD(Best +D85,360)</f>
        <v>54</v>
      </c>
      <c r="D85" s="2" t="n">
        <f aca="false">D84+1</f>
        <v>73</v>
      </c>
      <c r="E85" s="1" t="n">
        <f aca="false">D85*PI()/180</f>
        <v>1.27409035395586</v>
      </c>
      <c r="F85" s="13" t="n">
        <f aca="false">IF(OR(F175=0,CR85=0),0,F175*CR85/(F175+CR85))</f>
        <v>13.514399817361</v>
      </c>
      <c r="G85" s="13" t="n">
        <f aca="false">IF(OR(G175=0,CS85=0),0,G175*CS85/(G175+CS85))</f>
        <v>13.2817743605327</v>
      </c>
      <c r="H85" s="13" t="n">
        <f aca="false">IF(OR(H175=0,CT85=0),0,H175*CT85/(H175+CT85))</f>
        <v>13.0429272702301</v>
      </c>
      <c r="I85" s="13" t="n">
        <f aca="false">IF(OR(I175=0,CU85=0),0,I175*CU85/(I175+CU85))</f>
        <v>12.8100788241592</v>
      </c>
      <c r="J85" s="13" t="n">
        <f aca="false">IF(OR(J175=0,CV85=0),0,J175*CV85/(J175+CV85))</f>
        <v>12.5829811603426</v>
      </c>
      <c r="K85" s="13" t="n">
        <f aca="false">IF(OR(K175=0,CW85=0),0,K175*CW85/(K175+CW85))</f>
        <v>12.3613978927228</v>
      </c>
      <c r="L85" s="13" t="n">
        <f aca="false">IF(OR(L175=0,CX85=0),0,L175*CX85/(L175+CX85))</f>
        <v>12.1451035602294</v>
      </c>
      <c r="M85" s="13" t="n">
        <f aca="false">IF(OR(M175=0,CY85=0),0,M175*CY85/(M175+CY85))</f>
        <v>11.9309205514102</v>
      </c>
      <c r="N85" s="13" t="n">
        <f aca="false">IF(OR(N175=0,CZ85=0),0,N175*CZ85/(N175+CZ85))</f>
        <v>11.7218951857344</v>
      </c>
      <c r="O85" s="13" t="n">
        <f aca="false">IF(OR(O175=0,DA85=0),0,O175*DA85/(O175+DA85))</f>
        <v>11.5178057734317</v>
      </c>
      <c r="P85" s="13" t="n">
        <f aca="false">IF(OR(P175=0,DB85=0),0,P175*DB85/(P175+DB85))</f>
        <v>11.3184419857365</v>
      </c>
      <c r="Q85" s="13" t="n">
        <f aca="false">IF(OR(Q175=0,DC85=0),0,Q175*DC85/(Q175+DC85))</f>
        <v>11.1236041542897</v>
      </c>
      <c r="R85" s="13" t="n">
        <f aca="false">IF(OR(R175=0,DD85=0),0,R175*DD85/(R175+DD85))</f>
        <v>10.8702131631942</v>
      </c>
      <c r="S85" s="13" t="n">
        <f aca="false">IF(OR(S175=0,DE85=0),0,S175*DE85/(S175+DE85))</f>
        <v>10.6264666900827</v>
      </c>
      <c r="T85" s="13" t="n">
        <f aca="false">IF(OR(T175=0,DF85=0),0,T175*DF85/(T175+DF85))</f>
        <v>10.3917031457419</v>
      </c>
      <c r="U85" s="13" t="n">
        <f aca="false">IF(OR(U175=0,DG85=0),0,U175*DG85/(U175+DG85))</f>
        <v>10.1653196370701</v>
      </c>
      <c r="V85" s="13" t="n">
        <f aca="false">IF(OR(V175=0,DH85=0),0,V175*DH85/(V175+DH85))</f>
        <v>9.94676555223626</v>
      </c>
      <c r="W85" s="13" t="n">
        <f aca="false">IF(OR(W175=0,DI85=0),0,W175*DI85/(W175+DI85))</f>
        <v>9.73541222123185</v>
      </c>
      <c r="X85" s="13" t="n">
        <f aca="false">IF(OR(X175=0,DJ85=0),0,X175*DJ85/(X175+DJ85))</f>
        <v>9.53093148550563</v>
      </c>
      <c r="Y85" s="13" t="n">
        <f aca="false">IF(OR(Y175=0,DK85=0),0,Y175*DK85/(Y175+DK85))</f>
        <v>9.3328979574358</v>
      </c>
      <c r="Z85" s="13" t="n">
        <f aca="false">IF(OR(Z175=0,DL85=0),0,Z175*DL85/(Z175+DL85))</f>
        <v>9.14092007317861</v>
      </c>
      <c r="AA85" s="13" t="n">
        <f aca="false">IF(OR(AA175=0,DM85=0),0,AA175*DM85/(AA175+DM85))</f>
        <v>8.95463675854144</v>
      </c>
      <c r="AB85" s="13" t="n">
        <f aca="false">IF(OR(AB175=0,DN85=0),0,AB175*DN85/(AB175+DN85))</f>
        <v>8.77252437071347</v>
      </c>
      <c r="AC85" s="13" t="n">
        <f aca="false">IF(OR(AC175=0,DO85=0),0,AC175*DO85/(AC175+DO85))</f>
        <v>8.59554395712581</v>
      </c>
      <c r="AD85" s="13" t="n">
        <f aca="false">IF(OR(AD175=0,DP85=0),0,AD175*DP85/(AD175+DP85))</f>
        <v>8.42340347483683</v>
      </c>
      <c r="AE85" s="13" t="n">
        <f aca="false">IF(OR(AE175=0,DQ85=0),0,AE175*DQ85/(AE175+DQ85))</f>
        <v>8.25583199375311</v>
      </c>
      <c r="AF85" s="13" t="n">
        <f aca="false">IF(OR(AF175=0,DR85=0),0,AF175*DR85/(AF175+DR85))</f>
        <v>8.09257779109957</v>
      </c>
      <c r="AG85" s="13" t="n">
        <f aca="false">IF(OR(AG175=0,DS85=0),0,AG175*DS85/(AG175+DS85))</f>
        <v>7.93360878205024</v>
      </c>
      <c r="AH85" s="13" t="n">
        <f aca="false">IF(OR(AH175=0,DT85=0),0,AH175*DT85/(AH175+DT85))</f>
        <v>7.77849222619778</v>
      </c>
      <c r="AI85" s="13" t="n">
        <f aca="false">IF(OR(AI175=0,DU85=0),0,AI175*DU85/(AI175+DU85))</f>
        <v>7.62702534250226</v>
      </c>
      <c r="AJ85" s="13" t="n">
        <f aca="false">IF(OR(AJ175=0,DV85=0),0,AJ175*DV85/(AJ175+DV85))</f>
        <v>7.47901865581411</v>
      </c>
      <c r="AK85" s="13" t="n">
        <f aca="false">IF(OR(AK175=0,DW85=0),0,AK175*DW85/(AK175+DW85))</f>
        <v>7.33429489555327</v>
      </c>
      <c r="AL85" s="13" t="n">
        <f aca="false">IF(OR(AL175=0,DX85=0),0,AL175*DX85/(AL175+DX85))</f>
        <v>7.17975876104285</v>
      </c>
      <c r="AM85" s="13" t="n">
        <f aca="false">IF(OR(AM175=0,DY85=0),0,AM175*DY85/(AM175+DY85))</f>
        <v>7.02887593685523</v>
      </c>
      <c r="AN85" s="13" t="n">
        <f aca="false">IF(OR(AN175=0,DZ85=0),0,AN175*DZ85/(AN175+DZ85))</f>
        <v>6.88145631295028</v>
      </c>
      <c r="AO85" s="13" t="n">
        <f aca="false">IF(OR(AO175=0,EA85=0),0,AO175*EA85/(AO175+EA85))</f>
        <v>6.73732223938144</v>
      </c>
      <c r="AP85" s="13" t="n">
        <f aca="false">IF(OR(AP175=0,EB85=0),0,AP175*EB85/(AP175+EB85))</f>
        <v>6.59630751209293</v>
      </c>
      <c r="AQ85" s="13" t="n">
        <f aca="false">IF(OR(AQ175=0,EC85=0),0,AQ175*EC85/(AQ175+EC85))</f>
        <v>6.45799601481565</v>
      </c>
      <c r="AR85" s="13" t="n">
        <f aca="false">IF(OR(AR175=0,ED85=0),0,AR175*ED85/(AR175+ED85))</f>
        <v>6.32251413314606</v>
      </c>
      <c r="AS85" s="13" t="n">
        <f aca="false">IF(OR(AS175=0,EE85=0),0,AS175*EE85/(AS175+EE85))</f>
        <v>6.18972414961387</v>
      </c>
      <c r="AT85" s="13" t="n">
        <f aca="false">IF(OR(AT175=0,EF85=0),0,AT175*EF85/(AT175+EF85))</f>
        <v>6.05949667262706</v>
      </c>
      <c r="AU85" s="13" t="n">
        <f aca="false">IF(OR(AU175=0,EG85=0),0,AU175*EG85/(AU175+EG85))</f>
        <v>5.93171001189022</v>
      </c>
      <c r="AV85" s="13" t="n">
        <f aca="false">IF(OR(AV175=0,EH85=0),0,AV175*EH85/(AV175+EH85))</f>
        <v>5.80563713916806</v>
      </c>
      <c r="AW85" s="13" t="n">
        <f aca="false">IF(OR(AW175=0,EI85=0),0,AW175*EI85/(AW175+EI85))</f>
        <v>5.68180835794829</v>
      </c>
      <c r="AX85" s="13" t="n">
        <f aca="false">IF(OR(AX175=0,EJ85=0),0,AX175*EJ85/(AX175+EJ85))</f>
        <v>5.56012054680503</v>
      </c>
      <c r="AY85" s="13" t="n">
        <f aca="false">IF(OR(AY175=0,EK85=0),0,AY175*EK85/(AY175+EK85))</f>
        <v>5.44047640291763</v>
      </c>
      <c r="AZ85" s="13" t="n">
        <f aca="false">IF(OR(AZ175=0,EL85=0),0,AZ175*EL85/(AZ175+EL85))</f>
        <v>5.32278403873475</v>
      </c>
      <c r="BA85" s="13" t="n">
        <f aca="false">IF(OR(BA175=0,EM85=0),0,BA175*EM85/(BA175+EM85))</f>
        <v>5.20629497653511</v>
      </c>
      <c r="BB85" s="13" t="n">
        <f aca="false">IF(OR(BB175=0,EN85=0),0,BB175*EN85/(BB175+EN85))</f>
        <v>5.09161457281917</v>
      </c>
      <c r="BC85" s="13" t="n">
        <f aca="false">IF(OR(BC175=0,EO85=0),0,BC175*EO85/(BC175+EO85))</f>
        <v>4.97866395129969</v>
      </c>
      <c r="BD85" s="13" t="n">
        <f aca="false">IF(OR(BD175=0,EP85=0),0,BD175*EP85/(BD175+EP85))</f>
        <v>4.86736844438931</v>
      </c>
      <c r="BE85" s="13" t="n">
        <f aca="false">IF(OR(BE175=0,EQ85=0),0,BE175*EQ85/(BE175+EQ85))</f>
        <v>4.75765732487782</v>
      </c>
      <c r="BF85" s="13" t="n">
        <f aca="false">IF(OR(BF175=0,ER85=0),0,BF175*ER85/(BF175+ER85))</f>
        <v>4.64993025776212</v>
      </c>
      <c r="BG85" s="13" t="n">
        <f aca="false">IF(OR(BG175=0,ES85=0),0,BG175*ES85/(BG175+ES85))</f>
        <v>4.54363952131603</v>
      </c>
      <c r="BH85" s="13" t="n">
        <f aca="false">IF(OR(BH175=0,ET85=0),0,BH175*ET85/(BH175+ET85))</f>
        <v>4.43872543600254</v>
      </c>
      <c r="BI85" s="13" t="n">
        <f aca="false">IF(OR(BI175=0,EU85=0),0,BI175*EU85/(BI175+EU85))</f>
        <v>4.33513132884701</v>
      </c>
      <c r="BJ85" s="13" t="n">
        <f aca="false">IF(OR(BJ175=0,EV85=0),0,BJ175*EV85/(BJ175+EV85))</f>
        <v>4.23280335903741</v>
      </c>
      <c r="BK85" s="13" t="n">
        <f aca="false">IF(OR(BK175=0,EW85=0),0,BK175*EW85/(BK175+EW85))</f>
        <v>4.13207639461853</v>
      </c>
      <c r="BL85" s="13" t="n">
        <f aca="false">IF(OR(BL175=0,EX85=0),0,BL175*EX85/(BL175+EX85))</f>
        <v>4.03250135562759</v>
      </c>
      <c r="BM85" s="13" t="n">
        <f aca="false">IF(OR(BM175=0,EY85=0),0,BM175*EY85/(BM175+EY85))</f>
        <v>3.93403237428497</v>
      </c>
      <c r="BN85" s="13" t="n">
        <f aca="false">IF(OR(BN175=0,EZ85=0),0,BN175*EZ85/(BN175+EZ85))</f>
        <v>3.83662579790851</v>
      </c>
      <c r="BO85" s="13" t="n">
        <f aca="false">IF(OR(BO175=0,FA85=0),0,BO175*FA85/(BO175+FA85))</f>
        <v>3.74024007364392</v>
      </c>
      <c r="BP85" s="13" t="n">
        <f aca="false">IF(OR(BP175=0,FB85=0),0,BP175*FB85/(BP175+FB85))</f>
        <v>3.64302687090687</v>
      </c>
      <c r="BQ85" s="13" t="n">
        <f aca="false">IF(OR(BQ175=0,FC85=0),0,BQ175*FC85/(BQ175+FC85))</f>
        <v>3.54682397419727</v>
      </c>
      <c r="BR85" s="13" t="n">
        <f aca="false">IF(OR(BR175=0,FD85=0),0,BR175*FD85/(BR175+FD85))</f>
        <v>3.4515943456929</v>
      </c>
      <c r="BS85" s="13" t="n">
        <f aca="false">IF(OR(BS175=0,FE85=0),0,BS175*FE85/(BS175+FE85))</f>
        <v>3.35730286490377</v>
      </c>
      <c r="BT85" s="13" t="n">
        <f aca="false">IF(OR(BT175=0,FF85=0),0,BT175*FF85/(BT175+FF85))</f>
        <v>3.26391624640648</v>
      </c>
      <c r="BU85" s="13" t="n">
        <f aca="false">IF(OR(BU175=0,FG85=0),0,BU175*FG85/(BU175+FG85))</f>
        <v>3.169669699495</v>
      </c>
      <c r="BV85" s="13" t="n">
        <f aca="false">IF(OR(BV175=0,FH85=0),0,BV175*FH85/(BV175+FH85))</f>
        <v>3.07632910646735</v>
      </c>
      <c r="BW85" s="13" t="n">
        <f aca="false">IF(OR(BW175=0,FI85=0),0,BW175*FI85/(BW175+FI85))</f>
        <v>2.98386593072104</v>
      </c>
      <c r="BX85" s="13" t="n">
        <f aca="false">IF(OR(BX175=0,FJ85=0),0,BX175*FJ85/(BX175+FJ85))</f>
        <v>2.89225340790559</v>
      </c>
      <c r="BY85" s="13" t="n">
        <f aca="false">IF(OR(BY175=0,FK85=0),0,BY175*FK85/(BY175+FK85))</f>
        <v>2.80146649346374</v>
      </c>
      <c r="BZ85" s="13" t="n">
        <f aca="false">IF(OR(BZ175=0,FL85=0),0,BZ175*FL85/(BZ175+FL85))</f>
        <v>2.7050915524421</v>
      </c>
      <c r="CA85" s="13" t="n">
        <f aca="false">IF(OR(CA175=0,FM85=0),0,CA175*FM85/(CA175+FM85))</f>
        <v>2.60970369009051</v>
      </c>
      <c r="CB85" s="13" t="n">
        <f aca="false">IF(OR(CB175=0,FN85=0),0,CB175*FN85/(CB175+FN85))</f>
        <v>2.51528576013567</v>
      </c>
      <c r="CC85" s="13" t="n">
        <f aca="false">IF(OR(CC175=0,FO85=0),0,CC175*FO85/(CC175+FO85))</f>
        <v>2.42182314984843</v>
      </c>
      <c r="CD85" s="13" t="n">
        <f aca="false">IF(OR(CD175=0,FP85=0),0,CD175*FP85/(CD175+FP85))</f>
        <v>2.32930378490334</v>
      </c>
      <c r="CE85" s="13" t="n">
        <f aca="false">IF(OR(CE175=0,FQ85=0),0,CE175*FQ85/(CE175+FQ85))</f>
        <v>2.23493862508053</v>
      </c>
      <c r="CF85" s="13" t="n">
        <f aca="false">IF(OR(CF175=0,FR85=0),0,CF175*FR85/(CF175+FR85))</f>
        <v>2.14157984757406</v>
      </c>
      <c r="CG85" s="13" t="n">
        <f aca="false">IF(OR(CG175=0,FS85=0),0,CG175*FS85/(CG175+FS85))</f>
        <v>2.04922691612812</v>
      </c>
      <c r="CH85" s="13" t="n">
        <f aca="false">IF(OR(CH175=0,FT85=0),0,CH175*FT85/(CH175+FT85))</f>
        <v>1.95788259526107</v>
      </c>
      <c r="CI85" s="13" t="n">
        <f aca="false">IF(OR(CI175=0,FU85=0),0,CI175*FU85/(CI175+FU85))</f>
        <v>1.86755304344092</v>
      </c>
      <c r="CJ85" s="13" t="n">
        <f aca="false">IF(OR(CJ175=0,FV85=0),0,CJ175*FV85/(CJ175+FV85))</f>
        <v>1.77519170372346</v>
      </c>
      <c r="CK85" s="13" t="n">
        <f aca="false">IF(OR(CK175=0,FW85=0),0,CK175*FW85/(CK175+FW85))</f>
        <v>1.6839613520238</v>
      </c>
      <c r="CL85" s="13" t="n">
        <f aca="false">IF(OR(CL175=0,FX85=0),0,CL175*FX85/(CL175+FX85))</f>
        <v>1.59388715486282</v>
      </c>
      <c r="CM85" s="13" t="n">
        <f aca="false">IF(OR(CM175=0,FY85=0),0,CM175*FY85/(CM175+FY85))</f>
        <v>1.50499936600233</v>
      </c>
      <c r="CN85" s="13" t="n">
        <f aca="false">IF(OR(CN175=0,FZ85=0),0,CN175*FZ85/(CN175+FZ85))</f>
        <v>1.41733359706919</v>
      </c>
      <c r="CO85" s="13" t="n">
        <f aca="false">IF(OR(CO175=0,GA85=0),0,CO175*GA85/(CO175+GA85))</f>
        <v>0</v>
      </c>
      <c r="CP85" s="13" t="n">
        <f aca="false">IF(OR(CP175=0,GB85=0),0,CP175*GB85/(CP175+GB85))</f>
        <v>0</v>
      </c>
      <c r="CQ85" s="13" t="n">
        <f aca="false">IF(OR(CQ175=0,GC85=0),0,CQ175*GC85/(CQ175+GC85))</f>
        <v>0</v>
      </c>
      <c r="CR85" s="0" t="n">
        <f aca="false">IF(F$9=0,0,(SIN(F$12)*COS($E85)+SIN($E85)*COS(F$12))/SIN($E85)*F$9)</f>
        <v>13.5144</v>
      </c>
      <c r="CS85" s="0" t="n">
        <f aca="false">IF(G$9=0,0,(SIN(G$12)*COS($E85)+SIN($E85)*COS(G$12))/SIN($E85)*G$9)</f>
        <v>13.6843661966175</v>
      </c>
      <c r="CT85" s="0" t="n">
        <f aca="false">IF(H$9=0,0,(SIN(H$12)*COS($E85)+SIN($E85)*COS(H$12))/SIN($E85)*H$9)</f>
        <v>13.8385584765059</v>
      </c>
      <c r="CU85" s="0" t="n">
        <f aca="false">IF(I$9=0,0,(SIN(I$12)*COS($E85)+SIN($E85)*COS(I$12))/SIN($E85)*I$9)</f>
        <v>13.9893565142419</v>
      </c>
      <c r="CV85" s="0" t="n">
        <f aca="false">IF(J$9=0,0,(SIN(J$12)*COS($E85)+SIN($E85)*COS(J$12))/SIN($E85)*J$9)</f>
        <v>14.136660768201</v>
      </c>
      <c r="CW85" s="0" t="n">
        <f aca="false">IF(K$9=0,0,(SIN(K$12)*COS($E85)+SIN($E85)*COS(K$12))/SIN($E85)*K$9)</f>
        <v>14.2803725272081</v>
      </c>
      <c r="CX85" s="0" t="n">
        <f aca="false">IF(L$9=0,0,(SIN(L$12)*COS($E85)+SIN($E85)*COS(L$12))/SIN($E85)*L$9)</f>
        <v>14.4203939570067</v>
      </c>
      <c r="CY85" s="0" t="n">
        <f aca="false">IF(M$9=0,0,(SIN(M$12)*COS($E85)+SIN($E85)*COS(M$12))/SIN($E85)*M$9)</f>
        <v>14.5522205796324</v>
      </c>
      <c r="CZ85" s="0" t="n">
        <f aca="false">IF(N$9=0,0,(SIN(N$12)*COS($E85)+SIN($E85)*COS(N$12))/SIN($E85)*N$9)</f>
        <v>14.6801382356536</v>
      </c>
      <c r="DA85" s="0" t="n">
        <f aca="false">IF(O$9=0,0,(SIN(O$12)*COS($E85)+SIN($E85)*COS(O$12))/SIN($E85)*O$9)</f>
        <v>14.804056037821</v>
      </c>
      <c r="DB85" s="0" t="n">
        <f aca="false">IF(P$9=0,0,(SIN(P$12)*COS($E85)+SIN($E85)*COS(P$12))/SIN($E85)*P$9)</f>
        <v>14.923884173547</v>
      </c>
      <c r="DC85" s="0" t="n">
        <f aca="false">IF(Q$9=0,0,(SIN(Q$12)*COS($E85)+SIN($E85)*COS(Q$12))/SIN($E85)*Q$9)</f>
        <v>15.0395339481233</v>
      </c>
      <c r="DD85" s="0" t="n">
        <f aca="false">IF(R$9=0,0,(SIN(R$12)*COS($E85)+SIN($E85)*COS(R$12))/SIN($E85)*R$9)</f>
        <v>15.0304125159597</v>
      </c>
      <c r="DE85" s="0" t="n">
        <f aca="false">IF(S$9=0,0,(SIN(S$12)*COS($E85)+SIN($E85)*COS(S$12))/SIN($E85)*S$9)</f>
        <v>15.0166075691371</v>
      </c>
      <c r="DF85" s="0" t="n">
        <f aca="false">IF(T$9=0,0,(SIN(T$12)*COS($E85)+SIN($E85)*COS(T$12))/SIN($E85)*T$9)</f>
        <v>14.9981442954115</v>
      </c>
      <c r="DG85" s="0" t="n">
        <f aca="false">IF(U$9=0,0,(SIN(U$12)*COS($E85)+SIN($E85)*COS(U$12))/SIN($E85)*U$9)</f>
        <v>14.9750493271353</v>
      </c>
      <c r="DH85" s="0" t="n">
        <f aca="false">IF(V$9=0,0,(SIN(V$12)*COS($E85)+SIN($E85)*COS(V$12))/SIN($E85)*V$9)</f>
        <v>14.9473507267451</v>
      </c>
      <c r="DI85" s="0" t="n">
        <f aca="false">IF(W$9=0,0,(SIN(W$12)*COS($E85)+SIN($E85)*COS(W$12))/SIN($E85)*W$9)</f>
        <v>14.9147851781167</v>
      </c>
      <c r="DJ85" s="0" t="n">
        <f aca="false">IF(X$9=0,0,(SIN(X$12)*COS($E85)+SIN($E85)*COS(X$12))/SIN($E85)*X$9)</f>
        <v>14.8776764414403</v>
      </c>
      <c r="DK85" s="0" t="n">
        <f aca="false">IF(Y$9=0,0,(SIN(Y$12)*COS($E85)+SIN($E85)*COS(Y$12))/SIN($E85)*Y$9)</f>
        <v>14.8360570454753</v>
      </c>
      <c r="DL85" s="0" t="n">
        <f aca="false">IF(Z$9=0,0,(SIN(Z$12)*COS($E85)+SIN($E85)*COS(Z$12))/SIN($E85)*Z$9)</f>
        <v>14.7899608865063</v>
      </c>
      <c r="DM85" s="0" t="n">
        <f aca="false">IF(AA$9=0,0,(SIN(AA$12)*COS($E85)+SIN($E85)*COS(AA$12))/SIN($E85)*AA$9)</f>
        <v>14.7394232115542</v>
      </c>
      <c r="DN85" s="0" t="n">
        <f aca="false">IF(AB$9=0,0,(SIN(AB$12)*COS($E85)+SIN($E85)*COS(AB$12))/SIN($E85)*AB$9)</f>
        <v>14.6811471209133</v>
      </c>
      <c r="DO85" s="0" t="n">
        <f aca="false">IF(AC$9=0,0,(SIN(AC$12)*COS($E85)+SIN($E85)*COS(AC$12))/SIN($E85)*AC$9)</f>
        <v>14.6185151864677</v>
      </c>
      <c r="DP85" s="0" t="n">
        <f aca="false">IF(AD$9=0,0,(SIN(AD$12)*COS($E85)+SIN($E85)*COS(AD$12))/SIN($E85)*AD$9)</f>
        <v>14.5515696437942</v>
      </c>
      <c r="DQ85" s="0" t="n">
        <f aca="false">IF(AE$9=0,0,(SIN(AE$12)*COS($E85)+SIN($E85)*COS(AE$12))/SIN($E85)*AE$9)</f>
        <v>14.4803539999943</v>
      </c>
      <c r="DR85" s="0" t="n">
        <f aca="false">IF(AF$9=0,0,(SIN(AF$12)*COS($E85)+SIN($E85)*COS(AF$12))/SIN($E85)*AF$9)</f>
        <v>14.4049130134003</v>
      </c>
      <c r="DS85" s="0" t="n">
        <f aca="false">IF(AG$9=0,0,(SIN(AG$12)*COS($E85)+SIN($E85)*COS(AG$12))/SIN($E85)*AG$9)</f>
        <v>14.3259517483393</v>
      </c>
      <c r="DT85" s="0" t="n">
        <f aca="false">IF(AH$9=0,0,(SIN(AH$12)*COS($E85)+SIN($E85)*COS(AH$12))/SIN($E85)*AH$9)</f>
        <v>14.2428540706991</v>
      </c>
      <c r="DU85" s="0" t="n">
        <f aca="false">IF(AI$9=0,0,(SIN(AI$12)*COS($E85)+SIN($E85)*COS(AI$12))/SIN($E85)*AI$9)</f>
        <v>14.1556677667875</v>
      </c>
      <c r="DV85" s="0" t="n">
        <f aca="false">IF(AJ$9=0,0,(SIN(AJ$12)*COS($E85)+SIN($E85)*COS(AJ$12))/SIN($E85)*AJ$9)</f>
        <v>14.0644417922298</v>
      </c>
      <c r="DW85" s="0" t="n">
        <f aca="false">IF(AK$9=0,0,(SIN(AK$12)*COS($E85)+SIN($E85)*COS(AK$12))/SIN($E85)*AK$9)</f>
        <v>13.9692262502342</v>
      </c>
      <c r="DX85" s="0" t="n">
        <f aca="false">IF(AL$9=0,0,(SIN(AL$12)*COS($E85)+SIN($E85)*COS(AL$12))/SIN($E85)*AL$9)</f>
        <v>13.8220742863074</v>
      </c>
      <c r="DY85" s="0" t="n">
        <f aca="false">IF(AM$9=0,0,(SIN(AM$12)*COS($E85)+SIN($E85)*COS(AM$12))/SIN($E85)*AM$9)</f>
        <v>13.6714998486972</v>
      </c>
      <c r="DZ85" s="0" t="n">
        <f aca="false">IF(AN$9=0,0,(SIN(AN$12)*COS($E85)+SIN($E85)*COS(AN$12))/SIN($E85)*AN$9)</f>
        <v>13.5176</v>
      </c>
      <c r="EA85" s="0" t="n">
        <f aca="false">IF(AO$9=0,0,(SIN(AO$12)*COS($E85)+SIN($E85)*COS(AO$12))/SIN($E85)*AO$9)</f>
        <v>13.3604725601785</v>
      </c>
      <c r="EB85" s="0" t="n">
        <f aca="false">IF(AP$9=0,0,(SIN(AP$12)*COS($E85)+SIN($E85)*COS(AP$12))/SIN($E85)*AP$9)</f>
        <v>13.2002160612483</v>
      </c>
      <c r="EC85" s="0" t="n">
        <f aca="false">IF(AQ$9=0,0,(SIN(AQ$12)*COS($E85)+SIN($E85)*COS(AQ$12))/SIN($E85)*AQ$9)</f>
        <v>13.0358684626958</v>
      </c>
      <c r="ED85" s="0" t="n">
        <f aca="false">IF(AR$9=0,0,(SIN(AR$12)*COS($E85)+SIN($E85)*COS(AR$12))/SIN($E85)*AR$9)</f>
        <v>12.8686046288926</v>
      </c>
      <c r="EE85" s="0" t="n">
        <f aca="false">IF(AS$9=0,0,(SIN(AS$12)*COS($E85)+SIN($E85)*COS(AS$12))/SIN($E85)*AS$9)</f>
        <v>12.6985259183614</v>
      </c>
      <c r="EF85" s="0" t="n">
        <f aca="false">IF(AT$9=0,0,(SIN(AT$12)*COS($E85)+SIN($E85)*COS(AT$12))/SIN($E85)*AT$9)</f>
        <v>12.5257342104625</v>
      </c>
      <c r="EG85" s="0" t="n">
        <f aca="false">IF(AU$9=0,0,(SIN(AU$12)*COS($E85)+SIN($E85)*COS(AU$12))/SIN($E85)*AU$9)</f>
        <v>12.3503318591078</v>
      </c>
      <c r="EH85" s="0" t="n">
        <f aca="false">IF(AV$9=0,0,(SIN(AV$12)*COS($E85)+SIN($E85)*COS(AV$12))/SIN($E85)*AV$9)</f>
        <v>12.1697301256655</v>
      </c>
      <c r="EI85" s="0" t="n">
        <f aca="false">IF(AW$9=0,0,(SIN(AW$12)*COS($E85)+SIN($E85)*COS(AW$12))/SIN($E85)*AW$9)</f>
        <v>11.9867683230173</v>
      </c>
      <c r="EJ85" s="0" t="n">
        <f aca="false">IF(AX$9=0,0,(SIN(AX$12)*COS($E85)+SIN($E85)*COS(AX$12))/SIN($E85)*AX$9)</f>
        <v>11.8015523899337</v>
      </c>
      <c r="EK85" s="0" t="n">
        <f aca="false">IF(AY$9=0,0,(SIN(AY$12)*COS($E85)+SIN($E85)*COS(AY$12))/SIN($E85)*AY$9)</f>
        <v>11.6141885262285</v>
      </c>
      <c r="EL85" s="0" t="n">
        <f aca="false">IF(AZ$9=0,0,(SIN(AZ$12)*COS($E85)+SIN($E85)*COS(AZ$12))/SIN($E85)*AZ$9)</f>
        <v>11.4247831452448</v>
      </c>
      <c r="EM85" s="0" t="n">
        <f aca="false">IF(BA$9=0,0,(SIN(BA$12)*COS($E85)+SIN($E85)*COS(BA$12))/SIN($E85)*BA$9)</f>
        <v>11.2303638012841</v>
      </c>
      <c r="EN85" s="0" t="n">
        <f aca="false">IF(BB$9=0,0,(SIN(BB$12)*COS($E85)+SIN($E85)*COS(BB$12))/SIN($E85)*BB$9)</f>
        <v>11.0341792049805</v>
      </c>
      <c r="EO85" s="0" t="n">
        <f aca="false">IF(BC$9=0,0,(SIN(BC$12)*COS($E85)+SIN($E85)*COS(BC$12))/SIN($E85)*BC$9)</f>
        <v>10.8363389108958</v>
      </c>
      <c r="EP85" s="0" t="n">
        <f aca="false">IF(BD$9=0,0,(SIN(BD$12)*COS($E85)+SIN($E85)*COS(BD$12))/SIN($E85)*BD$9)</f>
        <v>10.636952458446</v>
      </c>
      <c r="EQ85" s="0" t="n">
        <f aca="false">IF(BE$9=0,0,(SIN(BE$12)*COS($E85)+SIN($E85)*COS(BE$12))/SIN($E85)*BE$9)</f>
        <v>10.4361293235249</v>
      </c>
      <c r="ER85" s="0" t="n">
        <f aca="false">IF(BF$9=0,0,(SIN(BF$12)*COS($E85)+SIN($E85)*COS(BF$12))/SIN($E85)*BF$9)</f>
        <v>10.2362402429348</v>
      </c>
      <c r="ES85" s="0" t="n">
        <f aca="false">IF(BG$9=0,0,(SIN(BG$12)*COS($E85)+SIN($E85)*COS(BG$12))/SIN($E85)*BG$9)</f>
        <v>10.0350770903479</v>
      </c>
      <c r="ET85" s="0" t="n">
        <f aca="false">IF(BH$9=0,0,(SIN(BH$12)*COS($E85)+SIN($E85)*COS(BH$12))/SIN($E85)*BH$9)</f>
        <v>9.83274682180906</v>
      </c>
      <c r="EU85" s="0" t="n">
        <f aca="false">IF(BI$9=0,0,(SIN(BI$12)*COS($E85)+SIN($E85)*COS(BI$12))/SIN($E85)*BI$9)</f>
        <v>9.6293561732675</v>
      </c>
      <c r="EV85" s="0" t="n">
        <f aca="false">IF(BJ$9=0,0,(SIN(BJ$12)*COS($E85)+SIN($E85)*COS(BJ$12))/SIN($E85)*BJ$9)</f>
        <v>9.42501161432481</v>
      </c>
      <c r="EW85" s="0" t="n">
        <f aca="false">IF(BK$9=0,0,(SIN(BK$12)*COS($E85)+SIN($E85)*COS(BK$12))/SIN($E85)*BK$9)</f>
        <v>9.22174181350587</v>
      </c>
      <c r="EX85" s="0" t="n">
        <f aca="false">IF(BL$9=0,0,(SIN(BL$12)*COS($E85)+SIN($E85)*COS(BL$12))/SIN($E85)*BL$9)</f>
        <v>9.01767316545066</v>
      </c>
      <c r="EY85" s="0" t="n">
        <f aca="false">IF(BM$9=0,0,(SIN(BM$12)*COS($E85)+SIN($E85)*COS(BM$12))/SIN($E85)*BM$9)</f>
        <v>8.81290933505178</v>
      </c>
      <c r="EZ85" s="0" t="n">
        <f aca="false">IF(BN$9=0,0,(SIN(BN$12)*COS($E85)+SIN($E85)*COS(BN$12))/SIN($E85)*BN$9)</f>
        <v>8.60755357399692</v>
      </c>
      <c r="FA85" s="0" t="n">
        <f aca="false">IF(BO$9=0,0,(SIN(BO$12)*COS($E85)+SIN($E85)*COS(BO$12))/SIN($E85)*BO$9)</f>
        <v>8.40170867686567</v>
      </c>
      <c r="FB85" s="0" t="n">
        <f aca="false">IF(BP$9=0,0,(SIN(BP$12)*COS($E85)+SIN($E85)*COS(BP$12))/SIN($E85)*BP$9)</f>
        <v>8.1863377591109</v>
      </c>
      <c r="FC85" s="0" t="n">
        <f aca="false">IF(BQ$9=0,0,(SIN(BQ$12)*COS($E85)+SIN($E85)*COS(BQ$12))/SIN($E85)*BQ$9)</f>
        <v>7.97100353437932</v>
      </c>
      <c r="FD85" s="0" t="n">
        <f aca="false">IF(BR$9=0,0,(SIN(BR$12)*COS($E85)+SIN($E85)*COS(BR$12))/SIN($E85)*BR$9)</f>
        <v>7.75581537054198</v>
      </c>
      <c r="FE85" s="0" t="n">
        <f aca="false">IF(BS$9=0,0,(SIN(BS$12)*COS($E85)+SIN($E85)*COS(BS$12))/SIN($E85)*BS$9)</f>
        <v>7.54088180688053</v>
      </c>
      <c r="FF85" s="0" t="n">
        <f aca="false">IF(BT$9=0,0,(SIN(BT$12)*COS($E85)+SIN($E85)*COS(BT$12))/SIN($E85)*BT$9)</f>
        <v>7.32631050792999</v>
      </c>
      <c r="FG85" s="0" t="n">
        <f aca="false">IF(BU$9=0,0,(SIN(BU$12)*COS($E85)+SIN($E85)*COS(BU$12))/SIN($E85)*BU$9)</f>
        <v>7.10349705397876</v>
      </c>
      <c r="FH85" s="0" t="n">
        <f aca="false">IF(BV$9=0,0,(SIN(BV$12)*COS($E85)+SIN($E85)*COS(BV$12))/SIN($E85)*BV$9)</f>
        <v>6.88162340744521</v>
      </c>
      <c r="FI85" s="0" t="n">
        <f aca="false">IF(BW$9=0,0,(SIN(BW$12)*COS($E85)+SIN($E85)*COS(BW$12))/SIN($E85)*BW$9)</f>
        <v>6.66080213059248</v>
      </c>
      <c r="FJ85" s="0" t="n">
        <f aca="false">IF(BX$9=0,0,(SIN(BX$12)*COS($E85)+SIN($E85)*COS(BX$12))/SIN($E85)*BX$9)</f>
        <v>6.44114450603438</v>
      </c>
      <c r="FK85" s="0" t="n">
        <f aca="false">IF(BY$9=0,0,(SIN(BY$12)*COS($E85)+SIN($E85)*COS(BY$12))/SIN($E85)*BY$9)</f>
        <v>6.22276048942866</v>
      </c>
      <c r="FL85" s="0" t="n">
        <f aca="false">IF(BZ$9=0,0,(SIN(BZ$12)*COS($E85)+SIN($E85)*COS(BZ$12))/SIN($E85)*BZ$9)</f>
        <v>5.97449791291063</v>
      </c>
      <c r="FM85" s="0" t="n">
        <f aca="false">IF(CA$9=0,0,(SIN(CA$12)*COS($E85)+SIN($E85)*COS(CA$12))/SIN($E85)*CA$9)</f>
        <v>5.72929253601038</v>
      </c>
      <c r="FN85" s="0" t="n">
        <f aca="false">IF(CB$9=0,0,(SIN(CB$12)*COS($E85)+SIN($E85)*COS(CB$12))/SIN($E85)*CB$9)</f>
        <v>5.4872779073861</v>
      </c>
      <c r="FO85" s="0" t="n">
        <f aca="false">IF(CC$9=0,0,(SIN(CC$12)*COS($E85)+SIN($E85)*COS(CC$12))/SIN($E85)*CC$9)</f>
        <v>5.24858510022607</v>
      </c>
      <c r="FP85" s="0" t="n">
        <f aca="false">IF(CD$9=0,0,(SIN(CD$12)*COS($E85)+SIN($E85)*COS(CD$12))/SIN($E85)*CD$9)</f>
        <v>5.01334265485244</v>
      </c>
      <c r="FQ85" s="0" t="n">
        <f aca="false">IF(CE$9=0,0,(SIN(CE$12)*COS($E85)+SIN($E85)*COS(CE$12))/SIN($E85)*CE$9)</f>
        <v>4.76900273847045</v>
      </c>
      <c r="FR85" s="0" t="n">
        <f aca="false">IF(CF$9=0,0,(SIN(CF$12)*COS($E85)+SIN($E85)*COS(CF$12))/SIN($E85)*CF$9)</f>
        <v>4.52913252090294</v>
      </c>
      <c r="FS85" s="0" t="n">
        <f aca="false">IF(CG$9=0,0,(SIN(CG$12)*COS($E85)+SIN($E85)*COS(CG$12))/SIN($E85)*CG$9)</f>
        <v>4.2938638417655</v>
      </c>
      <c r="FT85" s="0" t="n">
        <f aca="false">IF(CH$9=0,0,(SIN(CH$12)*COS($E85)+SIN($E85)*COS(CH$12))/SIN($E85)*CH$9)</f>
        <v>4.06332531708226</v>
      </c>
      <c r="FU85" s="0" t="n">
        <f aca="false">IF(CI$9=0,0,(SIN(CI$12)*COS($E85)+SIN($E85)*COS(CI$12))/SIN($E85)*CI$9)</f>
        <v>3.83764228276058</v>
      </c>
      <c r="FV85" s="0" t="n">
        <f aca="false">IF(CJ$9=0,0,(SIN(CJ$12)*COS($E85)+SIN($E85)*COS(CJ$12))/SIN($E85)*CJ$9)</f>
        <v>3.60431526359467</v>
      </c>
      <c r="FW85" s="0" t="n">
        <f aca="false">IF(CK$9=0,0,(SIN(CK$12)*COS($E85)+SIN($E85)*COS(CK$12))/SIN($E85)*CK$9)</f>
        <v>3.37703295567526</v>
      </c>
      <c r="FX85" s="0" t="n">
        <f aca="false">IF(CL$9=0,0,(SIN(CL$12)*COS($E85)+SIN($E85)*COS(CL$12))/SIN($E85)*CL$9)</f>
        <v>3.15592163154831</v>
      </c>
      <c r="FY85" s="0" t="n">
        <f aca="false">IF(CM$9=0,0,(SIN(CM$12)*COS($E85)+SIN($E85)*COS(CM$12))/SIN($E85)*CM$9)</f>
        <v>2.94110349093213</v>
      </c>
      <c r="FZ85" s="0" t="n">
        <f aca="false">IF(CN$9=0,0,(SIN(CN$12)*COS($E85)+SIN($E85)*COS(CN$12))/SIN($E85)*CN$9)</f>
        <v>2.7326966067868</v>
      </c>
      <c r="GA85" s="0" t="n">
        <f aca="false">IF(CO$9=0,0,(SIN(CO$12)*COS($E85)+SIN($E85)*COS(CO$12))/SIN($E85)*CO$9)</f>
        <v>0</v>
      </c>
      <c r="GB85" s="0" t="n">
        <f aca="false">IF(CP$9=0,0,(SIN(CP$12)*COS($E85)+SIN($E85)*COS(CP$12))/SIN($E85)*CP$9)</f>
        <v>0</v>
      </c>
      <c r="GC85" s="0" t="n">
        <f aca="false">IF(CQ$9=0,0,(SIN(CQ$12)*COS($E85)+SIN($E85)*COS(CQ$12))/SIN($E85)*CQ$9)</f>
        <v>0</v>
      </c>
    </row>
    <row r="86" customFormat="false" ht="12.8" hidden="true" customHeight="false" outlineLevel="0" collapsed="false">
      <c r="A86" s="0" t="n">
        <f aca="false">MAX($F86:$CQ86)</f>
        <v>13.514399817361</v>
      </c>
      <c r="B86" s="91" t="n">
        <f aca="false">IF(ISNA(INDEX(vmg!$B$6:$B$151,MATCH($C86,vmg!$F$6:$F$151,0))),IF(ISNA(INDEX(vmg!$B$6:$B$151,MATCH($C86,vmg!$D$6:$D$151,0))),0,INDEX(vmg!$B$6:$B$151,MATCH($C86,vmg!$D$6:$D$151,0))),INDEX(vmg!$B$6:$B$151,MATCH($C86,vmg!$F$6:$F$151,0)))</f>
        <v>8.2834</v>
      </c>
      <c r="C86" s="2" t="n">
        <f aca="false">MOD(Best +D86,360)</f>
        <v>55</v>
      </c>
      <c r="D86" s="2" t="n">
        <f aca="false">D85+1</f>
        <v>74</v>
      </c>
      <c r="E86" s="1" t="n">
        <f aca="false">D86*PI()/180</f>
        <v>1.2915436464758</v>
      </c>
      <c r="F86" s="13" t="n">
        <f aca="false">IF(OR(F176=0,CR86=0),0,F176*CR86/(F176+CR86))</f>
        <v>13.514399817361</v>
      </c>
      <c r="G86" s="13" t="n">
        <f aca="false">IF(OR(G176=0,CS86=0),0,G176*CS86/(G176+CS86))</f>
        <v>13.2834892406261</v>
      </c>
      <c r="H86" s="13" t="n">
        <f aca="false">IF(OR(H176=0,CT86=0),0,H176*CT86/(H176+CT86))</f>
        <v>13.0460657550833</v>
      </c>
      <c r="I86" s="13" t="n">
        <f aca="false">IF(OR(I176=0,CU86=0),0,I176*CU86/(I176+CU86))</f>
        <v>12.8143760053461</v>
      </c>
      <c r="J86" s="13" t="n">
        <f aca="false">IF(OR(J176=0,CV86=0),0,J176*CV86/(J176+CV86))</f>
        <v>12.5881960707538</v>
      </c>
      <c r="K86" s="13" t="n">
        <f aca="false">IF(OR(K176=0,CW86=0),0,K176*CW86/(K176+CW86))</f>
        <v>12.3673113162081</v>
      </c>
      <c r="L86" s="13" t="n">
        <f aca="false">IF(OR(L176=0,CX86=0),0,L176*CX86/(L176+CX86))</f>
        <v>12.1515160524523</v>
      </c>
      <c r="M86" s="13" t="n">
        <f aca="false">IF(OR(M176=0,CY86=0),0,M176*CY86/(M176+CY86))</f>
        <v>11.9376406314858</v>
      </c>
      <c r="N86" s="13" t="n">
        <f aca="false">IF(OR(N176=0,CZ86=0),0,N176*CZ86/(N176+CZ86))</f>
        <v>11.7287567115837</v>
      </c>
      <c r="O86" s="13" t="n">
        <f aca="false">IF(OR(O176=0,DA86=0),0,O176*DA86/(O176+DA86))</f>
        <v>11.524657919705</v>
      </c>
      <c r="P86" s="13" t="n">
        <f aca="false">IF(OR(P176=0,DB86=0),0,P176*DB86/(P176+DB86))</f>
        <v>11.3251478363407</v>
      </c>
      <c r="Q86" s="13" t="n">
        <f aca="false">IF(OR(Q176=0,DC86=0),0,Q176*DC86/(Q176+DC86))</f>
        <v>11.1300394323389</v>
      </c>
      <c r="R86" s="13" t="n">
        <f aca="false">IF(OR(R176=0,DD86=0),0,R176*DD86/(R176+DD86))</f>
        <v>10.8759575530932</v>
      </c>
      <c r="S86" s="13" t="n">
        <f aca="false">IF(OR(S176=0,DE86=0),0,S176*DE86/(S176+DE86))</f>
        <v>10.6314195303647</v>
      </c>
      <c r="T86" s="13" t="n">
        <f aca="false">IF(OR(T176=0,DF86=0),0,T176*DF86/(T176+DF86))</f>
        <v>10.3957780274487</v>
      </c>
      <c r="U86" s="13" t="n">
        <f aca="false">IF(OR(U176=0,DG86=0),0,U176*DG86/(U176+DG86))</f>
        <v>10.1684425092099</v>
      </c>
      <c r="V86" s="13" t="n">
        <f aca="false">IF(OR(V176=0,DH86=0),0,V176*DH86/(V176+DH86))</f>
        <v>9.94887309983451</v>
      </c>
      <c r="W86" s="13" t="n">
        <f aca="false">IF(OR(W176=0,DI86=0),0,W176*DI86/(W176+DI86))</f>
        <v>9.73644978039587</v>
      </c>
      <c r="X86" s="13" t="n">
        <f aca="false">IF(OR(X176=0,DJ86=0),0,X176*DJ86/(X176+DJ86))</f>
        <v>9.53085326269726</v>
      </c>
      <c r="Y86" s="13" t="n">
        <f aca="false">IF(OR(Y176=0,DK86=0),0,Y176*DK86/(Y176+DK86))</f>
        <v>9.33166527358134</v>
      </c>
      <c r="Z86" s="13" t="n">
        <f aca="false">IF(OR(Z176=0,DL86=0),0,Z176*DL86/(Z176+DL86))</f>
        <v>9.13850046790376</v>
      </c>
      <c r="AA86" s="13" t="n">
        <f aca="false">IF(OR(AA176=0,DM86=0),0,AA176*DM86/(AA176+DM86))</f>
        <v>8.95100321366477</v>
      </c>
      <c r="AB86" s="13" t="n">
        <f aca="false">IF(OR(AB176=0,DN86=0),0,AB176*DN86/(AB176+DN86))</f>
        <v>8.76764778552229</v>
      </c>
      <c r="AC86" s="13" t="n">
        <f aca="false">IF(OR(AC176=0,DO86=0),0,AC176*DO86/(AC176+DO86))</f>
        <v>8.58940673683306</v>
      </c>
      <c r="AD86" s="13" t="n">
        <f aca="false">IF(OR(AD176=0,DP86=0),0,AD176*DP86/(AD176+DP86))</f>
        <v>8.41599170492171</v>
      </c>
      <c r="AE86" s="13" t="n">
        <f aca="false">IF(OR(AE176=0,DQ86=0),0,AE176*DQ86/(AE176+DQ86))</f>
        <v>8.24713498762407</v>
      </c>
      <c r="AF86" s="13" t="n">
        <f aca="false">IF(OR(AF176=0,DR86=0),0,AF176*DR86/(AF176+DR86))</f>
        <v>8.08258769465685</v>
      </c>
      <c r="AG86" s="13" t="n">
        <f aca="false">IF(OR(AG176=0,DS86=0),0,AG176*DS86/(AG176+DS86))</f>
        <v>7.92232135387879</v>
      </c>
      <c r="AH86" s="13" t="n">
        <f aca="false">IF(OR(AH176=0,DT86=0),0,AH176*DT86/(AH176+DT86))</f>
        <v>7.76590418232055</v>
      </c>
      <c r="AI86" s="13" t="n">
        <f aca="false">IF(OR(AI176=0,DU86=0),0,AI176*DU86/(AI176+DU86))</f>
        <v>7.6131353153473</v>
      </c>
      <c r="AJ86" s="13" t="n">
        <f aca="false">IF(OR(AJ176=0,DV86=0),0,AJ176*DV86/(AJ176+DV86))</f>
        <v>7.4638269602468</v>
      </c>
      <c r="AK86" s="13" t="n">
        <f aca="false">IF(OR(AK176=0,DW86=0),0,AK176*DW86/(AK176+DW86))</f>
        <v>7.31780332290551</v>
      </c>
      <c r="AL86" s="13" t="n">
        <f aca="false">IF(OR(AL176=0,DX86=0),0,AL176*DX86/(AL176+DX86))</f>
        <v>7.16190501196095</v>
      </c>
      <c r="AM86" s="13" t="n">
        <f aca="false">IF(OR(AM176=0,DY86=0),0,AM176*DY86/(AM176+DY86))</f>
        <v>7.00967150016961</v>
      </c>
      <c r="AN86" s="13" t="n">
        <f aca="false">IF(OR(AN176=0,DZ86=0),0,AN176*DZ86/(AN176+DZ86))</f>
        <v>6.86091357697687</v>
      </c>
      <c r="AO86" s="13" t="n">
        <f aca="false">IF(OR(AO176=0,EA86=0),0,AO176*EA86/(AO176+EA86))</f>
        <v>6.71545436131149</v>
      </c>
      <c r="AP86" s="13" t="n">
        <f aca="false">IF(OR(AP176=0,EB86=0),0,AP176*EB86/(AP176+EB86))</f>
        <v>6.5731283046196</v>
      </c>
      <c r="AQ86" s="13" t="n">
        <f aca="false">IF(OR(AQ176=0,EC86=0),0,AQ176*EC86/(AQ176+EC86))</f>
        <v>6.43351877743334</v>
      </c>
      <c r="AR86" s="13" t="n">
        <f aca="false">IF(OR(AR176=0,ED86=0),0,AR176*ED86/(AR176+ED86))</f>
        <v>6.29675386923984</v>
      </c>
      <c r="AS86" s="13" t="n">
        <f aca="false">IF(OR(AS176=0,EE86=0),0,AS176*EE86/(AS176+EE86))</f>
        <v>6.1626962586021</v>
      </c>
      <c r="AT86" s="13" t="n">
        <f aca="false">IF(OR(AT176=0,EF86=0),0,AT176*EF86/(AT176+EF86))</f>
        <v>6.03121688614476</v>
      </c>
      <c r="AU86" s="13" t="n">
        <f aca="false">IF(OR(AU176=0,EG86=0),0,AU176*EG86/(AU176+EG86))</f>
        <v>5.90219433872519</v>
      </c>
      <c r="AV86" s="13" t="n">
        <f aca="false">IF(OR(AV176=0,EH86=0),0,AV176*EH86/(AV176+EH86))</f>
        <v>5.77490005194422</v>
      </c>
      <c r="AW86" s="13" t="n">
        <f aca="false">IF(OR(AW176=0,EI86=0),0,AW176*EI86/(AW176+EI86))</f>
        <v>5.64986669577791</v>
      </c>
      <c r="AX86" s="13" t="n">
        <f aca="false">IF(OR(AX176=0,EJ86=0),0,AX176*EJ86/(AX176+EJ86))</f>
        <v>5.52699129969166</v>
      </c>
      <c r="AY86" s="13" t="n">
        <f aca="false">IF(OR(AY176=0,EK86=0),0,AY176*EK86/(AY176+EK86))</f>
        <v>5.40617668268605</v>
      </c>
      <c r="AZ86" s="13" t="n">
        <f aca="false">IF(OR(AZ176=0,EL86=0),0,AZ176*EL86/(AZ176+EL86))</f>
        <v>5.28733105456961</v>
      </c>
      <c r="BA86" s="13" t="n">
        <f aca="false">IF(OR(BA176=0,EM86=0),0,BA176*EM86/(BA176+EM86))</f>
        <v>5.16970512301581</v>
      </c>
      <c r="BB86" s="13" t="n">
        <f aca="false">IF(OR(BB176=0,EN86=0),0,BB176*EN86/(BB176+EN86))</f>
        <v>5.05390568041579</v>
      </c>
      <c r="BC86" s="13" t="n">
        <f aca="false">IF(OR(BC176=0,EO86=0),0,BC176*EO86/(BC176+EO86))</f>
        <v>4.93985389537242</v>
      </c>
      <c r="BD86" s="13" t="n">
        <f aca="false">IF(OR(BD176=0,EP86=0),0,BD176*EP86/(BD176+EP86))</f>
        <v>4.82747513500492</v>
      </c>
      <c r="BE86" s="13" t="n">
        <f aca="false">IF(OR(BE176=0,EQ86=0),0,BE176*EQ86/(BE176+EQ86))</f>
        <v>4.71669869912011</v>
      </c>
      <c r="BF86" s="13" t="n">
        <f aca="false">IF(OR(BF176=0,ER86=0),0,BF176*ER86/(BF176+ER86))</f>
        <v>4.60792402669032</v>
      </c>
      <c r="BG86" s="13" t="n">
        <f aca="false">IF(OR(BG176=0,ES86=0),0,BG176*ES86/(BG176+ES86))</f>
        <v>4.50060328677649</v>
      </c>
      <c r="BH86" s="13" t="n">
        <f aca="false">IF(OR(BH176=0,ET86=0),0,BH176*ET86/(BH176+ET86))</f>
        <v>4.39467681539245</v>
      </c>
      <c r="BI86" s="13" t="n">
        <f aca="false">IF(OR(BI176=0,EU86=0),0,BI176*EU86/(BI176+EU86))</f>
        <v>4.29008795438347</v>
      </c>
      <c r="BJ86" s="13" t="n">
        <f aca="false">IF(OR(BJ176=0,EV86=0),0,BJ176*EV86/(BJ176+EV86))</f>
        <v>4.18678287841425</v>
      </c>
      <c r="BK86" s="13" t="n">
        <f aca="false">IF(OR(BK176=0,EW86=0),0,BK176*EW86/(BK176+EW86))</f>
        <v>4.08509539600872</v>
      </c>
      <c r="BL86" s="13" t="n">
        <f aca="false">IF(OR(BL176=0,EX86=0),0,BL176*EX86/(BL176+EX86))</f>
        <v>3.98457718141032</v>
      </c>
      <c r="BM86" s="13" t="n">
        <f aca="false">IF(OR(BM176=0,EY86=0),0,BM176*EY86/(BM176+EY86))</f>
        <v>3.88518238904739</v>
      </c>
      <c r="BN86" s="13" t="n">
        <f aca="false">IF(OR(BN176=0,EZ86=0),0,BN176*EZ86/(BN176+EZ86))</f>
        <v>3.78686739288933</v>
      </c>
      <c r="BO86" s="13" t="n">
        <f aca="false">IF(OR(BO176=0,FA86=0),0,BO176*FA86/(BO176+FA86))</f>
        <v>3.68959067198596</v>
      </c>
      <c r="BP86" s="13" t="n">
        <f aca="false">IF(OR(BP176=0,FB86=0),0,BP176*FB86/(BP176+FB86))</f>
        <v>3.5915139377628</v>
      </c>
      <c r="BQ86" s="13" t="n">
        <f aca="false">IF(OR(BQ176=0,FC86=0),0,BQ176*FC86/(BQ176+FC86))</f>
        <v>3.4944668544651</v>
      </c>
      <c r="BR86" s="13" t="n">
        <f aca="false">IF(OR(BR176=0,FD86=0),0,BR176*FD86/(BR176+FD86))</f>
        <v>3.39841245878345</v>
      </c>
      <c r="BS86" s="13" t="n">
        <f aca="false">IF(OR(BS176=0,FE86=0),0,BS176*FE86/(BS176+FE86))</f>
        <v>3.30331571500808</v>
      </c>
      <c r="BT86" s="13" t="n">
        <f aca="false">IF(OR(BT176=0,FF86=0),0,BT176*FF86/(BT176+FF86))</f>
        <v>3.20914343325312</v>
      </c>
      <c r="BU86" s="13" t="n">
        <f aca="false">IF(OR(BU176=0,FG86=0),0,BU176*FG86/(BU176+FG86))</f>
        <v>3.1141464519031</v>
      </c>
      <c r="BV86" s="13" t="n">
        <f aca="false">IF(OR(BV176=0,FH86=0),0,BV176*FH86/(BV176+FH86))</f>
        <v>3.02007735535276</v>
      </c>
      <c r="BW86" s="13" t="n">
        <f aca="false">IF(OR(BW176=0,FI86=0),0,BW176*FI86/(BW176+FI86))</f>
        <v>2.92690777982031</v>
      </c>
      <c r="BX86" s="13" t="n">
        <f aca="false">IF(OR(BX176=0,FJ86=0),0,BX176*FJ86/(BX176+FJ86))</f>
        <v>2.83461114912586</v>
      </c>
      <c r="BY86" s="13" t="n">
        <f aca="false">IF(OR(BY176=0,FK86=0),0,BY176*FK86/(BY176+FK86))</f>
        <v>2.74316262254046</v>
      </c>
      <c r="BZ86" s="13" t="n">
        <f aca="false">IF(OR(BZ176=0,FL86=0),0,BZ176*FL86/(BZ176+FL86))</f>
        <v>2.64623390322678</v>
      </c>
      <c r="CA86" s="13" t="n">
        <f aca="false">IF(OR(CA176=0,FM86=0),0,CA176*FM86/(CA176+FM86))</f>
        <v>2.55032535138136</v>
      </c>
      <c r="CB86" s="13" t="n">
        <f aca="false">IF(OR(CB176=0,FN86=0),0,CB176*FN86/(CB176+FN86))</f>
        <v>2.45542041346931</v>
      </c>
      <c r="CC86" s="13" t="n">
        <f aca="false">IF(OR(CC176=0,FO86=0),0,CC176*FO86/(CC176+FO86))</f>
        <v>2.36150510608485</v>
      </c>
      <c r="CD86" s="13" t="n">
        <f aca="false">IF(OR(CD176=0,FP86=0),0,CD176*FP86/(CD176+FP86))</f>
        <v>2.26856802123563</v>
      </c>
      <c r="CE86" s="13" t="n">
        <f aca="false">IF(OR(CE176=0,FQ86=0),0,CE176*FQ86/(CE176+FQ86))</f>
        <v>2.17387415308642</v>
      </c>
      <c r="CF86" s="13" t="n">
        <f aca="false">IF(OR(CF176=0,FR86=0),0,CF176*FR86/(CF176+FR86))</f>
        <v>2.08022917850308</v>
      </c>
      <c r="CG86" s="13" t="n">
        <f aca="false">IF(OR(CG176=0,FS86=0),0,CG176*FS86/(CG176+FS86))</f>
        <v>1.98763363579597</v>
      </c>
      <c r="CH86" s="13" t="n">
        <f aca="false">IF(OR(CH176=0,FT86=0),0,CH176*FT86/(CH176+FT86))</f>
        <v>1.89609141950199</v>
      </c>
      <c r="CI86" s="13" t="n">
        <f aca="false">IF(OR(CI176=0,FU86=0),0,CI176*FU86/(CI176+FU86))</f>
        <v>1.80560987403343</v>
      </c>
      <c r="CJ86" s="13" t="n">
        <f aca="false">IF(OR(CJ176=0,FV86=0),0,CJ176*FV86/(CJ176+FV86))</f>
        <v>1.71322680081715</v>
      </c>
      <c r="CK86" s="13" t="n">
        <f aca="false">IF(OR(CK176=0,FW86=0),0,CK176*FW86/(CK176+FW86))</f>
        <v>1.62203244405308</v>
      </c>
      <c r="CL86" s="13" t="n">
        <f aca="false">IF(OR(CL176=0,FX86=0),0,CL176*FX86/(CL176+FX86))</f>
        <v>1.53205387841266</v>
      </c>
      <c r="CM86" s="13" t="n">
        <f aca="false">IF(OR(CM176=0,FY86=0),0,CM176*FY86/(CM176+FY86))</f>
        <v>1.44332335587277</v>
      </c>
      <c r="CN86" s="13" t="n">
        <f aca="false">IF(OR(CN176=0,FZ86=0),0,CN176*FZ86/(CN176+FZ86))</f>
        <v>1.35587857672233</v>
      </c>
      <c r="CO86" s="13" t="n">
        <f aca="false">IF(OR(CO176=0,GA86=0),0,CO176*GA86/(CO176+GA86))</f>
        <v>0</v>
      </c>
      <c r="CP86" s="13" t="n">
        <f aca="false">IF(OR(CP176=0,GB86=0),0,CP176*GB86/(CP176+GB86))</f>
        <v>0</v>
      </c>
      <c r="CQ86" s="13" t="n">
        <f aca="false">IF(OR(CQ176=0,GC86=0),0,CQ176*GC86/(CQ176+GC86))</f>
        <v>0</v>
      </c>
      <c r="CR86" s="0" t="n">
        <f aca="false">IF(F$9=0,0,(SIN(F$12)*COS($E86)+SIN($E86)*COS(F$12))/SIN($E86)*F$9)</f>
        <v>13.5144</v>
      </c>
      <c r="CS86" s="0" t="n">
        <f aca="false">IF(G$9=0,0,(SIN(G$12)*COS($E86)+SIN($E86)*COS(G$12))/SIN($E86)*G$9)</f>
        <v>13.6798554124203</v>
      </c>
      <c r="CT86" s="0" t="n">
        <f aca="false">IF(H$9=0,0,(SIN(H$12)*COS($E86)+SIN($E86)*COS(H$12))/SIN($E86)*H$9)</f>
        <v>13.8294806909242</v>
      </c>
      <c r="CU86" s="0" t="n">
        <f aca="false">IF(I$9=0,0,(SIN(I$12)*COS($E86)+SIN($E86)*COS(I$12))/SIN($E86)*I$9)</f>
        <v>13.9756569275569</v>
      </c>
      <c r="CV86" s="0" t="n">
        <f aca="false">IF(J$9=0,0,(SIN(J$12)*COS($E86)+SIN($E86)*COS(J$12))/SIN($E86)*J$9)</f>
        <v>14.1182860323897</v>
      </c>
      <c r="CW86" s="0" t="n">
        <f aca="false">IF(K$9=0,0,(SIN(K$12)*COS($E86)+SIN($E86)*COS(K$12))/SIN($E86)*K$9)</f>
        <v>14.2572707797152</v>
      </c>
      <c r="CX86" s="0" t="n">
        <f aca="false">IF(L$9=0,0,(SIN(L$12)*COS($E86)+SIN($E86)*COS(L$12))/SIN($E86)*L$9)</f>
        <v>14.392514854045</v>
      </c>
      <c r="CY86" s="0" t="n">
        <f aca="false">IF(M$9=0,0,(SIN(M$12)*COS($E86)+SIN($E86)*COS(M$12))/SIN($E86)*M$9)</f>
        <v>14.519525231742</v>
      </c>
      <c r="CZ86" s="0" t="n">
        <f aca="false">IF(N$9=0,0,(SIN(N$12)*COS($E86)+SIN($E86)*COS(N$12))/SIN($E86)*N$9)</f>
        <v>14.6425822466288</v>
      </c>
      <c r="DA86" s="0" t="n">
        <f aca="false">IF(O$9=0,0,(SIN(O$12)*COS($E86)+SIN($E86)*COS(O$12))/SIN($E86)*O$9)</f>
        <v>14.7615966168108</v>
      </c>
      <c r="DB86" s="0" t="n">
        <f aca="false">IF(P$9=0,0,(SIN(P$12)*COS($E86)+SIN($E86)*COS(P$12))/SIN($E86)*P$9)</f>
        <v>14.8764801646088</v>
      </c>
      <c r="DC86" s="0" t="n">
        <f aca="false">IF(Q$9=0,0,(SIN(Q$12)*COS($E86)+SIN($E86)*COS(Q$12))/SIN($E86)*Q$9)</f>
        <v>14.9871458592354</v>
      </c>
      <c r="DD86" s="0" t="n">
        <f aca="false">IF(R$9=0,0,(SIN(R$12)*COS($E86)+SIN($E86)*COS(R$12))/SIN($E86)*R$9)</f>
        <v>14.9734591670867</v>
      </c>
      <c r="DE86" s="0" t="n">
        <f aca="false">IF(S$9=0,0,(SIN(S$12)*COS($E86)+SIN($E86)*COS(S$12))/SIN($E86)*S$9)</f>
        <v>14.9551277252523</v>
      </c>
      <c r="DF86" s="0" t="n">
        <f aca="false">IF(T$9=0,0,(SIN(T$12)*COS($E86)+SIN($E86)*COS(T$12))/SIN($E86)*T$9)</f>
        <v>14.9321780175939</v>
      </c>
      <c r="DG86" s="0" t="n">
        <f aca="false">IF(U$9=0,0,(SIN(U$12)*COS($E86)+SIN($E86)*COS(U$12))/SIN($E86)*U$9)</f>
        <v>14.904637953868</v>
      </c>
      <c r="DH86" s="0" t="n">
        <f aca="false">IF(V$9=0,0,(SIN(V$12)*COS($E86)+SIN($E86)*COS(V$12))/SIN($E86)*V$9)</f>
        <v>14.8725368548518</v>
      </c>
      <c r="DI86" s="0" t="n">
        <f aca="false">IF(W$9=0,0,(SIN(W$12)*COS($E86)+SIN($E86)*COS(W$12))/SIN($E86)*W$9)</f>
        <v>14.835614197558</v>
      </c>
      <c r="DJ86" s="0" t="n">
        <f aca="false">IF(X$9=0,0,(SIN(X$12)*COS($E86)+SIN($E86)*COS(X$12))/SIN($E86)*X$9)</f>
        <v>14.7941935840912</v>
      </c>
      <c r="DK86" s="0" t="n">
        <f aca="false">IF(Y$9=0,0,(SIN(Y$12)*COS($E86)+SIN($E86)*COS(Y$12))/SIN($E86)*Y$9)</f>
        <v>14.7483087407666</v>
      </c>
      <c r="DL86" s="0" t="n">
        <f aca="false">IF(Z$9=0,0,(SIN(Z$12)*COS($E86)+SIN($E86)*COS(Z$12))/SIN($E86)*Z$9)</f>
        <v>14.6979947408853</v>
      </c>
      <c r="DM86" s="0" t="n">
        <f aca="false">IF(AA$9=0,0,(SIN(AA$12)*COS($E86)+SIN($E86)*COS(AA$12))/SIN($E86)*AA$9)</f>
        <v>14.6432879876241</v>
      </c>
      <c r="DN86" s="0" t="n">
        <f aca="false">IF(AB$9=0,0,(SIN(AB$12)*COS($E86)+SIN($E86)*COS(AB$12))/SIN($E86)*AB$9)</f>
        <v>14.5809154747129</v>
      </c>
      <c r="DO86" s="0" t="n">
        <f aca="false">IF(AC$9=0,0,(SIN(AC$12)*COS($E86)+SIN($E86)*COS(AC$12))/SIN($E86)*AC$9)</f>
        <v>14.5142400883109</v>
      </c>
      <c r="DP86" s="0" t="n">
        <f aca="false">IF(AD$9=0,0,(SIN(AD$12)*COS($E86)+SIN($E86)*COS(AD$12))/SIN($E86)*AD$9)</f>
        <v>14.4433051340311</v>
      </c>
      <c r="DQ86" s="0" t="n">
        <f aca="false">IF(AE$9=0,0,(SIN(AE$12)*COS($E86)+SIN($E86)*COS(AE$12))/SIN($E86)*AE$9)</f>
        <v>14.3681551657638</v>
      </c>
      <c r="DR86" s="0" t="n">
        <f aca="false">IF(AF$9=0,0,(SIN(AF$12)*COS($E86)+SIN($E86)*COS(AF$12))/SIN($E86)*AF$9)</f>
        <v>14.288835965116</v>
      </c>
      <c r="DS86" s="0" t="n">
        <f aca="false">IF(AG$9=0,0,(SIN(AG$12)*COS($E86)+SIN($E86)*COS(AG$12))/SIN($E86)*AG$9)</f>
        <v>14.2060480796641</v>
      </c>
      <c r="DT86" s="0" t="n">
        <f aca="false">IF(AH$9=0,0,(SIN(AH$12)*COS($E86)+SIN($E86)*COS(AH$12))/SIN($E86)*AH$9)</f>
        <v>14.1191814908193</v>
      </c>
      <c r="DU86" s="0" t="n">
        <f aca="false">IF(AI$9=0,0,(SIN(AI$12)*COS($E86)+SIN($E86)*COS(AI$12))/SIN($E86)*AI$9)</f>
        <v>14.0282849413199</v>
      </c>
      <c r="DV86" s="0" t="n">
        <f aca="false">IF(AJ$9=0,0,(SIN(AJ$12)*COS($E86)+SIN($E86)*COS(AJ$12))/SIN($E86)*AJ$9)</f>
        <v>13.9334083189568</v>
      </c>
      <c r="DW86" s="0" t="n">
        <f aca="false">IF(AK$9=0,0,(SIN(AK$12)*COS($E86)+SIN($E86)*COS(AK$12))/SIN($E86)*AK$9)</f>
        <v>13.8346026346149</v>
      </c>
      <c r="DX86" s="0" t="n">
        <f aca="false">IF(AL$9=0,0,(SIN(AL$12)*COS($E86)+SIN($E86)*COS(AL$12))/SIN($E86)*AL$9)</f>
        <v>13.6844</v>
      </c>
      <c r="DY86" s="0" t="n">
        <f aca="false">IF(AM$9=0,0,(SIN(AM$12)*COS($E86)+SIN($E86)*COS(AM$12))/SIN($E86)*AM$9)</f>
        <v>13.5308636980037</v>
      </c>
      <c r="DZ86" s="0" t="n">
        <f aca="false">IF(AN$9=0,0,(SIN(AN$12)*COS($E86)+SIN($E86)*COS(AN$12))/SIN($E86)*AN$9)</f>
        <v>13.3740911751635</v>
      </c>
      <c r="EA86" s="0" t="n">
        <f aca="false">IF(AO$9=0,0,(SIN(AO$12)*COS($E86)+SIN($E86)*COS(AO$12))/SIN($E86)*AO$9)</f>
        <v>13.2141805940965</v>
      </c>
      <c r="EB86" s="0" t="n">
        <f aca="false">IF(AP$9=0,0,(SIN(AP$12)*COS($E86)+SIN($E86)*COS(AP$12))/SIN($E86)*AP$9)</f>
        <v>13.0512307882427</v>
      </c>
      <c r="EC86" s="0" t="n">
        <f aca="false">IF(AQ$9=0,0,(SIN(AQ$12)*COS($E86)+SIN($E86)*COS(AQ$12))/SIN($E86)*AQ$9)</f>
        <v>12.8842923170457</v>
      </c>
      <c r="ED86" s="0" t="n">
        <f aca="false">IF(AR$9=0,0,(SIN(AR$12)*COS($E86)+SIN($E86)*COS(AR$12))/SIN($E86)*AR$9)</f>
        <v>12.714528492215</v>
      </c>
      <c r="EE86" s="0" t="n">
        <f aca="false">IF(AS$9=0,0,(SIN(AS$12)*COS($E86)+SIN($E86)*COS(AS$12))/SIN($E86)*AS$9)</f>
        <v>12.5420408389887</v>
      </c>
      <c r="EF86" s="0" t="n">
        <f aca="false">IF(AT$9=0,0,(SIN(AT$12)*COS($E86)+SIN($E86)*COS(AT$12))/SIN($E86)*AT$9)</f>
        <v>12.3669313622698</v>
      </c>
      <c r="EG86" s="0" t="n">
        <f aca="false">IF(AU$9=0,0,(SIN(AU$12)*COS($E86)+SIN($E86)*COS(AU$12))/SIN($E86)*AU$9)</f>
        <v>12.1893025004884</v>
      </c>
      <c r="EH86" s="0" t="n">
        <f aca="false">IF(AV$9=0,0,(SIN(AV$12)*COS($E86)+SIN($E86)*COS(AV$12))/SIN($E86)*AV$9)</f>
        <v>12.0066016370135</v>
      </c>
      <c r="EI86" s="0" t="n">
        <f aca="false">IF(AW$9=0,0,(SIN(AW$12)*COS($E86)+SIN($E86)*COS(AW$12))/SIN($E86)*AW$9)</f>
        <v>11.8216333969702</v>
      </c>
      <c r="EJ86" s="0" t="n">
        <f aca="false">IF(AX$9=0,0,(SIN(AX$12)*COS($E86)+SIN($E86)*COS(AX$12))/SIN($E86)*AX$9)</f>
        <v>11.6345036480156</v>
      </c>
      <c r="EK86" s="0" t="n">
        <f aca="false">IF(AY$9=0,0,(SIN(AY$12)*COS($E86)+SIN($E86)*COS(AY$12))/SIN($E86)*AY$9)</f>
        <v>11.445318477745</v>
      </c>
      <c r="EL86" s="0" t="n">
        <f aca="false">IF(AZ$9=0,0,(SIN(AZ$12)*COS($E86)+SIN($E86)*COS(AZ$12))/SIN($E86)*AZ$9)</f>
        <v>11.2541841464248</v>
      </c>
      <c r="EM86" s="0" t="n">
        <f aca="false">IF(BA$9=0,0,(SIN(BA$12)*COS($E86)+SIN($E86)*COS(BA$12))/SIN($E86)*BA$9)</f>
        <v>11.058175223569</v>
      </c>
      <c r="EN86" s="0" t="n">
        <f aca="false">IF(BB$9=0,0,(SIN(BB$12)*COS($E86)+SIN($E86)*COS(BB$12))/SIN($E86)*BB$9)</f>
        <v>10.8604944991693</v>
      </c>
      <c r="EO86" s="0" t="n">
        <f aca="false">IF(BC$9=0,0,(SIN(BC$12)*COS($E86)+SIN($E86)*COS(BC$12))/SIN($E86)*BC$9)</f>
        <v>10.6612512099372</v>
      </c>
      <c r="EP86" s="0" t="n">
        <f aca="false">IF(BD$9=0,0,(SIN(BD$12)*COS($E86)+SIN($E86)*COS(BD$12))/SIN($E86)*BD$9)</f>
        <v>10.4605545368153</v>
      </c>
      <c r="EQ86" s="0" t="n">
        <f aca="false">IF(BE$9=0,0,(SIN(BE$12)*COS($E86)+SIN($E86)*COS(BE$12))/SIN($E86)*BE$9)</f>
        <v>10.2585135569498</v>
      </c>
      <c r="ER86" s="0" t="n">
        <f aca="false">IF(BF$9=0,0,(SIN(BF$12)*COS($E86)+SIN($E86)*COS(BF$12))/SIN($E86)*BF$9)</f>
        <v>10.0574590724567</v>
      </c>
      <c r="ES86" s="0" t="n">
        <f aca="false">IF(BG$9=0,0,(SIN(BG$12)*COS($E86)+SIN($E86)*COS(BG$12))/SIN($E86)*BG$9)</f>
        <v>9.85522090980031</v>
      </c>
      <c r="ET86" s="0" t="n">
        <f aca="false">IF(BH$9=0,0,(SIN(BH$12)*COS($E86)+SIN($E86)*COS(BH$12))/SIN($E86)*BH$9)</f>
        <v>9.65190554428456</v>
      </c>
      <c r="EU86" s="0" t="n">
        <f aca="false">IF(BI$9=0,0,(SIN(BI$12)*COS($E86)+SIN($E86)*COS(BI$12))/SIN($E86)*BI$9)</f>
        <v>9.44761919302938</v>
      </c>
      <c r="EV86" s="0" t="n">
        <f aca="false">IF(BJ$9=0,0,(SIN(BJ$12)*COS($E86)+SIN($E86)*COS(BJ$12))/SIN($E86)*BJ$9)</f>
        <v>9.24246776912601</v>
      </c>
      <c r="EW86" s="0" t="n">
        <f aca="false">IF(BK$9=0,0,(SIN(BK$12)*COS($E86)+SIN($E86)*COS(BK$12))/SIN($E86)*BK$9)</f>
        <v>9.03844113354925</v>
      </c>
      <c r="EX86" s="0" t="n">
        <f aca="false">IF(BL$9=0,0,(SIN(BL$12)*COS($E86)+SIN($E86)*COS(BL$12))/SIN($E86)*BL$9)</f>
        <v>8.8337024095599</v>
      </c>
      <c r="EY86" s="0" t="n">
        <f aca="false">IF(BM$9=0,0,(SIN(BM$12)*COS($E86)+SIN($E86)*COS(BM$12))/SIN($E86)*BM$9)</f>
        <v>8.62835463039911</v>
      </c>
      <c r="EZ86" s="0" t="n">
        <f aca="false">IF(BN$9=0,0,(SIN(BN$12)*COS($E86)+SIN($E86)*COS(BN$12))/SIN($E86)*BN$9)</f>
        <v>8.42250038070286</v>
      </c>
      <c r="FA86" s="0" t="n">
        <f aca="false">IF(BO$9=0,0,(SIN(BO$12)*COS($E86)+SIN($E86)*COS(BO$12))/SIN($E86)*BO$9)</f>
        <v>8.21624175305937</v>
      </c>
      <c r="FB86" s="0" t="n">
        <f aca="false">IF(BP$9=0,0,(SIN(BP$12)*COS($E86)+SIN($E86)*COS(BP$12))/SIN($E86)*BP$9)</f>
        <v>8.00074831740564</v>
      </c>
      <c r="FC86" s="0" t="n">
        <f aca="false">IF(BQ$9=0,0,(SIN(BQ$12)*COS($E86)+SIN($E86)*COS(BQ$12))/SIN($E86)*BQ$9)</f>
        <v>7.78537860820083</v>
      </c>
      <c r="FD86" s="0" t="n">
        <f aca="false">IF(BR$9=0,0,(SIN(BR$12)*COS($E86)+SIN($E86)*COS(BR$12))/SIN($E86)*BR$9)</f>
        <v>7.57024099833616</v>
      </c>
      <c r="FE86" s="0" t="n">
        <f aca="false">IF(BS$9=0,0,(SIN(BS$12)*COS($E86)+SIN($E86)*COS(BS$12))/SIN($E86)*BS$9)</f>
        <v>7.35544299692081</v>
      </c>
      <c r="FF86" s="0" t="n">
        <f aca="false">IF(BT$9=0,0,(SIN(BT$12)*COS($E86)+SIN($E86)*COS(BT$12))/SIN($E86)*BT$9)</f>
        <v>7.14109120374748</v>
      </c>
      <c r="FG86" s="0" t="n">
        <f aca="false">IF(BU$9=0,0,(SIN(BU$12)*COS($E86)+SIN($E86)*COS(BU$12))/SIN($E86)*BU$9)</f>
        <v>6.91880659012517</v>
      </c>
      <c r="FH86" s="0" t="n">
        <f aca="false">IF(BV$9=0,0,(SIN(BV$12)*COS($E86)+SIN($E86)*COS(BV$12))/SIN($E86)*BV$9)</f>
        <v>6.6975467835438</v>
      </c>
      <c r="FI86" s="0" t="n">
        <f aca="false">IF(BW$9=0,0,(SIN(BW$12)*COS($E86)+SIN($E86)*COS(BW$12))/SIN($E86)*BW$9)</f>
        <v>6.47742297320799</v>
      </c>
      <c r="FJ86" s="0" t="n">
        <f aca="false">IF(BX$9=0,0,(SIN(BX$12)*COS($E86)+SIN($E86)*COS(BX$12))/SIN($E86)*BX$9)</f>
        <v>6.25854503480601</v>
      </c>
      <c r="FK86" s="0" t="n">
        <f aca="false">IF(BY$9=0,0,(SIN(BY$12)*COS($E86)+SIN($E86)*COS(BY$12))/SIN($E86)*BY$9)</f>
        <v>6.0410214839955</v>
      </c>
      <c r="FL86" s="0" t="n">
        <f aca="false">IF(BZ$9=0,0,(SIN(BZ$12)*COS($E86)+SIN($E86)*COS(BZ$12))/SIN($E86)*BZ$9)</f>
        <v>5.79463976401055</v>
      </c>
      <c r="FM86" s="0" t="n">
        <f aca="false">IF(CA$9=0,0,(SIN(CA$12)*COS($E86)+SIN($E86)*COS(CA$12))/SIN($E86)*CA$9)</f>
        <v>5.5514034336996</v>
      </c>
      <c r="FN86" s="0" t="n">
        <f aca="false">IF(CB$9=0,0,(SIN(CB$12)*COS($E86)+SIN($E86)*COS(CB$12))/SIN($E86)*CB$9)</f>
        <v>5.31144364263979</v>
      </c>
      <c r="FO86" s="0" t="n">
        <f aca="false">IF(CC$9=0,0,(SIN(CC$12)*COS($E86)+SIN($E86)*COS(CC$12))/SIN($E86)*CC$9)</f>
        <v>5.07488902917869</v>
      </c>
      <c r="FP86" s="0" t="n">
        <f aca="false">IF(CD$9=0,0,(SIN(CD$12)*COS($E86)+SIN($E86)*COS(CD$12))/SIN($E86)*CD$9)</f>
        <v>4.8418656643307</v>
      </c>
      <c r="FQ86" s="0" t="n">
        <f aca="false">IF(CE$9=0,0,(SIN(CE$12)*COS($E86)+SIN($E86)*COS(CE$12))/SIN($E86)*CE$9)</f>
        <v>4.60027162141236</v>
      </c>
      <c r="FR86" s="0" t="n">
        <f aca="false">IF(CF$9=0,0,(SIN(CF$12)*COS($E86)+SIN($E86)*COS(CF$12))/SIN($E86)*CF$9)</f>
        <v>4.36322660422616</v>
      </c>
      <c r="FS86" s="0" t="n">
        <f aca="false">IF(CG$9=0,0,(SIN(CG$12)*COS($E86)+SIN($E86)*COS(CG$12))/SIN($E86)*CG$9)</f>
        <v>4.13085947620738</v>
      </c>
      <c r="FT86" s="0" t="n">
        <f aca="false">IF(CH$9=0,0,(SIN(CH$12)*COS($E86)+SIN($E86)*COS(CH$12))/SIN($E86)*CH$9)</f>
        <v>3.90329584607938</v>
      </c>
      <c r="FU86" s="0" t="n">
        <f aca="false">IF(CI$9=0,0,(SIN(CI$12)*COS($E86)+SIN($E86)*COS(CI$12))/SIN($E86)*CI$9)</f>
        <v>3.68065801289124</v>
      </c>
      <c r="FV86" s="0" t="n">
        <f aca="false">IF(CJ$9=0,0,(SIN(CJ$12)*COS($E86)+SIN($E86)*COS(CJ$12))/SIN($E86)*CJ$9)</f>
        <v>3.45098037979239</v>
      </c>
      <c r="FW86" s="0" t="n">
        <f aca="false">IF(CK$9=0,0,(SIN(CK$12)*COS($E86)+SIN($E86)*COS(CK$12))/SIN($E86)*CK$9)</f>
        <v>3.22741407888037</v>
      </c>
      <c r="FX86" s="0" t="n">
        <f aca="false">IF(CL$9=0,0,(SIN(CL$12)*COS($E86)+SIN($E86)*COS(CL$12))/SIN($E86)*CL$9)</f>
        <v>3.01008177485303</v>
      </c>
      <c r="FY86" s="0" t="n">
        <f aca="false">IF(CM$9=0,0,(SIN(CM$12)*COS($E86)+SIN($E86)*COS(CM$12))/SIN($E86)*CM$9)</f>
        <v>2.79910203507448</v>
      </c>
      <c r="FZ86" s="0" t="n">
        <f aca="false">IF(CN$9=0,0,(SIN(CN$12)*COS($E86)+SIN($E86)*COS(CN$12))/SIN($E86)*CN$9)</f>
        <v>2.59458927750673</v>
      </c>
      <c r="GA86" s="0" t="n">
        <f aca="false">IF(CO$9=0,0,(SIN(CO$12)*COS($E86)+SIN($E86)*COS(CO$12))/SIN($E86)*CO$9)</f>
        <v>0</v>
      </c>
      <c r="GB86" s="0" t="n">
        <f aca="false">IF(CP$9=0,0,(SIN(CP$12)*COS($E86)+SIN($E86)*COS(CP$12))/SIN($E86)*CP$9)</f>
        <v>0</v>
      </c>
      <c r="GC86" s="0" t="n">
        <f aca="false">IF(CQ$9=0,0,(SIN(CQ$12)*COS($E86)+SIN($E86)*COS(CQ$12))/SIN($E86)*CQ$9)</f>
        <v>0</v>
      </c>
    </row>
    <row r="87" customFormat="false" ht="12.8" hidden="true" customHeight="false" outlineLevel="0" collapsed="false">
      <c r="A87" s="0" t="n">
        <f aca="false">MAX($F87:$CQ87)</f>
        <v>13.514399817361</v>
      </c>
      <c r="B87" s="91" t="n">
        <f aca="false">IF(ISNA(INDEX(vmg!$B$6:$B$151,MATCH($C87,vmg!$F$6:$F$151,0))),IF(ISNA(INDEX(vmg!$B$6:$B$151,MATCH($C87,vmg!$D$6:$D$151,0))),0,INDEX(vmg!$B$6:$B$151,MATCH($C87,vmg!$D$6:$D$151,0))),INDEX(vmg!$B$6:$B$151,MATCH($C87,vmg!$F$6:$F$151,0)))</f>
        <v>8.37804</v>
      </c>
      <c r="C87" s="2" t="n">
        <f aca="false">MOD(Best +D87,360)</f>
        <v>56</v>
      </c>
      <c r="D87" s="2" t="n">
        <f aca="false">D86+1</f>
        <v>75</v>
      </c>
      <c r="E87" s="1" t="n">
        <f aca="false">D87*PI()/180</f>
        <v>1.30899693899575</v>
      </c>
      <c r="F87" s="13" t="n">
        <f aca="false">IF(OR(F177=0,CR87=0),0,F177*CR87/(F177+CR87))</f>
        <v>13.514399817361</v>
      </c>
      <c r="G87" s="13" t="n">
        <f aca="false">IF(OR(G177=0,CS87=0),0,G177*CS87/(G177+CS87))</f>
        <v>13.2853388129445</v>
      </c>
      <c r="H87" s="13" t="n">
        <f aca="false">IF(OR(H177=0,CT87=0),0,H177*CT87/(H177+CT87))</f>
        <v>13.0494671431878</v>
      </c>
      <c r="I87" s="13" t="n">
        <f aca="false">IF(OR(I177=0,CU87=0),0,I177*CU87/(I177+CU87))</f>
        <v>12.8190575820279</v>
      </c>
      <c r="J87" s="13" t="n">
        <f aca="false">IF(OR(J177=0,CV87=0),0,J177*CV87/(J177+CV87))</f>
        <v>12.5939100179442</v>
      </c>
      <c r="K87" s="13" t="n">
        <f aca="false">IF(OR(K177=0,CW87=0),0,K177*CW87/(K177+CW87))</f>
        <v>12.3738315200225</v>
      </c>
      <c r="L87" s="13" t="n">
        <f aca="false">IF(OR(L177=0,CX87=0),0,L177*CX87/(L177+CX87))</f>
        <v>12.1586361927421</v>
      </c>
      <c r="M87" s="13" t="n">
        <f aca="false">IF(OR(M177=0,CY87=0),0,M177*CY87/(M177+CY87))</f>
        <v>11.9451620479303</v>
      </c>
      <c r="N87" s="13" t="n">
        <f aca="false">IF(OR(N177=0,CZ87=0),0,N177*CZ87/(N177+CZ87))</f>
        <v>11.7365065168175</v>
      </c>
      <c r="O87" s="13" t="n">
        <f aca="false">IF(OR(O177=0,DA87=0),0,O177*DA87/(O177+DA87))</f>
        <v>11.5324787105392</v>
      </c>
      <c r="P87" s="13" t="n">
        <f aca="false">IF(OR(P177=0,DB87=0),0,P177*DB87/(P177+DB87))</f>
        <v>11.3328963105872</v>
      </c>
      <c r="Q87" s="13" t="n">
        <f aca="false">IF(OR(Q177=0,DC87=0),0,Q177*DC87/(Q177+DC87))</f>
        <v>11.1375851364215</v>
      </c>
      <c r="R87" s="13" t="n">
        <f aca="false">IF(OR(R177=0,DD87=0),0,R177*DD87/(R177+DD87))</f>
        <v>10.8828606814215</v>
      </c>
      <c r="S87" s="13" t="n">
        <f aca="false">IF(OR(S177=0,DE87=0),0,S177*DE87/(S177+DE87))</f>
        <v>10.637573044959</v>
      </c>
      <c r="T87" s="13" t="n">
        <f aca="false">IF(OR(T177=0,DF87=0),0,T177*DF87/(T177+DF87))</f>
        <v>10.4010896169239</v>
      </c>
      <c r="U87" s="13" t="n">
        <f aca="false">IF(OR(U177=0,DG87=0),0,U177*DG87/(U177+DG87))</f>
        <v>10.1728326633805</v>
      </c>
      <c r="V87" s="13" t="n">
        <f aca="false">IF(OR(V177=0,DH87=0),0,V177*DH87/(V177+DH87))</f>
        <v>9.95227345763953</v>
      </c>
      <c r="W87" s="13" t="n">
        <f aca="false">IF(OR(W177=0,DI87=0),0,W177*DI87/(W177+DI87))</f>
        <v>9.73880098124428</v>
      </c>
      <c r="X87" s="13" t="n">
        <f aca="false">IF(OR(X177=0,DJ87=0),0,X177*DJ87/(X177+DJ87))</f>
        <v>9.53210520760636</v>
      </c>
      <c r="Y87" s="13" t="n">
        <f aca="false">IF(OR(Y177=0,DK87=0),0,Y177*DK87/(Y177+DK87))</f>
        <v>9.33177530877762</v>
      </c>
      <c r="Z87" s="13" t="n">
        <f aca="false">IF(OR(Z177=0,DL87=0),0,Z177*DL87/(Z177+DL87))</f>
        <v>9.13743246452966</v>
      </c>
      <c r="AA87" s="13" t="n">
        <f aca="false">IF(OR(AA177=0,DM87=0),0,AA177*DM87/(AA177+DM87))</f>
        <v>8.94872676835422</v>
      </c>
      <c r="AB87" s="13" t="n">
        <f aca="false">IF(OR(AB177=0,DN87=0),0,AB177*DN87/(AB177+DN87))</f>
        <v>8.76413028828391</v>
      </c>
      <c r="AC87" s="13" t="n">
        <f aca="false">IF(OR(AC177=0,DO87=0),0,AC177*DO87/(AC177+DO87))</f>
        <v>8.5846277212252</v>
      </c>
      <c r="AD87" s="13" t="n">
        <f aca="false">IF(OR(AD177=0,DP87=0),0,AD177*DP87/(AD177+DP87))</f>
        <v>8.4099346104157</v>
      </c>
      <c r="AE87" s="13" t="n">
        <f aca="false">IF(OR(AE177=0,DQ87=0),0,AE177*DQ87/(AE177+DQ87))</f>
        <v>8.23978668998707</v>
      </c>
      <c r="AF87" s="13" t="n">
        <f aca="false">IF(OR(AF177=0,DR87=0),0,AF177*DR87/(AF177+DR87))</f>
        <v>8.07393809457344</v>
      </c>
      <c r="AG87" s="13" t="n">
        <f aca="false">IF(OR(AG177=0,DS87=0),0,AG177*DS87/(AG177+DS87))</f>
        <v>7.91236421387523</v>
      </c>
      <c r="AH87" s="13" t="n">
        <f aca="false">IF(OR(AH177=0,DT87=0),0,AH177*DT87/(AH177+DT87))</f>
        <v>7.75463431231059</v>
      </c>
      <c r="AI87" s="13" t="n">
        <f aca="false">IF(OR(AI177=0,DU87=0),0,AI177*DU87/(AI177+DU87))</f>
        <v>7.60054959321492</v>
      </c>
      <c r="AJ87" s="13" t="n">
        <f aca="false">IF(OR(AJ177=0,DV87=0),0,AJ177*DV87/(AJ177+DV87))</f>
        <v>7.44992408644915</v>
      </c>
      <c r="AK87" s="13" t="n">
        <f aca="false">IF(OR(AK177=0,DW87=0),0,AK177*DW87/(AK177+DW87))</f>
        <v>7.3025836039837</v>
      </c>
      <c r="AL87" s="13" t="n">
        <f aca="false">IF(OR(AL177=0,DX87=0),0,AL177*DX87/(AL177+DX87))</f>
        <v>7.14530004375514</v>
      </c>
      <c r="AM87" s="13" t="n">
        <f aca="false">IF(OR(AM177=0,DY87=0),0,AM177*DY87/(AM177+DY87))</f>
        <v>6.99169175931474</v>
      </c>
      <c r="AN87" s="13" t="n">
        <f aca="false">IF(OR(AN177=0,DZ87=0),0,AN177*DZ87/(AN177+DZ87))</f>
        <v>6.84157054763478</v>
      </c>
      <c r="AO87" s="13" t="n">
        <f aca="false">IF(OR(AO177=0,EA87=0),0,AO177*EA87/(AO177+EA87))</f>
        <v>6.69476039576338</v>
      </c>
      <c r="AP87" s="13" t="n">
        <f aca="false">IF(OR(AP177=0,EB87=0),0,AP177*EB87/(AP177+EB87))</f>
        <v>6.55109650189183</v>
      </c>
      <c r="AQ87" s="13" t="n">
        <f aca="false">IF(OR(AQ177=0,EC87=0),0,AQ177*EC87/(AQ177+EC87))</f>
        <v>6.4101617135097</v>
      </c>
      <c r="AR87" s="13" t="n">
        <f aca="false">IF(OR(AR177=0,ED87=0),0,AR177*ED87/(AR177+ED87))</f>
        <v>6.27208600083885</v>
      </c>
      <c r="AS87" s="13" t="n">
        <f aca="false">IF(OR(AS177=0,EE87=0),0,AS177*EE87/(AS177+EE87))</f>
        <v>6.13673250981224</v>
      </c>
      <c r="AT87" s="13" t="n">
        <f aca="false">IF(OR(AT177=0,EF87=0),0,AT177*EF87/(AT177+EF87))</f>
        <v>6.00397257909751</v>
      </c>
      <c r="AU87" s="13" t="n">
        <f aca="false">IF(OR(AU177=0,EG87=0),0,AU177*EG87/(AU177+EG87))</f>
        <v>5.87368513350974</v>
      </c>
      <c r="AV87" s="13" t="n">
        <f aca="false">IF(OR(AV177=0,EH87=0),0,AV177*EH87/(AV177+EH87))</f>
        <v>5.74513991973641</v>
      </c>
      <c r="AW87" s="13" t="n">
        <f aca="false">IF(OR(AW177=0,EI87=0),0,AW177*EI87/(AW177+EI87))</f>
        <v>5.61887225043073</v>
      </c>
      <c r="AX87" s="13" t="n">
        <f aca="false">IF(OR(AX177=0,EJ87=0),0,AX177*EJ87/(AX177+EJ87))</f>
        <v>5.49477935420506</v>
      </c>
      <c r="AY87" s="13" t="n">
        <f aca="false">IF(OR(AY177=0,EK87=0),0,AY177*EK87/(AY177+EK87))</f>
        <v>5.37276421665045</v>
      </c>
      <c r="AZ87" s="13" t="n">
        <f aca="false">IF(OR(AZ177=0,EL87=0),0,AZ177*EL87/(AZ177+EL87))</f>
        <v>5.25273518652455</v>
      </c>
      <c r="BA87" s="13" t="n">
        <f aca="false">IF(OR(BA177=0,EM87=0),0,BA177*EM87/(BA177+EM87))</f>
        <v>5.13394199075801</v>
      </c>
      <c r="BB87" s="13" t="n">
        <f aca="false">IF(OR(BB177=0,EN87=0),0,BB177*EN87/(BB177+EN87))</f>
        <v>5.01699311662672</v>
      </c>
      <c r="BC87" s="13" t="n">
        <f aca="false">IF(OR(BC177=0,EO87=0),0,BC177*EO87/(BC177+EO87))</f>
        <v>4.9018098112363</v>
      </c>
      <c r="BD87" s="13" t="n">
        <f aca="false">IF(OR(BD177=0,EP87=0),0,BD177*EP87/(BD177+EP87))</f>
        <v>4.78831750781947</v>
      </c>
      <c r="BE87" s="13" t="n">
        <f aca="false">IF(OR(BE177=0,EQ87=0),0,BE177*EQ87/(BE177+EQ87))</f>
        <v>4.67644556259605</v>
      </c>
      <c r="BF87" s="13" t="n">
        <f aca="false">IF(OR(BF177=0,ER87=0),0,BF177*ER87/(BF177+ER87))</f>
        <v>4.56659333997054</v>
      </c>
      <c r="BG87" s="13" t="n">
        <f aca="false">IF(OR(BG177=0,ES87=0),0,BG177*ES87/(BG177+ES87))</f>
        <v>4.45821278773533</v>
      </c>
      <c r="BH87" s="13" t="n">
        <f aca="false">IF(OR(BH177=0,ET87=0),0,BH177*ET87/(BH177+ET87))</f>
        <v>4.35124428182386</v>
      </c>
      <c r="BI87" s="13" t="n">
        <f aca="false">IF(OR(BI177=0,EU87=0),0,BI177*EU87/(BI177+EU87))</f>
        <v>4.24563120187735</v>
      </c>
      <c r="BJ87" s="13" t="n">
        <f aca="false">IF(OR(BJ177=0,EV87=0),0,BJ177*EV87/(BJ177+EV87))</f>
        <v>4.14131975974373</v>
      </c>
      <c r="BK87" s="13" t="n">
        <f aca="false">IF(OR(BK177=0,EW87=0),0,BK177*EW87/(BK177+EW87))</f>
        <v>4.03864280565944</v>
      </c>
      <c r="BL87" s="13" t="n">
        <f aca="false">IF(OR(BL177=0,EX87=0),0,BL177*EX87/(BL177+EX87))</f>
        <v>3.93715269409571</v>
      </c>
      <c r="BM87" s="13" t="n">
        <f aca="false">IF(OR(BM177=0,EY87=0),0,BM177*EY87/(BM177+EY87))</f>
        <v>3.8368036202117</v>
      </c>
      <c r="BN87" s="13" t="n">
        <f aca="false">IF(OR(BN177=0,EZ87=0),0,BN177*EZ87/(BN177+EZ87))</f>
        <v>3.7375520022727</v>
      </c>
      <c r="BO87" s="13" t="n">
        <f aca="false">IF(OR(BO177=0,FA87=0),0,BO177*FA87/(BO177+FA87))</f>
        <v>3.63935636807739</v>
      </c>
      <c r="BP87" s="13" t="n">
        <f aca="false">IF(OR(BP177=0,FB87=0),0,BP177*FB87/(BP177+FB87))</f>
        <v>3.54038823660894</v>
      </c>
      <c r="BQ87" s="13" t="n">
        <f aca="false">IF(OR(BQ177=0,FC87=0),0,BQ177*FC87/(BQ177+FC87))</f>
        <v>3.44246948414101</v>
      </c>
      <c r="BR87" s="13" t="n">
        <f aca="false">IF(OR(BR177=0,FD87=0),0,BR177*FD87/(BR177+FD87))</f>
        <v>3.34556323694119</v>
      </c>
      <c r="BS87" s="13" t="n">
        <f aca="false">IF(OR(BS177=0,FE87=0),0,BS177*FE87/(BS177+FE87))</f>
        <v>3.24963455862889</v>
      </c>
      <c r="BT87" s="13" t="n">
        <f aca="false">IF(OR(BT177=0,FF87=0),0,BT177*FF87/(BT177+FF87))</f>
        <v>3.15465036893923</v>
      </c>
      <c r="BU87" s="13" t="n">
        <f aca="false">IF(OR(BU177=0,FG87=0),0,BU177*FG87/(BU177+FG87))</f>
        <v>3.05887706114979</v>
      </c>
      <c r="BV87" s="13" t="n">
        <f aca="false">IF(OR(BV177=0,FH87=0),0,BV177*FH87/(BV177+FH87))</f>
        <v>2.96405409362459</v>
      </c>
      <c r="BW87" s="13" t="n">
        <f aca="false">IF(OR(BW177=0,FI87=0),0,BW177*FI87/(BW177+FI87))</f>
        <v>2.87015328877341</v>
      </c>
      <c r="BX87" s="13" t="n">
        <f aca="false">IF(OR(BX177=0,FJ87=0),0,BX177*FJ87/(BX177+FJ87))</f>
        <v>2.77714827167028</v>
      </c>
      <c r="BY87" s="13" t="n">
        <f aca="false">IF(OR(BY177=0,FK87=0),0,BY177*FK87/(BY177+FK87))</f>
        <v>2.68501441823498</v>
      </c>
      <c r="BZ87" s="13" t="n">
        <f aca="false">IF(OR(BZ177=0,FL87=0),0,BZ177*FL87/(BZ177+FL87))</f>
        <v>2.58750915030867</v>
      </c>
      <c r="CA87" s="13" t="n">
        <f aca="false">IF(OR(CA177=0,FM87=0),0,CA177*FM87/(CA177+FM87))</f>
        <v>2.49105802336389</v>
      </c>
      <c r="CB87" s="13" t="n">
        <f aca="false">IF(OR(CB177=0,FN87=0),0,CB177*FN87/(CB177+FN87))</f>
        <v>2.39564509182373</v>
      </c>
      <c r="CC87" s="13" t="n">
        <f aca="false">IF(OR(CC177=0,FO87=0),0,CC177*FO87/(CC177+FO87))</f>
        <v>2.30125701659523</v>
      </c>
      <c r="CD87" s="13" t="n">
        <f aca="false">IF(OR(CD177=0,FP87=0),0,CD177*FP87/(CD177+FP87))</f>
        <v>2.20788307073969</v>
      </c>
      <c r="CE87" s="13" t="n">
        <f aca="false">IF(OR(CE177=0,FQ87=0),0,CE177*FQ87/(CE177+FQ87))</f>
        <v>2.1128428243189</v>
      </c>
      <c r="CF87" s="13" t="n">
        <f aca="false">IF(OR(CF177=0,FR87=0),0,CF177*FR87/(CF177+FR87))</f>
        <v>2.0188950871675</v>
      </c>
      <c r="CG87" s="13" t="n">
        <f aca="false">IF(OR(CG177=0,FS87=0),0,CG177*FS87/(CG177+FS87))</f>
        <v>1.92604148735221</v>
      </c>
      <c r="CH87" s="13" t="n">
        <f aca="false">IF(OR(CH177=0,FT87=0),0,CH177*FT87/(CH177+FT87))</f>
        <v>1.8342870638736</v>
      </c>
      <c r="CI87" s="13" t="n">
        <f aca="false">IF(OR(CI177=0,FU87=0),0,CI177*FU87/(CI177+FU87))</f>
        <v>1.74364036064258</v>
      </c>
      <c r="CJ87" s="13" t="n">
        <f aca="false">IF(OR(CJ177=0,FV87=0),0,CJ177*FV87/(CJ177+FV87))</f>
        <v>1.65122461264995</v>
      </c>
      <c r="CK87" s="13" t="n">
        <f aca="false">IF(OR(CK177=0,FW87=0),0,CK177*FW87/(CK177+FW87))</f>
        <v>1.56005666103626</v>
      </c>
      <c r="CL87" s="13" t="n">
        <f aca="false">IF(OR(CL177=0,FX87=0),0,CL177*FX87/(CL177+FX87))</f>
        <v>1.47016549853447</v>
      </c>
      <c r="CM87" s="13" t="n">
        <f aca="false">IF(OR(CM177=0,FY87=0),0,CM177*FY87/(CM177+FY87))</f>
        <v>1.38158538266994</v>
      </c>
      <c r="CN87" s="13" t="n">
        <f aca="false">IF(OR(CN177=0,FZ87=0),0,CN177*FZ87/(CN177+FZ87))</f>
        <v>1.29435610672164</v>
      </c>
      <c r="CO87" s="13" t="n">
        <f aca="false">IF(OR(CO177=0,GA87=0),0,CO177*GA87/(CO177+GA87))</f>
        <v>0</v>
      </c>
      <c r="CP87" s="13" t="n">
        <f aca="false">IF(OR(CP177=0,GB87=0),0,CP177*GB87/(CP177+GB87))</f>
        <v>0</v>
      </c>
      <c r="CQ87" s="13" t="n">
        <f aca="false">IF(OR(CQ177=0,GC87=0),0,CQ177*GC87/(CQ177+GC87))</f>
        <v>0</v>
      </c>
      <c r="CR87" s="0" t="n">
        <f aca="false">IF(F$9=0,0,(SIN(F$12)*COS($E87)+SIN($E87)*COS(F$12))/SIN($E87)*F$9)</f>
        <v>13.5144</v>
      </c>
      <c r="CS87" s="0" t="n">
        <f aca="false">IF(G$9=0,0,(SIN(G$12)*COS($E87)+SIN($E87)*COS(G$12))/SIN($E87)*G$9)</f>
        <v>13.6753895577309</v>
      </c>
      <c r="CT87" s="0" t="n">
        <f aca="false">IF(H$9=0,0,(SIN(H$12)*COS($E87)+SIN($E87)*COS(H$12))/SIN($E87)*H$9)</f>
        <v>13.8204933243076</v>
      </c>
      <c r="CU87" s="0" t="n">
        <f aca="false">IF(I$9=0,0,(SIN(I$12)*COS($E87)+SIN($E87)*COS(I$12))/SIN($E87)*I$9)</f>
        <v>13.9620937951249</v>
      </c>
      <c r="CV87" s="0" t="n">
        <f aca="false">IF(J$9=0,0,(SIN(J$12)*COS($E87)+SIN($E87)*COS(J$12))/SIN($E87)*J$9)</f>
        <v>14.1000943174903</v>
      </c>
      <c r="CW87" s="0" t="n">
        <f aca="false">IF(K$9=0,0,(SIN(K$12)*COS($E87)+SIN($E87)*COS(K$12))/SIN($E87)*K$9)</f>
        <v>14.2343991363682</v>
      </c>
      <c r="CX87" s="0" t="n">
        <f aca="false">IF(L$9=0,0,(SIN(L$12)*COS($E87)+SIN($E87)*COS(L$12))/SIN($E87)*L$9)</f>
        <v>14.3649134399107</v>
      </c>
      <c r="CY87" s="0" t="n">
        <f aca="false">IF(M$9=0,0,(SIN(M$12)*COS($E87)+SIN($E87)*COS(M$12))/SIN($E87)*M$9)</f>
        <v>14.4871555447179</v>
      </c>
      <c r="CZ87" s="0" t="n">
        <f aca="false">IF(N$9=0,0,(SIN(N$12)*COS($E87)+SIN($E87)*COS(N$12))/SIN($E87)*N$9)</f>
        <v>14.6054003327159</v>
      </c>
      <c r="DA87" s="0" t="n">
        <f aca="false">IF(O$9=0,0,(SIN(O$12)*COS($E87)+SIN($E87)*COS(O$12))/SIN($E87)*O$9)</f>
        <v>14.7195601113748</v>
      </c>
      <c r="DB87" s="0" t="n">
        <f aca="false">IF(P$9=0,0,(SIN(P$12)*COS($E87)+SIN($E87)*COS(P$12))/SIN($E87)*P$9)</f>
        <v>14.8295483216395</v>
      </c>
      <c r="DC87" s="0" t="n">
        <f aca="false">IF(Q$9=0,0,(SIN(Q$12)*COS($E87)+SIN($E87)*COS(Q$12))/SIN($E87)*Q$9)</f>
        <v>14.9352795800701</v>
      </c>
      <c r="DD87" s="0" t="n">
        <f aca="false">IF(R$9=0,0,(SIN(R$12)*COS($E87)+SIN($E87)*COS(R$12))/SIN($E87)*R$9)</f>
        <v>14.9170731000482</v>
      </c>
      <c r="DE87" s="0" t="n">
        <f aca="false">IF(S$9=0,0,(SIN(S$12)*COS($E87)+SIN($E87)*COS(S$12))/SIN($E87)*S$9)</f>
        <v>14.8942602491969</v>
      </c>
      <c r="DF87" s="0" t="n">
        <f aca="false">IF(T$9=0,0,(SIN(T$12)*COS($E87)+SIN($E87)*COS(T$12))/SIN($E87)*T$9)</f>
        <v>14.8668687945737</v>
      </c>
      <c r="DG87" s="0" t="n">
        <f aca="false">IF(U$9=0,0,(SIN(U$12)*COS($E87)+SIN($E87)*COS(U$12))/SIN($E87)*U$9)</f>
        <v>14.8349279106155</v>
      </c>
      <c r="DH87" s="0" t="n">
        <f aca="false">IF(V$9=0,0,(SIN(V$12)*COS($E87)+SIN($E87)*COS(V$12))/SIN($E87)*V$9)</f>
        <v>14.7984681639065</v>
      </c>
      <c r="DI87" s="0" t="n">
        <f aca="false">IF(W$9=0,0,(SIN(W$12)*COS($E87)+SIN($E87)*COS(W$12))/SIN($E87)*W$9)</f>
        <v>14.7572317967753</v>
      </c>
      <c r="DJ87" s="0" t="n">
        <f aca="false">IF(X$9=0,0,(SIN(X$12)*COS($E87)+SIN($E87)*COS(X$12))/SIN($E87)*X$9)</f>
        <v>14.7115422548155</v>
      </c>
      <c r="DK87" s="0" t="n">
        <f aca="false">IF(Y$9=0,0,(SIN(Y$12)*COS($E87)+SIN($E87)*COS(Y$12))/SIN($E87)*Y$9)</f>
        <v>14.6614344499703</v>
      </c>
      <c r="DL87" s="0" t="n">
        <f aca="false">IF(Z$9=0,0,(SIN(Z$12)*COS($E87)+SIN($E87)*COS(Z$12))/SIN($E87)*Z$9)</f>
        <v>14.6069446208334</v>
      </c>
      <c r="DM87" s="0" t="n">
        <f aca="false">IF(AA$9=0,0,(SIN(AA$12)*COS($E87)+SIN($E87)*COS(AA$12))/SIN($E87)*AA$9)</f>
        <v>14.5481103152213</v>
      </c>
      <c r="DN87" s="0" t="n">
        <f aca="false">IF(AB$9=0,0,(SIN(AB$12)*COS($E87)+SIN($E87)*COS(AB$12))/SIN($E87)*AB$9)</f>
        <v>14.4816821823101</v>
      </c>
      <c r="DO87" s="0" t="n">
        <f aca="false">IF(AC$9=0,0,(SIN(AC$12)*COS($E87)+SIN($E87)*COS(AC$12))/SIN($E87)*AC$9)</f>
        <v>14.4110036186132</v>
      </c>
      <c r="DP87" s="0" t="n">
        <f aca="false">IF(AD$9=0,0,(SIN(AD$12)*COS($E87)+SIN($E87)*COS(AD$12))/SIN($E87)*AD$9)</f>
        <v>14.3361189891215</v>
      </c>
      <c r="DQ87" s="0" t="n">
        <f aca="false">IF(AE$9=0,0,(SIN(AE$12)*COS($E87)+SIN($E87)*COS(AE$12))/SIN($E87)*AE$9)</f>
        <v>14.2570738840879</v>
      </c>
      <c r="DR87" s="0" t="n">
        <f aca="false">IF(AF$9=0,0,(SIN(AF$12)*COS($E87)+SIN($E87)*COS(AF$12))/SIN($E87)*AF$9)</f>
        <v>14.1739150982013</v>
      </c>
      <c r="DS87" s="0" t="n">
        <f aca="false">IF(AG$9=0,0,(SIN(AG$12)*COS($E87)+SIN($E87)*COS(AG$12))/SIN($E87)*AG$9)</f>
        <v>14.0873387072767</v>
      </c>
      <c r="DT87" s="0" t="n">
        <f aca="false">IF(AH$9=0,0,(SIN(AH$12)*COS($E87)+SIN($E87)*COS(AH$12))/SIN($E87)*AH$9)</f>
        <v>13.9967407473352</v>
      </c>
      <c r="DU87" s="0" t="n">
        <f aca="false">IF(AI$9=0,0,(SIN(AI$12)*COS($E87)+SIN($E87)*COS(AI$12))/SIN($E87)*AI$9)</f>
        <v>13.9021709080191</v>
      </c>
      <c r="DV87" s="0" t="n">
        <f aca="false">IF(AJ$9=0,0,(SIN(AJ$12)*COS($E87)+SIN($E87)*COS(AJ$12))/SIN($E87)*AJ$9)</f>
        <v>13.80368</v>
      </c>
      <c r="DW87" s="0" t="n">
        <f aca="false">IF(AK$9=0,0,(SIN(AK$12)*COS($E87)+SIN($E87)*COS(AK$12))/SIN($E87)*AK$9)</f>
        <v>13.7013199327988</v>
      </c>
      <c r="DX87" s="0" t="n">
        <f aca="false">IF(AL$9=0,0,(SIN(AL$12)*COS($E87)+SIN($E87)*COS(AL$12))/SIN($E87)*AL$9)</f>
        <v>13.5480970135943</v>
      </c>
      <c r="DY87" s="0" t="n">
        <f aca="false">IF(AM$9=0,0,(SIN(AM$12)*COS($E87)+SIN($E87)*COS(AM$12))/SIN($E87)*AM$9)</f>
        <v>13.3916283487582</v>
      </c>
      <c r="DZ87" s="0" t="n">
        <f aca="false">IF(AN$9=0,0,(SIN(AN$12)*COS($E87)+SIN($E87)*COS(AN$12))/SIN($E87)*AN$9)</f>
        <v>13.2320117649451</v>
      </c>
      <c r="EA87" s="0" t="n">
        <f aca="false">IF(AO$9=0,0,(SIN(AO$12)*COS($E87)+SIN($E87)*COS(AO$12))/SIN($E87)*AO$9)</f>
        <v>13.0693457640132</v>
      </c>
      <c r="EB87" s="0" t="n">
        <f aca="false">IF(AP$9=0,0,(SIN(AP$12)*COS($E87)+SIN($E87)*COS(AP$12))/SIN($E87)*AP$9)</f>
        <v>12.9037294778251</v>
      </c>
      <c r="EC87" s="0" t="n">
        <f aca="false">IF(AQ$9=0,0,(SIN(AQ$12)*COS($E87)+SIN($E87)*COS(AQ$12))/SIN($E87)*AQ$9)</f>
        <v>12.7342259402798</v>
      </c>
      <c r="ED87" s="0" t="n">
        <f aca="false">IF(AR$9=0,0,(SIN(AR$12)*COS($E87)+SIN($E87)*COS(AR$12))/SIN($E87)*AR$9)</f>
        <v>12.5619870254947</v>
      </c>
      <c r="EE87" s="0" t="n">
        <f aca="false">IF(AS$9=0,0,(SIN(AS$12)*COS($E87)+SIN($E87)*COS(AS$12))/SIN($E87)*AS$9)</f>
        <v>12.3871144237623</v>
      </c>
      <c r="EF87" s="0" t="n">
        <f aca="false">IF(AT$9=0,0,(SIN(AT$12)*COS($E87)+SIN($E87)*COS(AT$12))/SIN($E87)*AT$9)</f>
        <v>12.2097102642786</v>
      </c>
      <c r="EG87" s="0" t="n">
        <f aca="false">IF(AU$9=0,0,(SIN(AU$12)*COS($E87)+SIN($E87)*COS(AU$12))/SIN($E87)*AU$9)</f>
        <v>12.0298770691495</v>
      </c>
      <c r="EH87" s="0" t="n">
        <f aca="false">IF(AV$9=0,0,(SIN(AV$12)*COS($E87)+SIN($E87)*COS(AV$12))/SIN($E87)*AV$9)</f>
        <v>11.845097983953</v>
      </c>
      <c r="EI87" s="0" t="n">
        <f aca="false">IF(AW$9=0,0,(SIN(AW$12)*COS($E87)+SIN($E87)*COS(AW$12))/SIN($E87)*AW$9)</f>
        <v>11.6581432915641</v>
      </c>
      <c r="EJ87" s="0" t="n">
        <f aca="false">IF(AX$9=0,0,(SIN(AX$12)*COS($E87)+SIN($E87)*COS(AX$12))/SIN($E87)*AX$9)</f>
        <v>11.4691187892344</v>
      </c>
      <c r="EK87" s="0" t="n">
        <f aca="false">IF(AY$9=0,0,(SIN(AY$12)*COS($E87)+SIN($E87)*COS(AY$12))/SIN($E87)*AY$9)</f>
        <v>11.2781304534586</v>
      </c>
      <c r="EL87" s="0" t="n">
        <f aca="false">IF(AZ$9=0,0,(SIN(AZ$12)*COS($E87)+SIN($E87)*COS(AZ$12))/SIN($E87)*AZ$9)</f>
        <v>11.0852843929511</v>
      </c>
      <c r="EM87" s="0" t="n">
        <f aca="false">IF(BA$9=0,0,(SIN(BA$12)*COS($E87)+SIN($E87)*COS(BA$12))/SIN($E87)*BA$9)</f>
        <v>10.8877017241448</v>
      </c>
      <c r="EN87" s="0" t="n">
        <f aca="false">IF(BB$9=0,0,(SIN(BB$12)*COS($E87)+SIN($E87)*COS(BB$12))/SIN($E87)*BB$9)</f>
        <v>10.6885397737806</v>
      </c>
      <c r="EO87" s="0" t="n">
        <f aca="false">IF(BC$9=0,0,(SIN(BC$12)*COS($E87)+SIN($E87)*COS(BC$12))/SIN($E87)*BC$9)</f>
        <v>10.4879074638851</v>
      </c>
      <c r="EP87" s="0" t="n">
        <f aca="false">IF(BD$9=0,0,(SIN(BD$12)*COS($E87)+SIN($E87)*COS(BD$12))/SIN($E87)*BD$9)</f>
        <v>10.2859136204981</v>
      </c>
      <c r="EQ87" s="0" t="n">
        <f aca="false">IF(BE$9=0,0,(SIN(BE$12)*COS($E87)+SIN($E87)*COS(BE$12))/SIN($E87)*BE$9)</f>
        <v>10.0826669259901</v>
      </c>
      <c r="ER87" s="0" t="n">
        <f aca="false">IF(BF$9=0,0,(SIN(BF$12)*COS($E87)+SIN($E87)*COS(BF$12))/SIN($E87)*BF$9)</f>
        <v>9.88045864555878</v>
      </c>
      <c r="ES87" s="0" t="n">
        <f aca="false">IF(BG$9=0,0,(SIN(BG$12)*COS($E87)+SIN($E87)*COS(BG$12))/SIN($E87)*BG$9)</f>
        <v>9.67715618043294</v>
      </c>
      <c r="ET87" s="0" t="n">
        <f aca="false">IF(BH$9=0,0,(SIN(BH$12)*COS($E87)+SIN($E87)*COS(BH$12))/SIN($E87)*BH$9)</f>
        <v>9.47286552996418</v>
      </c>
      <c r="EU87" s="0" t="n">
        <f aca="false">IF(BI$9=0,0,(SIN(BI$12)*COS($E87)+SIN($E87)*COS(BI$12))/SIN($E87)*BI$9)</f>
        <v>9.26769239761085</v>
      </c>
      <c r="EV87" s="0" t="n">
        <f aca="false">IF(BJ$9=0,0,(SIN(BJ$12)*COS($E87)+SIN($E87)*COS(BJ$12))/SIN($E87)*BJ$9)</f>
        <v>9.06174214549697</v>
      </c>
      <c r="EW87" s="0" t="n">
        <f aca="false">IF(BK$9=0,0,(SIN(BK$12)*COS($E87)+SIN($E87)*COS(BK$12))/SIN($E87)*BK$9)</f>
        <v>8.85696621358846</v>
      </c>
      <c r="EX87" s="0" t="n">
        <f aca="false">IF(BL$9=0,0,(SIN(BL$12)*COS($E87)+SIN($E87)*COS(BL$12))/SIN($E87)*BL$9)</f>
        <v>8.65156408793282</v>
      </c>
      <c r="EY87" s="0" t="n">
        <f aca="false">IF(BM$9=0,0,(SIN(BM$12)*COS($E87)+SIN($E87)*COS(BM$12))/SIN($E87)*BM$9)</f>
        <v>8.44563817641128</v>
      </c>
      <c r="EZ87" s="0" t="n">
        <f aca="false">IF(BN$9=0,0,(SIN(BN$12)*COS($E87)+SIN($E87)*COS(BN$12))/SIN($E87)*BN$9)</f>
        <v>8.23929040325227</v>
      </c>
      <c r="FA87" s="0" t="n">
        <f aca="false">IF(BO$9=0,0,(SIN(BO$12)*COS($E87)+SIN($E87)*COS(BO$12))/SIN($E87)*BO$9)</f>
        <v>8.03262216604479</v>
      </c>
      <c r="FB87" s="0" t="n">
        <f aca="false">IF(BP$9=0,0,(SIN(BP$12)*COS($E87)+SIN($E87)*COS(BP$12))/SIN($E87)*BP$9)</f>
        <v>7.81700743282735</v>
      </c>
      <c r="FC87" s="0" t="n">
        <f aca="false">IF(BQ$9=0,0,(SIN(BQ$12)*COS($E87)+SIN($E87)*COS(BQ$12))/SIN($E87)*BQ$9)</f>
        <v>7.60160259259116</v>
      </c>
      <c r="FD87" s="0" t="n">
        <f aca="false">IF(BR$9=0,0,(SIN(BR$12)*COS($E87)+SIN($E87)*COS(BR$12))/SIN($E87)*BR$9)</f>
        <v>7.3865150331581</v>
      </c>
      <c r="FE87" s="0" t="n">
        <f aca="false">IF(BS$9=0,0,(SIN(BS$12)*COS($E87)+SIN($E87)*COS(BS$12))/SIN($E87)*BS$9)</f>
        <v>7.17185124372584</v>
      </c>
      <c r="FF87" s="0" t="n">
        <f aca="false">IF(BT$9=0,0,(SIN(BT$12)*COS($E87)+SIN($E87)*COS(BT$12))/SIN($E87)*BT$9)</f>
        <v>6.95771676995012</v>
      </c>
      <c r="FG87" s="0" t="n">
        <f aca="false">IF(BU$9=0,0,(SIN(BU$12)*COS($E87)+SIN($E87)*COS(BU$12))/SIN($E87)*BU$9)</f>
        <v>6.73595572916118</v>
      </c>
      <c r="FH87" s="0" t="n">
        <f aca="false">IF(BV$9=0,0,(SIN(BV$12)*COS($E87)+SIN($E87)*COS(BV$12))/SIN($E87)*BV$9)</f>
        <v>6.51530364840068</v>
      </c>
      <c r="FI87" s="0" t="n">
        <f aca="false">IF(BW$9=0,0,(SIN(BW$12)*COS($E87)+SIN($E87)*COS(BW$12))/SIN($E87)*BW$9)</f>
        <v>6.29587035749099</v>
      </c>
      <c r="FJ87" s="0" t="n">
        <f aca="false">IF(BX$9=0,0,(SIN(BX$12)*COS($E87)+SIN($E87)*COS(BX$12))/SIN($E87)*BX$9)</f>
        <v>6.0777643392085</v>
      </c>
      <c r="FK87" s="0" t="n">
        <f aca="false">IF(BY$9=0,0,(SIN(BY$12)*COS($E87)+SIN($E87)*COS(BY$12))/SIN($E87)*BY$9)</f>
        <v>5.86109268355382</v>
      </c>
      <c r="FL87" s="0" t="n">
        <f aca="false">IF(BZ$9=0,0,(SIN(BZ$12)*COS($E87)+SIN($E87)*COS(BZ$12))/SIN($E87)*BZ$9)</f>
        <v>5.61657308589642</v>
      </c>
      <c r="FM87" s="0" t="n">
        <f aca="false">IF(CA$9=0,0,(SIN(CA$12)*COS($E87)+SIN($E87)*COS(CA$12))/SIN($E87)*CA$9)</f>
        <v>5.37528618955523</v>
      </c>
      <c r="FN87" s="0" t="n">
        <f aca="false">IF(CB$9=0,0,(SIN(CB$12)*COS($E87)+SIN($E87)*COS(CB$12))/SIN($E87)*CB$9)</f>
        <v>5.13736076892238</v>
      </c>
      <c r="FO87" s="0" t="n">
        <f aca="false">IF(CC$9=0,0,(SIN(CC$12)*COS($E87)+SIN($E87)*COS(CC$12))/SIN($E87)*CC$9)</f>
        <v>4.90292305175684</v>
      </c>
      <c r="FP87" s="0" t="n">
        <f aca="false">IF(CD$9=0,0,(SIN(CD$12)*COS($E87)+SIN($E87)*COS(CD$12))/SIN($E87)*CD$9)</f>
        <v>4.67209666436072</v>
      </c>
      <c r="FQ87" s="0" t="n">
        <f aca="false">IF(CE$9=0,0,(SIN(CE$12)*COS($E87)+SIN($E87)*COS(CE$12))/SIN($E87)*CE$9)</f>
        <v>4.43322114472968</v>
      </c>
      <c r="FR87" s="0" t="n">
        <f aca="false">IF(CF$9=0,0,(SIN(CF$12)*COS($E87)+SIN($E87)*COS(CF$12))/SIN($E87)*CF$9)</f>
        <v>4.19897318761545</v>
      </c>
      <c r="FS87" s="0" t="n">
        <f aca="false">IF(CG$9=0,0,(SIN(CG$12)*COS($E87)+SIN($E87)*COS(CG$12))/SIN($E87)*CG$9)</f>
        <v>3.96947870991714</v>
      </c>
      <c r="FT87" s="0" t="n">
        <f aca="false">IF(CH$9=0,0,(SIN(CH$12)*COS($E87)+SIN($E87)*COS(CH$12))/SIN($E87)*CH$9)</f>
        <v>3.74486034301148</v>
      </c>
      <c r="FU87" s="0" t="n">
        <f aca="false">IF(CI$9=0,0,(SIN(CI$12)*COS($E87)+SIN($E87)*COS(CI$12))/SIN($E87)*CI$9)</f>
        <v>3.52523737933776</v>
      </c>
      <c r="FV87" s="0" t="n">
        <f aca="false">IF(CJ$9=0,0,(SIN(CJ$12)*COS($E87)+SIN($E87)*COS(CJ$12))/SIN($E87)*CJ$9)</f>
        <v>3.29917278272399</v>
      </c>
      <c r="FW87" s="0" t="n">
        <f aca="false">IF(CK$9=0,0,(SIN(CK$12)*COS($E87)+SIN($E87)*COS(CK$12))/SIN($E87)*CK$9)</f>
        <v>3.07928547566186</v>
      </c>
      <c r="FX87" s="0" t="n">
        <f aca="false">IF(CL$9=0,0,(SIN(CL$12)*COS($E87)+SIN($E87)*COS(CL$12))/SIN($E87)*CL$9)</f>
        <v>2.86569455093693</v>
      </c>
      <c r="FY87" s="0" t="n">
        <f aca="false">IF(CM$9=0,0,(SIN(CM$12)*COS($E87)+SIN($E87)*COS(CM$12))/SIN($E87)*CM$9)</f>
        <v>2.65851497973904</v>
      </c>
      <c r="FZ87" s="0" t="n">
        <f aca="false">IF(CN$9=0,0,(SIN(CN$12)*COS($E87)+SIN($E87)*COS(CN$12))/SIN($E87)*CN$9)</f>
        <v>2.45785756143763</v>
      </c>
      <c r="GA87" s="0" t="n">
        <f aca="false">IF(CO$9=0,0,(SIN(CO$12)*COS($E87)+SIN($E87)*COS(CO$12))/SIN($E87)*CO$9)</f>
        <v>0</v>
      </c>
      <c r="GB87" s="0" t="n">
        <f aca="false">IF(CP$9=0,0,(SIN(CP$12)*COS($E87)+SIN($E87)*COS(CP$12))/SIN($E87)*CP$9)</f>
        <v>0</v>
      </c>
      <c r="GC87" s="0" t="n">
        <f aca="false">IF(CQ$9=0,0,(SIN(CQ$12)*COS($E87)+SIN($E87)*COS(CQ$12))/SIN($E87)*CQ$9)</f>
        <v>0</v>
      </c>
    </row>
    <row r="88" customFormat="false" ht="12.8" hidden="true" customHeight="false" outlineLevel="0" collapsed="false">
      <c r="A88" s="0" t="n">
        <f aca="false">MAX($F88:$CQ88)</f>
        <v>13.514399817361</v>
      </c>
      <c r="B88" s="91" t="n">
        <f aca="false">IF(ISNA(INDEX(vmg!$B$6:$B$151,MATCH($C88,vmg!$F$6:$F$151,0))),IF(ISNA(INDEX(vmg!$B$6:$B$151,MATCH($C88,vmg!$D$6:$D$151,0))),0,INDEX(vmg!$B$6:$B$151,MATCH($C88,vmg!$D$6:$D$151,0))),INDEX(vmg!$B$6:$B$151,MATCH($C88,vmg!$F$6:$F$151,0)))</f>
        <v>8.47268</v>
      </c>
      <c r="C88" s="2" t="n">
        <f aca="false">MOD(Best +D88,360)</f>
        <v>57</v>
      </c>
      <c r="D88" s="2" t="n">
        <f aca="false">D87+1</f>
        <v>76</v>
      </c>
      <c r="E88" s="1" t="n">
        <f aca="false">D88*PI()/180</f>
        <v>1.32645023151569</v>
      </c>
      <c r="F88" s="13" t="n">
        <f aca="false">IF(OR(F178=0,CR88=0),0,F178*CR88/(F178+CR88))</f>
        <v>13.514399817361</v>
      </c>
      <c r="G88" s="13" t="n">
        <f aca="false">IF(OR(G178=0,CS88=0),0,G178*CS88/(G178+CS88))</f>
        <v>13.2869615550581</v>
      </c>
      <c r="H88" s="13" t="n">
        <f aca="false">IF(OR(H178=0,CT88=0),0,H178*CT88/(H178+CT88))</f>
        <v>13.0524367790628</v>
      </c>
      <c r="I88" s="13" t="n">
        <f aca="false">IF(OR(I178=0,CU88=0),0,I178*CU88/(I178+CU88))</f>
        <v>12.823122076568</v>
      </c>
      <c r="J88" s="13" t="n">
        <f aca="false">IF(OR(J178=0,CV88=0),0,J178*CV88/(J178+CV88))</f>
        <v>12.598839096719</v>
      </c>
      <c r="K88" s="13" t="n">
        <f aca="false">IF(OR(K178=0,CW88=0),0,K178*CW88/(K178+CW88))</f>
        <v>12.3794147989832</v>
      </c>
      <c r="L88" s="13" t="n">
        <f aca="false">IF(OR(L178=0,CX88=0),0,L178*CX88/(L178+CX88))</f>
        <v>12.1646814737825</v>
      </c>
      <c r="M88" s="13" t="n">
        <f aca="false">IF(OR(M178=0,CY88=0),0,M178*CY88/(M178+CY88))</f>
        <v>11.9514839803021</v>
      </c>
      <c r="N88" s="13" t="n">
        <f aca="false">IF(OR(N178=0,CZ88=0),0,N178*CZ88/(N178+CZ88))</f>
        <v>11.7429437056182</v>
      </c>
      <c r="O88" s="13" t="n">
        <f aca="false">IF(OR(O178=0,DA88=0),0,O178*DA88/(O178+DA88))</f>
        <v>11.5388840944409</v>
      </c>
      <c r="P88" s="13" t="n">
        <f aca="false">IF(OR(P178=0,DB88=0),0,P178*DB88/(P178+DB88))</f>
        <v>11.3391359073641</v>
      </c>
      <c r="Q88" s="13" t="n">
        <f aca="false">IF(OR(Q178=0,DC88=0),0,Q178*DC88/(Q178+DC88))</f>
        <v>11.1435369037332</v>
      </c>
      <c r="R88" s="13" t="n">
        <f aca="false">IF(OR(R178=0,DD88=0),0,R178*DD88/(R178+DD88))</f>
        <v>10.888111606701</v>
      </c>
      <c r="S88" s="13" t="n">
        <f aca="false">IF(OR(S178=0,DE88=0),0,S178*DE88/(S178+DE88))</f>
        <v>10.6420232277778</v>
      </c>
      <c r="T88" s="13" t="n">
        <f aca="false">IF(OR(T178=0,DF88=0),0,T178*DF88/(T178+DF88))</f>
        <v>10.4046530135338</v>
      </c>
      <c r="U88" s="13" t="n">
        <f aca="false">IF(OR(U178=0,DG88=0),0,U178*DG88/(U178+DG88))</f>
        <v>10.175435284896</v>
      </c>
      <c r="V88" s="13" t="n">
        <f aca="false">IF(OR(V178=0,DH88=0),0,V178*DH88/(V178+DH88))</f>
        <v>9.95385182198105</v>
      </c>
      <c r="W88" s="13" t="n">
        <f aca="false">IF(OR(W178=0,DI88=0),0,W178*DI88/(W178+DI88))</f>
        <v>9.73930009912508</v>
      </c>
      <c r="X88" s="13" t="n">
        <f aca="false">IF(OR(X178=0,DJ88=0),0,X178*DJ88/(X178+DJ88))</f>
        <v>9.53147882415336</v>
      </c>
      <c r="Y88" s="13" t="n">
        <f aca="false">IF(OR(Y178=0,DK88=0),0,Y178*DK88/(Y178+DK88))</f>
        <v>9.32998419751048</v>
      </c>
      <c r="Z88" s="13" t="n">
        <f aca="false">IF(OR(Z178=0,DL88=0),0,Z178*DL88/(Z178+DL88))</f>
        <v>9.13444356113051</v>
      </c>
      <c r="AA88" s="13" t="n">
        <f aca="false">IF(OR(AA178=0,DM88=0),0,AA178*DM88/(AA178+DM88))</f>
        <v>8.94451241749386</v>
      </c>
      <c r="AB88" s="13" t="n">
        <f aca="false">IF(OR(AB178=0,DN88=0),0,AB178*DN88/(AB178+DN88))</f>
        <v>8.75866086858114</v>
      </c>
      <c r="AC88" s="13" t="n">
        <f aca="false">IF(OR(AC178=0,DO88=0),0,AC178*DO88/(AC178+DO88))</f>
        <v>8.57788498604649</v>
      </c>
      <c r="AD88" s="13" t="n">
        <f aca="false">IF(OR(AD178=0,DP88=0),0,AD178*DP88/(AD178+DP88))</f>
        <v>8.4019040054028</v>
      </c>
      <c r="AE88" s="13" t="n">
        <f aca="false">IF(OR(AE178=0,DQ88=0),0,AE178*DQ88/(AE178+DQ88))</f>
        <v>8.23045690911119</v>
      </c>
      <c r="AF88" s="13" t="n">
        <f aca="false">IF(OR(AF178=0,DR88=0),0,AF178*DR88/(AF178+DR88))</f>
        <v>8.06330069099774</v>
      </c>
      <c r="AG88" s="13" t="n">
        <f aca="false">IF(OR(AG178=0,DS88=0),0,AG178*DS88/(AG178+DS88))</f>
        <v>7.90041435722849</v>
      </c>
      <c r="AH88" s="13" t="n">
        <f aca="false">IF(OR(AH178=0,DT88=0),0,AH178*DT88/(AH178+DT88))</f>
        <v>7.74136819082649</v>
      </c>
      <c r="AI88" s="13" t="n">
        <f aca="false">IF(OR(AI178=0,DU88=0),0,AI178*DU88/(AI178+DU88))</f>
        <v>7.58596534815732</v>
      </c>
      <c r="AJ88" s="13" t="n">
        <f aca="false">IF(OR(AJ178=0,DV88=0),0,AJ178*DV88/(AJ178+DV88))</f>
        <v>7.43402157953347</v>
      </c>
      <c r="AK88" s="13" t="n">
        <f aca="false">IF(OR(AK178=0,DW88=0),0,AK178*DW88/(AK178+DW88))</f>
        <v>7.28536421212384</v>
      </c>
      <c r="AL88" s="13" t="n">
        <f aca="false">IF(OR(AL178=0,DX88=0),0,AL178*DX88/(AL178+DX88))</f>
        <v>7.12670337287615</v>
      </c>
      <c r="AM88" s="13" t="n">
        <f aca="false">IF(OR(AM178=0,DY88=0),0,AM178*DY88/(AM178+DY88))</f>
        <v>6.97172909174787</v>
      </c>
      <c r="AN88" s="13" t="n">
        <f aca="false">IF(OR(AN178=0,DZ88=0),0,AN178*DZ88/(AN178+DZ88))</f>
        <v>6.82025411331085</v>
      </c>
      <c r="AO88" s="13" t="n">
        <f aca="false">IF(OR(AO178=0,EA88=0),0,AO178*EA88/(AO178+EA88))</f>
        <v>6.67210323971206</v>
      </c>
      <c r="AP88" s="13" t="n">
        <f aca="false">IF(OR(AP178=0,EB88=0),0,AP178*EB88/(AP178+EB88))</f>
        <v>6.52711236891183</v>
      </c>
      <c r="AQ88" s="13" t="n">
        <f aca="false">IF(OR(AQ178=0,EC88=0),0,AQ178*EC88/(AQ178+EC88))</f>
        <v>6.38486393847832</v>
      </c>
      <c r="AR88" s="13" t="n">
        <f aca="false">IF(OR(AR178=0,ED88=0),0,AR178*ED88/(AR178+ED88))</f>
        <v>6.24548960582831</v>
      </c>
      <c r="AS88" s="13" t="n">
        <f aca="false">IF(OR(AS178=0,EE88=0),0,AS178*EE88/(AS178+EE88))</f>
        <v>6.10885295146241</v>
      </c>
      <c r="AT88" s="13" t="n">
        <f aca="false">IF(OR(AT178=0,EF88=0),0,AT178*EF88/(AT178+EF88))</f>
        <v>5.97482568289676</v>
      </c>
      <c r="AU88" s="13" t="n">
        <f aca="false">IF(OR(AU178=0,EG88=0),0,AU178*EG88/(AU178+EG88))</f>
        <v>5.8432870368941</v>
      </c>
      <c r="AV88" s="13" t="n">
        <f aca="false">IF(OR(AV178=0,EH88=0),0,AV178*EH88/(AV178+EH88))</f>
        <v>5.71350544490155</v>
      </c>
      <c r="AW88" s="13" t="n">
        <f aca="false">IF(OR(AW178=0,EI88=0),0,AW178*EI88/(AW178+EI88))</f>
        <v>5.58601844123887</v>
      </c>
      <c r="AX88" s="13" t="n">
        <f aca="false">IF(OR(AX178=0,EJ88=0),0,AX178*EJ88/(AX178+EJ88))</f>
        <v>5.46072343544334</v>
      </c>
      <c r="AY88" s="13" t="n">
        <f aca="false">IF(OR(AY178=0,EK88=0),0,AY178*EK88/(AY178+EK88))</f>
        <v>5.33752356342016</v>
      </c>
      <c r="AZ88" s="13" t="n">
        <f aca="false">IF(OR(AZ178=0,EL88=0),0,AZ178*EL88/(AZ178+EL88))</f>
        <v>5.21632729832612</v>
      </c>
      <c r="BA88" s="13" t="n">
        <f aca="false">IF(OR(BA178=0,EM88=0),0,BA178*EM88/(BA178+EM88))</f>
        <v>5.09638383951049</v>
      </c>
      <c r="BB88" s="13" t="n">
        <f aca="false">IF(OR(BB178=0,EN88=0),0,BB178*EN88/(BB178+EN88))</f>
        <v>4.97830288837721</v>
      </c>
      <c r="BC88" s="13" t="n">
        <f aca="false">IF(OR(BC178=0,EO88=0),0,BC178*EO88/(BC178+EO88))</f>
        <v>4.86200576035727</v>
      </c>
      <c r="BD88" s="13" t="n">
        <f aca="false">IF(OR(BD178=0,EP88=0),0,BD178*EP88/(BD178+EP88))</f>
        <v>4.7474179456784</v>
      </c>
      <c r="BE88" s="13" t="n">
        <f aca="false">IF(OR(BE178=0,EQ88=0),0,BE178*EQ88/(BE178+EQ88))</f>
        <v>4.63446884879413</v>
      </c>
      <c r="BF88" s="13" t="n">
        <f aca="false">IF(OR(BF178=0,ER88=0),0,BF178*ER88/(BF178+ER88))</f>
        <v>4.52355739503519</v>
      </c>
      <c r="BG88" s="13" t="n">
        <f aca="false">IF(OR(BG178=0,ES88=0),0,BG178*ES88/(BG178+ES88))</f>
        <v>4.41413566310601</v>
      </c>
      <c r="BH88" s="13" t="n">
        <f aca="false">IF(OR(BH178=0,ET88=0),0,BH178*ET88/(BH178+ET88))</f>
        <v>4.30614406274681</v>
      </c>
      <c r="BI88" s="13" t="n">
        <f aca="false">IF(OR(BI178=0,EU88=0),0,BI178*EU88/(BI178+EU88))</f>
        <v>4.19952600587039</v>
      </c>
      <c r="BJ88" s="13" t="n">
        <f aca="false">IF(OR(BJ178=0,EV88=0),0,BJ178*EV88/(BJ178+EV88))</f>
        <v>4.0942277365021</v>
      </c>
      <c r="BK88" s="13" t="n">
        <f aca="false">IF(OR(BK178=0,EW88=0),0,BK178*EW88/(BK178+EW88))</f>
        <v>3.99058082081775</v>
      </c>
      <c r="BL88" s="13" t="n">
        <f aca="false">IF(OR(BL178=0,EX88=0),0,BL178*EX88/(BL178+EX88))</f>
        <v>3.88813861177605</v>
      </c>
      <c r="BM88" s="13" t="n">
        <f aca="false">IF(OR(BM178=0,EY88=0),0,BM178*EY88/(BM178+EY88))</f>
        <v>3.78685534136918</v>
      </c>
      <c r="BN88" s="13" t="n">
        <f aca="false">IF(OR(BN178=0,EZ88=0),0,BN178*EZ88/(BN178+EZ88))</f>
        <v>3.68668746857111</v>
      </c>
      <c r="BO88" s="13" t="n">
        <f aca="false">IF(OR(BO178=0,FA88=0),0,BO178*FA88/(BO178+FA88))</f>
        <v>3.58759356660862</v>
      </c>
      <c r="BP88" s="13" t="n">
        <f aca="false">IF(OR(BP178=0,FB88=0),0,BP178*FB88/(BP178+FB88))</f>
        <v>3.48775659921105</v>
      </c>
      <c r="BQ88" s="13" t="n">
        <f aca="false">IF(OR(BQ178=0,FC88=0),0,BQ178*FC88/(BQ178+FC88))</f>
        <v>3.38898900772415</v>
      </c>
      <c r="BR88" s="13" t="n">
        <f aca="false">IF(OR(BR178=0,FD88=0),0,BR178*FD88/(BR178+FD88))</f>
        <v>3.29125400545446</v>
      </c>
      <c r="BS88" s="13" t="n">
        <f aca="false">IF(OR(BS178=0,FE88=0),0,BS178*FE88/(BS178+FE88))</f>
        <v>3.19451675285654</v>
      </c>
      <c r="BT88" s="13" t="n">
        <f aca="false">IF(OR(BT178=0,FF88=0),0,BT178*FF88/(BT178+FF88))</f>
        <v>3.09874427680305</v>
      </c>
      <c r="BU88" s="13" t="n">
        <f aca="false">IF(OR(BU178=0,FG88=0),0,BU178*FG88/(BU178+FG88))</f>
        <v>3.00222023871096</v>
      </c>
      <c r="BV88" s="13" t="n">
        <f aca="false">IF(OR(BV178=0,FH88=0),0,BV178*FH88/(BV178+FH88))</f>
        <v>2.90666925199604</v>
      </c>
      <c r="BW88" s="13" t="n">
        <f aca="false">IF(OR(BW178=0,FI88=0),0,BW178*FI88/(BW178+FI88))</f>
        <v>2.81206332251563</v>
      </c>
      <c r="BX88" s="13" t="n">
        <f aca="false">IF(OR(BX178=0,FJ88=0),0,BX178*FJ88/(BX178+FJ88))</f>
        <v>2.71837627364081</v>
      </c>
      <c r="BY88" s="13" t="n">
        <f aca="false">IF(OR(BY178=0,FK88=0),0,BY178*FK88/(BY178+FK88))</f>
        <v>2.62558369473692</v>
      </c>
      <c r="BZ88" s="13" t="n">
        <f aca="false">IF(OR(BZ178=0,FL88=0),0,BZ178*FL88/(BZ178+FL88))</f>
        <v>2.52753564505491</v>
      </c>
      <c r="CA88" s="13" t="n">
        <f aca="false">IF(OR(CA178=0,FM88=0),0,CA178*FM88/(CA178+FM88))</f>
        <v>2.43057597383048</v>
      </c>
      <c r="CB88" s="13" t="n">
        <f aca="false">IF(OR(CB178=0,FN88=0),0,CB178*FN88/(CB178+FN88))</f>
        <v>2.33468933676434</v>
      </c>
      <c r="CC88" s="13" t="n">
        <f aca="false">IF(OR(CC178=0,FO88=0),0,CC178*FO88/(CC178+FO88))</f>
        <v>2.23986303133068</v>
      </c>
      <c r="CD88" s="13" t="n">
        <f aca="false">IF(OR(CD178=0,FP88=0),0,CD178*FP88/(CD178+FP88))</f>
        <v>2.14608700275149</v>
      </c>
      <c r="CE88" s="13" t="n">
        <f aca="false">IF(OR(CE178=0,FQ88=0),0,CE178*FQ88/(CE178+FQ88))</f>
        <v>2.05073866609567</v>
      </c>
      <c r="CF88" s="13" t="n">
        <f aca="false">IF(OR(CF178=0,FR88=0),0,CF178*FR88/(CF178+FR88))</f>
        <v>1.95652669476245</v>
      </c>
      <c r="CG88" s="13" t="n">
        <f aca="false">IF(OR(CG178=0,FS88=0),0,CG178*FS88/(CG178+FS88))</f>
        <v>1.8634537904143</v>
      </c>
      <c r="CH88" s="13" t="n">
        <f aca="false">IF(OR(CH178=0,FT88=0),0,CH178*FT88/(CH178+FT88))</f>
        <v>1.77152611819506</v>
      </c>
      <c r="CI88" s="13" t="n">
        <f aca="false">IF(OR(CI178=0,FU88=0),0,CI178*FU88/(CI178+FU88))</f>
        <v>1.68075340087205</v>
      </c>
      <c r="CJ88" s="13" t="n">
        <f aca="false">IF(OR(CJ178=0,FV88=0),0,CJ178*FV88/(CJ178+FV88))</f>
        <v>1.58834821558728</v>
      </c>
      <c r="CK88" s="13" t="n">
        <f aca="false">IF(OR(CK178=0,FW88=0),0,CK178*FW88/(CK178+FW88))</f>
        <v>1.49725006178907</v>
      </c>
      <c r="CL88" s="13" t="n">
        <f aca="false">IF(OR(CL178=0,FX88=0),0,CL178*FX88/(CL178+FX88))</f>
        <v>1.40748981296786</v>
      </c>
      <c r="CM88" s="13" t="n">
        <f aca="false">IF(OR(CM178=0,FY88=0),0,CM178*FY88/(CM178+FY88))</f>
        <v>1.31910369036632</v>
      </c>
      <c r="CN88" s="13" t="n">
        <f aca="false">IF(OR(CN178=0,FZ88=0),0,CN178*FZ88/(CN178+FZ88))</f>
        <v>1.2321335335391</v>
      </c>
      <c r="CO88" s="13" t="n">
        <f aca="false">IF(OR(CO178=0,GA88=0),0,CO178*GA88/(CO178+GA88))</f>
        <v>0</v>
      </c>
      <c r="CP88" s="13" t="n">
        <f aca="false">IF(OR(CP178=0,GB88=0),0,CP178*GB88/(CP178+GB88))</f>
        <v>0</v>
      </c>
      <c r="CQ88" s="13" t="n">
        <f aca="false">IF(OR(CQ178=0,GC88=0),0,CQ178*GC88/(CQ178+GC88))</f>
        <v>0</v>
      </c>
      <c r="CR88" s="0" t="n">
        <f aca="false">IF(F$9=0,0,(SIN(F$12)*COS($E88)+SIN($E88)*COS(F$12))/SIN($E88)*F$9)</f>
        <v>13.5144</v>
      </c>
      <c r="CS88" s="0" t="n">
        <f aca="false">IF(G$9=0,0,(SIN(G$12)*COS($E88)+SIN($E88)*COS(G$12))/SIN($E88)*G$9)</f>
        <v>13.670965282805</v>
      </c>
      <c r="CT88" s="0" t="n">
        <f aca="false">IF(H$9=0,0,(SIN(H$12)*COS($E88)+SIN($E88)*COS(H$12))/SIN($E88)*H$9)</f>
        <v>13.8115896354198</v>
      </c>
      <c r="CU88" s="0" t="n">
        <f aca="false">IF(I$9=0,0,(SIN(I$12)*COS($E88)+SIN($E88)*COS(I$12))/SIN($E88)*I$9)</f>
        <v>13.948656943523</v>
      </c>
      <c r="CV88" s="0" t="n">
        <f aca="false">IF(J$9=0,0,(SIN(J$12)*COS($E88)+SIN($E88)*COS(J$12))/SIN($E88)*J$9)</f>
        <v>14.0820719782769</v>
      </c>
      <c r="CW88" s="0" t="n">
        <f aca="false">IF(K$9=0,0,(SIN(K$12)*COS($E88)+SIN($E88)*COS(K$12))/SIN($E88)*K$9)</f>
        <v>14.2117404416247</v>
      </c>
      <c r="CX88" s="0" t="n">
        <f aca="false">IF(L$9=0,0,(SIN(L$12)*COS($E88)+SIN($E88)*COS(L$12))/SIN($E88)*L$9)</f>
        <v>14.3375690113593</v>
      </c>
      <c r="CY88" s="0" t="n">
        <f aca="false">IF(M$9=0,0,(SIN(M$12)*COS($E88)+SIN($E88)*COS(M$12))/SIN($E88)*M$9)</f>
        <v>14.4550872387333</v>
      </c>
      <c r="CZ88" s="0" t="n">
        <f aca="false">IF(N$9=0,0,(SIN(N$12)*COS($E88)+SIN($E88)*COS(N$12))/SIN($E88)*N$9)</f>
        <v>14.5685646045371</v>
      </c>
      <c r="DA88" s="0" t="n">
        <f aca="false">IF(O$9=0,0,(SIN(O$12)*COS($E88)+SIN($E88)*COS(O$12))/SIN($E88)*O$9)</f>
        <v>14.6779149908076</v>
      </c>
      <c r="DB88" s="0" t="n">
        <f aca="false">IF(P$9=0,0,(SIN(P$12)*COS($E88)+SIN($E88)*COS(P$12))/SIN($E88)*P$9)</f>
        <v>14.783053442043</v>
      </c>
      <c r="DC88" s="0" t="n">
        <f aca="false">IF(Q$9=0,0,(SIN(Q$12)*COS($E88)+SIN($E88)*COS(Q$12))/SIN($E88)*Q$9)</f>
        <v>14.8838962068136</v>
      </c>
      <c r="DD88" s="0" t="n">
        <f aca="false">IF(R$9=0,0,(SIN(R$12)*COS($E88)+SIN($E88)*COS(R$12))/SIN($E88)*R$9)</f>
        <v>14.8612120208319</v>
      </c>
      <c r="DE88" s="0" t="n">
        <f aca="false">IF(S$9=0,0,(SIN(S$12)*COS($E88)+SIN($E88)*COS(S$12))/SIN($E88)*S$9)</f>
        <v>14.8339594855472</v>
      </c>
      <c r="DF88" s="0" t="n">
        <f aca="false">IF(T$9=0,0,(SIN(T$12)*COS($E88)+SIN($E88)*COS(T$12))/SIN($E88)*T$9)</f>
        <v>14.8021676392653</v>
      </c>
      <c r="DG88" s="0" t="n">
        <f aca="false">IF(U$9=0,0,(SIN(U$12)*COS($E88)+SIN($E88)*COS(U$12))/SIN($E88)*U$9)</f>
        <v>14.7658669093287</v>
      </c>
      <c r="DH88" s="0" t="n">
        <f aca="false">IF(V$9=0,0,(SIN(V$12)*COS($E88)+SIN($E88)*COS(V$12))/SIN($E88)*V$9)</f>
        <v>14.7250890965295</v>
      </c>
      <c r="DI88" s="0" t="n">
        <f aca="false">IF(W$9=0,0,(SIN(W$12)*COS($E88)+SIN($E88)*COS(W$12))/SIN($E88)*W$9)</f>
        <v>14.6795791827653</v>
      </c>
      <c r="DJ88" s="0" t="n">
        <f aca="false">IF(X$9=0,0,(SIN(X$12)*COS($E88)+SIN($E88)*COS(X$12))/SIN($E88)*X$9)</f>
        <v>14.629660458576</v>
      </c>
      <c r="DK88" s="0" t="n">
        <f aca="false">IF(Y$9=0,0,(SIN(Y$12)*COS($E88)+SIN($E88)*COS(Y$12))/SIN($E88)*Y$9)</f>
        <v>14.5753690104936</v>
      </c>
      <c r="DL88" s="0" t="n">
        <f aca="false">IF(Z$9=0,0,(SIN(Z$12)*COS($E88)+SIN($E88)*COS(Z$12))/SIN($E88)*Z$9)</f>
        <v>14.5167422315552</v>
      </c>
      <c r="DM88" s="0" t="n">
        <f aca="false">IF(AA$9=0,0,(SIN(AA$12)*COS($E88)+SIN($E88)*COS(AA$12))/SIN($E88)*AA$9)</f>
        <v>14.4538188035596</v>
      </c>
      <c r="DN88" s="0" t="n">
        <f aca="false">IF(AB$9=0,0,(SIN(AB$12)*COS($E88)+SIN($E88)*COS(AB$12))/SIN($E88)*AB$9)</f>
        <v>14.3833728108831</v>
      </c>
      <c r="DO88" s="0" t="n">
        <f aca="false">IF(AC$9=0,0,(SIN(AC$12)*COS($E88)+SIN($E88)*COS(AC$12))/SIN($E88)*AC$9)</f>
        <v>14.3087283418529</v>
      </c>
      <c r="DP88" s="0" t="n">
        <f aca="false">IF(AD$9=0,0,(SIN(AD$12)*COS($E88)+SIN($E88)*COS(AD$12))/SIN($E88)*AD$9)</f>
        <v>14.2299308109747</v>
      </c>
      <c r="DQ88" s="0" t="n">
        <f aca="false">IF(AE$9=0,0,(SIN(AE$12)*COS($E88)+SIN($E88)*COS(AE$12))/SIN($E88)*AE$9)</f>
        <v>14.1470268352148</v>
      </c>
      <c r="DR88" s="0" t="n">
        <f aca="false">IF(AF$9=0,0,(SIN(AF$12)*COS($E88)+SIN($E88)*COS(AF$12))/SIN($E88)*AF$9)</f>
        <v>14.0600642129119</v>
      </c>
      <c r="DS88" s="0" t="n">
        <f aca="false">IF(AG$9=0,0,(SIN(AG$12)*COS($E88)+SIN($E88)*COS(AG$12))/SIN($E88)*AG$9)</f>
        <v>13.9697345897539</v>
      </c>
      <c r="DT88" s="0" t="n">
        <f aca="false">IF(AH$9=0,0,(SIN(AH$12)*COS($E88)+SIN($E88)*COS(AH$12))/SIN($E88)*AH$9)</f>
        <v>13.87544</v>
      </c>
      <c r="DU88" s="0" t="n">
        <f aca="false">IF(AI$9=0,0,(SIN(AI$12)*COS($E88)+SIN($E88)*COS(AI$12))/SIN($E88)*AI$9)</f>
        <v>13.7772310713803</v>
      </c>
      <c r="DV88" s="0" t="n">
        <f aca="false">IF(AJ$9=0,0,(SIN(AJ$12)*COS($E88)+SIN($E88)*COS(AJ$12))/SIN($E88)*AJ$9)</f>
        <v>13.6751595288544</v>
      </c>
      <c r="DW88" s="0" t="n">
        <f aca="false">IF(AK$9=0,0,(SIN(AK$12)*COS($E88)+SIN($E88)*COS(AK$12))/SIN($E88)*AK$9)</f>
        <v>13.5692781722124</v>
      </c>
      <c r="DX88" s="0" t="n">
        <f aca="false">IF(AL$9=0,0,(SIN(AL$12)*COS($E88)+SIN($E88)*COS(AL$12))/SIN($E88)*AL$9)</f>
        <v>13.4130630890643</v>
      </c>
      <c r="DY88" s="0" t="n">
        <f aca="false">IF(AM$9=0,0,(SIN(AM$12)*COS($E88)+SIN($E88)*COS(AM$12))/SIN($E88)*AM$9)</f>
        <v>13.2536893634306</v>
      </c>
      <c r="DZ88" s="0" t="n">
        <f aca="false">IF(AN$9=0,0,(SIN(AN$12)*COS($E88)+SIN($E88)*COS(AN$12))/SIN($E88)*AN$9)</f>
        <v>13.0912551985439</v>
      </c>
      <c r="EA88" s="0" t="n">
        <f aca="false">IF(AO$9=0,0,(SIN(AO$12)*COS($E88)+SIN($E88)*COS(AO$12))/SIN($E88)*AO$9)</f>
        <v>12.9258594323451</v>
      </c>
      <c r="EB88" s="0" t="n">
        <f aca="false">IF(AP$9=0,0,(SIN(AP$12)*COS($E88)+SIN($E88)*COS(AP$12))/SIN($E88)*AP$9)</f>
        <v>12.7576014923405</v>
      </c>
      <c r="EC88" s="0" t="n">
        <f aca="false">IF(AQ$9=0,0,(SIN(AQ$12)*COS($E88)+SIN($E88)*COS(AQ$12))/SIN($E88)*AQ$9)</f>
        <v>12.5855567707402</v>
      </c>
      <c r="ED88" s="0" t="n">
        <f aca="false">IF(AR$9=0,0,(SIN(AR$12)*COS($E88)+SIN($E88)*COS(AR$12))/SIN($E88)*AR$9)</f>
        <v>12.4108658105603</v>
      </c>
      <c r="EE88" s="0" t="n">
        <f aca="false">IF(AS$9=0,0,(SIN(AS$12)*COS($E88)+SIN($E88)*COS(AS$12))/SIN($E88)*AS$9)</f>
        <v>12.2336304656112</v>
      </c>
      <c r="EF88" s="0" t="n">
        <f aca="false">IF(AT$9=0,0,(SIN(AT$12)*COS($E88)+SIN($E88)*COS(AT$12))/SIN($E88)*AT$9)</f>
        <v>12.053952988224</v>
      </c>
      <c r="EG88" s="0" t="n">
        <f aca="false">IF(AU$9=0,0,(SIN(AU$12)*COS($E88)+SIN($E88)*COS(AU$12))/SIN($E88)*AU$9)</f>
        <v>11.8719359834017</v>
      </c>
      <c r="EH88" s="0" t="n">
        <f aca="false">IF(AV$9=0,0,(SIN(AV$12)*COS($E88)+SIN($E88)*COS(AV$12))/SIN($E88)*AV$9)</f>
        <v>11.685098025964</v>
      </c>
      <c r="EI88" s="0" t="n">
        <f aca="false">IF(AW$9=0,0,(SIN(AW$12)*COS($E88)+SIN($E88)*COS(AW$12))/SIN($E88)*AW$9)</f>
        <v>11.4961753762824</v>
      </c>
      <c r="EJ88" s="0" t="n">
        <f aca="false">IF(AX$9=0,0,(SIN(AX$12)*COS($E88)+SIN($E88)*COS(AX$12))/SIN($E88)*AX$9)</f>
        <v>11.3052737618584</v>
      </c>
      <c r="EK88" s="0" t="n">
        <f aca="false">IF(AY$9=0,0,(SIN(AY$12)*COS($E88)+SIN($E88)*COS(AY$12))/SIN($E88)*AY$9)</f>
        <v>11.1124990491208</v>
      </c>
      <c r="EL88" s="0" t="n">
        <f aca="false">IF(AZ$9=0,0,(SIN(AZ$12)*COS($E88)+SIN($E88)*COS(AZ$12))/SIN($E88)*AZ$9)</f>
        <v>10.9179571966429</v>
      </c>
      <c r="EM88" s="0" t="n">
        <f aca="false">IF(BA$9=0,0,(SIN(BA$12)*COS($E88)+SIN($E88)*COS(BA$12))/SIN($E88)*BA$9)</f>
        <v>10.718815434397</v>
      </c>
      <c r="EN88" s="0" t="n">
        <f aca="false">IF(BB$9=0,0,(SIN(BB$12)*COS($E88)+SIN($E88)*COS(BB$12))/SIN($E88)*BB$9)</f>
        <v>10.518186049163</v>
      </c>
      <c r="EO88" s="0" t="n">
        <f aca="false">IF(BC$9=0,0,(SIN(BC$12)*COS($E88)+SIN($E88)*COS(BC$12))/SIN($E88)*BC$9)</f>
        <v>10.3161776512126</v>
      </c>
      <c r="EP88" s="0" t="n">
        <f aca="false">IF(BD$9=0,0,(SIN(BD$12)*COS($E88)+SIN($E88)*COS(BD$12))/SIN($E88)*BD$9)</f>
        <v>10.1128987149873</v>
      </c>
      <c r="EQ88" s="0" t="n">
        <f aca="false">IF(BE$9=0,0,(SIN(BE$12)*COS($E88)+SIN($E88)*COS(BE$12))/SIN($E88)*BE$9)</f>
        <v>9.90845753175731</v>
      </c>
      <c r="ER88" s="0" t="n">
        <f aca="false">IF(BF$9=0,0,(SIN(BF$12)*COS($E88)+SIN($E88)*COS(BF$12))/SIN($E88)*BF$9)</f>
        <v>9.70510619791413</v>
      </c>
      <c r="ES88" s="0" t="n">
        <f aca="false">IF(BG$9=0,0,(SIN(BG$12)*COS($E88)+SIN($E88)*COS(BG$12))/SIN($E88)*BG$9)</f>
        <v>9.50074933960791</v>
      </c>
      <c r="ET88" s="0" t="n">
        <f aca="false">IF(BH$9=0,0,(SIN(BH$12)*COS($E88)+SIN($E88)*COS(BH$12))/SIN($E88)*BH$9)</f>
        <v>9.29549248466916</v>
      </c>
      <c r="EU88" s="0" t="n">
        <f aca="false">IF(BI$9=0,0,(SIN(BI$12)*COS($E88)+SIN($E88)*COS(BI$12))/SIN($E88)*BI$9)</f>
        <v>9.08944082767715</v>
      </c>
      <c r="EV88" s="0" t="n">
        <f aca="false">IF(BJ$9=0,0,(SIN(BJ$12)*COS($E88)+SIN($E88)*COS(BJ$12))/SIN($E88)*BJ$9)</f>
        <v>8.88269918491853</v>
      </c>
      <c r="EW88" s="0" t="n">
        <f aca="false">IF(BK$9=0,0,(SIN(BK$12)*COS($E88)+SIN($E88)*COS(BK$12))/SIN($E88)*BK$9)</f>
        <v>8.67718093307279</v>
      </c>
      <c r="EX88" s="0" t="n">
        <f aca="false">IF(BL$9=0,0,(SIN(BL$12)*COS($E88)+SIN($E88)*COS(BL$12))/SIN($E88)*BL$9)</f>
        <v>8.47112158241496</v>
      </c>
      <c r="EY88" s="0" t="n">
        <f aca="false">IF(BM$9=0,0,(SIN(BM$12)*COS($E88)+SIN($E88)*COS(BM$12))/SIN($E88)*BM$9)</f>
        <v>8.26462292128883</v>
      </c>
      <c r="EZ88" s="0" t="n">
        <f aca="false">IF(BN$9=0,0,(SIN(BN$12)*COS($E88)+SIN($E88)*COS(BN$12))/SIN($E88)*BN$9)</f>
        <v>8.05778621966404</v>
      </c>
      <c r="FA88" s="0" t="n">
        <f aca="false">IF(BO$9=0,0,(SIN(BO$12)*COS($E88)+SIN($E88)*COS(BO$12))/SIN($E88)*BO$9)</f>
        <v>7.85071218660126</v>
      </c>
      <c r="FB88" s="0" t="n">
        <f aca="false">IF(BP$9=0,0,(SIN(BP$12)*COS($E88)+SIN($E88)*COS(BP$12))/SIN($E88)*BP$9)</f>
        <v>7.63497728517256</v>
      </c>
      <c r="FC88" s="0" t="n">
        <f aca="false">IF(BQ$9=0,0,(SIN(BQ$12)*COS($E88)+SIN($E88)*COS(BQ$12))/SIN($E88)*BQ$9)</f>
        <v>7.41953764099578</v>
      </c>
      <c r="FD88" s="0" t="n">
        <f aca="false">IF(BR$9=0,0,(SIN(BR$12)*COS($E88)+SIN($E88)*COS(BR$12))/SIN($E88)*BR$9)</f>
        <v>7.20449966599505</v>
      </c>
      <c r="FE88" s="0" t="n">
        <f aca="false">IF(BS$9=0,0,(SIN(BS$12)*COS($E88)+SIN($E88)*COS(BS$12))/SIN($E88)*BS$9)</f>
        <v>6.98996883895249</v>
      </c>
      <c r="FF88" s="0" t="n">
        <f aca="false">IF(BT$9=0,0,(SIN(BT$12)*COS($E88)+SIN($E88)*COS(BT$12))/SIN($E88)*BT$9)</f>
        <v>6.77604966120152</v>
      </c>
      <c r="FG88" s="0" t="n">
        <f aca="false">IF(BU$9=0,0,(SIN(BU$12)*COS($E88)+SIN($E88)*COS(BU$12))/SIN($E88)*BU$9)</f>
        <v>6.55480731847147</v>
      </c>
      <c r="FH88" s="0" t="n">
        <f aca="false">IF(BV$9=0,0,(SIN(BV$12)*COS($E88)+SIN($E88)*COS(BV$12))/SIN($E88)*BV$9)</f>
        <v>6.33475730524296</v>
      </c>
      <c r="FI88" s="0" t="n">
        <f aca="false">IF(BW$9=0,0,(SIN(BW$12)*COS($E88)+SIN($E88)*COS(BW$12))/SIN($E88)*BW$9)</f>
        <v>6.11600810461282</v>
      </c>
      <c r="FJ88" s="0" t="n">
        <f aca="false">IF(BX$9=0,0,(SIN(BX$12)*COS($E88)+SIN($E88)*COS(BX$12))/SIN($E88)*BX$9)</f>
        <v>5.89866681941438</v>
      </c>
      <c r="FK88" s="0" t="n">
        <f aca="false">IF(BY$9=0,0,(SIN(BY$12)*COS($E88)+SIN($E88)*COS(BY$12))/SIN($E88)*BY$9)</f>
        <v>5.68283912726493</v>
      </c>
      <c r="FL88" s="0" t="n">
        <f aca="false">IF(BZ$9=0,0,(SIN(BZ$12)*COS($E88)+SIN($E88)*COS(BZ$12))/SIN($E88)*BZ$9)</f>
        <v>5.44016431446861</v>
      </c>
      <c r="FM88" s="0" t="n">
        <f aca="false">IF(CA$9=0,0,(SIN(CA$12)*COS($E88)+SIN($E88)*COS(CA$12))/SIN($E88)*CA$9)</f>
        <v>5.20080870170742</v>
      </c>
      <c r="FN88" s="0" t="n">
        <f aca="false">IF(CB$9=0,0,(SIN(CB$12)*COS($E88)+SIN($E88)*COS(CB$12))/SIN($E88)*CB$9)</f>
        <v>4.96489871030282</v>
      </c>
      <c r="FO88" s="0" t="n">
        <f aca="false">IF(CC$9=0,0,(SIN(CC$12)*COS($E88)+SIN($E88)*COS(CC$12))/SIN($E88)*CC$9)</f>
        <v>4.73255817986922</v>
      </c>
      <c r="FP88" s="0" t="n">
        <f aca="false">IF(CD$9=0,0,(SIN(CD$12)*COS($E88)+SIN($E88)*COS(CD$12))/SIN($E88)*CD$9)</f>
        <v>4.50390831475814</v>
      </c>
      <c r="FQ88" s="0" t="n">
        <f aca="false">IF(CE$9=0,0,(SIN(CE$12)*COS($E88)+SIN($E88)*COS(CE$12))/SIN($E88)*CE$9)</f>
        <v>4.26772600734562</v>
      </c>
      <c r="FR88" s="0" t="n">
        <f aca="false">IF(CF$9=0,0,(SIN(CF$12)*COS($E88)+SIN($E88)*COS(CF$12))/SIN($E88)*CF$9)</f>
        <v>4.03624906801042</v>
      </c>
      <c r="FS88" s="0" t="n">
        <f aca="false">IF(CG$9=0,0,(SIN(CG$12)*COS($E88)+SIN($E88)*COS(CG$12))/SIN($E88)*CG$9)</f>
        <v>3.80960049454947</v>
      </c>
      <c r="FT88" s="0" t="n">
        <f aca="false">IF(CH$9=0,0,(SIN(CH$12)*COS($E88)+SIN($E88)*COS(CH$12))/SIN($E88)*CH$9)</f>
        <v>3.58789996871371</v>
      </c>
      <c r="FU88" s="0" t="n">
        <f aca="false">IF(CI$9=0,0,(SIN(CI$12)*COS($E88)+SIN($E88)*COS(CI$12))/SIN($E88)*CI$9)</f>
        <v>3.37126380432601</v>
      </c>
      <c r="FV88" s="0" t="n">
        <f aca="false">IF(CJ$9=0,0,(SIN(CJ$12)*COS($E88)+SIN($E88)*COS(CJ$12))/SIN($E88)*CJ$9)</f>
        <v>3.14877860467863</v>
      </c>
      <c r="FW88" s="0" t="n">
        <f aca="false">IF(CK$9=0,0,(SIN(CK$12)*COS($E88)+SIN($E88)*COS(CK$12))/SIN($E88)*CK$9)</f>
        <v>2.9325360378454</v>
      </c>
      <c r="FX88" s="0" t="n">
        <f aca="false">IF(CL$9=0,0,(SIN(CL$12)*COS($E88)+SIN($E88)*COS(CL$12))/SIN($E88)*CL$9)</f>
        <v>2.72265165795622</v>
      </c>
      <c r="FY88" s="0" t="n">
        <f aca="false">IF(CM$9=0,0,(SIN(CM$12)*COS($E88)+SIN($E88)*COS(CM$12))/SIN($E88)*CM$9)</f>
        <v>2.51923687350919</v>
      </c>
      <c r="FZ88" s="0" t="n">
        <f aca="false">IF(CN$9=0,0,(SIN(CN$12)*COS($E88)+SIN($E88)*COS(CN$12))/SIN($E88)*CN$9)</f>
        <v>2.32239889897242</v>
      </c>
      <c r="GA88" s="0" t="n">
        <f aca="false">IF(CO$9=0,0,(SIN(CO$12)*COS($E88)+SIN($E88)*COS(CO$12))/SIN($E88)*CO$9)</f>
        <v>0</v>
      </c>
      <c r="GB88" s="0" t="n">
        <f aca="false">IF(CP$9=0,0,(SIN(CP$12)*COS($E88)+SIN($E88)*COS(CP$12))/SIN($E88)*CP$9)</f>
        <v>0</v>
      </c>
      <c r="GC88" s="0" t="n">
        <f aca="false">IF(CQ$9=0,0,(SIN(CQ$12)*COS($E88)+SIN($E88)*COS(CQ$12))/SIN($E88)*CQ$9)</f>
        <v>0</v>
      </c>
    </row>
    <row r="89" customFormat="false" ht="12.8" hidden="true" customHeight="false" outlineLevel="0" collapsed="false">
      <c r="A89" s="0" t="n">
        <f aca="false">MAX($F89:$CQ89)</f>
        <v>13.514399817361</v>
      </c>
      <c r="B89" s="91" t="n">
        <f aca="false">IF(ISNA(INDEX(vmg!$B$6:$B$151,MATCH($C89,vmg!$F$6:$F$151,0))),IF(ISNA(INDEX(vmg!$B$6:$B$151,MATCH($C89,vmg!$D$6:$D$151,0))),0,INDEX(vmg!$B$6:$B$151,MATCH($C89,vmg!$D$6:$D$151,0))),INDEX(vmg!$B$6:$B$151,MATCH($C89,vmg!$F$6:$F$151,0)))</f>
        <v>8.56732</v>
      </c>
      <c r="C89" s="2" t="n">
        <f aca="false">MOD(Best +D89,360)</f>
        <v>58</v>
      </c>
      <c r="D89" s="2" t="n">
        <f aca="false">D88+1</f>
        <v>77</v>
      </c>
      <c r="E89" s="1" t="n">
        <f aca="false">D89*PI()/180</f>
        <v>1.34390352403563</v>
      </c>
      <c r="F89" s="13" t="n">
        <f aca="false">IF(OR(F179=0,CR89=0),0,F179*CR89/(F179+CR89))</f>
        <v>13.514399817361</v>
      </c>
      <c r="G89" s="13" t="n">
        <f aca="false">IF(OR(G179=0,CS89=0),0,G179*CS89/(G179+CS89))</f>
        <v>13.2883655852221</v>
      </c>
      <c r="H89" s="13" t="n">
        <f aca="false">IF(OR(H179=0,CT89=0),0,H179*CT89/(H179+CT89))</f>
        <v>13.0549894569955</v>
      </c>
      <c r="I89" s="13" t="n">
        <f aca="false">IF(OR(I179=0,CU89=0),0,I179*CU89/(I179+CU89))</f>
        <v>12.8265897354673</v>
      </c>
      <c r="J89" s="13" t="n">
        <f aca="false">IF(OR(J179=0,CV89=0),0,J179*CV89/(J179+CV89))</f>
        <v>12.6030079680483</v>
      </c>
      <c r="K89" s="13" t="n">
        <f aca="false">IF(OR(K179=0,CW89=0),0,K179*CW89/(K179+CW89))</f>
        <v>12.3840893494198</v>
      </c>
      <c r="L89" s="13" t="n">
        <f aca="false">IF(OR(L179=0,CX89=0),0,L179*CX89/(L179+CX89))</f>
        <v>12.1696828834786</v>
      </c>
      <c r="M89" s="13" t="n">
        <f aca="false">IF(OR(M179=0,CY89=0),0,M179*CY89/(M179+CY89))</f>
        <v>11.956639563943</v>
      </c>
      <c r="N89" s="13" t="n">
        <f aca="false">IF(OR(N179=0,CZ89=0),0,N179*CZ89/(N179+CZ89))</f>
        <v>11.7481030317847</v>
      </c>
      <c r="O89" s="13" t="n">
        <f aca="false">IF(OR(O179=0,DA89=0),0,O179*DA89/(O179+DA89))</f>
        <v>11.5439099996607</v>
      </c>
      <c r="P89" s="13" t="n">
        <f aca="false">IF(OR(P179=0,DB89=0),0,P179*DB89/(P179+DB89))</f>
        <v>11.3439033577916</v>
      </c>
      <c r="Q89" s="13" t="n">
        <f aca="false">IF(OR(Q179=0,DC89=0),0,Q179*DC89/(Q179+DC89))</f>
        <v>11.1479319584272</v>
      </c>
      <c r="R89" s="13" t="n">
        <f aca="false">IF(OR(R179=0,DD89=0),0,R179*DD89/(R179+DD89))</f>
        <v>10.8917474525425</v>
      </c>
      <c r="S89" s="13" t="n">
        <f aca="false">IF(OR(S179=0,DE89=0),0,S179*DE89/(S179+DE89))</f>
        <v>10.6448069387521</v>
      </c>
      <c r="T89" s="13" t="n">
        <f aca="false">IF(OR(T179=0,DF89=0),0,T179*DF89/(T179+DF89))</f>
        <v>10.4065046889893</v>
      </c>
      <c r="U89" s="13" t="n">
        <f aca="false">IF(OR(U179=0,DG89=0),0,U179*DG89/(U179+DG89))</f>
        <v>10.1762863638511</v>
      </c>
      <c r="V89" s="13" t="n">
        <f aca="false">IF(OR(V179=0,DH89=0),0,V179*DH89/(V179+DH89))</f>
        <v>9.9536436330677</v>
      </c>
      <c r="W89" s="13" t="n">
        <f aca="false">IF(OR(W179=0,DI89=0),0,W179*DI89/(W179+DI89))</f>
        <v>9.73798197579408</v>
      </c>
      <c r="X89" s="13" t="n">
        <f aca="false">IF(OR(X179=0,DJ89=0),0,X179*DJ89/(X179+DJ89))</f>
        <v>9.52900832402617</v>
      </c>
      <c r="Y89" s="13" t="n">
        <f aca="false">IF(OR(Y179=0,DK89=0),0,Y179*DK89/(Y179+DK89))</f>
        <v>9.32632550287018</v>
      </c>
      <c r="Z89" s="13" t="n">
        <f aca="false">IF(OR(Z179=0,DL89=0),0,Z179*DL89/(Z179+DL89))</f>
        <v>9.12956666413904</v>
      </c>
      <c r="AA89" s="13" t="n">
        <f aca="false">IF(OR(AA179=0,DM89=0),0,AA179*DM89/(AA179+DM89))</f>
        <v>8.93839241113657</v>
      </c>
      <c r="AB89" s="13" t="n">
        <f aca="false">IF(OR(AB179=0,DN89=0),0,AB179*DN89/(AB179+DN89))</f>
        <v>8.75127112301152</v>
      </c>
      <c r="AC89" s="13" t="n">
        <f aca="false">IF(OR(AC179=0,DO89=0),0,AC179*DO89/(AC179+DO89))</f>
        <v>8.56920948724313</v>
      </c>
      <c r="AD89" s="13" t="n">
        <f aca="false">IF(OR(AD179=0,DP89=0),0,AD179*DP89/(AD179+DP89))</f>
        <v>8.39193022190522</v>
      </c>
      <c r="AE89" s="13" t="n">
        <f aca="false">IF(OR(AE179=0,DQ89=0),0,AE179*DQ89/(AE179+DQ89))</f>
        <v>8.21917537280037</v>
      </c>
      <c r="AF89" s="13" t="n">
        <f aca="false">IF(OR(AF179=0,DR89=0),0,AF179*DR89/(AF179+DR89))</f>
        <v>8.05070462942899</v>
      </c>
      <c r="AG89" s="13" t="n">
        <f aca="false">IF(OR(AG179=0,DS89=0),0,AG179*DS89/(AG179+DS89))</f>
        <v>7.88650037109807</v>
      </c>
      <c r="AH89" s="13" t="n">
        <f aca="false">IF(OR(AH179=0,DT89=0),0,AH179*DT89/(AH179+DT89))</f>
        <v>7.72613387115454</v>
      </c>
      <c r="AI89" s="13" t="n">
        <f aca="false">IF(OR(AI179=0,DU89=0),0,AI179*DU89/(AI179+DU89))</f>
        <v>7.56941012472242</v>
      </c>
      <c r="AJ89" s="13" t="n">
        <f aca="false">IF(OR(AJ179=0,DV89=0),0,AJ179*DV89/(AJ179+DV89))</f>
        <v>7.41614650077579</v>
      </c>
      <c r="AK89" s="13" t="n">
        <f aca="false">IF(OR(AK179=0,DW89=0),0,AK179*DW89/(AK179+DW89))</f>
        <v>7.26617175085665</v>
      </c>
      <c r="AL89" s="13" t="n">
        <f aca="false">IF(OR(AL179=0,DX89=0),0,AL179*DX89/(AL179+DX89))</f>
        <v>7.10614114974764</v>
      </c>
      <c r="AM89" s="13" t="n">
        <f aca="false">IF(OR(AM179=0,DY89=0),0,AM179*DY89/(AM179+DY89))</f>
        <v>6.9498092232596</v>
      </c>
      <c r="AN89" s="13" t="n">
        <f aca="false">IF(OR(AN179=0,DZ89=0),0,AN179*DZ89/(AN179+DZ89))</f>
        <v>6.7969896024397</v>
      </c>
      <c r="AO89" s="13" t="n">
        <f aca="false">IF(OR(AO179=0,EA89=0),0,AO179*EA89/(AO179+EA89))</f>
        <v>6.64750785027169</v>
      </c>
      <c r="AP89" s="13" t="n">
        <f aca="false">IF(OR(AP179=0,EB89=0),0,AP179*EB89/(AP179+EB89))</f>
        <v>6.50120051624249</v>
      </c>
      <c r="AQ89" s="13" t="n">
        <f aca="false">IF(OR(AQ179=0,EC89=0),0,AQ179*EC89/(AQ179+EC89))</f>
        <v>6.35764973947175</v>
      </c>
      <c r="AR89" s="13" t="n">
        <f aca="false">IF(OR(AR179=0,ED89=0),0,AR179*ED89/(AR179+ED89))</f>
        <v>6.21698867014462</v>
      </c>
      <c r="AS89" s="13" t="n">
        <f aca="false">IF(OR(AS179=0,EE89=0),0,AS179*EE89/(AS179+EE89))</f>
        <v>6.07908128925248</v>
      </c>
      <c r="AT89" s="13" t="n">
        <f aca="false">IF(OR(AT179=0,EF89=0),0,AT179*EF89/(AT179+EF89))</f>
        <v>5.94379964271008</v>
      </c>
      <c r="AU89" s="13" t="n">
        <f aca="false">IF(OR(AU179=0,EG89=0),0,AU179*EG89/(AU179+EG89))</f>
        <v>5.81102325198656</v>
      </c>
      <c r="AV89" s="13" t="n">
        <f aca="false">IF(OR(AV179=0,EH89=0),0,AV179*EH89/(AV179+EH89))</f>
        <v>5.68001960478299</v>
      </c>
      <c r="AW89" s="13" t="n">
        <f aca="false">IF(OR(AW179=0,EI89=0),0,AW179*EI89/(AW179+EI89))</f>
        <v>5.55132803582554</v>
      </c>
      <c r="AX89" s="13" t="n">
        <f aca="false">IF(OR(AX179=0,EJ89=0),0,AX179*EJ89/(AX179+EJ89))</f>
        <v>5.42484611619145</v>
      </c>
      <c r="AY89" s="13" t="n">
        <f aca="false">IF(OR(AY179=0,EK89=0),0,AY179*EK89/(AY179+EK89))</f>
        <v>5.30047711469544</v>
      </c>
      <c r="AZ89" s="13" t="n">
        <f aca="false">IF(OR(AZ179=0,EL89=0),0,AZ179*EL89/(AZ179+EL89))</f>
        <v>5.17812961325025</v>
      </c>
      <c r="BA89" s="13" t="n">
        <f aca="false">IF(OR(BA179=0,EM89=0),0,BA179*EM89/(BA179+EM89))</f>
        <v>5.05705273430721</v>
      </c>
      <c r="BB89" s="13" t="n">
        <f aca="false">IF(OR(BB179=0,EN89=0),0,BB179*EN89/(BB179+EN89))</f>
        <v>4.93785691288727</v>
      </c>
      <c r="BC89" s="13" t="n">
        <f aca="false">IF(OR(BC179=0,EO89=0),0,BC179*EO89/(BC179+EO89))</f>
        <v>4.82046352155756</v>
      </c>
      <c r="BD89" s="13" t="n">
        <f aca="false">IF(OR(BD179=0,EP89=0),0,BD179*EP89/(BD179+EP89))</f>
        <v>4.70479809744406</v>
      </c>
      <c r="BE89" s="13" t="n">
        <f aca="false">IF(OR(BE179=0,EQ89=0),0,BE179*EQ89/(BE179+EQ89))</f>
        <v>4.59079008410878</v>
      </c>
      <c r="BF89" s="13" t="n">
        <f aca="false">IF(OR(BF179=0,ER89=0),0,BF179*ER89/(BF179+ER89))</f>
        <v>4.47883760383789</v>
      </c>
      <c r="BG89" s="13" t="n">
        <f aca="false">IF(OR(BG179=0,ES89=0),0,BG179*ES89/(BG179+ES89))</f>
        <v>4.36839321625863</v>
      </c>
      <c r="BH89" s="13" t="n">
        <f aca="false">IF(OR(BH179=0,ET89=0),0,BH179*ET89/(BH179+ET89))</f>
        <v>4.25939735796109</v>
      </c>
      <c r="BI89" s="13" t="n">
        <f aca="false">IF(OR(BI179=0,EU89=0),0,BI179*EU89/(BI179+EU89))</f>
        <v>4.15179346678705</v>
      </c>
      <c r="BJ89" s="13" t="n">
        <f aca="false">IF(OR(BJ179=0,EV89=0),0,BJ179*EV89/(BJ179+EV89))</f>
        <v>4.04552781314015</v>
      </c>
      <c r="BK89" s="13" t="n">
        <f aca="false">IF(OR(BK179=0,EW89=0),0,BK179*EW89/(BK179+EW89))</f>
        <v>3.94093035431968</v>
      </c>
      <c r="BL89" s="13" t="n">
        <f aca="false">IF(OR(BL179=0,EX89=0),0,BL179*EX89/(BL179+EX89))</f>
        <v>3.83755575774076</v>
      </c>
      <c r="BM89" s="13" t="n">
        <f aca="false">IF(OR(BM179=0,EY89=0),0,BM179*EY89/(BM179+EY89))</f>
        <v>3.73535828761387</v>
      </c>
      <c r="BN89" s="13" t="n">
        <f aca="false">IF(OR(BN179=0,EZ89=0),0,BN179*EZ89/(BN179+EZ89))</f>
        <v>3.63429443933693</v>
      </c>
      <c r="BO89" s="13" t="n">
        <f aca="false">IF(OR(BO179=0,FA89=0),0,BO179*FA89/(BO179+FA89))</f>
        <v>3.53432282756471</v>
      </c>
      <c r="BP89" s="13" t="n">
        <f aca="false">IF(OR(BP179=0,FB89=0),0,BP179*FB89/(BP179+FB89))</f>
        <v>3.43363948586867</v>
      </c>
      <c r="BQ89" s="13" t="n">
        <f aca="false">IF(OR(BQ179=0,FC89=0),0,BQ179*FC89/(BQ179+FC89))</f>
        <v>3.33404578334558</v>
      </c>
      <c r="BR89" s="13" t="n">
        <f aca="false">IF(OR(BR179=0,FD89=0),0,BR179*FD89/(BR179+FD89))</f>
        <v>3.23550501712617</v>
      </c>
      <c r="BS89" s="13" t="n">
        <f aca="false">IF(OR(BS179=0,FE89=0),0,BS179*FE89/(BS179+FE89))</f>
        <v>3.13798244134527</v>
      </c>
      <c r="BT89" s="13" t="n">
        <f aca="false">IF(OR(BT179=0,FF89=0),0,BT179*FF89/(BT179+FF89))</f>
        <v>3.04144518688368</v>
      </c>
      <c r="BU89" s="13" t="n">
        <f aca="false">IF(OR(BU179=0,FG89=0),0,BU179*FG89/(BU179+FG89))</f>
        <v>2.94419588057771</v>
      </c>
      <c r="BV89" s="13" t="n">
        <f aca="false">IF(OR(BV179=0,FH89=0),0,BV179*FH89/(BV179+FH89))</f>
        <v>2.84794258522615</v>
      </c>
      <c r="BW89" s="13" t="n">
        <f aca="false">IF(OR(BW179=0,FI89=0),0,BW179*FI89/(BW179+FI89))</f>
        <v>2.75265748673871</v>
      </c>
      <c r="BX89" s="13" t="n">
        <f aca="false">IF(OR(BX179=0,FJ89=0),0,BX179*FJ89/(BX179+FJ89))</f>
        <v>2.65831460318931</v>
      </c>
      <c r="BY89" s="13" t="n">
        <f aca="false">IF(OR(BY179=0,FK89=0),0,BY179*FK89/(BY179+FK89))</f>
        <v>2.56488973356206</v>
      </c>
      <c r="BZ89" s="13" t="n">
        <f aca="false">IF(OR(BZ179=0,FL89=0),0,BZ179*FL89/(BZ179+FL89))</f>
        <v>2.46633241445607</v>
      </c>
      <c r="CA89" s="13" t="n">
        <f aca="false">IF(OR(CA179=0,FM89=0),0,CA179*FM89/(CA179+FM89))</f>
        <v>2.36889795724726</v>
      </c>
      <c r="CB89" s="13" t="n">
        <f aca="false">IF(OR(CB179=0,FN89=0),0,CB179*FN89/(CB179+FN89))</f>
        <v>2.27257161144299</v>
      </c>
      <c r="CC89" s="13" t="n">
        <f aca="false">IF(OR(CC179=0,FO89=0),0,CC179*FO89/(CC179+FO89))</f>
        <v>2.17734130257296</v>
      </c>
      <c r="CD89" s="13" t="n">
        <f aca="false">IF(OR(CD179=0,FP89=0),0,CD179*FP89/(CD179+FP89))</f>
        <v>2.08319763838797</v>
      </c>
      <c r="CE89" s="13" t="n">
        <f aca="false">IF(OR(CE179=0,FQ89=0),0,CE179*FQ89/(CE179+FQ89))</f>
        <v>1.98757910021471</v>
      </c>
      <c r="CF89" s="13" t="n">
        <f aca="false">IF(OR(CF179=0,FR89=0),0,CF179*FR89/(CF179+FR89))</f>
        <v>1.89314099746248</v>
      </c>
      <c r="CG89" s="13" t="n">
        <f aca="false">IF(OR(CG179=0,FS89=0),0,CG179*FS89/(CG179+FS89))</f>
        <v>1.79988708849276</v>
      </c>
      <c r="CH89" s="13" t="n">
        <f aca="false">IF(OR(CH179=0,FT89=0),0,CH179*FT89/(CH179+FT89))</f>
        <v>1.70782464559343</v>
      </c>
      <c r="CI89" s="13" t="n">
        <f aca="false">IF(OR(CI179=0,FU89=0),0,CI179*FU89/(CI179+FU89))</f>
        <v>1.61696454913286</v>
      </c>
      <c r="CJ89" s="13" t="n">
        <f aca="false">IF(OR(CJ179=0,FV89=0),0,CJ179*FV89/(CJ179+FV89))</f>
        <v>1.52461255591522</v>
      </c>
      <c r="CK89" s="13" t="n">
        <f aca="false">IF(OR(CK179=0,FW89=0),0,CK179*FW89/(CK179+FW89))</f>
        <v>1.43362694877242</v>
      </c>
      <c r="CL89" s="13" t="n">
        <f aca="false">IF(OR(CL179=0,FX89=0),0,CL179*FX89/(CL179+FX89))</f>
        <v>1.34404044426709</v>
      </c>
      <c r="CM89" s="13" t="n">
        <f aca="false">IF(OR(CM179=0,FY89=0),0,CM179*FY89/(CM179+FY89))</f>
        <v>1.25589118530984</v>
      </c>
      <c r="CN89" s="13" t="n">
        <f aca="false">IF(OR(CN179=0,FZ89=0),0,CN179*FZ89/(CN179+FZ89))</f>
        <v>1.16922301098633</v>
      </c>
      <c r="CO89" s="13" t="n">
        <f aca="false">IF(OR(CO179=0,GA89=0),0,CO179*GA89/(CO179+GA89))</f>
        <v>0</v>
      </c>
      <c r="CP89" s="13" t="n">
        <f aca="false">IF(OR(CP179=0,GB89=0),0,CP179*GB89/(CP179+GB89))</f>
        <v>0</v>
      </c>
      <c r="CQ89" s="13" t="n">
        <f aca="false">IF(OR(CQ179=0,GC89=0),0,CQ179*GC89/(CQ179+GC89))</f>
        <v>0</v>
      </c>
      <c r="CR89" s="0" t="n">
        <f aca="false">IF(F$9=0,0,(SIN(F$12)*COS($E89)+SIN($E89)*COS(F$12))/SIN($E89)*F$9)</f>
        <v>13.5144</v>
      </c>
      <c r="CS89" s="0" t="n">
        <f aca="false">IF(G$9=0,0,(SIN(G$12)*COS($E89)+SIN($E89)*COS(G$12))/SIN($E89)*G$9)</f>
        <v>13.6665793502236</v>
      </c>
      <c r="CT89" s="0" t="n">
        <f aca="false">IF(H$9=0,0,(SIN(H$12)*COS($E89)+SIN($E89)*COS(H$12))/SIN($E89)*H$9)</f>
        <v>13.8027631090754</v>
      </c>
      <c r="CU89" s="0" t="n">
        <f aca="false">IF(I$9=0,0,(SIN(I$12)*COS($E89)+SIN($E89)*COS(I$12))/SIN($E89)*I$9)</f>
        <v>13.9353365404694</v>
      </c>
      <c r="CV89" s="0" t="n">
        <f aca="false">IF(J$9=0,0,(SIN(J$12)*COS($E89)+SIN($E89)*COS(J$12))/SIN($E89)*J$9)</f>
        <v>14.0642058270829</v>
      </c>
      <c r="CW89" s="0" t="n">
        <f aca="false">IF(K$9=0,0,(SIN(K$12)*COS($E89)+SIN($E89)*COS(K$12))/SIN($E89)*K$9)</f>
        <v>14.1892781152112</v>
      </c>
      <c r="CX89" s="0" t="n">
        <f aca="false">IF(L$9=0,0,(SIN(L$12)*COS($E89)+SIN($E89)*COS(L$12))/SIN($E89)*L$9)</f>
        <v>14.3104615593782</v>
      </c>
      <c r="CY89" s="0" t="n">
        <f aca="false">IF(M$9=0,0,(SIN(M$12)*COS($E89)+SIN($E89)*COS(M$12))/SIN($E89)*M$9)</f>
        <v>14.4232968481257</v>
      </c>
      <c r="CZ89" s="0" t="n">
        <f aca="false">IF(N$9=0,0,(SIN(N$12)*COS($E89)+SIN($E89)*COS(N$12))/SIN($E89)*N$9)</f>
        <v>14.5320481079164</v>
      </c>
      <c r="DA89" s="0" t="n">
        <f aca="false">IF(O$9=0,0,(SIN(O$12)*COS($E89)+SIN($E89)*COS(O$12))/SIN($E89)*O$9)</f>
        <v>14.6366307817082</v>
      </c>
      <c r="DB89" s="0" t="n">
        <f aca="false">IF(P$9=0,0,(SIN(P$12)*COS($E89)+SIN($E89)*COS(P$12))/SIN($E89)*P$9)</f>
        <v>14.7369615036558</v>
      </c>
      <c r="DC89" s="0" t="n">
        <f aca="false">IF(Q$9=0,0,(SIN(Q$12)*COS($E89)+SIN($E89)*COS(Q$12))/SIN($E89)*Q$9)</f>
        <v>14.8329581401959</v>
      </c>
      <c r="DD89" s="0" t="n">
        <f aca="false">IF(R$9=0,0,(SIN(R$12)*COS($E89)+SIN($E89)*COS(R$12))/SIN($E89)*R$9)</f>
        <v>14.8058350536513</v>
      </c>
      <c r="DE89" s="0" t="n">
        <f aca="false">IF(S$9=0,0,(SIN(S$12)*COS($E89)+SIN($E89)*COS(S$12))/SIN($E89)*S$9)</f>
        <v>14.7741813098219</v>
      </c>
      <c r="DF89" s="0" t="n">
        <f aca="false">IF(T$9=0,0,(SIN(T$12)*COS($E89)+SIN($E89)*COS(T$12))/SIN($E89)*T$9)</f>
        <v>14.7380272072449</v>
      </c>
      <c r="DG89" s="0" t="n">
        <f aca="false">IF(U$9=0,0,(SIN(U$12)*COS($E89)+SIN($E89)*COS(U$12))/SIN($E89)*U$9)</f>
        <v>14.6974044153101</v>
      </c>
      <c r="DH89" s="0" t="n">
        <f aca="false">IF(V$9=0,0,(SIN(V$12)*COS($E89)+SIN($E89)*COS(V$12))/SIN($E89)*V$9)</f>
        <v>14.6523459583214</v>
      </c>
      <c r="DI89" s="0" t="n">
        <f aca="false">IF(W$9=0,0,(SIN(W$12)*COS($E89)+SIN($E89)*COS(W$12))/SIN($E89)*W$9)</f>
        <v>14.6025995340036</v>
      </c>
      <c r="DJ89" s="0" t="n">
        <f aca="false">IF(X$9=0,0,(SIN(X$12)*COS($E89)+SIN($E89)*COS(X$12))/SIN($E89)*X$9)</f>
        <v>14.5484882791863</v>
      </c>
      <c r="DK89" s="0" t="n">
        <f aca="false">IF(Y$9=0,0,(SIN(Y$12)*COS($E89)+SIN($E89)*COS(Y$12))/SIN($E89)*Y$9)</f>
        <v>14.4900494448112</v>
      </c>
      <c r="DL89" s="0" t="n">
        <f aca="false">IF(Z$9=0,0,(SIN(Z$12)*COS($E89)+SIN($E89)*COS(Z$12))/SIN($E89)*Z$9)</f>
        <v>14.4273215683537</v>
      </c>
      <c r="DM89" s="0" t="n">
        <f aca="false">IF(AA$9=0,0,(SIN(AA$12)*COS($E89)+SIN($E89)*COS(AA$12))/SIN($E89)*AA$9)</f>
        <v>14.3603444557677</v>
      </c>
      <c r="DN89" s="0" t="n">
        <f aca="false">IF(AB$9=0,0,(SIN(AB$12)*COS($E89)+SIN($E89)*COS(AB$12))/SIN($E89)*AB$9)</f>
        <v>14.2859154235314</v>
      </c>
      <c r="DO89" s="0" t="n">
        <f aca="false">IF(AC$9=0,0,(SIN(AC$12)*COS($E89)+SIN($E89)*COS(AC$12))/SIN($E89)*AC$9)</f>
        <v>14.2073394191181</v>
      </c>
      <c r="DP89" s="0" t="n">
        <f aca="false">IF(AD$9=0,0,(SIN(AD$12)*COS($E89)+SIN($E89)*COS(AD$12))/SIN($E89)*AD$9)</f>
        <v>14.1246628974524</v>
      </c>
      <c r="DQ89" s="0" t="n">
        <f aca="false">IF(AE$9=0,0,(SIN(AE$12)*COS($E89)+SIN($E89)*COS(AE$12))/SIN($E89)*AE$9)</f>
        <v>14.0379334933162</v>
      </c>
      <c r="DR89" s="0" t="n">
        <f aca="false">IF(AF$9=0,0,(SIN(AF$12)*COS($E89)+SIN($E89)*COS(AF$12))/SIN($E89)*AF$9)</f>
        <v>13.9472</v>
      </c>
      <c r="DS89" s="0" t="n">
        <f aca="false">IF(AG$9=0,0,(SIN(AG$12)*COS($E89)+SIN($E89)*COS(AG$12))/SIN($E89)*AG$9)</f>
        <v>13.8531496714577</v>
      </c>
      <c r="DT89" s="0" t="n">
        <f aca="false">IF(AH$9=0,0,(SIN(AH$12)*COS($E89)+SIN($E89)*COS(AH$12))/SIN($E89)*AH$9)</f>
        <v>13.7551904882038</v>
      </c>
      <c r="DU89" s="0" t="n">
        <f aca="false">IF(AI$9=0,0,(SIN(AI$12)*COS($E89)+SIN($E89)*COS(AI$12))/SIN($E89)*AI$9)</f>
        <v>13.6533740079262</v>
      </c>
      <c r="DV89" s="0" t="n">
        <f aca="false">IF(AJ$9=0,0,(SIN(AJ$12)*COS($E89)+SIN($E89)*COS(AJ$12))/SIN($E89)*AJ$9)</f>
        <v>13.5477528619493</v>
      </c>
      <c r="DW89" s="0" t="n">
        <f aca="false">IF(AK$9=0,0,(SIN(AK$12)*COS($E89)+SIN($E89)*COS(AK$12))/SIN($E89)*AK$9)</f>
        <v>13.4383807326168</v>
      </c>
      <c r="DX89" s="0" t="n">
        <f aca="false">IF(AL$9=0,0,(SIN(AL$12)*COS($E89)+SIN($E89)*COS(AL$12))/SIN($E89)*AL$9)</f>
        <v>13.2791994166849</v>
      </c>
      <c r="DY89" s="0" t="n">
        <f aca="false">IF(AM$9=0,0,(SIN(AM$12)*COS($E89)+SIN($E89)*COS(AM$12))/SIN($E89)*AM$9)</f>
        <v>13.1169458065465</v>
      </c>
      <c r="DZ89" s="0" t="n">
        <f aca="false">IF(AN$9=0,0,(SIN(AN$12)*COS($E89)+SIN($E89)*COS(AN$12))/SIN($E89)*AN$9)</f>
        <v>12.9517184787488</v>
      </c>
      <c r="EA89" s="0" t="n">
        <f aca="false">IF(AO$9=0,0,(SIN(AO$12)*COS($E89)+SIN($E89)*COS(AO$12))/SIN($E89)*AO$9)</f>
        <v>12.7836166044024</v>
      </c>
      <c r="EB89" s="0" t="n">
        <f aca="false">IF(AP$9=0,0,(SIN(AP$12)*COS($E89)+SIN($E89)*COS(AP$12))/SIN($E89)*AP$9)</f>
        <v>12.6127399040955</v>
      </c>
      <c r="EC89" s="0" t="n">
        <f aca="false">IF(AQ$9=0,0,(SIN(AQ$12)*COS($E89)+SIN($E89)*COS(AQ$12))/SIN($E89)*AQ$9)</f>
        <v>12.4381760212476</v>
      </c>
      <c r="ED89" s="0" t="n">
        <f aca="false">IF(AR$9=0,0,(SIN(AR$12)*COS($E89)+SIN($E89)*COS(AR$12))/SIN($E89)*AR$9)</f>
        <v>12.2610542659728</v>
      </c>
      <c r="EE89" s="0" t="n">
        <f aca="false">IF(AS$9=0,0,(SIN(AS$12)*COS($E89)+SIN($E89)*COS(AS$12))/SIN($E89)*AS$9)</f>
        <v>12.0814766541823</v>
      </c>
      <c r="EF89" s="0" t="n">
        <f aca="false">IF(AT$9=0,0,(SIN(AT$12)*COS($E89)+SIN($E89)*COS(AT$12))/SIN($E89)*AT$9)</f>
        <v>11.8995455602754</v>
      </c>
      <c r="EG89" s="0" t="n">
        <f aca="false">IF(AU$9=0,0,(SIN(AU$12)*COS($E89)+SIN($E89)*COS(AU$12))/SIN($E89)*AU$9)</f>
        <v>11.7153636714336</v>
      </c>
      <c r="EH89" s="0" t="n">
        <f aca="false">IF(AV$9=0,0,(SIN(AV$12)*COS($E89)+SIN($E89)*COS(AV$12))/SIN($E89)*AV$9)</f>
        <v>11.5264846846758</v>
      </c>
      <c r="EI89" s="0" t="n">
        <f aca="false">IF(AW$9=0,0,(SIN(AW$12)*COS($E89)+SIN($E89)*COS(AW$12))/SIN($E89)*AW$9)</f>
        <v>11.3356111327213</v>
      </c>
      <c r="EJ89" s="0" t="n">
        <f aca="false">IF(AX$9=0,0,(SIN(AX$12)*COS($E89)+SIN($E89)*COS(AX$12))/SIN($E89)*AX$9)</f>
        <v>11.1428486739259</v>
      </c>
      <c r="EK89" s="0" t="n">
        <f aca="false">IF(AY$9=0,0,(SIN(AY$12)*COS($E89)+SIN($E89)*COS(AY$12))/SIN($E89)*AY$9)</f>
        <v>10.9483030656064</v>
      </c>
      <c r="EL89" s="0" t="n">
        <f aca="false">IF(AZ$9=0,0,(SIN(AZ$12)*COS($E89)+SIN($E89)*COS(AZ$12))/SIN($E89)*AZ$9)</f>
        <v>10.7520801174961</v>
      </c>
      <c r="EM89" s="0" t="n">
        <f aca="false">IF(BA$9=0,0,(SIN(BA$12)*COS($E89)+SIN($E89)*COS(BA$12))/SIN($E89)*BA$9)</f>
        <v>10.5513927734705</v>
      </c>
      <c r="EN89" s="0" t="n">
        <f aca="false">IF(BB$9=0,0,(SIN(BB$12)*COS($E89)+SIN($E89)*COS(BB$12))/SIN($E89)*BB$9)</f>
        <v>10.3493086706806</v>
      </c>
      <c r="EO89" s="0" t="n">
        <f aca="false">IF(BC$9=0,0,(SIN(BC$12)*COS($E89)+SIN($E89)*COS(BC$12))/SIN($E89)*BC$9)</f>
        <v>10.1459361103452</v>
      </c>
      <c r="EP89" s="0" t="n">
        <f aca="false">IF(BD$9=0,0,(SIN(BD$12)*COS($E89)+SIN($E89)*COS(BD$12))/SIN($E89)*BD$9)</f>
        <v>9.94138321835442</v>
      </c>
      <c r="EQ89" s="0" t="n">
        <f aca="false">IF(BE$9=0,0,(SIN(BE$12)*COS($E89)+SIN($E89)*COS(BE$12))/SIN($E89)*BE$9)</f>
        <v>9.73575789826771</v>
      </c>
      <c r="ER89" s="0" t="n">
        <f aca="false">IF(BF$9=0,0,(SIN(BF$12)*COS($E89)+SIN($E89)*COS(BF$12))/SIN($E89)*BF$9)</f>
        <v>9.53127341712124</v>
      </c>
      <c r="ES89" s="0" t="n">
        <f aca="false">IF(BG$9=0,0,(SIN(BG$12)*COS($E89)+SIN($E89)*COS(BG$12))/SIN($E89)*BG$9)</f>
        <v>9.32587130338199</v>
      </c>
      <c r="ET89" s="0" t="n">
        <f aca="false">IF(BH$9=0,0,(SIN(BH$12)*COS($E89)+SIN($E89)*COS(BH$12))/SIN($E89)*BH$9)</f>
        <v>9.11965661744578</v>
      </c>
      <c r="EU89" s="0" t="n">
        <f aca="false">IF(BI$9=0,0,(SIN(BI$12)*COS($E89)+SIN($E89)*COS(BI$12))/SIN($E89)*BI$9)</f>
        <v>8.91273404942295</v>
      </c>
      <c r="EV89" s="0" t="n">
        <f aca="false">IF(BJ$9=0,0,(SIN(BJ$12)*COS($E89)+SIN($E89)*COS(BJ$12))/SIN($E89)*BJ$9)</f>
        <v>8.70520787449317</v>
      </c>
      <c r="EW89" s="0" t="n">
        <f aca="false">IF(BK$9=0,0,(SIN(BK$12)*COS($E89)+SIN($E89)*COS(BK$12))/SIN($E89)*BK$9)</f>
        <v>8.49895373591953</v>
      </c>
      <c r="EX89" s="0" t="n">
        <f aca="false">IF(BL$9=0,0,(SIN(BL$12)*COS($E89)+SIN($E89)*COS(BL$12))/SIN($E89)*BL$9)</f>
        <v>8.29224285600579</v>
      </c>
      <c r="EY89" s="0" t="n">
        <f aca="false">IF(BM$9=0,0,(SIN(BM$12)*COS($E89)+SIN($E89)*COS(BM$12))/SIN($E89)*BM$9)</f>
        <v>8.0851764089274</v>
      </c>
      <c r="EZ89" s="0" t="n">
        <f aca="false">IF(BN$9=0,0,(SIN(BN$12)*COS($E89)+SIN($E89)*COS(BN$12))/SIN($E89)*BN$9)</f>
        <v>7.87785501606531</v>
      </c>
      <c r="FA89" s="0" t="n">
        <f aca="false">IF(BO$9=0,0,(SIN(BO$12)*COS($E89)+SIN($E89)*COS(BO$12))/SIN($E89)*BO$9)</f>
        <v>7.67037870391883</v>
      </c>
      <c r="FB89" s="0" t="n">
        <f aca="false">IF(BP$9=0,0,(SIN(BP$12)*COS($E89)+SIN($E89)*COS(BP$12))/SIN($E89)*BP$9)</f>
        <v>7.45452467569946</v>
      </c>
      <c r="FC89" s="0" t="n">
        <f aca="false">IF(BQ$9=0,0,(SIN(BQ$12)*COS($E89)+SIN($E89)*COS(BQ$12))/SIN($E89)*BQ$9)</f>
        <v>7.23905052920546</v>
      </c>
      <c r="FD89" s="0" t="n">
        <f aca="false">IF(BR$9=0,0,(SIN(BR$12)*COS($E89)+SIN($E89)*COS(BR$12))/SIN($E89)*BR$9)</f>
        <v>7.02406170892067</v>
      </c>
      <c r="FE89" s="0" t="n">
        <f aca="false">IF(BS$9=0,0,(SIN(BS$12)*COS($E89)+SIN($E89)*COS(BS$12))/SIN($E89)*BS$9)</f>
        <v>6.80966269196832</v>
      </c>
      <c r="FF89" s="0" t="n">
        <f aca="false">IF(BT$9=0,0,(SIN(BT$12)*COS($E89)+SIN($E89)*COS(BT$12))/SIN($E89)*BT$9)</f>
        <v>6.59595694440998</v>
      </c>
      <c r="FG89" s="0" t="n">
        <f aca="false">IF(BU$9=0,0,(SIN(BU$12)*COS($E89)+SIN($E89)*COS(BU$12))/SIN($E89)*BU$9)</f>
        <v>6.37522880451642</v>
      </c>
      <c r="FH89" s="0" t="n">
        <f aca="false">IF(BV$9=0,0,(SIN(BV$12)*COS($E89)+SIN($E89)*COS(BV$12))/SIN($E89)*BV$9)</f>
        <v>6.15577564108794</v>
      </c>
      <c r="FI89" s="0" t="n">
        <f aca="false">IF(BW$9=0,0,(SIN(BW$12)*COS($E89)+SIN($E89)*COS(BW$12))/SIN($E89)*BW$9)</f>
        <v>5.93770460216701</v>
      </c>
      <c r="FJ89" s="0" t="n">
        <f aca="false">IF(BX$9=0,0,(SIN(BX$12)*COS($E89)+SIN($E89)*COS(BX$12))/SIN($E89)*BX$9)</f>
        <v>5.72112142260296</v>
      </c>
      <c r="FK89" s="0" t="n">
        <f aca="false">IF(BY$9=0,0,(SIN(BY$12)*COS($E89)+SIN($E89)*COS(BY$12))/SIN($E89)*BY$9)</f>
        <v>5.50613037987</v>
      </c>
      <c r="FL89" s="0" t="n">
        <f aca="false">IF(BZ$9=0,0,(SIN(BZ$12)*COS($E89)+SIN($E89)*COS(BZ$12))/SIN($E89)*BZ$9)</f>
        <v>5.2652843643712</v>
      </c>
      <c r="FM89" s="0" t="n">
        <f aca="false">IF(CA$9=0,0,(SIN(CA$12)*COS($E89)+SIN($E89)*COS(CA$12))/SIN($E89)*CA$9)</f>
        <v>5.02784329799771</v>
      </c>
      <c r="FN89" s="0" t="n">
        <f aca="false">IF(CB$9=0,0,(SIN(CB$12)*COS($E89)+SIN($E89)*COS(CB$12))/SIN($E89)*CB$9)</f>
        <v>4.79393126939286</v>
      </c>
      <c r="FO89" s="0" t="n">
        <f aca="false">IF(CC$9=0,0,(SIN(CC$12)*COS($E89)+SIN($E89)*COS(CC$12))/SIN($E89)*CC$9)</f>
        <v>4.563669750723</v>
      </c>
      <c r="FP89" s="0" t="n">
        <f aca="false">IF(CD$9=0,0,(SIN(CD$12)*COS($E89)+SIN($E89)*COS(CD$12))/SIN($E89)*CD$9)</f>
        <v>4.33717754537857</v>
      </c>
      <c r="FQ89" s="0" t="n">
        <f aca="false">IF(CE$9=0,0,(SIN(CE$12)*COS($E89)+SIN($E89)*COS(CE$12))/SIN($E89)*CE$9)</f>
        <v>4.10366510984694</v>
      </c>
      <c r="FR89" s="0" t="n">
        <f aca="false">IF(CF$9=0,0,(SIN(CF$12)*COS($E89)+SIN($E89)*COS(CF$12))/SIN($E89)*CF$9)</f>
        <v>3.87493517366239</v>
      </c>
      <c r="FS89" s="0" t="n">
        <f aca="false">IF(CG$9=0,0,(SIN(CG$12)*COS($E89)+SIN($E89)*COS(CG$12))/SIN($E89)*CG$9)</f>
        <v>3.65110784081766</v>
      </c>
      <c r="FT89" s="0" t="n">
        <f aca="false">IF(CH$9=0,0,(SIN(CH$12)*COS($E89)+SIN($E89)*COS(CH$12))/SIN($E89)*CH$9)</f>
        <v>3.43229986900044</v>
      </c>
      <c r="FU89" s="0" t="n">
        <f aca="false">IF(CI$9=0,0,(SIN(CI$12)*COS($E89)+SIN($E89)*COS(CI$12))/SIN($E89)*CI$9)</f>
        <v>3.21862461923087</v>
      </c>
      <c r="FV89" s="0" t="n">
        <f aca="false">IF(CJ$9=0,0,(SIN(CJ$12)*COS($E89)+SIN($E89)*COS(CJ$12))/SIN($E89)*CJ$9)</f>
        <v>2.99968779621917</v>
      </c>
      <c r="FW89" s="0" t="n">
        <f aca="false">IF(CK$9=0,0,(SIN(CK$12)*COS($E89)+SIN($E89)*COS(CK$12))/SIN($E89)*CK$9)</f>
        <v>2.78705838299609</v>
      </c>
      <c r="FX89" s="0" t="n">
        <f aca="false">IF(CL$9=0,0,(SIN(CL$12)*COS($E89)+SIN($E89)*COS(CL$12))/SIN($E89)*CL$9)</f>
        <v>2.58084842570316</v>
      </c>
      <c r="FY89" s="0" t="n">
        <f aca="false">IF(CM$9=0,0,(SIN(CM$12)*COS($E89)+SIN($E89)*COS(CM$12))/SIN($E89)*CM$9)</f>
        <v>2.38116580102227</v>
      </c>
      <c r="FZ89" s="0" t="n">
        <f aca="false">IF(CN$9=0,0,(SIN(CN$12)*COS($E89)+SIN($E89)*COS(CN$12))/SIN($E89)*CN$9)</f>
        <v>2.18811416958825</v>
      </c>
      <c r="GA89" s="0" t="n">
        <f aca="false">IF(CO$9=0,0,(SIN(CO$12)*COS($E89)+SIN($E89)*COS(CO$12))/SIN($E89)*CO$9)</f>
        <v>0</v>
      </c>
      <c r="GB89" s="0" t="n">
        <f aca="false">IF(CP$9=0,0,(SIN(CP$12)*COS($E89)+SIN($E89)*COS(CP$12))/SIN($E89)*CP$9)</f>
        <v>0</v>
      </c>
      <c r="GC89" s="0" t="n">
        <f aca="false">IF(CQ$9=0,0,(SIN(CQ$12)*COS($E89)+SIN($E89)*COS(CQ$12))/SIN($E89)*CQ$9)</f>
        <v>0</v>
      </c>
    </row>
    <row r="90" customFormat="false" ht="12.8" hidden="true" customHeight="false" outlineLevel="0" collapsed="false">
      <c r="A90" s="0" t="n">
        <f aca="false">MAX($F90:$CQ90)</f>
        <v>13.514399817361</v>
      </c>
      <c r="B90" s="91" t="n">
        <f aca="false">IF(ISNA(INDEX(vmg!$B$6:$B$151,MATCH($C90,vmg!$F$6:$F$151,0))),IF(ISNA(INDEX(vmg!$B$6:$B$151,MATCH($C90,vmg!$D$6:$D$151,0))),0,INDEX(vmg!$B$6:$B$151,MATCH($C90,vmg!$D$6:$D$151,0))),INDEX(vmg!$B$6:$B$151,MATCH($C90,vmg!$F$6:$F$151,0)))</f>
        <v>8.66196</v>
      </c>
      <c r="C90" s="2" t="n">
        <f aca="false">MOD(Best +D90,360)</f>
        <v>59</v>
      </c>
      <c r="D90" s="2" t="n">
        <f aca="false">D89+1</f>
        <v>78</v>
      </c>
      <c r="E90" s="1" t="n">
        <f aca="false">D90*PI()/180</f>
        <v>1.36135681655558</v>
      </c>
      <c r="F90" s="13" t="n">
        <f aca="false">IF(OR(F180=0,CR90=0),0,F180*CR90/(F180+CR90))</f>
        <v>13.514399817361</v>
      </c>
      <c r="G90" s="13" t="n">
        <f aca="false">IF(OR(G180=0,CS90=0),0,G180*CS90/(G180+CS90))</f>
        <v>13.2895584239712</v>
      </c>
      <c r="H90" s="13" t="n">
        <f aca="false">IF(OR(H180=0,CT90=0),0,H180*CT90/(H180+CT90))</f>
        <v>13.0571389027105</v>
      </c>
      <c r="I90" s="13" t="n">
        <f aca="false">IF(OR(I180=0,CU90=0),0,I180*CU90/(I180+CU90))</f>
        <v>12.8294793696577</v>
      </c>
      <c r="J90" s="13" t="n">
        <f aca="false">IF(OR(J180=0,CV90=0),0,J180*CV90/(J180+CV90))</f>
        <v>12.6064395752004</v>
      </c>
      <c r="K90" s="13" t="n">
        <f aca="false">IF(OR(K180=0,CW90=0),0,K180*CW90/(K180+CW90))</f>
        <v>12.387881437093</v>
      </c>
      <c r="L90" s="13" t="n">
        <f aca="false">IF(OR(L180=0,CX90=0),0,L180*CX90/(L180+CX90))</f>
        <v>12.1736693227102</v>
      </c>
      <c r="M90" s="13" t="n">
        <f aca="false">IF(OR(M180=0,CY90=0),0,M180*CY90/(M180+CY90))</f>
        <v>11.9606597373208</v>
      </c>
      <c r="N90" s="13" t="n">
        <f aca="false">IF(OR(N180=0,CZ90=0),0,N180*CZ90/(N180+CZ90))</f>
        <v>11.7520169793731</v>
      </c>
      <c r="O90" s="13" t="n">
        <f aca="false">IF(OR(O180=0,DA90=0),0,O180*DA90/(O180+DA90))</f>
        <v>11.547590041603</v>
      </c>
      <c r="P90" s="13" t="n">
        <f aca="false">IF(OR(P180=0,DB90=0),0,P180*DB90/(P180+DB90))</f>
        <v>11.3472330608809</v>
      </c>
      <c r="Q90" s="13" t="n">
        <f aca="false">IF(OR(Q180=0,DC90=0),0,Q180*DC90/(Q180+DC90))</f>
        <v>11.1508051922568</v>
      </c>
      <c r="R90" s="13" t="n">
        <f aca="false">IF(OR(R180=0,DD90=0),0,R180*DD90/(R180+DD90))</f>
        <v>10.8938030364118</v>
      </c>
      <c r="S90" s="13" t="n">
        <f aca="false">IF(OR(S180=0,DE90=0),0,S180*DE90/(S180+DE90))</f>
        <v>10.645958765834</v>
      </c>
      <c r="T90" s="13" t="n">
        <f aca="false">IF(OR(T180=0,DF90=0),0,T180*DF90/(T180+DF90))</f>
        <v>10.4066788827016</v>
      </c>
      <c r="U90" s="13" t="n">
        <f aca="false">IF(OR(U180=0,DG90=0),0,U180*DG90/(U180+DG90))</f>
        <v>10.1754197013819</v>
      </c>
      <c r="V90" s="13" t="n">
        <f aca="false">IF(OR(V180=0,DH90=0),0,V180*DH90/(V180+DH90))</f>
        <v>9.95168218772806</v>
      </c>
      <c r="W90" s="13" t="n">
        <f aca="false">IF(OR(W180=0,DI90=0),0,W180*DI90/(W180+DI90))</f>
        <v>9.73487935636081</v>
      </c>
      <c r="X90" s="13" t="n">
        <f aca="false">IF(OR(X180=0,DJ90=0),0,X180*DJ90/(X180+DJ90))</f>
        <v>9.52472586930809</v>
      </c>
      <c r="Y90" s="13" t="n">
        <f aca="false">IF(OR(Y180=0,DK90=0),0,Y180*DK90/(Y180+DK90))</f>
        <v>9.32083078506362</v>
      </c>
      <c r="Z90" s="13" t="n">
        <f aca="false">IF(OR(Z180=0,DL90=0),0,Z180*DL90/(Z180+DL90))</f>
        <v>9.12283272303602</v>
      </c>
      <c r="AA90" s="13" t="n">
        <f aca="false">IF(OR(AA180=0,DM90=0),0,AA180*DM90/(AA180+DM90))</f>
        <v>8.93039708717905</v>
      </c>
      <c r="AB90" s="13" t="n">
        <f aca="false">IF(OR(AB180=0,DN90=0),0,AB180*DN90/(AB180+DN90))</f>
        <v>8.74199077939314</v>
      </c>
      <c r="AC90" s="13" t="n">
        <f aca="false">IF(OR(AC180=0,DO90=0),0,AC180*DO90/(AC180+DO90))</f>
        <v>8.55863035375845</v>
      </c>
      <c r="AD90" s="13" t="n">
        <f aca="false">IF(OR(AD180=0,DP90=0),0,AD180*DP90/(AD180+DP90))</f>
        <v>8.38004180500988</v>
      </c>
      <c r="AE90" s="13" t="n">
        <f aca="false">IF(OR(AE180=0,DQ90=0),0,AE180*DQ90/(AE180+DQ90))</f>
        <v>8.20597006021783</v>
      </c>
      <c r="AF90" s="13" t="n">
        <f aca="false">IF(OR(AF180=0,DR90=0),0,AF180*DR90/(AF180+DR90))</f>
        <v>8.03617734321738</v>
      </c>
      <c r="AG90" s="13" t="n">
        <f aca="false">IF(OR(AG180=0,DS90=0),0,AG180*DS90/(AG180+DS90))</f>
        <v>7.87064916520417</v>
      </c>
      <c r="AH90" s="13" t="n">
        <f aca="false">IF(OR(AH180=0,DT90=0),0,AH180*DT90/(AH180+DT90))</f>
        <v>7.70895776206621</v>
      </c>
      <c r="AI90" s="13" t="n">
        <f aca="false">IF(OR(AI180=0,DU90=0),0,AI180*DU90/(AI180+DU90))</f>
        <v>7.55090985411251</v>
      </c>
      <c r="AJ90" s="13" t="n">
        <f aca="false">IF(OR(AJ180=0,DV90=0),0,AJ180*DV90/(AJ180+DV90))</f>
        <v>7.39632432756117</v>
      </c>
      <c r="AK90" s="13" t="n">
        <f aca="false">IF(OR(AK180=0,DW90=0),0,AK180*DW90/(AK180+DW90))</f>
        <v>7.24503126761038</v>
      </c>
      <c r="AL90" s="13" t="n">
        <f aca="false">IF(OR(AL180=0,DX90=0),0,AL180*DX90/(AL180+DX90))</f>
        <v>7.08363799229705</v>
      </c>
      <c r="AM90" s="13" t="n">
        <f aca="false">IF(OR(AM180=0,DY90=0),0,AM180*DY90/(AM180+DY90))</f>
        <v>6.92595636900051</v>
      </c>
      <c r="AN90" s="13" t="n">
        <f aca="false">IF(OR(AN180=0,DZ90=0),0,AN180*DZ90/(AN180+DZ90))</f>
        <v>6.77180085301338</v>
      </c>
      <c r="AO90" s="13" t="n">
        <f aca="false">IF(OR(AO180=0,EA90=0),0,AO180*EA90/(AO180+EA90))</f>
        <v>6.62099771274096</v>
      </c>
      <c r="AP90" s="13" t="n">
        <f aca="false">IF(OR(AP180=0,EB90=0),0,AP180*EB90/(AP180+EB90))</f>
        <v>6.47338409977231</v>
      </c>
      <c r="AQ90" s="13" t="n">
        <f aca="false">IF(OR(AQ180=0,EC90=0),0,AQ180*EC90/(AQ180+EC90))</f>
        <v>6.3285419646186</v>
      </c>
      <c r="AR90" s="13" t="n">
        <f aca="false">IF(OR(AR180=0,ED90=0),0,AR180*ED90/(AR180+ED90))</f>
        <v>6.18660575506037</v>
      </c>
      <c r="AS90" s="13" t="n">
        <f aca="false">IF(OR(AS180=0,EE90=0),0,AS180*EE90/(AS180+EE90))</f>
        <v>6.04743981730178</v>
      </c>
      <c r="AT90" s="13" t="n">
        <f aca="false">IF(OR(AT180=0,EF90=0),0,AT180*EF90/(AT180+EF90))</f>
        <v>5.91091650402043</v>
      </c>
      <c r="AU90" s="13" t="n">
        <f aca="false">IF(OR(AU180=0,EG90=0),0,AU180*EG90/(AU180+EG90))</f>
        <v>5.7769155929852</v>
      </c>
      <c r="AV90" s="13" t="n">
        <f aca="false">IF(OR(AV180=0,EH90=0),0,AV180*EH90/(AV180+EH90))</f>
        <v>5.64470399734824</v>
      </c>
      <c r="AW90" s="13" t="n">
        <f aca="false">IF(OR(AW180=0,EI90=0),0,AW180*EI90/(AW180+EI90))</f>
        <v>5.51482243097045</v>
      </c>
      <c r="AX90" s="13" t="n">
        <f aca="false">IF(OR(AX180=0,EJ90=0),0,AX180*EJ90/(AX180+EJ90))</f>
        <v>5.3871686059774</v>
      </c>
      <c r="AY90" s="13" t="n">
        <f aca="false">IF(OR(AY180=0,EK90=0),0,AY180*EK90/(AY180+EK90))</f>
        <v>5.26164590561381</v>
      </c>
      <c r="AZ90" s="13" t="n">
        <f aca="false">IF(OR(AZ180=0,EL90=0),0,AZ180*EL90/(AZ180+EL90))</f>
        <v>5.13816300386214</v>
      </c>
      <c r="BA90" s="13" t="n">
        <f aca="false">IF(OR(BA180=0,EM90=0),0,BA180*EM90/(BA180+EM90))</f>
        <v>5.01596939431211</v>
      </c>
      <c r="BB90" s="13" t="n">
        <f aca="false">IF(OR(BB180=0,EN90=0),0,BB180*EN90/(BB180+EN90))</f>
        <v>4.89567576559967</v>
      </c>
      <c r="BC90" s="13" t="n">
        <f aca="false">IF(OR(BC180=0,EO90=0),0,BC180*EO90/(BC180+EO90))</f>
        <v>4.77720353527072</v>
      </c>
      <c r="BD90" s="13" t="n">
        <f aca="false">IF(OR(BD180=0,EP90=0),0,BD180*EP90/(BD180+EP90))</f>
        <v>4.66047827631585</v>
      </c>
      <c r="BE90" s="13" t="n">
        <f aca="false">IF(OR(BE180=0,EQ90=0),0,BE180*EQ90/(BE180+EQ90))</f>
        <v>4.54542946137386</v>
      </c>
      <c r="BF90" s="13" t="n">
        <f aca="false">IF(OR(BF180=0,ER90=0),0,BF180*ER90/(BF180+ER90))</f>
        <v>4.43245404645164</v>
      </c>
      <c r="BG90" s="13" t="n">
        <f aca="false">IF(OR(BG180=0,ES90=0),0,BG180*ES90/(BG180+ES90))</f>
        <v>4.32100541981012</v>
      </c>
      <c r="BH90" s="13" t="n">
        <f aca="false">IF(OR(BH180=0,ET90=0),0,BH180*ET90/(BH180+ET90))</f>
        <v>4.21102403712203</v>
      </c>
      <c r="BI90" s="13" t="n">
        <f aca="false">IF(OR(BI180=0,EU90=0),0,BI180*EU90/(BI180+EU90))</f>
        <v>4.10245335503017</v>
      </c>
      <c r="BJ90" s="13" t="n">
        <f aca="false">IF(OR(BJ180=0,EV90=0),0,BJ180*EV90/(BJ180+EV90))</f>
        <v>3.99523966375554</v>
      </c>
      <c r="BK90" s="13" t="n">
        <f aca="false">IF(OR(BK180=0,EW90=0),0,BK180*EW90/(BK180+EW90))</f>
        <v>3.8897109880328</v>
      </c>
      <c r="BL90" s="13" t="n">
        <f aca="false">IF(OR(BL180=0,EX90=0),0,BL180*EX90/(BL180+EX90))</f>
        <v>3.7854236232968</v>
      </c>
      <c r="BM90" s="13" t="n">
        <f aca="false">IF(OR(BM180=0,EY90=0),0,BM180*EY90/(BM180+EY90))</f>
        <v>3.6823318606731</v>
      </c>
      <c r="BN90" s="13" t="n">
        <f aca="false">IF(OR(BN180=0,EZ90=0),0,BN180*EZ90/(BN180+EZ90))</f>
        <v>3.58039222702871</v>
      </c>
      <c r="BO90" s="13" t="n">
        <f aca="false">IF(OR(BO180=0,FA90=0),0,BO180*FA90/(BO180+FA90))</f>
        <v>3.47956337379393</v>
      </c>
      <c r="BP90" s="13" t="n">
        <f aca="false">IF(OR(BP180=0,FB90=0),0,BP180*FB90/(BP180+FB90))</f>
        <v>3.37805601675496</v>
      </c>
      <c r="BQ90" s="13" t="n">
        <f aca="false">IF(OR(BQ180=0,FC90=0),0,BQ180*FC90/(BQ180+FC90))</f>
        <v>3.27765882578944</v>
      </c>
      <c r="BR90" s="13" t="n">
        <f aca="false">IF(OR(BR180=0,FD90=0),0,BR180*FD90/(BR180+FD90))</f>
        <v>3.17833517798935</v>
      </c>
      <c r="BS90" s="13" t="n">
        <f aca="false">IF(OR(BS180=0,FE90=0),0,BS180*FE90/(BS180+FE90))</f>
        <v>3.08005041738233</v>
      </c>
      <c r="BT90" s="13" t="n">
        <f aca="false">IF(OR(BT180=0,FF90=0),0,BT180*FF90/(BT180+FF90))</f>
        <v>2.98277177511032</v>
      </c>
      <c r="BU90" s="13" t="n">
        <f aca="false">IF(OR(BU180=0,FG90=0),0,BU180*FG90/(BU180+FG90))</f>
        <v>2.88482252418553</v>
      </c>
      <c r="BV90" s="13" t="n">
        <f aca="false">IF(OR(BV180=0,FH90=0),0,BV180*FH90/(BV180+FH90))</f>
        <v>2.78789248503366</v>
      </c>
      <c r="BW90" s="13" t="n">
        <f aca="false">IF(OR(BW180=0,FI90=0),0,BW180*FI90/(BW180+FI90))</f>
        <v>2.69195401960281</v>
      </c>
      <c r="BX90" s="13" t="n">
        <f aca="false">IF(OR(BX180=0,FJ90=0),0,BX180*FJ90/(BX180+FJ90))</f>
        <v>2.59698133647114</v>
      </c>
      <c r="BY90" s="13" t="n">
        <f aca="false">IF(OR(BY180=0,FK90=0),0,BY180*FK90/(BY180+FK90))</f>
        <v>2.50295043982443</v>
      </c>
      <c r="BZ90" s="13" t="n">
        <f aca="false">IF(OR(BZ180=0,FL90=0),0,BZ180*FL90/(BZ180+FL90))</f>
        <v>2.40391710305208</v>
      </c>
      <c r="CA90" s="13" t="n">
        <f aca="false">IF(OR(CA180=0,FM90=0),0,CA180*FM90/(CA180+FM90))</f>
        <v>2.30604134003257</v>
      </c>
      <c r="CB90" s="13" t="n">
        <f aca="false">IF(OR(CB180=0,FN90=0),0,CB180*FN90/(CB180+FN90))</f>
        <v>2.20930898588012</v>
      </c>
      <c r="CC90" s="13" t="n">
        <f aca="false">IF(OR(CC180=0,FO90=0),0,CC180*FO90/(CC180+FO90))</f>
        <v>2.11370858496605</v>
      </c>
      <c r="CD90" s="13" t="n">
        <f aca="false">IF(OR(CD180=0,FP90=0),0,CD180*FP90/(CD180+FP90))</f>
        <v>2.01923139726513</v>
      </c>
      <c r="CE90" s="13" t="n">
        <f aca="false">IF(OR(CE180=0,FQ90=0),0,CE180*FQ90/(CE180+FQ90))</f>
        <v>1.9233801435234</v>
      </c>
      <c r="CF90" s="13" t="n">
        <f aca="false">IF(OR(CF180=0,FR90=0),0,CF180*FR90/(CF180+FR90))</f>
        <v>1.82875358407123</v>
      </c>
      <c r="CG90" s="13" t="n">
        <f aca="false">IF(OR(CG180=0,FS90=0),0,CG180*FS90/(CG180+FS90))</f>
        <v>1.73535651643092</v>
      </c>
      <c r="CH90" s="13" t="n">
        <f aca="false">IF(OR(CH180=0,FT90=0),0,CH180*FT90/(CH180+FT90))</f>
        <v>1.64319730045446</v>
      </c>
      <c r="CI90" s="13" t="n">
        <f aca="false">IF(OR(CI180=0,FU90=0),0,CI180*FU90/(CI180+FU90))</f>
        <v>1.55228795234419</v>
      </c>
      <c r="CJ90" s="13" t="n">
        <f aca="false">IF(OR(CJ180=0,FV90=0),0,CJ180*FV90/(CJ180+FV90))</f>
        <v>1.4600311756476</v>
      </c>
      <c r="CK90" s="13" t="n">
        <f aca="false">IF(OR(CK180=0,FW90=0),0,CK180*FW90/(CK180+FW90))</f>
        <v>1.36920022537127</v>
      </c>
      <c r="CL90" s="13" t="n">
        <f aca="false">IF(OR(CL180=0,FX90=0),0,CL180*FX90/(CL180+FX90))</f>
        <v>1.27982962323282</v>
      </c>
      <c r="CM90" s="13" t="n">
        <f aca="false">IF(OR(CM180=0,FY90=0),0,CM180*FY90/(CM180+FY90))</f>
        <v>1.19195939169631</v>
      </c>
      <c r="CN90" s="13" t="n">
        <f aca="false">IF(OR(CN180=0,FZ90=0),0,CN180*FZ90/(CN180+FZ90))</f>
        <v>1.10563532275951</v>
      </c>
      <c r="CO90" s="13" t="n">
        <f aca="false">IF(OR(CO180=0,GA90=0),0,CO180*GA90/(CO180+GA90))</f>
        <v>0</v>
      </c>
      <c r="CP90" s="13" t="n">
        <f aca="false">IF(OR(CP180=0,GB90=0),0,CP180*GB90/(CP180+GB90))</f>
        <v>0</v>
      </c>
      <c r="CQ90" s="13" t="n">
        <f aca="false">IF(OR(CQ180=0,GC90=0),0,CQ180*GC90/(CQ180+GC90))</f>
        <v>0</v>
      </c>
      <c r="CR90" s="0" t="n">
        <f aca="false">IF(F$9=0,0,(SIN(F$12)*COS($E90)+SIN($E90)*COS(F$12))/SIN($E90)*F$9)</f>
        <v>13.5144</v>
      </c>
      <c r="CS90" s="0" t="n">
        <f aca="false">IF(G$9=0,0,(SIN(G$12)*COS($E90)+SIN($E90)*COS(G$12))/SIN($E90)*G$9)</f>
        <v>13.6622286247949</v>
      </c>
      <c r="CT90" s="0" t="n">
        <f aca="false">IF(H$9=0,0,(SIN(H$12)*COS($E90)+SIN($E90)*COS(H$12))/SIN($E90)*H$9)</f>
        <v>13.7940074358178</v>
      </c>
      <c r="CU90" s="0" t="n">
        <f aca="false">IF(I$9=0,0,(SIN(I$12)*COS($E90)+SIN($E90)*COS(I$12))/SIN($E90)*I$9)</f>
        <v>13.9221230641541</v>
      </c>
      <c r="CV90" s="0" t="n">
        <f aca="false">IF(J$9=0,0,(SIN(J$12)*COS($E90)+SIN($E90)*COS(J$12))/SIN($E90)*J$9)</f>
        <v>14.0464830926658</v>
      </c>
      <c r="CW90" s="0" t="n">
        <f aca="false">IF(K$9=0,0,(SIN(K$12)*COS($E90)+SIN($E90)*COS(K$12))/SIN($E90)*K$9)</f>
        <v>14.166996100406</v>
      </c>
      <c r="CX90" s="0" t="n">
        <f aca="false">IF(L$9=0,0,(SIN(L$12)*COS($E90)+SIN($E90)*COS(L$12))/SIN($E90)*L$9)</f>
        <v>14.2835717067754</v>
      </c>
      <c r="CY90" s="0" t="n">
        <f aca="false">IF(M$9=0,0,(SIN(M$12)*COS($E90)+SIN($E90)*COS(M$12))/SIN($E90)*M$9)</f>
        <v>14.3917616482028</v>
      </c>
      <c r="CZ90" s="0" t="n">
        <f aca="false">IF(N$9=0,0,(SIN(N$12)*COS($E90)+SIN($E90)*COS(N$12))/SIN($E90)*N$9)</f>
        <v>14.495824739804</v>
      </c>
      <c r="DA90" s="0" t="n">
        <f aca="false">IF(O$9=0,0,(SIN(O$12)*COS($E90)+SIN($E90)*COS(O$12))/SIN($E90)*O$9)</f>
        <v>14.5956779729277</v>
      </c>
      <c r="DB90" s="0" t="n">
        <f aca="false">IF(P$9=0,0,(SIN(P$12)*COS($E90)+SIN($E90)*COS(P$12))/SIN($E90)*P$9)</f>
        <v>14.6912395586249</v>
      </c>
      <c r="DC90" s="0" t="n">
        <f aca="false">IF(Q$9=0,0,(SIN(Q$12)*COS($E90)+SIN($E90)*COS(Q$12))/SIN($E90)*Q$9)</f>
        <v>14.7824289682112</v>
      </c>
      <c r="DD90" s="0" t="n">
        <f aca="false">IF(R$9=0,0,(SIN(R$12)*COS($E90)+SIN($E90)*COS(R$12))/SIN($E90)*R$9)</f>
        <v>14.7509026134458</v>
      </c>
      <c r="DE90" s="0" t="n">
        <f aca="false">IF(S$9=0,0,(SIN(S$12)*COS($E90)+SIN($E90)*COS(S$12))/SIN($E90)*S$9)</f>
        <v>14.7148829908491</v>
      </c>
      <c r="DF90" s="0" t="n">
        <f aca="false">IF(T$9=0,0,(SIN(T$12)*COS($E90)+SIN($E90)*COS(T$12))/SIN($E90)*T$9)</f>
        <v>14.6744016490733</v>
      </c>
      <c r="DG90" s="0" t="n">
        <f aca="false">IF(U$9=0,0,(SIN(U$12)*COS($E90)+SIN($E90)*COS(U$12))/SIN($E90)*U$9)</f>
        <v>14.6294914895854</v>
      </c>
      <c r="DH90" s="0" t="n">
        <f aca="false">IF(V$9=0,0,(SIN(V$12)*COS($E90)+SIN($E90)*COS(V$12))/SIN($E90)*V$9)</f>
        <v>14.5801867503795</v>
      </c>
      <c r="DI90" s="0" t="n">
        <f aca="false">IF(W$9=0,0,(SIN(W$12)*COS($E90)+SIN($E90)*COS(W$12))/SIN($E90)*W$9)</f>
        <v>14.5262378232068</v>
      </c>
      <c r="DJ90" s="0" t="n">
        <f aca="false">IF(X$9=0,0,(SIN(X$12)*COS($E90)+SIN($E90)*COS(X$12))/SIN($E90)*X$9)</f>
        <v>14.4679676924208</v>
      </c>
      <c r="DK90" s="0" t="n">
        <f aca="false">IF(Y$9=0,0,(SIN(Y$12)*COS($E90)+SIN($E90)*COS(Y$12))/SIN($E90)*Y$9)</f>
        <v>14.4054147640255</v>
      </c>
      <c r="DL90" s="0" t="n">
        <f aca="false">IF(Z$9=0,0,(SIN(Z$12)*COS($E90)+SIN($E90)*COS(Z$12))/SIN($E90)*Z$9)</f>
        <v>14.3386187107481</v>
      </c>
      <c r="DM90" s="0" t="n">
        <f aca="false">IF(AA$9=0,0,(SIN(AA$12)*COS($E90)+SIN($E90)*COS(AA$12))/SIN($E90)*AA$9)</f>
        <v>14.2676204536734</v>
      </c>
      <c r="DN90" s="0" t="n">
        <f aca="false">IF(AB$9=0,0,(SIN(AB$12)*COS($E90)+SIN($E90)*COS(AB$12))/SIN($E90)*AB$9)</f>
        <v>14.189240354891</v>
      </c>
      <c r="DO90" s="0" t="n">
        <f aca="false">IF(AC$9=0,0,(SIN(AC$12)*COS($E90)+SIN($E90)*COS(AC$12))/SIN($E90)*AC$9)</f>
        <v>14.1067643746692</v>
      </c>
      <c r="DP90" s="0" t="n">
        <f aca="false">IF(AD$9=0,0,(SIN(AD$12)*COS($E90)+SIN($E90)*COS(AD$12))/SIN($E90)*AD$9)</f>
        <v>14.02024</v>
      </c>
      <c r="DQ90" s="0" t="n">
        <f aca="false">IF(AE$9=0,0,(SIN(AE$12)*COS($E90)+SIN($E90)*COS(AE$12))/SIN($E90)*AE$9)</f>
        <v>13.9297158753105</v>
      </c>
      <c r="DR90" s="0" t="n">
        <f aca="false">IF(AF$9=0,0,(SIN(AF$12)*COS($E90)+SIN($E90)*COS(AF$12))/SIN($E90)*AF$9)</f>
        <v>13.8352417808562</v>
      </c>
      <c r="DS90" s="0" t="n">
        <f aca="false">IF(AG$9=0,0,(SIN(AG$12)*COS($E90)+SIN($E90)*COS(AG$12))/SIN($E90)*AG$9)</f>
        <v>13.7375006141108</v>
      </c>
      <c r="DT90" s="0" t="n">
        <f aca="false">IF(AH$9=0,0,(SIN(AH$12)*COS($E90)+SIN($E90)*COS(AH$12))/SIN($E90)*AH$9)</f>
        <v>13.6359062541116</v>
      </c>
      <c r="DU90" s="0" t="n">
        <f aca="false">IF(AI$9=0,0,(SIN(AI$12)*COS($E90)+SIN($E90)*COS(AI$12))/SIN($E90)*AI$9)</f>
        <v>13.5305111810395</v>
      </c>
      <c r="DV90" s="0" t="n">
        <f aca="false">IF(AJ$9=0,0,(SIN(AJ$12)*COS($E90)+SIN($E90)*COS(AJ$12))/SIN($E90)*AJ$9)</f>
        <v>13.4213689253078</v>
      </c>
      <c r="DW90" s="0" t="n">
        <f aca="false">IF(AK$9=0,0,(SIN(AK$12)*COS($E90)+SIN($E90)*COS(AK$12))/SIN($E90)*AK$9)</f>
        <v>13.3085340447294</v>
      </c>
      <c r="DX90" s="0" t="n">
        <f aca="false">IF(AL$9=0,0,(SIN(AL$12)*COS($E90)+SIN($E90)*COS(AL$12))/SIN($E90)*AL$9)</f>
        <v>13.1464103068246</v>
      </c>
      <c r="DY90" s="0" t="n">
        <f aca="false">IF(AM$9=0,0,(SIN(AM$12)*COS($E90)+SIN($E90)*COS(AM$12))/SIN($E90)*AM$9)</f>
        <v>12.9812999298497</v>
      </c>
      <c r="DZ90" s="0" t="n">
        <f aca="false">IF(AN$9=0,0,(SIN(AN$12)*COS($E90)+SIN($E90)*COS(AN$12))/SIN($E90)*AN$9)</f>
        <v>12.8133018606696</v>
      </c>
      <c r="EA90" s="0" t="n">
        <f aca="false">IF(AO$9=0,0,(SIN(AO$12)*COS($E90)+SIN($E90)*COS(AO$12))/SIN($E90)*AO$9)</f>
        <v>12.6425156008905</v>
      </c>
      <c r="EB90" s="0" t="n">
        <f aca="false">IF(AP$9=0,0,(SIN(AP$12)*COS($E90)+SIN($E90)*COS(AP$12))/SIN($E90)*AP$9)</f>
        <v>12.4690411618297</v>
      </c>
      <c r="EC90" s="0" t="n">
        <f aca="false">IF(AQ$9=0,0,(SIN(AQ$12)*COS($E90)+SIN($E90)*COS(AQ$12))/SIN($E90)*AQ$9)</f>
        <v>12.2919783397721</v>
      </c>
      <c r="ED90" s="0" t="n">
        <f aca="false">IF(AR$9=0,0,(SIN(AR$12)*COS($E90)+SIN($E90)*COS(AR$12))/SIN($E90)*AR$9)</f>
        <v>12.1124453020996</v>
      </c>
      <c r="EE90" s="0" t="n">
        <f aca="false">IF(AS$9=0,0,(SIN(AS$12)*COS($E90)+SIN($E90)*COS(AS$12))/SIN($E90)*AS$9)</f>
        <v>11.9305442255229</v>
      </c>
      <c r="EF90" s="0" t="n">
        <f aca="false">IF(AT$9=0,0,(SIN(AT$12)*COS($E90)+SIN($E90)*COS(AT$12))/SIN($E90)*AT$9)</f>
        <v>11.7463776055296</v>
      </c>
      <c r="EG90" s="0" t="n">
        <f aca="false">IF(AU$9=0,0,(SIN(AU$12)*COS($E90)+SIN($E90)*COS(AU$12))/SIN($E90)*AU$9)</f>
        <v>11.5600482108202</v>
      </c>
      <c r="EH90" s="0" t="n">
        <f aca="false">IF(AV$9=0,0,(SIN(AV$12)*COS($E90)+SIN($E90)*COS(AV$12))/SIN($E90)*AV$9)</f>
        <v>11.3691445786766</v>
      </c>
      <c r="EI90" s="0" t="n">
        <f aca="false">IF(AW$9=0,0,(SIN(AW$12)*COS($E90)+SIN($E90)*COS(AW$12))/SIN($E90)*AW$9)</f>
        <v>11.1763357849074</v>
      </c>
      <c r="EJ90" s="0" t="n">
        <f aca="false">IF(AX$9=0,0,(SIN(AX$12)*COS($E90)+SIN($E90)*COS(AX$12))/SIN($E90)*AX$9)</f>
        <v>10.9817274192782</v>
      </c>
      <c r="EK90" s="0" t="n">
        <f aca="false">IF(AY$9=0,0,(SIN(AY$12)*COS($E90)+SIN($E90)*COS(AY$12))/SIN($E90)*AY$9)</f>
        <v>10.785425130869</v>
      </c>
      <c r="EL90" s="0" t="n">
        <f aca="false">IF(AZ$9=0,0,(SIN(AZ$12)*COS($E90)+SIN($E90)*COS(AZ$12))/SIN($E90)*AZ$9)</f>
        <v>10.5875345817685</v>
      </c>
      <c r="EM90" s="0" t="n">
        <f aca="false">IF(BA$9=0,0,(SIN(BA$12)*COS($E90)+SIN($E90)*COS(BA$12))/SIN($E90)*BA$9)</f>
        <v>10.3853140627964</v>
      </c>
      <c r="EN90" s="0" t="n">
        <f aca="false">IF(BB$9=0,0,(SIN(BB$12)*COS($E90)+SIN($E90)*COS(BB$12))/SIN($E90)*BB$9)</f>
        <v>10.1817869198903</v>
      </c>
      <c r="EO90" s="0" t="n">
        <f aca="false">IF(BC$9=0,0,(SIN(BC$12)*COS($E90)+SIN($E90)*COS(BC$12))/SIN($E90)*BC$9)</f>
        <v>9.97706114769699</v>
      </c>
      <c r="EP90" s="0" t="n">
        <f aca="false">IF(BD$9=0,0,(SIN(BD$12)*COS($E90)+SIN($E90)*COS(BD$12))/SIN($E90)*BD$9)</f>
        <v>9.7712445263531</v>
      </c>
      <c r="EQ90" s="0" t="n">
        <f aca="false">IF(BE$9=0,0,(SIN(BE$12)*COS($E90)+SIN($E90)*COS(BE$12))/SIN($E90)*BE$9)</f>
        <v>9.56444457481963</v>
      </c>
      <c r="ER90" s="0" t="n">
        <f aca="false">IF(BF$9=0,0,(SIN(BF$12)*COS($E90)+SIN($E90)*COS(BF$12))/SIN($E90)*BF$9)</f>
        <v>9.35883604247188</v>
      </c>
      <c r="ES90" s="0" t="n">
        <f aca="false">IF(BG$9=0,0,(SIN(BG$12)*COS($E90)+SIN($E90)*COS(BG$12))/SIN($E90)*BG$9)</f>
        <v>9.15239706386809</v>
      </c>
      <c r="ET90" s="0" t="n">
        <f aca="false">IF(BH$9=0,0,(SIN(BH$12)*COS($E90)+SIN($E90)*COS(BH$12))/SIN($E90)*BH$9)</f>
        <v>8.94523223572161</v>
      </c>
      <c r="EU90" s="0" t="n">
        <f aca="false">IF(BI$9=0,0,(SIN(BI$12)*COS($E90)+SIN($E90)*COS(BI$12))/SIN($E90)*BI$9)</f>
        <v>8.73744574772337</v>
      </c>
      <c r="EV90" s="0" t="n">
        <f aca="false">IF(BJ$9=0,0,(SIN(BJ$12)*COS($E90)+SIN($E90)*COS(BJ$12))/SIN($E90)*BJ$9)</f>
        <v>8.52914133828968</v>
      </c>
      <c r="EW90" s="0" t="n">
        <f aca="false">IF(BK$9=0,0,(SIN(BK$12)*COS($E90)+SIN($E90)*COS(BK$12))/SIN($E90)*BK$9)</f>
        <v>8.32215722016432</v>
      </c>
      <c r="EX90" s="0" t="n">
        <f aca="false">IF(BL$9=0,0,(SIN(BL$12)*COS($E90)+SIN($E90)*COS(BL$12))/SIN($E90)*BL$9)</f>
        <v>8.11480004100894</v>
      </c>
      <c r="EY90" s="0" t="n">
        <f aca="false">IF(BM$9=0,0,(SIN(BM$12)*COS($E90)+SIN($E90)*COS(BM$12))/SIN($E90)*BM$9)</f>
        <v>7.90717036576081</v>
      </c>
      <c r="EZ90" s="0" t="n">
        <f aca="false">IF(BN$9=0,0,(SIN(BN$12)*COS($E90)+SIN($E90)*COS(BN$12))/SIN($E90)*BN$9)</f>
        <v>7.69936817241853</v>
      </c>
      <c r="FA90" s="0" t="n">
        <f aca="false">IF(BO$9=0,0,(SIN(BO$12)*COS($E90)+SIN($E90)*COS(BO$12))/SIN($E90)*BO$9)</f>
        <v>7.49149281039922</v>
      </c>
      <c r="FB90" s="0" t="n">
        <f aca="false">IF(BP$9=0,0,(SIN(BP$12)*COS($E90)+SIN($E90)*COS(BP$12))/SIN($E90)*BP$9)</f>
        <v>7.27552061165447</v>
      </c>
      <c r="FC90" s="0" t="n">
        <f aca="false">IF(BQ$9=0,0,(SIN(BQ$12)*COS($E90)+SIN($E90)*COS(BQ$12))/SIN($E90)*BQ$9)</f>
        <v>7.06001223980335</v>
      </c>
      <c r="FD90" s="0" t="n">
        <f aca="false">IF(BR$9=0,0,(SIN(BR$12)*COS($E90)+SIN($E90)*COS(BR$12))/SIN($E90)*BR$9)</f>
        <v>6.84507217965535</v>
      </c>
      <c r="FE90" s="0" t="n">
        <f aca="false">IF(BS$9=0,0,(SIN(BS$12)*COS($E90)+SIN($E90)*COS(BS$12))/SIN($E90)*BS$9)</f>
        <v>6.63080391471539</v>
      </c>
      <c r="FF90" s="0" t="n">
        <f aca="false">IF(BT$9=0,0,(SIN(BT$12)*COS($E90)+SIN($E90)*COS(BT$12))/SIN($E90)*BT$9)</f>
        <v>6.41730988408362</v>
      </c>
      <c r="FG90" s="0" t="n">
        <f aca="false">IF(BU$9=0,0,(SIN(BU$12)*COS($E90)+SIN($E90)*COS(BU$12))/SIN($E90)*BU$9)</f>
        <v>6.19709181937127</v>
      </c>
      <c r="FH90" s="0" t="n">
        <f aca="false">IF(BV$9=0,0,(SIN(BV$12)*COS($E90)+SIN($E90)*COS(BV$12))/SIN($E90)*BV$9)</f>
        <v>5.9782307146564</v>
      </c>
      <c r="FI90" s="0" t="n">
        <f aca="false">IF(BW$9=0,0,(SIN(BW$12)*COS($E90)+SIN($E90)*COS(BW$12))/SIN($E90)*BW$9)</f>
        <v>5.76083239364396</v>
      </c>
      <c r="FJ90" s="0" t="n">
        <f aca="false">IF(BX$9=0,0,(SIN(BX$12)*COS($E90)+SIN($E90)*COS(BX$12))/SIN($E90)*BX$9)</f>
        <v>5.54500123418053</v>
      </c>
      <c r="FK90" s="0" t="n">
        <f aca="false">IF(BY$9=0,0,(SIN(BY$12)*COS($E90)+SIN($E90)*COS(BY$12))/SIN($E90)*BY$9)</f>
        <v>5.33084012483656</v>
      </c>
      <c r="FL90" s="0" t="n">
        <f aca="false">IF(BZ$9=0,0,(SIN(BZ$12)*COS($E90)+SIN($E90)*COS(BZ$12))/SIN($E90)*BZ$9)</f>
        <v>5.09180822634902</v>
      </c>
      <c r="FM90" s="0" t="n">
        <f aca="false">IF(CA$9=0,0,(SIN(CA$12)*COS($E90)+SIN($E90)*COS(CA$12))/SIN($E90)*CA$9)</f>
        <v>4.85626633774414</v>
      </c>
      <c r="FN90" s="0" t="n">
        <f aca="false">IF(CB$9=0,0,(SIN(CB$12)*COS($E90)+SIN($E90)*COS(CB$12))/SIN($E90)*CB$9)</f>
        <v>4.62433623371223</v>
      </c>
      <c r="FO90" s="0" t="n">
        <f aca="false">IF(CC$9=0,0,(SIN(CC$12)*COS($E90)+SIN($E90)*COS(CC$12))/SIN($E90)*CC$9)</f>
        <v>4.39613703797576</v>
      </c>
      <c r="FP90" s="0" t="n">
        <f aca="false">IF(CD$9=0,0,(SIN(CD$12)*COS($E90)+SIN($E90)*COS(CD$12))/SIN($E90)*CD$9)</f>
        <v>4.1717851722373</v>
      </c>
      <c r="FQ90" s="0" t="n">
        <f aca="false">IF(CE$9=0,0,(SIN(CE$12)*COS($E90)+SIN($E90)*COS(CE$12))/SIN($E90)*CE$9)</f>
        <v>3.9409211767507</v>
      </c>
      <c r="FR90" s="0" t="n">
        <f aca="false">IF(CF$9=0,0,(SIN(CF$12)*COS($E90)+SIN($E90)*COS(CF$12))/SIN($E90)*CF$9)</f>
        <v>3.71491619272588</v>
      </c>
      <c r="FS90" s="0" t="n">
        <f aca="false">IF(CG$9=0,0,(SIN(CG$12)*COS($E90)+SIN($E90)*COS(CG$12))/SIN($E90)*CG$9)</f>
        <v>3.49388745358077</v>
      </c>
      <c r="FT90" s="0" t="n">
        <f aca="false">IF(CH$9=0,0,(SIN(CH$12)*COS($E90)+SIN($E90)*COS(CH$12))/SIN($E90)*CH$9)</f>
        <v>3.27794881641213</v>
      </c>
      <c r="FU90" s="0" t="n">
        <f aca="false">IF(CI$9=0,0,(SIN(CI$12)*COS($E90)+SIN($E90)*COS(CI$12))/SIN($E90)*CI$9)</f>
        <v>3.06721071314039</v>
      </c>
      <c r="FV90" s="0" t="n">
        <f aca="false">IF(CJ$9=0,0,(SIN(CJ$12)*COS($E90)+SIN($E90)*COS(CJ$12))/SIN($E90)*CJ$9)</f>
        <v>2.85179378291606</v>
      </c>
      <c r="FW90" s="0" t="n">
        <f aca="false">IF(CK$9=0,0,(SIN(CK$12)*COS($E90)+SIN($E90)*COS(CK$12))/SIN($E90)*CK$9)</f>
        <v>2.64274851947128</v>
      </c>
      <c r="FX90" s="0" t="n">
        <f aca="false">IF(CL$9=0,0,(SIN(CL$12)*COS($E90)+SIN($E90)*COS(CL$12))/SIN($E90)*CL$9)</f>
        <v>2.44018348911882</v>
      </c>
      <c r="FY90" s="0" t="n">
        <f aca="false">IF(CM$9=0,0,(SIN(CM$12)*COS($E90)+SIN($E90)*COS(CM$12))/SIN($E90)*CM$9)</f>
        <v>2.2442030650753</v>
      </c>
      <c r="FZ90" s="0" t="n">
        <f aca="false">IF(CN$9=0,0,(SIN(CN$12)*COS($E90)+SIN($E90)*COS(CN$12))/SIN($E90)*CN$9)</f>
        <v>2.05490738266988</v>
      </c>
      <c r="GA90" s="0" t="n">
        <f aca="false">IF(CO$9=0,0,(SIN(CO$12)*COS($E90)+SIN($E90)*COS(CO$12))/SIN($E90)*CO$9)</f>
        <v>0</v>
      </c>
      <c r="GB90" s="0" t="n">
        <f aca="false">IF(CP$9=0,0,(SIN(CP$12)*COS($E90)+SIN($E90)*COS(CP$12))/SIN($E90)*CP$9)</f>
        <v>0</v>
      </c>
      <c r="GC90" s="0" t="n">
        <f aca="false">IF(CQ$9=0,0,(SIN(CQ$12)*COS($E90)+SIN($E90)*COS(CQ$12))/SIN($E90)*CQ$9)</f>
        <v>0</v>
      </c>
    </row>
    <row r="91" customFormat="false" ht="12.8" hidden="true" customHeight="false" outlineLevel="0" collapsed="false">
      <c r="A91" s="0" t="n">
        <f aca="false">MAX($F91:$CQ91)</f>
        <v>13.514399817361</v>
      </c>
      <c r="B91" s="91" t="n">
        <f aca="false">IF(ISNA(INDEX(vmg!$B$6:$B$151,MATCH($C91,vmg!$F$6:$F$151,0))),IF(ISNA(INDEX(vmg!$B$6:$B$151,MATCH($C91,vmg!$D$6:$D$151,0))),0,INDEX(vmg!$B$6:$B$151,MATCH($C91,vmg!$D$6:$D$151,0))),INDEX(vmg!$B$6:$B$151,MATCH($C91,vmg!$F$6:$F$151,0)))</f>
        <v>8.7566</v>
      </c>
      <c r="C91" s="2" t="n">
        <f aca="false">MOD(Best +D91,360)</f>
        <v>60</v>
      </c>
      <c r="D91" s="2" t="n">
        <f aca="false">D90+1</f>
        <v>79</v>
      </c>
      <c r="E91" s="1" t="n">
        <f aca="false">D91*PI()/180</f>
        <v>1.37881010907552</v>
      </c>
      <c r="F91" s="13" t="n">
        <f aca="false">IF(OR(F181=0,CR91=0),0,F181*CR91/(F181+CR91))</f>
        <v>13.514399817361</v>
      </c>
      <c r="G91" s="13" t="n">
        <f aca="false">IF(OR(G181=0,CS91=0),0,G181*CS91/(G181+CS91))</f>
        <v>13.2905470302134</v>
      </c>
      <c r="H91" s="13" t="n">
        <f aca="false">IF(OR(H181=0,CT91=0),0,H181*CT91/(H181+CT91))</f>
        <v>13.0588978343088</v>
      </c>
      <c r="I91" s="13" t="n">
        <f aca="false">IF(OR(I181=0,CU91=0),0,I181*CU91/(I181+CU91))</f>
        <v>12.8318084316129</v>
      </c>
      <c r="J91" s="13" t="n">
        <f aca="false">IF(OR(J181=0,CV91=0),0,J181*CV91/(J181+CV91))</f>
        <v>12.609155230384</v>
      </c>
      <c r="K91" s="13" t="n">
        <f aca="false">IF(OR(K181=0,CW91=0),0,K181*CW91/(K181+CW91))</f>
        <v>12.3908154883255</v>
      </c>
      <c r="L91" s="13" t="n">
        <f aca="false">IF(OR(L181=0,CX91=0),0,L181*CX91/(L181+CX91))</f>
        <v>12.1766676971684</v>
      </c>
      <c r="M91" s="13" t="n">
        <f aca="false">IF(OR(M181=0,CY91=0),0,M181*CY91/(M181+CY91))</f>
        <v>11.9635733317572</v>
      </c>
      <c r="N91" s="13" t="n">
        <f aca="false">IF(OR(N181=0,CZ91=0),0,N181*CZ91/(N181+CZ91))</f>
        <v>11.7547158483073</v>
      </c>
      <c r="O91" s="13" t="n">
        <f aca="false">IF(OR(O181=0,DA91=0),0,O181*DA91/(O181+DA91))</f>
        <v>11.5499556029144</v>
      </c>
      <c r="P91" s="13" t="n">
        <f aca="false">IF(OR(P181=0,DB91=0),0,P181*DB91/(P181+DB91))</f>
        <v>11.349157157159</v>
      </c>
      <c r="Q91" s="13" t="n">
        <f aca="false">IF(OR(Q181=0,DC91=0),0,Q181*DC91/(Q181+DC91))</f>
        <v>11.1521892311572</v>
      </c>
      <c r="R91" s="13" t="n">
        <f aca="false">IF(OR(R181=0,DD91=0),0,R181*DD91/(R181+DD91))</f>
        <v>10.8943109292344</v>
      </c>
      <c r="S91" s="13" t="n">
        <f aca="false">IF(OR(S181=0,DE91=0),0,S181*DE91/(S181+DE91))</f>
        <v>10.6455110777771</v>
      </c>
      <c r="T91" s="13" t="n">
        <f aca="false">IF(OR(T181=0,DF91=0),0,T181*DF91/(T181+DF91))</f>
        <v>10.4052076479933</v>
      </c>
      <c r="U91" s="13" t="n">
        <f aca="false">IF(OR(U181=0,DG91=0),0,U181*DG91/(U181+DG91))</f>
        <v>10.1728669496283</v>
      </c>
      <c r="V91" s="13" t="n">
        <f aca="false">IF(OR(V181=0,DH91=0),0,V181*DH91/(V181+DH91))</f>
        <v>9.94799867348433</v>
      </c>
      <c r="W91" s="13" t="n">
        <f aca="false">IF(OR(W181=0,DI91=0),0,W181*DI91/(W181+DI91))</f>
        <v>9.73002291785579</v>
      </c>
      <c r="X91" s="13" t="n">
        <f aca="false">IF(OR(X181=0,DJ91=0),0,X181*DJ91/(X181+DJ91))</f>
        <v>9.51866159592489</v>
      </c>
      <c r="Y91" s="13" t="n">
        <f aca="false">IF(OR(Y181=0,DK91=0),0,Y181*DK91/(Y181+DK91))</f>
        <v>9.31352962012413</v>
      </c>
      <c r="Z91" s="13" t="n">
        <f aca="false">IF(OR(Z181=0,DL91=0),0,Z181*DL91/(Z181+DL91))</f>
        <v>9.11427074469517</v>
      </c>
      <c r="AA91" s="13" t="n">
        <f aca="false">IF(OR(AA181=0,DM91=0),0,AA181*DM91/(AA181+DM91))</f>
        <v>8.92055488169999</v>
      </c>
      <c r="AB91" s="13" t="n">
        <f aca="false">IF(OR(AB181=0,DN91=0),0,AB181*DN91/(AB181+DN91))</f>
        <v>8.73084770346408</v>
      </c>
      <c r="AC91" s="13" t="n">
        <f aca="false">IF(OR(AC181=0,DO91=0),0,AC181*DO91/(AC181+DO91))</f>
        <v>8.54617489091619</v>
      </c>
      <c r="AD91" s="13" t="n">
        <f aca="false">IF(OR(AD181=0,DP91=0),0,AD181*DP91/(AD181+DP91))</f>
        <v>8.36626551323838</v>
      </c>
      <c r="AE91" s="13" t="n">
        <f aca="false">IF(OR(AE181=0,DQ91=0),0,AE181*DQ91/(AE181+DQ91))</f>
        <v>8.19086719952557</v>
      </c>
      <c r="AF91" s="13" t="n">
        <f aca="false">IF(OR(AF181=0,DR91=0),0,AF181*DR91/(AF181+DR91))</f>
        <v>8.01974454873669</v>
      </c>
      <c r="AG91" s="13" t="n">
        <f aca="false">IF(OR(AG181=0,DS91=0),0,AG181*DS91/(AG181+DS91))</f>
        <v>7.85288596477232</v>
      </c>
      <c r="AH91" s="13" t="n">
        <f aca="false">IF(OR(AH181=0,DT91=0),0,AH181*DT91/(AH181+DT91))</f>
        <v>7.68986461876156</v>
      </c>
      <c r="AI91" s="13" t="n">
        <f aca="false">IF(OR(AI181=0,DU91=0),0,AI181*DU91/(AI181+DU91))</f>
        <v>7.53048884333629</v>
      </c>
      <c r="AJ91" s="13" t="n">
        <f aca="false">IF(OR(AJ181=0,DV91=0),0,AJ181*DV91/(AJ181+DV91))</f>
        <v>7.37457894093827</v>
      </c>
      <c r="AK91" s="13" t="n">
        <f aca="false">IF(OR(AK181=0,DW91=0),0,AK181*DW91/(AK181+DW91))</f>
        <v>7.22196623984685</v>
      </c>
      <c r="AL91" s="13" t="n">
        <f aca="false">IF(OR(AL181=0,DX91=0),0,AL181*DX91/(AL181+DX91))</f>
        <v>7.05921697124033</v>
      </c>
      <c r="AM91" s="13" t="n">
        <f aca="false">IF(OR(AM181=0,DY91=0),0,AM181*DY91/(AM181+DY91))</f>
        <v>6.90019321805923</v>
      </c>
      <c r="AN91" s="13" t="n">
        <f aca="false">IF(OR(AN181=0,DZ91=0),0,AN181*DZ91/(AN181+DZ91))</f>
        <v>6.7447101965851</v>
      </c>
      <c r="AO91" s="13" t="n">
        <f aca="false">IF(OR(AO181=0,EA91=0),0,AO181*EA91/(AO181+EA91))</f>
        <v>6.59259482415311</v>
      </c>
      <c r="AP91" s="13" t="n">
        <f aca="false">IF(OR(AP181=0,EB91=0),0,AP181*EB91/(AP181+EB91))</f>
        <v>6.44368480392241</v>
      </c>
      <c r="AQ91" s="13" t="n">
        <f aca="false">IF(OR(AQ181=0,EC91=0),0,AQ181*EC91/(AQ181+EC91))</f>
        <v>6.29756200601746</v>
      </c>
      <c r="AR91" s="13" t="n">
        <f aca="false">IF(OR(AR181=0,ED91=0),0,AR181*ED91/(AR181+ED91))</f>
        <v>6.15436198001795</v>
      </c>
      <c r="AS91" s="13" t="n">
        <f aca="false">IF(OR(AS181=0,EE91=0),0,AS181*EE91/(AS181+EE91))</f>
        <v>6.01394940092738</v>
      </c>
      <c r="AT91" s="13" t="n">
        <f aca="false">IF(OR(AT181=0,EF91=0),0,AT181*EF91/(AT181+EF91))</f>
        <v>5.87619689542718</v>
      </c>
      <c r="AU91" s="13" t="n">
        <f aca="false">IF(OR(AU181=0,EG91=0),0,AU181*EG91/(AU181+EG91))</f>
        <v>5.74098446807342</v>
      </c>
      <c r="AV91" s="13" t="n">
        <f aca="false">IF(OR(AV181=0,EH91=0),0,AV181*EH91/(AV181+EH91))</f>
        <v>5.60757882426714</v>
      </c>
      <c r="AW91" s="13" t="n">
        <f aca="false">IF(OR(AW181=0,EI91=0),0,AW181*EI91/(AW181+EI91))</f>
        <v>5.47652163593126</v>
      </c>
      <c r="AX91" s="13" t="n">
        <f aca="false">IF(OR(AX181=0,EJ91=0),0,AX181*EJ91/(AX181+EJ91))</f>
        <v>5.34771073469318</v>
      </c>
      <c r="AY91" s="13" t="n">
        <f aca="false">IF(OR(AY181=0,EK91=0),0,AY181*EK91/(AY181+EK91))</f>
        <v>5.22104959872207</v>
      </c>
      <c r="AZ91" s="13" t="n">
        <f aca="false">IF(OR(AZ181=0,EL91=0),0,AZ181*EL91/(AZ181+EL91))</f>
        <v>5.09644697638754</v>
      </c>
      <c r="BA91" s="13" t="n">
        <f aca="false">IF(OR(BA181=0,EM91=0),0,BA181*EM91/(BA181+EM91))</f>
        <v>4.97315317765934</v>
      </c>
      <c r="BB91" s="13" t="n">
        <f aca="false">IF(OR(BB181=0,EN91=0),0,BB181*EN91/(BB181+EN91))</f>
        <v>4.85177866553047</v>
      </c>
      <c r="BC91" s="13" t="n">
        <f aca="false">IF(OR(BC181=0,EO91=0),0,BC181*EO91/(BC181+EO91))</f>
        <v>4.73224488944075</v>
      </c>
      <c r="BD91" s="13" t="n">
        <f aca="false">IF(OR(BD181=0,EP91=0),0,BD181*EP91/(BD181+EP91))</f>
        <v>4.61447744631393</v>
      </c>
      <c r="BE91" s="13" t="n">
        <f aca="false">IF(OR(BE181=0,EQ91=0),0,BE181*EQ91/(BE181+EQ91))</f>
        <v>4.49840582696468</v>
      </c>
      <c r="BF91" s="13" t="n">
        <f aca="false">IF(OR(BF181=0,ER91=0),0,BF181*ER91/(BF181+ER91))</f>
        <v>4.38442545880208</v>
      </c>
      <c r="BG91" s="13" t="n">
        <f aca="false">IF(OR(BG181=0,ES91=0),0,BG181*ES91/(BG181+ES91))</f>
        <v>4.27199090401843</v>
      </c>
      <c r="BH91" s="13" t="n">
        <f aca="false">IF(OR(BH181=0,ET91=0),0,BH181*ET91/(BH181+ET91))</f>
        <v>4.16104262882414</v>
      </c>
      <c r="BI91" s="13" t="n">
        <f aca="false">IF(OR(BI181=0,EU91=0),0,BI181*EU91/(BI181+EU91))</f>
        <v>4.05152410078081</v>
      </c>
      <c r="BJ91" s="13" t="n">
        <f aca="false">IF(OR(BJ181=0,EV91=0),0,BJ181*EV91/(BJ181+EV91))</f>
        <v>3.94338162263412</v>
      </c>
      <c r="BK91" s="13" t="n">
        <f aca="false">IF(OR(BK181=0,EW91=0),0,BK181*EW91/(BK181+EW91))</f>
        <v>3.8369409641465</v>
      </c>
      <c r="BL91" s="13" t="n">
        <f aca="false">IF(OR(BL181=0,EX91=0),0,BL181*EX91/(BL181+EX91))</f>
        <v>3.73176035983112</v>
      </c>
      <c r="BM91" s="13" t="n">
        <f aca="false">IF(OR(BM181=0,EY91=0),0,BM181*EY91/(BM181+EY91))</f>
        <v>3.62779412176381</v>
      </c>
      <c r="BN91" s="13" t="n">
        <f aca="false">IF(OR(BN181=0,EZ91=0),0,BN181*EZ91/(BN181+EZ91))</f>
        <v>3.52499880268247</v>
      </c>
      <c r="BO91" s="13" t="n">
        <f aca="false">IF(OR(BO181=0,FA91=0),0,BO181*FA91/(BO181+FA91))</f>
        <v>3.42333308551395</v>
      </c>
      <c r="BP91" s="13" t="n">
        <f aca="false">IF(OR(BP181=0,FB91=0),0,BP181*FB91/(BP181+FB91))</f>
        <v>3.32102396735974</v>
      </c>
      <c r="BQ91" s="13" t="n">
        <f aca="false">IF(OR(BQ181=0,FC91=0),0,BQ181*FC91/(BQ181+FC91))</f>
        <v>3.21984580289026</v>
      </c>
      <c r="BR91" s="13" t="n">
        <f aca="false">IF(OR(BR181=0,FD91=0),0,BR181*FD91/(BR181+FD91))</f>
        <v>3.1197620446754</v>
      </c>
      <c r="BS91" s="13" t="n">
        <f aca="false">IF(OR(BS181=0,FE91=0),0,BS181*FE91/(BS181+FE91))</f>
        <v>3.02073812224335</v>
      </c>
      <c r="BT91" s="13" t="n">
        <f aca="false">IF(OR(BT181=0,FF91=0),0,BT181*FF91/(BT181+FF91))</f>
        <v>2.92274136266003</v>
      </c>
      <c r="BU91" s="13" t="n">
        <f aca="false">IF(OR(BU181=0,FG91=0),0,BU181*FG91/(BU181+FG91))</f>
        <v>2.82411734887378</v>
      </c>
      <c r="BV91" s="13" t="n">
        <f aca="false">IF(OR(BV181=0,FH91=0),0,BV181*FH91/(BV181+FH91))</f>
        <v>2.72653598167117</v>
      </c>
      <c r="BW91" s="13" t="n">
        <f aca="false">IF(OR(BW181=0,FI91=0),0,BW181*FI91/(BW181+FI91))</f>
        <v>2.62996979443768</v>
      </c>
      <c r="BX91" s="13" t="n">
        <f aca="false">IF(OR(BX181=0,FJ91=0),0,BX181*FJ91/(BX181+FJ91))</f>
        <v>2.53439318148484</v>
      </c>
      <c r="BY91" s="13" t="n">
        <f aca="false">IF(OR(BY181=0,FK91=0),0,BY181*FK91/(BY181+FK91))</f>
        <v>2.43978234722521</v>
      </c>
      <c r="BZ91" s="13" t="n">
        <f aca="false">IF(OR(BZ181=0,FL91=0),0,BZ181*FL91/(BZ181+FL91))</f>
        <v>2.3403059794118</v>
      </c>
      <c r="CA91" s="13" t="n">
        <f aca="false">IF(OR(CA181=0,FM91=0),0,CA181*FM91/(CA181+FM91))</f>
        <v>2.24202210853183</v>
      </c>
      <c r="CB91" s="13" t="n">
        <f aca="false">IF(OR(CB181=0,FN91=0),0,CB181*FN91/(CB181+FN91))</f>
        <v>2.1449171464374</v>
      </c>
      <c r="CC91" s="13" t="n">
        <f aca="false">IF(OR(CC181=0,FO91=0),0,CC181*FO91/(CC181+FO91))</f>
        <v>2.04898024648702</v>
      </c>
      <c r="CD91" s="13" t="n">
        <f aca="false">IF(OR(CD181=0,FP91=0),0,CD181*FP91/(CD181+FP91))</f>
        <v>1.95420330996535</v>
      </c>
      <c r="CE91" s="13" t="n">
        <f aca="false">IF(OR(CE181=0,FQ91=0),0,CE181*FQ91/(CE181+FQ91))</f>
        <v>1.85815642202513</v>
      </c>
      <c r="CF91" s="13" t="n">
        <f aca="false">IF(OR(CF181=0,FR91=0),0,CF181*FR91/(CF181+FR91))</f>
        <v>1.76337865175542</v>
      </c>
      <c r="CG91" s="13" t="n">
        <f aca="false">IF(OR(CG181=0,FS91=0),0,CG181*FS91/(CG181+FS91))</f>
        <v>1.66987581775015</v>
      </c>
      <c r="CH91" s="13" t="n">
        <f aca="false">IF(OR(CH181=0,FT91=0),0,CH181*FT91/(CH181+FT91))</f>
        <v>1.5776573473581</v>
      </c>
      <c r="CI91" s="13" t="n">
        <f aca="false">IF(OR(CI181=0,FU91=0),0,CI181*FU91/(CI181+FU91))</f>
        <v>1.48673637043312</v>
      </c>
      <c r="CJ91" s="13" t="n">
        <f aca="false">IF(OR(CJ181=0,FV91=0),0,CJ181*FV91/(CJ181+FV91))</f>
        <v>1.39461623471251</v>
      </c>
      <c r="CK91" s="13" t="n">
        <f aca="false">IF(OR(CK181=0,FW91=0),0,CK181*FW91/(CK181+FW91))</f>
        <v>1.30398141971782</v>
      </c>
      <c r="CL91" s="13" t="n">
        <f aca="false">IF(OR(CL181=0,FX91=0),0,CL181*FX91/(CL181+FX91))</f>
        <v>1.21486821431247</v>
      </c>
      <c r="CM91" s="13" t="n">
        <f aca="false">IF(OR(CM181=0,FY91=0),0,CM181*FY91/(CM181+FY91))</f>
        <v>1.12731847847711</v>
      </c>
      <c r="CN91" s="13" t="n">
        <f aca="false">IF(OR(CN181=0,FZ91=0),0,CN181*FZ91/(CN181+FZ91))</f>
        <v>1.04137991077357</v>
      </c>
      <c r="CO91" s="13" t="n">
        <f aca="false">IF(OR(CO181=0,GA91=0),0,CO181*GA91/(CO181+GA91))</f>
        <v>0</v>
      </c>
      <c r="CP91" s="13" t="n">
        <f aca="false">IF(OR(CP181=0,GB91=0),0,CP181*GB91/(CP181+GB91))</f>
        <v>0</v>
      </c>
      <c r="CQ91" s="13" t="n">
        <f aca="false">IF(OR(CQ181=0,GC91=0),0,CQ181*GC91/(CQ181+GC91))</f>
        <v>0</v>
      </c>
      <c r="CR91" s="0" t="n">
        <f aca="false">IF(F$9=0,0,(SIN(F$12)*COS($E91)+SIN($E91)*COS(F$12))/SIN($E91)*F$9)</f>
        <v>13.5144</v>
      </c>
      <c r="CS91" s="0" t="n">
        <f aca="false">IF(G$9=0,0,(SIN(G$12)*COS($E91)+SIN($E91)*COS(G$12))/SIN($E91)*G$9)</f>
        <v>13.6579100640527</v>
      </c>
      <c r="CT91" s="0" t="n">
        <f aca="false">IF(H$9=0,0,(SIN(H$12)*COS($E91)+SIN($E91)*COS(H$12))/SIN($E91)*H$9)</f>
        <v>13.7853164927967</v>
      </c>
      <c r="CU91" s="0" t="n">
        <f aca="false">IF(I$9=0,0,(SIN(I$12)*COS($E91)+SIN($E91)*COS(I$12))/SIN($E91)*I$9)</f>
        <v>13.9090072743813</v>
      </c>
      <c r="CV91" s="0" t="n">
        <f aca="false">IF(J$9=0,0,(SIN(J$12)*COS($E91)+SIN($E91)*COS(J$12))/SIN($E91)*J$9)</f>
        <v>14.0288913815016</v>
      </c>
      <c r="CW91" s="0" t="n">
        <f aca="false">IF(K$9=0,0,(SIN(K$12)*COS($E91)+SIN($E91)*COS(K$12))/SIN($E91)*K$9)</f>
        <v>14.1448788153762</v>
      </c>
      <c r="CX91" s="0" t="n">
        <f aca="false">IF(L$9=0,0,(SIN(L$12)*COS($E91)+SIN($E91)*COS(L$12))/SIN($E91)*L$9)</f>
        <v>14.256880649453</v>
      </c>
      <c r="CY91" s="0" t="n">
        <f aca="false">IF(M$9=0,0,(SIN(M$12)*COS($E91)+SIN($E91)*COS(M$12))/SIN($E91)*M$9)</f>
        <v>14.3604595863712</v>
      </c>
      <c r="CZ91" s="0" t="n">
        <f aca="false">IF(N$9=0,0,(SIN(N$12)*COS($E91)+SIN($E91)*COS(N$12))/SIN($E91)*N$9)</f>
        <v>14.4598691691663</v>
      </c>
      <c r="DA91" s="0" t="n">
        <f aca="false">IF(O$9=0,0,(SIN(O$12)*COS($E91)+SIN($E91)*COS(O$12))/SIN($E91)*O$9)</f>
        <v>14.5550279261306</v>
      </c>
      <c r="DB91" s="0" t="n">
        <f aca="false">IF(P$9=0,0,(SIN(P$12)*COS($E91)+SIN($E91)*COS(P$12))/SIN($E91)*P$9)</f>
        <v>14.6458556335532</v>
      </c>
      <c r="DC91" s="0" t="n">
        <f aca="false">IF(Q$9=0,0,(SIN(Q$12)*COS($E91)+SIN($E91)*COS(Q$12))/SIN($E91)*Q$9)</f>
        <v>14.7322733557643</v>
      </c>
      <c r="DD91" s="0" t="n">
        <f aca="false">IF(R$9=0,0,(SIN(R$12)*COS($E91)+SIN($E91)*COS(R$12))/SIN($E91)*R$9)</f>
        <v>14.6963762859108</v>
      </c>
      <c r="DE91" s="0" t="n">
        <f aca="false">IF(S$9=0,0,(SIN(S$12)*COS($E91)+SIN($E91)*COS(S$12))/SIN($E91)*S$9)</f>
        <v>14.6560230612613</v>
      </c>
      <c r="DF91" s="0" t="n">
        <f aca="false">IF(T$9=0,0,(SIN(T$12)*COS($E91)+SIN($E91)*COS(T$12))/SIN($E91)*T$9)</f>
        <v>14.6112464713408</v>
      </c>
      <c r="DG91" s="0" t="n">
        <f aca="false">IF(U$9=0,0,(SIN(U$12)*COS($E91)+SIN($E91)*COS(U$12))/SIN($E91)*U$9)</f>
        <v>14.5620806405849</v>
      </c>
      <c r="DH91" s="0" t="n">
        <f aca="false">IF(V$9=0,0,(SIN(V$12)*COS($E91)+SIN($E91)*COS(V$12))/SIN($E91)*V$9)</f>
        <v>14.5085610117053</v>
      </c>
      <c r="DI91" s="0" t="n">
        <f aca="false">IF(W$9=0,0,(SIN(W$12)*COS($E91)+SIN($E91)*COS(W$12))/SIN($E91)*W$9)</f>
        <v>14.4504406505625</v>
      </c>
      <c r="DJ91" s="0" t="n">
        <f aca="false">IF(X$9=0,0,(SIN(X$12)*COS($E91)+SIN($E91)*COS(X$12))/SIN($E91)*X$9)</f>
        <v>14.3880423901613</v>
      </c>
      <c r="DK91" s="0" t="n">
        <f aca="false">IF(Y$9=0,0,(SIN(Y$12)*COS($E91)+SIN($E91)*COS(Y$12))/SIN($E91)*Y$9)</f>
        <v>14.3214057830287</v>
      </c>
      <c r="DL91" s="0" t="n">
        <f aca="false">IF(Z$9=0,0,(SIN(Z$12)*COS($E91)+SIN($E91)*COS(Z$12))/SIN($E91)*Z$9)</f>
        <v>14.2505716287508</v>
      </c>
      <c r="DM91" s="0" t="n">
        <f aca="false">IF(AA$9=0,0,(SIN(AA$12)*COS($E91)+SIN($E91)*COS(AA$12))/SIN($E91)*AA$9)</f>
        <v>14.1755819552992</v>
      </c>
      <c r="DN91" s="0" t="n">
        <f aca="false">IF(AB$9=0,0,(SIN(AB$12)*COS($E91)+SIN($E91)*COS(AB$12))/SIN($E91)*AB$9)</f>
        <v>14.09328</v>
      </c>
      <c r="DO91" s="0" t="n">
        <f aca="false">IF(AC$9=0,0,(SIN(AC$12)*COS($E91)+SIN($E91)*COS(AC$12))/SIN($E91)*AC$9)</f>
        <v>14.0069328762879</v>
      </c>
      <c r="DP91" s="0" t="n">
        <f aca="false">IF(AD$9=0,0,(SIN(AD$12)*COS($E91)+SIN($E91)*COS(AD$12))/SIN($E91)*AD$9)</f>
        <v>13.9165890955921</v>
      </c>
      <c r="DQ91" s="0" t="n">
        <f aca="false">IF(AE$9=0,0,(SIN(AE$12)*COS($E91)+SIN($E91)*COS(AE$12))/SIN($E91)*AE$9)</f>
        <v>13.8222983045208</v>
      </c>
      <c r="DR91" s="0" t="n">
        <f aca="false">IF(AF$9=0,0,(SIN(AF$12)*COS($E91)+SIN($E91)*COS(AF$12))/SIN($E91)*AF$9)</f>
        <v>13.7241112629978</v>
      </c>
      <c r="DS91" s="0" t="n">
        <f aca="false">IF(AG$9=0,0,(SIN(AG$12)*COS($E91)+SIN($E91)*COS(AG$12))/SIN($E91)*AG$9)</f>
        <v>13.622706544224</v>
      </c>
      <c r="DT91" s="0" t="n">
        <f aca="false">IF(AH$9=0,0,(SIN(AH$12)*COS($E91)+SIN($E91)*COS(AH$12))/SIN($E91)*AH$9)</f>
        <v>13.517503882152</v>
      </c>
      <c r="DU91" s="0" t="n">
        <f aca="false">IF(AI$9=0,0,(SIN(AI$12)*COS($E91)+SIN($E91)*COS(AI$12))/SIN($E91)*AI$9)</f>
        <v>13.4085566726357</v>
      </c>
      <c r="DV91" s="0" t="n">
        <f aca="false">IF(AJ$9=0,0,(SIN(AJ$12)*COS($E91)+SIN($E91)*COS(AJ$12))/SIN($E91)*AJ$9)</f>
        <v>13.2959193385303</v>
      </c>
      <c r="DW91" s="0" t="n">
        <f aca="false">IF(AK$9=0,0,(SIN(AK$12)*COS($E91)+SIN($E91)*COS(AK$12))/SIN($E91)*AK$9)</f>
        <v>13.1796473066457</v>
      </c>
      <c r="DX91" s="0" t="n">
        <f aca="false">IF(AL$9=0,0,(SIN(AL$12)*COS($E91)+SIN($E91)*COS(AL$12))/SIN($E91)*AL$9)</f>
        <v>13.0146028999404</v>
      </c>
      <c r="DY91" s="0" t="n">
        <f aca="false">IF(AM$9=0,0,(SIN(AM$12)*COS($E91)+SIN($E91)*COS(AM$12))/SIN($E91)*AM$9)</f>
        <v>12.8466568760575</v>
      </c>
      <c r="DZ91" s="0" t="n">
        <f aca="false">IF(AN$9=0,0,(SIN(AN$12)*COS($E91)+SIN($E91)*COS(AN$12))/SIN($E91)*AN$9)</f>
        <v>12.6759085494418</v>
      </c>
      <c r="EA91" s="0" t="n">
        <f aca="false">IF(AO$9=0,0,(SIN(AO$12)*COS($E91)+SIN($E91)*COS(AO$12))/SIN($E91)*AO$9)</f>
        <v>12.5024577497518</v>
      </c>
      <c r="EB91" s="0" t="n">
        <f aca="false">IF(AP$9=0,0,(SIN(AP$12)*COS($E91)+SIN($E91)*COS(AP$12))/SIN($E91)*AP$9)</f>
        <v>12.3264047768844</v>
      </c>
      <c r="EC91" s="0" t="n">
        <f aca="false">IF(AQ$9=0,0,(SIN(AQ$12)*COS($E91)+SIN($E91)*COS(AQ$12))/SIN($E91)*AQ$9)</f>
        <v>12.1468614901446</v>
      </c>
      <c r="ED91" s="0" t="n">
        <f aca="false">IF(AR$9=0,0,(SIN(AR$12)*COS($E91)+SIN($E91)*COS(AR$12))/SIN($E91)*AR$9)</f>
        <v>11.9649349965596</v>
      </c>
      <c r="EE91" s="0" t="n">
        <f aca="false">IF(AS$9=0,0,(SIN(AS$12)*COS($E91)+SIN($E91)*COS(AS$12))/SIN($E91)*AS$9)</f>
        <v>11.7807276324509</v>
      </c>
      <c r="EF91" s="0" t="n">
        <f aca="false">IF(AT$9=0,0,(SIN(AT$12)*COS($E91)+SIN($E91)*COS(AT$12))/SIN($E91)*AT$9)</f>
        <v>11.5943420134992</v>
      </c>
      <c r="EG91" s="0" t="n">
        <f aca="false">IF(AU$9=0,0,(SIN(AU$12)*COS($E91)+SIN($E91)*COS(AU$12))/SIN($E91)*AU$9)</f>
        <v>11.4058809893213</v>
      </c>
      <c r="EH91" s="0" t="n">
        <f aca="false">IF(AV$9=0,0,(SIN(AV$12)*COS($E91)+SIN($E91)*COS(AV$12))/SIN($E91)*AV$9)</f>
        <v>11.2129676798898</v>
      </c>
      <c r="EI91" s="0" t="n">
        <f aca="false">IF(AW$9=0,0,(SIN(AW$12)*COS($E91)+SIN($E91)*COS(AW$12))/SIN($E91)*AW$9)</f>
        <v>11.0182379514479</v>
      </c>
      <c r="EJ91" s="0" t="n">
        <f aca="false">IF(AX$9=0,0,(SIN(AX$12)*COS($E91)+SIN($E91)*COS(AX$12))/SIN($E91)*AX$9)</f>
        <v>10.8217973256779</v>
      </c>
      <c r="EK91" s="0" t="n">
        <f aca="false">IF(AY$9=0,0,(SIN(AY$12)*COS($E91)+SIN($E91)*COS(AY$12))/SIN($E91)*AY$9)</f>
        <v>10.6237513442236</v>
      </c>
      <c r="EL91" s="0" t="n">
        <f aca="false">IF(AZ$9=0,0,(SIN(AZ$12)*COS($E91)+SIN($E91)*COS(AZ$12))/SIN($E91)*AZ$9)</f>
        <v>10.4242055226202</v>
      </c>
      <c r="EM91" s="0" t="n">
        <f aca="false">IF(BA$9=0,0,(SIN(BA$12)*COS($E91)+SIN($E91)*COS(BA$12))/SIN($E91)*BA$9)</f>
        <v>10.220463163384</v>
      </c>
      <c r="EN91" s="0" t="n">
        <f aca="false">IF(BB$9=0,0,(SIN(BB$12)*COS($E91)+SIN($E91)*COS(BB$12))/SIN($E91)*BB$9)</f>
        <v>10.0155036486823</v>
      </c>
      <c r="EO91" s="0" t="n">
        <f aca="false">IF(BC$9=0,0,(SIN(BC$12)*COS($E91)+SIN($E91)*COS(BC$12))/SIN($E91)*BC$9)</f>
        <v>9.80943466885586</v>
      </c>
      <c r="EP91" s="0" t="n">
        <f aca="false">IF(BD$9=0,0,(SIN(BD$12)*COS($E91)+SIN($E91)*COS(BD$12))/SIN($E91)*BD$9)</f>
        <v>9.60236366084419</v>
      </c>
      <c r="EQ91" s="0" t="n">
        <f aca="false">IF(BE$9=0,0,(SIN(BE$12)*COS($E91)+SIN($E91)*COS(BE$12))/SIN($E91)*BE$9)</f>
        <v>9.39439776185309</v>
      </c>
      <c r="ER91" s="0" t="n">
        <f aca="false">IF(BF$9=0,0,(SIN(BF$12)*COS($E91)+SIN($E91)*COS(BF$12))/SIN($E91)*BF$9)</f>
        <v>9.18767348835608</v>
      </c>
      <c r="ES91" s="0" t="n">
        <f aca="false">IF(BG$9=0,0,(SIN(BG$12)*COS($E91)+SIN($E91)*COS(BG$12))/SIN($E91)*BG$9)</f>
        <v>8.98020531037572</v>
      </c>
      <c r="ET91" s="0" t="n">
        <f aca="false">IF(BH$9=0,0,(SIN(BH$12)*COS($E91)+SIN($E91)*COS(BH$12))/SIN($E91)*BH$9)</f>
        <v>8.77209736437087</v>
      </c>
      <c r="EU91" s="0" t="n">
        <f aca="false">IF(BI$9=0,0,(SIN(BI$12)*COS($E91)+SIN($E91)*COS(BI$12))/SIN($E91)*BI$9)</f>
        <v>8.56345334331261</v>
      </c>
      <c r="EV91" s="0" t="n">
        <f aca="false">IF(BJ$9=0,0,(SIN(BJ$12)*COS($E91)+SIN($E91)*COS(BJ$12))/SIN($E91)*BJ$9)</f>
        <v>8.3543764528222</v>
      </c>
      <c r="EW91" s="0" t="n">
        <f aca="false">IF(BK$9=0,0,(SIN(BK$12)*COS($E91)+SIN($E91)*COS(BK$12))/SIN($E91)*BK$9)</f>
        <v>8.14666775184593</v>
      </c>
      <c r="EX91" s="0" t="n">
        <f aca="false">IF(BL$9=0,0,(SIN(BL$12)*COS($E91)+SIN($E91)*COS(BL$12))/SIN($E91)*BL$9)</f>
        <v>7.93866905150557</v>
      </c>
      <c r="EY91" s="0" t="n">
        <f aca="false">IF(BM$9=0,0,(SIN(BM$12)*COS($E91)+SIN($E91)*COS(BM$12))/SIN($E91)*BM$9)</f>
        <v>7.73048031200422</v>
      </c>
      <c r="EZ91" s="0" t="n">
        <f aca="false">IF(BN$9=0,0,(SIN(BN$12)*COS($E91)+SIN($E91)*COS(BN$12))/SIN($E91)*BN$9)</f>
        <v>7.52220087271467</v>
      </c>
      <c r="FA91" s="0" t="n">
        <f aca="false">IF(BO$9=0,0,(SIN(BO$12)*COS($E91)+SIN($E91)*COS(BO$12))/SIN($E91)*BO$9)</f>
        <v>7.31392941097747</v>
      </c>
      <c r="FB91" s="0" t="n">
        <f aca="false">IF(BP$9=0,0,(SIN(BP$12)*COS($E91)+SIN($E91)*COS(BP$12))/SIN($E91)*BP$9)</f>
        <v>7.09783991533588</v>
      </c>
      <c r="FC91" s="0" t="n">
        <f aca="false">IF(BQ$9=0,0,(SIN(BQ$12)*COS($E91)+SIN($E91)*COS(BQ$12))/SIN($E91)*BQ$9)</f>
        <v>6.88229757115393</v>
      </c>
      <c r="FD91" s="0" t="n">
        <f aca="false">IF(BR$9=0,0,(SIN(BR$12)*COS($E91)+SIN($E91)*COS(BR$12))/SIN($E91)*BR$9)</f>
        <v>6.66740591066157</v>
      </c>
      <c r="FE91" s="0" t="n">
        <f aca="false">IF(BS$9=0,0,(SIN(BS$12)*COS($E91)+SIN($E91)*COS(BS$12))/SIN($E91)*BS$9)</f>
        <v>6.45326743109118</v>
      </c>
      <c r="FF91" s="0" t="n">
        <f aca="false">IF(BT$9=0,0,(SIN(BT$12)*COS($E91)+SIN($E91)*COS(BT$12))/SIN($E91)*BT$9)</f>
        <v>6.23998355217376</v>
      </c>
      <c r="FG91" s="0" t="n">
        <f aca="false">IF(BU$9=0,0,(SIN(BU$12)*COS($E91)+SIN($E91)*COS(BU$12))/SIN($E91)*BU$9)</f>
        <v>6.02027179168336</v>
      </c>
      <c r="FH91" s="0" t="n">
        <f aca="false">IF(BV$9=0,0,(SIN(BV$12)*COS($E91)+SIN($E91)*COS(BV$12))/SIN($E91)*BV$9)</f>
        <v>5.80199836862284</v>
      </c>
      <c r="FI91" s="0" t="n">
        <f aca="false">IF(BW$9=0,0,(SIN(BW$12)*COS($E91)+SIN($E91)*COS(BW$12))/SIN($E91)*BW$9)</f>
        <v>5.58526779215042</v>
      </c>
      <c r="FJ91" s="0" t="n">
        <f aca="false">IF(BX$9=0,0,(SIN(BX$12)*COS($E91)+SIN($E91)*COS(BX$12))/SIN($E91)*BX$9)</f>
        <v>5.37018309314216</v>
      </c>
      <c r="FK91" s="0" t="n">
        <f aca="false">IF(BY$9=0,0,(SIN(BY$12)*COS($E91)+SIN($E91)*COS(BY$12))/SIN($E91)*BY$9)</f>
        <v>5.15684578153283</v>
      </c>
      <c r="FL91" s="0" t="n">
        <f aca="false">IF(BZ$9=0,0,(SIN(BZ$12)*COS($E91)+SIN($E91)*COS(BZ$12))/SIN($E91)*BZ$9)</f>
        <v>4.91961458838394</v>
      </c>
      <c r="FM91" s="0" t="n">
        <f aca="false">IF(CA$9=0,0,(SIN(CA$12)*COS($E91)+SIN($E91)*COS(CA$12))/SIN($E91)*CA$9)</f>
        <v>4.6859578370253</v>
      </c>
      <c r="FN91" s="0" t="n">
        <f aca="false">IF(CB$9=0,0,(SIN(CB$12)*COS($E91)+SIN($E91)*COS(CB$12))/SIN($E91)*CB$9)</f>
        <v>4.45599500530114</v>
      </c>
      <c r="FO91" s="0" t="n">
        <f aca="false">IF(CC$9=0,0,(SIN(CC$12)*COS($E91)+SIN($E91)*COS(CC$12))/SIN($E91)*CC$9)</f>
        <v>4.22984288585198</v>
      </c>
      <c r="FP91" s="0" t="n">
        <f aca="false">IF(CD$9=0,0,(SIN(CD$12)*COS($E91)+SIN($E91)*COS(CD$12))/SIN($E91)*CD$9)</f>
        <v>4.00761553630022</v>
      </c>
      <c r="FQ91" s="0" t="n">
        <f aca="false">IF(CE$9=0,0,(SIN(CE$12)*COS($E91)+SIN($E91)*COS(CE$12))/SIN($E91)*CE$9)</f>
        <v>3.77938040107927</v>
      </c>
      <c r="FR91" s="0" t="n">
        <f aca="false">IF(CF$9=0,0,(SIN(CF$12)*COS($E91)+SIN($E91)*COS(CF$12))/SIN($E91)*CF$9)</f>
        <v>3.55608022378472</v>
      </c>
      <c r="FS91" s="0" t="n">
        <f aca="false">IF(CG$9=0,0,(SIN(CG$12)*COS($E91)+SIN($E91)*COS(CG$12))/SIN($E91)*CG$9)</f>
        <v>3.33782938848172</v>
      </c>
      <c r="FT91" s="0" t="n">
        <f aca="false">IF(CH$9=0,0,(SIN(CH$12)*COS($E91)+SIN($E91)*COS(CH$12))/SIN($E91)*CH$9)</f>
        <v>3.12473887311997</v>
      </c>
      <c r="FU91" s="0" t="n">
        <f aca="false">IF(CI$9=0,0,(SIN(CI$12)*COS($E91)+SIN($E91)*COS(CI$12))/SIN($E91)*CI$9)</f>
        <v>2.91691620217491</v>
      </c>
      <c r="FV91" s="0" t="n">
        <f aca="false">IF(CJ$9=0,0,(SIN(CJ$12)*COS($E91)+SIN($E91)*COS(CJ$12))/SIN($E91)*CJ$9)</f>
        <v>2.70499314235383</v>
      </c>
      <c r="FW91" s="0" t="n">
        <f aca="false">IF(CK$9=0,0,(SIN(CK$12)*COS($E91)+SIN($E91)*COS(CK$12))/SIN($E91)*CK$9)</f>
        <v>2.49950553125463</v>
      </c>
      <c r="FX91" s="0" t="n">
        <f aca="false">IF(CL$9=0,0,(SIN(CL$12)*COS($E91)+SIN($E91)*COS(CL$12))/SIN($E91)*CL$9)</f>
        <v>2.30055848108753</v>
      </c>
      <c r="FY91" s="0" t="n">
        <f aca="false">IF(CM$9=0,0,(SIN(CM$12)*COS($E91)+SIN($E91)*COS(CM$12))/SIN($E91)*CM$9)</f>
        <v>2.10825288750479</v>
      </c>
      <c r="FZ91" s="0" t="n">
        <f aca="false">IF(CN$9=0,0,(SIN(CN$12)*COS($E91)+SIN($E91)*COS(CN$12))/SIN($E91)*CN$9)</f>
        <v>1.92268538659235</v>
      </c>
      <c r="GA91" s="0" t="n">
        <f aca="false">IF(CO$9=0,0,(SIN(CO$12)*COS($E91)+SIN($E91)*COS(CO$12))/SIN($E91)*CO$9)</f>
        <v>0</v>
      </c>
      <c r="GB91" s="0" t="n">
        <f aca="false">IF(CP$9=0,0,(SIN(CP$12)*COS($E91)+SIN($E91)*COS(CP$12))/SIN($E91)*CP$9)</f>
        <v>0</v>
      </c>
      <c r="GC91" s="0" t="n">
        <f aca="false">IF(CQ$9=0,0,(SIN(CQ$12)*COS($E91)+SIN($E91)*COS(CQ$12))/SIN($E91)*CQ$9)</f>
        <v>0</v>
      </c>
    </row>
    <row r="92" customFormat="false" ht="12.8" hidden="true" customHeight="false" outlineLevel="0" collapsed="false">
      <c r="A92" s="0" t="n">
        <f aca="false">MAX($F92:$CQ92)</f>
        <v>13.514399817361</v>
      </c>
      <c r="B92" s="91" t="n">
        <f aca="false">IF(ISNA(INDEX(vmg!$B$6:$B$151,MATCH($C92,vmg!$F$6:$F$151,0))),IF(ISNA(INDEX(vmg!$B$6:$B$151,MATCH($C92,vmg!$D$6:$D$151,0))),0,INDEX(vmg!$B$6:$B$151,MATCH($C92,vmg!$D$6:$D$151,0))),INDEX(vmg!$B$6:$B$151,MATCH($C92,vmg!$F$6:$F$151,0)))</f>
        <v>8.86216</v>
      </c>
      <c r="C92" s="2" t="n">
        <f aca="false">MOD(Best +D92,360)</f>
        <v>61</v>
      </c>
      <c r="D92" s="2" t="n">
        <f aca="false">D91+1</f>
        <v>80</v>
      </c>
      <c r="E92" s="1" t="n">
        <f aca="false">D92*PI()/180</f>
        <v>1.39626340159546</v>
      </c>
      <c r="F92" s="13" t="n">
        <f aca="false">IF(OR(F182=0,CR92=0),0,F182*CR92/(F182+CR92))</f>
        <v>13.514399817361</v>
      </c>
      <c r="G92" s="13" t="n">
        <f aca="false">IF(OR(G182=0,CS92=0),0,G182*CS92/(G182+CS92))</f>
        <v>13.2917724103469</v>
      </c>
      <c r="H92" s="13" t="n">
        <f aca="false">IF(OR(H182=0,CT92=0),0,H182*CT92/(H182+CT92))</f>
        <v>13.0611149265907</v>
      </c>
      <c r="I92" s="13" t="n">
        <f aca="false">IF(OR(I182=0,CU92=0),0,I182*CU92/(I182+CU92))</f>
        <v>12.8348021962276</v>
      </c>
      <c r="J92" s="13" t="n">
        <f aca="false">IF(OR(J182=0,CV92=0),0,J182*CV92/(J182+CV92))</f>
        <v>12.6127278455396</v>
      </c>
      <c r="K92" s="13" t="n">
        <f aca="false">IF(OR(K182=0,CW92=0),0,K182*CW92/(K182+CW92))</f>
        <v>12.394785042279</v>
      </c>
      <c r="L92" s="13" t="n">
        <f aca="false">IF(OR(L182=0,CX92=0),0,L182*CX92/(L182+CX92))</f>
        <v>12.1808669760617</v>
      </c>
      <c r="M92" s="13" t="n">
        <f aca="false">IF(OR(M182=0,CY92=0),0,M182*CY92/(M182+CY92))</f>
        <v>11.9678399876343</v>
      </c>
      <c r="N92" s="13" t="n">
        <f aca="false">IF(OR(N182=0,CZ92=0),0,N182*CZ92/(N182+CZ92))</f>
        <v>11.7589078284885</v>
      </c>
      <c r="O92" s="13" t="n">
        <f aca="false">IF(OR(O182=0,DA92=0),0,O182*DA92/(O182+DA92))</f>
        <v>11.5539427989516</v>
      </c>
      <c r="P92" s="13" t="n">
        <f aca="false">IF(OR(P182=0,DB92=0),0,P182*DB92/(P182+DB92))</f>
        <v>11.3528204506346</v>
      </c>
      <c r="Q92" s="13" t="n">
        <f aca="false">IF(OR(Q182=0,DC92=0),0,Q182*DC92/(Q182+DC92))</f>
        <v>11.1554196166946</v>
      </c>
      <c r="R92" s="13" t="n">
        <f aca="false">IF(OR(R182=0,DD92=0),0,R182*DD92/(R182+DD92))</f>
        <v>10.8967392956408</v>
      </c>
      <c r="S92" s="13" t="n">
        <f aca="false">IF(OR(S182=0,DE92=0),0,S182*DE92/(S182+DE92))</f>
        <v>10.6470477351316</v>
      </c>
      <c r="T92" s="13" t="n">
        <f aca="false">IF(OR(T182=0,DF92=0),0,T182*DF92/(T182+DF92))</f>
        <v>10.4057752420707</v>
      </c>
      <c r="U92" s="13" t="n">
        <f aca="false">IF(OR(U182=0,DG92=0),0,U182*DG92/(U182+DG92))</f>
        <v>10.1723989104511</v>
      </c>
      <c r="V92" s="13" t="n">
        <f aca="false">IF(OR(V182=0,DH92=0),0,V182*DH92/(V182+DH92))</f>
        <v>9.94643787450955</v>
      </c>
      <c r="W92" s="13" t="n">
        <f aca="false">IF(OR(W182=0,DI92=0),0,W182*DI92/(W182+DI92))</f>
        <v>9.72731991263149</v>
      </c>
      <c r="X92" s="13" t="n">
        <f aca="false">IF(OR(X182=0,DJ92=0),0,X182*DJ92/(X182+DJ92))</f>
        <v>9.51477484499817</v>
      </c>
      <c r="Y92" s="13" t="n">
        <f aca="false">IF(OR(Y182=0,DK92=0),0,Y182*DK92/(Y182+DK92))</f>
        <v>9.30842398349221</v>
      </c>
      <c r="Z92" s="13" t="n">
        <f aca="false">IF(OR(Z182=0,DL92=0),0,Z182*DL92/(Z182+DL92))</f>
        <v>9.10791671541944</v>
      </c>
      <c r="AA92" s="13" t="n">
        <f aca="false">IF(OR(AA182=0,DM92=0),0,AA182*DM92/(AA182+DM92))</f>
        <v>8.91292791635618</v>
      </c>
      <c r="AB92" s="13" t="n">
        <f aca="false">IF(OR(AB182=0,DN92=0),0,AB182*DN92/(AB182+DN92))</f>
        <v>8.72192180035977</v>
      </c>
      <c r="AC92" s="13" t="n">
        <f aca="false">IF(OR(AC182=0,DO92=0),0,AC182*DO92/(AC182+DO92))</f>
        <v>8.53593421791253</v>
      </c>
      <c r="AD92" s="13" t="n">
        <f aca="false">IF(OR(AD182=0,DP92=0),0,AD182*DP92/(AD182+DP92))</f>
        <v>8.35469766463688</v>
      </c>
      <c r="AE92" s="13" t="n">
        <f aca="false">IF(OR(AE182=0,DQ92=0),0,AE182*DQ92/(AE182+DQ92))</f>
        <v>8.17796279417369</v>
      </c>
      <c r="AF92" s="13" t="n">
        <f aca="false">IF(OR(AF182=0,DR92=0),0,AF182*DR92/(AF182+DR92))</f>
        <v>8.00549687636596</v>
      </c>
      <c r="AG92" s="13" t="n">
        <f aca="false">IF(OR(AG182=0,DS92=0),0,AG182*DS92/(AG182+DS92))</f>
        <v>7.83729159883559</v>
      </c>
      <c r="AH92" s="13" t="n">
        <f aca="false">IF(OR(AH182=0,DT92=0),0,AH182*DT92/(AH182+DT92))</f>
        <v>7.6729211932161</v>
      </c>
      <c r="AI92" s="13" t="n">
        <f aca="false">IF(OR(AI182=0,DU92=0),0,AI182*DU92/(AI182+DU92))</f>
        <v>7.51219583341833</v>
      </c>
      <c r="AJ92" s="13" t="n">
        <f aca="false">IF(OR(AJ182=0,DV92=0),0,AJ182*DV92/(AJ182+DV92))</f>
        <v>7.35493744877259</v>
      </c>
      <c r="AK92" s="13" t="n">
        <f aca="false">IF(OR(AK182=0,DW92=0),0,AK182*DW92/(AK182+DW92))</f>
        <v>7.20097880462505</v>
      </c>
      <c r="AL92" s="13" t="n">
        <f aca="false">IF(OR(AL182=0,DX92=0),0,AL182*DX92/(AL182+DX92))</f>
        <v>7.03683722496947</v>
      </c>
      <c r="AM92" s="13" t="n">
        <f aca="false">IF(OR(AM182=0,DY92=0),0,AM182*DY92/(AM182+DY92))</f>
        <v>6.87643354119733</v>
      </c>
      <c r="AN92" s="13" t="n">
        <f aca="false">IF(OR(AN182=0,DZ92=0),0,AN182*DZ92/(AN182+DZ92))</f>
        <v>6.71958388848918</v>
      </c>
      <c r="AO92" s="13" t="n">
        <f aca="false">IF(OR(AO182=0,EA92=0),0,AO182*EA92/(AO182+EA92))</f>
        <v>6.56611597769735</v>
      </c>
      <c r="AP92" s="13" t="n">
        <f aca="false">IF(OR(AP182=0,EB92=0),0,AP182*EB92/(AP182+EB92))</f>
        <v>6.41586819608136</v>
      </c>
      <c r="AQ92" s="13" t="n">
        <f aca="false">IF(OR(AQ182=0,EC92=0),0,AQ182*EC92/(AQ182+EC92))</f>
        <v>6.26842229405646</v>
      </c>
      <c r="AR92" s="13" t="n">
        <f aca="false">IF(OR(AR182=0,ED92=0),0,AR182*ED92/(AR182+ED92))</f>
        <v>6.12391520411985</v>
      </c>
      <c r="AS92" s="13" t="n">
        <f aca="false">IF(OR(AS182=0,EE92=0),0,AS182*EE92/(AS182+EE92))</f>
        <v>5.98221203282041</v>
      </c>
      <c r="AT92" s="13" t="n">
        <f aca="false">IF(OR(AT182=0,EF92=0),0,AT182*EF92/(AT182+EF92))</f>
        <v>5.84318577542076</v>
      </c>
      <c r="AU92" s="13" t="n">
        <f aca="false">IF(OR(AU182=0,EG92=0),0,AU182*EG92/(AU182+EG92))</f>
        <v>5.70671675042231</v>
      </c>
      <c r="AV92" s="13" t="n">
        <f aca="false">IF(OR(AV182=0,EH92=0),0,AV182*EH92/(AV182+EH92))</f>
        <v>5.57207116845391</v>
      </c>
      <c r="AW92" s="13" t="n">
        <f aca="false">IF(OR(AW182=0,EI92=0),0,AW182*EI92/(AW182+EI92))</f>
        <v>5.43979212347227</v>
      </c>
      <c r="AX92" s="13" t="n">
        <f aca="false">IF(OR(AX182=0,EJ92=0),0,AX182*EJ92/(AX182+EJ92))</f>
        <v>5.30977763525828</v>
      </c>
      <c r="AY92" s="13" t="n">
        <f aca="false">IF(OR(AY182=0,EK92=0),0,AY182*EK92/(AY182+EK92))</f>
        <v>5.18193134046692</v>
      </c>
      <c r="AZ92" s="13" t="n">
        <f aca="false">IF(OR(AZ182=0,EL92=0),0,AZ182*EL92/(AZ182+EL92))</f>
        <v>5.05616212078392</v>
      </c>
      <c r="BA92" s="13" t="n">
        <f aca="false">IF(OR(BA182=0,EM92=0),0,BA182*EM92/(BA182+EM92))</f>
        <v>4.93172078364619</v>
      </c>
      <c r="BB92" s="13" t="n">
        <f aca="false">IF(OR(BB182=0,EN92=0),0,BB182*EN92/(BB182+EN92))</f>
        <v>4.80921801722718</v>
      </c>
      <c r="BC92" s="13" t="n">
        <f aca="false">IF(OR(BC182=0,EO92=0),0,BC182*EO92/(BC182+EO92))</f>
        <v>4.68857535015371</v>
      </c>
      <c r="BD92" s="13" t="n">
        <f aca="false">IF(OR(BD182=0,EP92=0),0,BD182*EP92/(BD182+EP92))</f>
        <v>4.56971844739348</v>
      </c>
      <c r="BE92" s="13" t="n">
        <f aca="false">IF(OR(BE182=0,EQ92=0),0,BE182*EQ92/(BE182+EQ92))</f>
        <v>4.45257685915165</v>
      </c>
      <c r="BF92" s="13" t="n">
        <f aca="false">IF(OR(BF182=0,ER92=0),0,BF182*ER92/(BF182+ER92))</f>
        <v>4.33754476208682</v>
      </c>
      <c r="BG92" s="13" t="n">
        <f aca="false">IF(OR(BG182=0,ES92=0),0,BG182*ES92/(BG182+ES92))</f>
        <v>4.22407766898418</v>
      </c>
      <c r="BH92" s="13" t="n">
        <f aca="false">IF(OR(BH182=0,ET92=0),0,BH182*ET92/(BH182+ET92))</f>
        <v>4.11211609063259</v>
      </c>
      <c r="BI92" s="13" t="n">
        <f aca="false">IF(OR(BI182=0,EU92=0),0,BI182*EU92/(BI182+EU92))</f>
        <v>4.00160353756044</v>
      </c>
      <c r="BJ92" s="13" t="n">
        <f aca="false">IF(OR(BJ182=0,EV92=0),0,BJ182*EV92/(BJ182+EV92))</f>
        <v>3.89248635527287</v>
      </c>
      <c r="BK92" s="13" t="n">
        <f aca="false">IF(OR(BK182=0,EW92=0),0,BK182*EW92/(BK182+EW92))</f>
        <v>3.78508825869178</v>
      </c>
      <c r="BL92" s="13" t="n">
        <f aca="false">IF(OR(BL182=0,EX92=0),0,BL182*EX92/(BL182+EX92))</f>
        <v>3.67896925860017</v>
      </c>
      <c r="BM92" s="13" t="n">
        <f aca="false">IF(OR(BM182=0,EY92=0),0,BM182*EY92/(BM182+EY92))</f>
        <v>3.5740837137575</v>
      </c>
      <c r="BN92" s="13" t="n">
        <f aca="false">IF(OR(BN182=0,EZ92=0),0,BN182*EZ92/(BN182+EZ92))</f>
        <v>3.47038822726066</v>
      </c>
      <c r="BO92" s="13" t="n">
        <f aca="false">IF(OR(BO182=0,FA92=0),0,BO182*FA92/(BO182+FA92))</f>
        <v>3.36784153689105</v>
      </c>
      <c r="BP92" s="13" t="n">
        <f aca="false">IF(OR(BP182=0,FB92=0),0,BP182*FB92/(BP182+FB92))</f>
        <v>3.26468629621126</v>
      </c>
      <c r="BQ92" s="13" t="n">
        <f aca="false">IF(OR(BQ182=0,FC92=0),0,BQ182*FC92/(BQ182+FC92))</f>
        <v>3.16268330772646</v>
      </c>
      <c r="BR92" s="13" t="n">
        <f aca="false">IF(OR(BR182=0,FD92=0),0,BR182*FD92/(BR182+FD92))</f>
        <v>3.0617961202617</v>
      </c>
      <c r="BS92" s="13" t="n">
        <f aca="false">IF(OR(BS182=0,FE92=0),0,BS182*FE92/(BS182+FE92))</f>
        <v>2.9619902689212</v>
      </c>
      <c r="BT92" s="13" t="n">
        <f aca="false">IF(OR(BT182=0,FF92=0),0,BT182*FF92/(BT182+FF92))</f>
        <v>2.86323319614227</v>
      </c>
      <c r="BU92" s="13" t="n">
        <f aca="false">IF(OR(BU182=0,FG92=0),0,BU182*FG92/(BU182+FG92))</f>
        <v>2.76389238304387</v>
      </c>
      <c r="BV92" s="13" t="n">
        <f aca="false">IF(OR(BV182=0,FH92=0),0,BV182*FH92/(BV182+FH92))</f>
        <v>2.6656183597897</v>
      </c>
      <c r="BW92" s="13" t="n">
        <f aca="false">IF(OR(BW182=0,FI92=0),0,BW182*FI92/(BW182+FI92))</f>
        <v>2.56838384972817</v>
      </c>
      <c r="BX92" s="13" t="n">
        <f aca="false">IF(OR(BX182=0,FJ92=0),0,BX182*FJ92/(BX182+FJ92))</f>
        <v>2.47216345108716</v>
      </c>
      <c r="BY92" s="13" t="n">
        <f aca="false">IF(OR(BY182=0,FK92=0),0,BY182*FK92/(BY182+FK92))</f>
        <v>2.37693358638643</v>
      </c>
      <c r="BZ92" s="13" t="n">
        <f aca="false">IF(OR(BZ182=0,FL92=0),0,BZ182*FL92/(BZ182+FL92))</f>
        <v>2.2769751566167</v>
      </c>
      <c r="CA92" s="13" t="n">
        <f aca="false">IF(OR(CA182=0,FM92=0),0,CA182*FM92/(CA182+FM92))</f>
        <v>2.17824535715483</v>
      </c>
      <c r="CB92" s="13" t="n">
        <f aca="false">IF(OR(CB182=0,FN92=0),0,CB182*FN92/(CB182+FN92))</f>
        <v>2.08073119844747</v>
      </c>
      <c r="CC92" s="13" t="n">
        <f aca="false">IF(OR(CC182=0,FO92=0),0,CC182*FO92/(CC182+FO92))</f>
        <v>1.98442246462172</v>
      </c>
      <c r="CD92" s="13" t="n">
        <f aca="false">IF(OR(CD182=0,FP92=0),0,CD182*FP92/(CD182+FP92))</f>
        <v>1.88931171994557</v>
      </c>
      <c r="CE92" s="13" t="n">
        <f aca="false">IF(OR(CE182=0,FQ92=0),0,CE182*FQ92/(CE182+FQ92))</f>
        <v>1.79303659053022</v>
      </c>
      <c r="CF92" s="13" t="n">
        <f aca="false">IF(OR(CF182=0,FR92=0),0,CF182*FR92/(CF182+FR92))</f>
        <v>1.69807652235016</v>
      </c>
      <c r="CG92" s="13" t="n">
        <f aca="false">IF(OR(CG182=0,FS92=0),0,CG182*FS92/(CG182+FS92))</f>
        <v>1.60443837908137</v>
      </c>
      <c r="CH92" s="13" t="n">
        <f aca="false">IF(OR(CH182=0,FT92=0),0,CH182*FT92/(CH182+FT92))</f>
        <v>1.51213267908811</v>
      </c>
      <c r="CI92" s="13" t="n">
        <f aca="false">IF(OR(CI182=0,FU92=0),0,CI182*FU92/(CI182+FU92))</f>
        <v>1.42117368875279</v>
      </c>
      <c r="CJ92" s="13" t="n">
        <f aca="false">IF(OR(CJ182=0,FV92=0),0,CJ182*FV92/(CJ182+FV92))</f>
        <v>1.32916621342002</v>
      </c>
      <c r="CK92" s="13" t="n">
        <f aca="false">IF(OR(CK182=0,FW92=0),0,CK182*FW92/(CK182+FW92))</f>
        <v>1.23870543740902</v>
      </c>
      <c r="CL92" s="13" t="n">
        <f aca="false">IF(OR(CL182=0,FX92=0),0,CL182*FX92/(CL182+FX92))</f>
        <v>1.14982943897814</v>
      </c>
      <c r="CM92" s="13" t="n">
        <f aca="false">IF(OR(CM182=0,FY92=0),0,CM182*FY92/(CM182+FY92))</f>
        <v>1.06258193561492</v>
      </c>
      <c r="CN92" s="13" t="n">
        <f aca="false">IF(OR(CN182=0,FZ92=0),0,CN182*FZ92/(CN182+FZ92))</f>
        <v>0.977012549727999</v>
      </c>
      <c r="CO92" s="13" t="n">
        <f aca="false">IF(OR(CO182=0,GA92=0),0,CO182*GA92/(CO182+GA92))</f>
        <v>0</v>
      </c>
      <c r="CP92" s="13" t="n">
        <f aca="false">IF(OR(CP182=0,GB92=0),0,CP182*GB92/(CP182+GB92))</f>
        <v>0</v>
      </c>
      <c r="CQ92" s="13" t="n">
        <f aca="false">IF(OR(CQ182=0,GC92=0),0,CQ182*GC92/(CQ182+GC92))</f>
        <v>0</v>
      </c>
      <c r="CR92" s="0" t="n">
        <f aca="false">IF(F$9=0,0,(SIN(F$12)*COS($E92)+SIN($E92)*COS(F$12))/SIN($E92)*F$9)</f>
        <v>13.5144</v>
      </c>
      <c r="CS92" s="0" t="n">
        <f aca="false">IF(G$9=0,0,(SIN(G$12)*COS($E92)+SIN($E92)*COS(G$12))/SIN($E92)*G$9)</f>
        <v>13.6536207092872</v>
      </c>
      <c r="CT92" s="0" t="n">
        <f aca="false">IF(H$9=0,0,(SIN(H$12)*COS($E92)+SIN($E92)*COS(H$12))/SIN($E92)*H$9)</f>
        <v>13.7766843257182</v>
      </c>
      <c r="CU92" s="0" t="n">
        <f aca="false">IF(I$9=0,0,(SIN(I$12)*COS($E92)+SIN($E92)*COS(I$12))/SIN($E92)*I$9)</f>
        <v>13.8959801853289</v>
      </c>
      <c r="CV92" s="0" t="n">
        <f aca="false">IF(J$9=0,0,(SIN(J$12)*COS($E92)+SIN($E92)*COS(J$12))/SIN($E92)*J$9)</f>
        <v>14.011418641248</v>
      </c>
      <c r="CW92" s="0" t="n">
        <f aca="false">IF(K$9=0,0,(SIN(K$12)*COS($E92)+SIN($E92)*COS(K$12))/SIN($E92)*K$9)</f>
        <v>14.1229111072418</v>
      </c>
      <c r="CX92" s="0" t="n">
        <f aca="false">IF(L$9=0,0,(SIN(L$12)*COS($E92)+SIN($E92)*COS(L$12))/SIN($E92)*L$9)</f>
        <v>14.2303701009718</v>
      </c>
      <c r="CY92" s="0" t="n">
        <f aca="false">IF(M$9=0,0,(SIN(M$12)*COS($E92)+SIN($E92)*COS(M$12))/SIN($E92)*M$9)</f>
        <v>14.3293692171241</v>
      </c>
      <c r="CZ92" s="0" t="n">
        <f aca="false">IF(N$9=0,0,(SIN(N$12)*COS($E92)+SIN($E92)*COS(N$12))/SIN($E92)*N$9)</f>
        <v>14.4241567623084</v>
      </c>
      <c r="DA92" s="0" t="n">
        <f aca="false">IF(O$9=0,0,(SIN(O$12)*COS($E92)+SIN($E92)*COS(O$12))/SIN($E92)*O$9)</f>
        <v>14.5146527913667</v>
      </c>
      <c r="DB92" s="0" t="n">
        <f aca="false">IF(P$9=0,0,(SIN(P$12)*COS($E92)+SIN($E92)*COS(P$12))/SIN($E92)*P$9)</f>
        <v>14.6007786352407</v>
      </c>
      <c r="DC92" s="0" t="n">
        <f aca="false">IF(Q$9=0,0,(SIN(Q$12)*COS($E92)+SIN($E92)*COS(Q$12))/SIN($E92)*Q$9)</f>
        <v>14.6824569405014</v>
      </c>
      <c r="DD92" s="0" t="n">
        <f aca="false">IF(R$9=0,0,(SIN(R$12)*COS($E92)+SIN($E92)*COS(R$12))/SIN($E92)*R$9)</f>
        <v>14.6422187142508</v>
      </c>
      <c r="DE92" s="0" t="n">
        <f aca="false">IF(S$9=0,0,(SIN(S$12)*COS($E92)+SIN($E92)*COS(S$12))/SIN($E92)*S$9)</f>
        <v>14.5975611952478</v>
      </c>
      <c r="DF92" s="0" t="n">
        <f aca="false">IF(T$9=0,0,(SIN(T$12)*COS($E92)+SIN($E92)*COS(T$12))/SIN($E92)*T$9)</f>
        <v>14.5485184054985</v>
      </c>
      <c r="DG92" s="0" t="n">
        <f aca="false">IF(U$9=0,0,(SIN(U$12)*COS($E92)+SIN($E92)*COS(U$12))/SIN($E92)*U$9)</f>
        <v>14.4951256841363</v>
      </c>
      <c r="DH92" s="0" t="n">
        <f aca="false">IF(V$9=0,0,(SIN(V$12)*COS($E92)+SIN($E92)*COS(V$12))/SIN($E92)*V$9)</f>
        <v>14.4374196704428</v>
      </c>
      <c r="DI92" s="0" t="n">
        <f aca="false">IF(W$9=0,0,(SIN(W$12)*COS($E92)+SIN($E92)*COS(W$12))/SIN($E92)*W$9)</f>
        <v>14.3751560863035</v>
      </c>
      <c r="DJ92" s="0" t="n">
        <f aca="false">IF(X$9=0,0,(SIN(X$12)*COS($E92)+SIN($E92)*COS(X$12))/SIN($E92)*X$9)</f>
        <v>14.3086576143977</v>
      </c>
      <c r="DK92" s="0" t="n">
        <f aca="false">IF(Y$9=0,0,(SIN(Y$12)*COS($E92)+SIN($E92)*COS(Y$12))/SIN($E92)*Y$9)</f>
        <v>14.2379649460219</v>
      </c>
      <c r="DL92" s="0" t="n">
        <f aca="false">IF(Z$9=0,0,(SIN(Z$12)*COS($E92)+SIN($E92)*COS(Z$12))/SIN($E92)*Z$9)</f>
        <v>14.16312</v>
      </c>
      <c r="DM92" s="0" t="n">
        <f aca="false">IF(AA$9=0,0,(SIN(AA$12)*COS($E92)+SIN($E92)*COS(AA$12))/SIN($E92)*AA$9)</f>
        <v>14.0841659037049</v>
      </c>
      <c r="DN92" s="0" t="n">
        <f aca="false">IF(AB$9=0,0,(SIN(AB$12)*COS($E92)+SIN($E92)*COS(AB$12))/SIN($E92)*AB$9)</f>
        <v>13.9979686149961</v>
      </c>
      <c r="DO92" s="0" t="n">
        <f aca="false">IF(AC$9=0,0,(SIN(AC$12)*COS($E92)+SIN($E92)*COS(AC$12))/SIN($E92)*AC$9)</f>
        <v>13.9077765279339</v>
      </c>
      <c r="DP92" s="0" t="n">
        <f aca="false">IF(AD$9=0,0,(SIN(AD$12)*COS($E92)+SIN($E92)*COS(AD$12))/SIN($E92)*AD$9)</f>
        <v>13.8136391714568</v>
      </c>
      <c r="DQ92" s="0" t="n">
        <f aca="false">IF(AE$9=0,0,(SIN(AE$12)*COS($E92)+SIN($E92)*COS(AE$12))/SIN($E92)*AE$9)</f>
        <v>13.7156071875762</v>
      </c>
      <c r="DR92" s="0" t="n">
        <f aca="false">IF(AF$9=0,0,(SIN(AF$12)*COS($E92)+SIN($E92)*COS(AF$12))/SIN($E92)*AF$9)</f>
        <v>13.6137323092589</v>
      </c>
      <c r="DS92" s="0" t="n">
        <f aca="false">IF(AG$9=0,0,(SIN(AG$12)*COS($E92)+SIN($E92)*COS(AG$12))/SIN($E92)*AG$9)</f>
        <v>13.5086888146775</v>
      </c>
      <c r="DT92" s="0" t="n">
        <f aca="false">IF(AH$9=0,0,(SIN(AH$12)*COS($E92)+SIN($E92)*COS(AH$12))/SIN($E92)*AH$9)</f>
        <v>13.3999022531039</v>
      </c>
      <c r="DU92" s="0" t="n">
        <f aca="false">IF(AI$9=0,0,(SIN(AI$12)*COS($E92)+SIN($E92)*COS(AI$12))/SIN($E92)*AI$9)</f>
        <v>13.2874269298722</v>
      </c>
      <c r="DV92" s="0" t="n">
        <f aca="false">IF(AJ$9=0,0,(SIN(AJ$12)*COS($E92)+SIN($E92)*COS(AJ$12))/SIN($E92)*AJ$9)</f>
        <v>13.1713181542441</v>
      </c>
      <c r="DW92" s="0" t="n">
        <f aca="false">IF(AK$9=0,0,(SIN(AK$12)*COS($E92)+SIN($E92)*COS(AK$12))/SIN($E92)*AK$9)</f>
        <v>13.0516322161498</v>
      </c>
      <c r="DX92" s="0" t="n">
        <f aca="false">IF(AL$9=0,0,(SIN(AL$12)*COS($E92)+SIN($E92)*COS(AL$12))/SIN($E92)*AL$9)</f>
        <v>12.8836868928229</v>
      </c>
      <c r="DY92" s="0" t="n">
        <f aca="false">IF(AM$9=0,0,(SIN(AM$12)*COS($E92)+SIN($E92)*COS(AM$12))/SIN($E92)*AM$9)</f>
        <v>12.7129243992167</v>
      </c>
      <c r="DZ92" s="0" t="n">
        <f aca="false">IF(AN$9=0,0,(SIN(AN$12)*COS($E92)+SIN($E92)*COS(AN$12))/SIN($E92)*AN$9)</f>
        <v>12.53944441487</v>
      </c>
      <c r="EA92" s="0" t="n">
        <f aca="false">IF(AO$9=0,0,(SIN(AO$12)*COS($E92)+SIN($E92)*COS(AO$12))/SIN($E92)*AO$9)</f>
        <v>12.363347095275</v>
      </c>
      <c r="EB92" s="0" t="n">
        <f aca="false">IF(AP$9=0,0,(SIN(AP$12)*COS($E92)+SIN($E92)*COS(AP$12))/SIN($E92)*AP$9)</f>
        <v>12.1847330269568</v>
      </c>
      <c r="EC92" s="0" t="n">
        <f aca="false">IF(AQ$9=0,0,(SIN(AQ$12)*COS($E92)+SIN($E92)*COS(AQ$12))/SIN($E92)*AQ$9)</f>
        <v>12.0027260506591</v>
      </c>
      <c r="ED92" s="0" t="n">
        <f aca="false">IF(AR$9=0,0,(SIN(AR$12)*COS($E92)+SIN($E92)*COS(AR$12))/SIN($E92)*AR$9)</f>
        <v>11.8184222878547</v>
      </c>
      <c r="EE92" s="0" t="n">
        <f aca="false">IF(AS$9=0,0,(SIN(AS$12)*COS($E92)+SIN($E92)*COS(AS$12))/SIN($E92)*AS$9)</f>
        <v>11.6319242333963</v>
      </c>
      <c r="EF92" s="0" t="n">
        <f aca="false">IF(AT$9=0,0,(SIN(AT$12)*COS($E92)+SIN($E92)*COS(AT$12))/SIN($E92)*AT$9)</f>
        <v>11.4433346223451</v>
      </c>
      <c r="EG92" s="0" t="n">
        <f aca="false">IF(AU$9=0,0,(SIN(AU$12)*COS($E92)+SIN($E92)*COS(AU$12))/SIN($E92)*AU$9)</f>
        <v>11.2527563846868</v>
      </c>
      <c r="EH92" s="0" t="n">
        <f aca="false">IF(AV$9=0,0,(SIN(AV$12)*COS($E92)+SIN($E92)*COS(AV$12))/SIN($E92)*AV$9)</f>
        <v>11.0578469892056</v>
      </c>
      <c r="EI92" s="0" t="n">
        <f aca="false">IF(AW$9=0,0,(SIN(AW$12)*COS($E92)+SIN($E92)*COS(AW$12))/SIN($E92)*AW$9)</f>
        <v>10.8612093171723</v>
      </c>
      <c r="EJ92" s="0" t="n">
        <f aca="false">IF(AX$9=0,0,(SIN(AX$12)*COS($E92)+SIN($E92)*COS(AX$12))/SIN($E92)*AX$9)</f>
        <v>10.6629488226459</v>
      </c>
      <c r="EK92" s="0" t="n">
        <f aca="false">IF(AY$9=0,0,(SIN(AY$12)*COS($E92)+SIN($E92)*COS(AY$12))/SIN($E92)*AY$9)</f>
        <v>10.4631709405611</v>
      </c>
      <c r="EL92" s="0" t="n">
        <f aca="false">IF(AZ$9=0,0,(SIN(AZ$12)*COS($E92)+SIN($E92)*COS(AZ$12))/SIN($E92)*AZ$9)</f>
        <v>10.2619810408903</v>
      </c>
      <c r="EM92" s="0" t="n">
        <f aca="false">IF(BA$9=0,0,(SIN(BA$12)*COS($E92)+SIN($E92)*COS(BA$12))/SIN($E92)*BA$9)</f>
        <v>10.0567271334373</v>
      </c>
      <c r="EN92" s="0" t="n">
        <f aca="false">IF(BB$9=0,0,(SIN(BB$12)*COS($E92)+SIN($E92)*COS(BB$12))/SIN($E92)*BB$9)</f>
        <v>9.85034493392116</v>
      </c>
      <c r="EO92" s="0" t="n">
        <f aca="false">IF(BC$9=0,0,(SIN(BC$12)*COS($E92)+SIN($E92)*COS(BC$12))/SIN($E92)*BC$9)</f>
        <v>9.64294183043498</v>
      </c>
      <c r="EP92" s="0" t="n">
        <f aca="false">IF(BD$9=0,0,(SIN(BD$12)*COS($E92)+SIN($E92)*COS(BD$12))/SIN($E92)*BD$9)</f>
        <v>9.43462491904193</v>
      </c>
      <c r="EQ92" s="0" t="n">
        <f aca="false">IF(BE$9=0,0,(SIN(BE$12)*COS($E92)+SIN($E92)*COS(BE$12))/SIN($E92)*BE$9)</f>
        <v>9.22550095777443</v>
      </c>
      <c r="ER92" s="0" t="n">
        <f aca="false">IF(BF$9=0,0,(SIN(BF$12)*COS($E92)+SIN($E92)*COS(BF$12))/SIN($E92)*BF$9)</f>
        <v>9.01766848876937</v>
      </c>
      <c r="ES92" s="0" t="n">
        <f aca="false">IF(BG$9=0,0,(SIN(BG$12)*COS($E92)+SIN($E92)*COS(BG$12))/SIN($E92)*BG$9)</f>
        <v>8.80917807178063</v>
      </c>
      <c r="ET92" s="0" t="n">
        <f aca="false">IF(BH$9=0,0,(SIN(BH$12)*COS($E92)+SIN($E92)*COS(BH$12))/SIN($E92)*BH$9)</f>
        <v>8.60013338612527</v>
      </c>
      <c r="EU92" s="0" t="n">
        <f aca="false">IF(BI$9=0,0,(SIN(BI$12)*COS($E92)+SIN($E92)*COS(BI$12))/SIN($E92)*BI$9)</f>
        <v>8.39063763141379</v>
      </c>
      <c r="EV92" s="0" t="n">
        <f aca="false">IF(BJ$9=0,0,(SIN(BJ$12)*COS($E92)+SIN($E92)*COS(BJ$12))/SIN($E92)*BJ$9)</f>
        <v>8.18079348407558</v>
      </c>
      <c r="EW92" s="0" t="n">
        <f aca="false">IF(BK$9=0,0,(SIN(BK$12)*COS($E92)+SIN($E92)*COS(BK$12))/SIN($E92)*BK$9)</f>
        <v>7.97236510052678</v>
      </c>
      <c r="EX92" s="0" t="n">
        <f aca="false">IF(BL$9=0,0,(SIN(BL$12)*COS($E92)+SIN($E92)*COS(BL$12))/SIN($E92)*BL$9)</f>
        <v>7.7637292175424</v>
      </c>
      <c r="EY92" s="0" t="n">
        <f aca="false">IF(BM$9=0,0,(SIN(BM$12)*COS($E92)+SIN($E92)*COS(BM$12))/SIN($E92)*BM$9)</f>
        <v>7.55498519468117</v>
      </c>
      <c r="EZ92" s="0" t="n">
        <f aca="false">IF(BN$9=0,0,(SIN(BN$12)*COS($E92)+SIN($E92)*COS(BN$12))/SIN($E92)*BN$9)</f>
        <v>7.34623173700899</v>
      </c>
      <c r="FA92" s="0" t="n">
        <f aca="false">IF(BO$9=0,0,(SIN(BO$12)*COS($E92)+SIN($E92)*COS(BO$12))/SIN($E92)*BO$9)</f>
        <v>7.13756685433503</v>
      </c>
      <c r="FB92" s="0" t="n">
        <f aca="false">IF(BP$9=0,0,(SIN(BP$12)*COS($E92)+SIN($E92)*COS(BP$12))/SIN($E92)*BP$9)</f>
        <v>6.92136085506331</v>
      </c>
      <c r="FC92" s="0" t="n">
        <f aca="false">IF(BQ$9=0,0,(SIN(BQ$12)*COS($E92)+SIN($E92)*COS(BQ$12))/SIN($E92)*BQ$9)</f>
        <v>6.70578476830186</v>
      </c>
      <c r="FD92" s="0" t="n">
        <f aca="false">IF(BR$9=0,0,(SIN(BR$12)*COS($E92)+SIN($E92)*COS(BR$12))/SIN($E92)*BR$9)</f>
        <v>6.4909411801433</v>
      </c>
      <c r="FE92" s="0" t="n">
        <f aca="false">IF(BS$9=0,0,(SIN(BS$12)*COS($E92)+SIN($E92)*COS(BS$12))/SIN($E92)*BS$9)</f>
        <v>6.27693160821754</v>
      </c>
      <c r="FF92" s="0" t="n">
        <f aca="false">IF(BT$9=0,0,(SIN(BT$12)*COS($E92)+SIN($E92)*COS(BT$12))/SIN($E92)*BT$9)</f>
        <v>6.06385645978031</v>
      </c>
      <c r="FG92" s="0" t="n">
        <f aca="false">IF(BU$9=0,0,(SIN(BU$12)*COS($E92)+SIN($E92)*COS(BU$12))/SIN($E92)*BU$9)</f>
        <v>5.84464757942914</v>
      </c>
      <c r="FH92" s="0" t="n">
        <f aca="false">IF(BV$9=0,0,(SIN(BV$12)*COS($E92)+SIN($E92)*COS(BV$12))/SIN($E92)*BV$9)</f>
        <v>5.62695786359315</v>
      </c>
      <c r="FI92" s="0" t="n">
        <f aca="false">IF(BW$9=0,0,(SIN(BW$12)*COS($E92)+SIN($E92)*COS(BW$12))/SIN($E92)*BW$9)</f>
        <v>5.41089051577395</v>
      </c>
      <c r="FJ92" s="0" t="n">
        <f aca="false">IF(BX$9=0,0,(SIN(BX$12)*COS($E92)+SIN($E92)*COS(BX$12))/SIN($E92)*BX$9)</f>
        <v>5.19654722898653</v>
      </c>
      <c r="FK92" s="0" t="n">
        <f aca="false">IF(BY$9=0,0,(SIN(BY$12)*COS($E92)+SIN($E92)*COS(BY$12))/SIN($E92)*BY$9)</f>
        <v>4.98402814385357</v>
      </c>
      <c r="FL92" s="0" t="n">
        <f aca="false">IF(BZ$9=0,0,(SIN(BZ$12)*COS($E92)+SIN($E92)*COS(BZ$12))/SIN($E92)*BZ$9)</f>
        <v>4.74858547806063</v>
      </c>
      <c r="FM92" s="0" t="n">
        <f aca="false">IF(CA$9=0,0,(SIN(CA$12)*COS($E92)+SIN($E92)*COS(CA$12))/SIN($E92)*CA$9)</f>
        <v>4.51680111496136</v>
      </c>
      <c r="FN92" s="0" t="n">
        <f aca="false">IF(CB$9=0,0,(SIN(CB$12)*COS($E92)+SIN($E92)*COS(CB$12))/SIN($E92)*CB$9)</f>
        <v>4.28879225108719</v>
      </c>
      <c r="FO92" s="0" t="n">
        <f aca="false">IF(CC$9=0,0,(SIN(CC$12)*COS($E92)+SIN($E92)*COS(CC$12))/SIN($E92)*CC$9)</f>
        <v>4.06467336376159</v>
      </c>
      <c r="FP92" s="0" t="n">
        <f aca="false">IF(CD$9=0,0,(SIN(CD$12)*COS($E92)+SIN($E92)*COS(CD$12))/SIN($E92)*CD$9)</f>
        <v>3.84455616251479</v>
      </c>
      <c r="FQ92" s="0" t="n">
        <f aca="false">IF(CE$9=0,0,(SIN(CE$12)*COS($E92)+SIN($E92)*COS(CE$12))/SIN($E92)*CE$9)</f>
        <v>3.61893210885129</v>
      </c>
      <c r="FR92" s="0" t="n">
        <f aca="false">IF(CF$9=0,0,(SIN(CF$12)*COS($E92)+SIN($E92)*COS(CF$12))/SIN($E92)*CF$9)</f>
        <v>3.39831844596076</v>
      </c>
      <c r="FS92" s="0" t="n">
        <f aca="false">IF(CG$9=0,0,(SIN(CG$12)*COS($E92)+SIN($E92)*COS(CG$12))/SIN($E92)*CG$9)</f>
        <v>3.18282672782546</v>
      </c>
      <c r="FT92" s="0" t="n">
        <f aca="false">IF(CH$9=0,0,(SIN(CH$12)*COS($E92)+SIN($E92)*COS(CH$12))/SIN($E92)*CH$9)</f>
        <v>2.97256507271943</v>
      </c>
      <c r="FU92" s="0" t="n">
        <f aca="false">IF(CI$9=0,0,(SIN(CI$12)*COS($E92)+SIN($E92)*COS(CI$12))/SIN($E92)*CI$9)</f>
        <v>2.76763811733582</v>
      </c>
      <c r="FV92" s="0" t="n">
        <f aca="false">IF(CJ$9=0,0,(SIN(CJ$12)*COS($E92)+SIN($E92)*COS(CJ$12))/SIN($E92)*CJ$9)</f>
        <v>2.5591852992363</v>
      </c>
      <c r="FW92" s="0" t="n">
        <f aca="false">IF(CK$9=0,0,(SIN(CK$12)*COS($E92)+SIN($E92)*COS(CK$12))/SIN($E92)*CK$9)</f>
        <v>2.35723128045035</v>
      </c>
      <c r="FX92" s="0" t="n">
        <f aca="false">IF(CL$9=0,0,(SIN(CL$12)*COS($E92)+SIN($E92)*COS(CL$12))/SIN($E92)*CL$9)</f>
        <v>2.16187774244538</v>
      </c>
      <c r="FY92" s="0" t="n">
        <f aca="false">IF(CM$9=0,0,(SIN(CM$12)*COS($E92)+SIN($E92)*COS(CM$12))/SIN($E92)*CM$9)</f>
        <v>1.97322212682771</v>
      </c>
      <c r="FZ92" s="0" t="n">
        <f aca="false">IF(CN$9=0,0,(SIN(CN$12)*COS($E92)+SIN($E92)*COS(CN$12))/SIN($E92)*CN$9)</f>
        <v>1.79135759410505</v>
      </c>
      <c r="GA92" s="0" t="n">
        <f aca="false">IF(CO$9=0,0,(SIN(CO$12)*COS($E92)+SIN($E92)*COS(CO$12))/SIN($E92)*CO$9)</f>
        <v>0</v>
      </c>
      <c r="GB92" s="0" t="n">
        <f aca="false">IF(CP$9=0,0,(SIN(CP$12)*COS($E92)+SIN($E92)*COS(CP$12))/SIN($E92)*CP$9)</f>
        <v>0</v>
      </c>
      <c r="GC92" s="0" t="n">
        <f aca="false">IF(CQ$9=0,0,(SIN(CQ$12)*COS($E92)+SIN($E92)*COS(CQ$12))/SIN($E92)*CQ$9)</f>
        <v>0</v>
      </c>
    </row>
    <row r="93" customFormat="false" ht="12.8" hidden="true" customHeight="false" outlineLevel="0" collapsed="false">
      <c r="A93" s="0" t="n">
        <f aca="false">MAX($F93:$CQ93)</f>
        <v>13.514399817361</v>
      </c>
      <c r="B93" s="91" t="n">
        <f aca="false">IF(ISNA(INDEX(vmg!$B$6:$B$151,MATCH($C93,vmg!$F$6:$F$151,0))),IF(ISNA(INDEX(vmg!$B$6:$B$151,MATCH($C93,vmg!$D$6:$D$151,0))),0,INDEX(vmg!$B$6:$B$151,MATCH($C93,vmg!$D$6:$D$151,0))),INDEX(vmg!$B$6:$B$151,MATCH($C93,vmg!$F$6:$F$151,0)))</f>
        <v>8.96772</v>
      </c>
      <c r="C93" s="2" t="n">
        <f aca="false">MOD(Best +D93,360)</f>
        <v>62</v>
      </c>
      <c r="D93" s="2" t="n">
        <f aca="false">D92+1</f>
        <v>81</v>
      </c>
      <c r="E93" s="1" t="n">
        <f aca="false">D93*PI()/180</f>
        <v>1.41371669411541</v>
      </c>
      <c r="F93" s="13" t="n">
        <f aca="false">IF(OR(F183=0,CR93=0),0,F183*CR93/(F183+CR93))</f>
        <v>13.514399817361</v>
      </c>
      <c r="G93" s="13" t="n">
        <f aca="false">IF(OR(G183=0,CS93=0),0,G183*CS93/(G183+CS93))</f>
        <v>13.2927844910396</v>
      </c>
      <c r="H93" s="13" t="n">
        <f aca="false">IF(OR(H183=0,CT93=0),0,H183*CT93/(H183+CT93))</f>
        <v>13.0629235309862</v>
      </c>
      <c r="I93" s="13" t="n">
        <f aca="false">IF(OR(I183=0,CU93=0),0,I183*CU93/(I183+CU93))</f>
        <v>12.8372087248313</v>
      </c>
      <c r="J93" s="13" t="n">
        <f aca="false">IF(OR(J183=0,CV93=0),0,J183*CV93/(J183+CV93))</f>
        <v>12.6155494137914</v>
      </c>
      <c r="K93" s="13" t="n">
        <f aca="false">IF(OR(K183=0,CW93=0),0,K183*CW93/(K183+CW93))</f>
        <v>12.3978533226456</v>
      </c>
      <c r="L93" s="13" t="n">
        <f aca="false">IF(OR(L183=0,CX93=0),0,L183*CX93/(L183+CX93))</f>
        <v>12.1840271202717</v>
      </c>
      <c r="M93" s="13" t="n">
        <f aca="false">IF(OR(M183=0,CY93=0),0,M183*CY93/(M183+CY93))</f>
        <v>11.9709415079275</v>
      </c>
      <c r="N93" s="13" t="n">
        <f aca="false">IF(OR(N183=0,CZ93=0),0,N183*CZ93/(N183+CZ93))</f>
        <v>11.7618190203284</v>
      </c>
      <c r="O93" s="13" t="n">
        <f aca="false">IF(OR(O183=0,DA93=0),0,O183*DA93/(O183+DA93))</f>
        <v>11.5565429863382</v>
      </c>
      <c r="P93" s="13" t="n">
        <f aca="false">IF(OR(P183=0,DB93=0),0,P183*DB93/(P183+DB93))</f>
        <v>11.3549991229494</v>
      </c>
      <c r="Q93" s="13" t="n">
        <f aca="false">IF(OR(Q183=0,DC93=0),0,Q183*DC93/(Q183+DC93))</f>
        <v>11.1570756330598</v>
      </c>
      <c r="R93" s="13" t="n">
        <f aca="false">IF(OR(R183=0,DD93=0),0,R183*DD93/(R183+DD93))</f>
        <v>10.8975298505593</v>
      </c>
      <c r="S93" s="13" t="n">
        <f aca="false">IF(OR(S183=0,DE93=0),0,S183*DE93/(S183+DE93))</f>
        <v>10.6468901830356</v>
      </c>
      <c r="T93" s="13" t="n">
        <f aca="false">IF(OR(T183=0,DF93=0),0,T183*DF93/(T183+DF93))</f>
        <v>10.4045984870528</v>
      </c>
      <c r="U93" s="13" t="n">
        <f aca="false">IF(OR(U183=0,DG93=0),0,U183*DG93/(U183+DG93))</f>
        <v>10.170141958796</v>
      </c>
      <c r="V93" s="13" t="n">
        <f aca="false">IF(OR(V183=0,DH93=0),0,V183*DH93/(V183+DH93))</f>
        <v>9.94304858239734</v>
      </c>
      <c r="W93" s="13" t="n">
        <f aca="false">IF(OR(W183=0,DI93=0),0,W183*DI93/(W183+DI93))</f>
        <v>9.72275334597939</v>
      </c>
      <c r="X93" s="13" t="n">
        <f aca="false">IF(OR(X183=0,DJ93=0),0,X183*DJ93/(X183+DJ93))</f>
        <v>9.50899347584597</v>
      </c>
      <c r="Y93" s="13" t="n">
        <f aca="false">IF(OR(Y183=0,DK93=0),0,Y183*DK93/(Y183+DK93))</f>
        <v>9.30139628560056</v>
      </c>
      <c r="Z93" s="13" t="n">
        <f aca="false">IF(OR(Z183=0,DL93=0),0,Z183*DL93/(Z183+DL93))</f>
        <v>9.09961644588726</v>
      </c>
      <c r="AA93" s="13" t="n">
        <f aca="false">IF(OR(AA183=0,DM93=0),0,AA183*DM93/(AA183+DM93))</f>
        <v>8.90333348754919</v>
      </c>
      <c r="AB93" s="13" t="n">
        <f aca="false">IF(OR(AB183=0,DN93=0),0,AB183*DN93/(AB183+DN93))</f>
        <v>8.71101042857232</v>
      </c>
      <c r="AC93" s="13" t="n">
        <f aca="false">IF(OR(AC183=0,DO93=0),0,AC183*DO93/(AC183+DO93))</f>
        <v>8.52369250696928</v>
      </c>
      <c r="AD93" s="13" t="n">
        <f aca="false">IF(OR(AD183=0,DP93=0),0,AD183*DP93/(AD183+DP93))</f>
        <v>8.34111543012223</v>
      </c>
      <c r="AE93" s="13" t="n">
        <f aca="false">IF(OR(AE183=0,DQ93=0),0,AE183*DQ93/(AE183+DQ93))</f>
        <v>8.16303268549337</v>
      </c>
      <c r="AF93" s="13" t="n">
        <f aca="false">IF(OR(AF183=0,DR93=0),0,AF183*DR93/(AF183+DR93))</f>
        <v>7.98921404402895</v>
      </c>
      <c r="AG93" s="13" t="n">
        <f aca="false">IF(OR(AG183=0,DS93=0),0,AG183*DS93/(AG183+DS93))</f>
        <v>7.8196542223269</v>
      </c>
      <c r="AH93" s="13" t="n">
        <f aca="false">IF(OR(AH183=0,DT93=0),0,AH183*DT93/(AH183+DT93))</f>
        <v>7.65392848212217</v>
      </c>
      <c r="AI93" s="13" t="n">
        <f aca="false">IF(OR(AI183=0,DU93=0),0,AI183*DU93/(AI183+DU93))</f>
        <v>7.49184871750913</v>
      </c>
      <c r="AJ93" s="13" t="n">
        <f aca="false">IF(OR(AJ183=0,DV93=0),0,AJ183*DV93/(AJ183+DV93))</f>
        <v>7.3332383761044</v>
      </c>
      <c r="AK93" s="13" t="n">
        <f aca="false">IF(OR(AK183=0,DW93=0),0,AK183*DW93/(AK183+DW93))</f>
        <v>7.17793156276207</v>
      </c>
      <c r="AL93" s="13" t="n">
        <f aca="false">IF(OR(AL183=0,DX93=0),0,AL183*DX93/(AL183+DX93))</f>
        <v>7.01240398495914</v>
      </c>
      <c r="AM93" s="13" t="n">
        <f aca="false">IF(OR(AM183=0,DY93=0),0,AM183*DY93/(AM183+DY93))</f>
        <v>6.8506276604433</v>
      </c>
      <c r="AN93" s="13" t="n">
        <f aca="false">IF(OR(AN183=0,DZ93=0),0,AN183*DZ93/(AN183+DZ93))</f>
        <v>6.69241957426184</v>
      </c>
      <c r="AO93" s="13" t="n">
        <f aca="false">IF(OR(AO183=0,EA93=0),0,AO183*EA93/(AO183+EA93))</f>
        <v>6.53760816900475</v>
      </c>
      <c r="AP93" s="13" t="n">
        <f aca="false">IF(OR(AP183=0,EB93=0),0,AP183*EB93/(AP183+EB93))</f>
        <v>6.38603246065402</v>
      </c>
      <c r="AQ93" s="13" t="n">
        <f aca="false">IF(OR(AQ183=0,EC93=0),0,AQ183*EC93/(AQ183+EC93))</f>
        <v>6.23727419325809</v>
      </c>
      <c r="AR93" s="13" t="n">
        <f aca="false">IF(OR(AR183=0,ED93=0),0,AR183*ED93/(AR183+ED93))</f>
        <v>6.0914714727208</v>
      </c>
      <c r="AS93" s="13" t="n">
        <f aca="false">IF(OR(AS183=0,EE93=0),0,AS183*EE93/(AS183+EE93))</f>
        <v>5.94848979696777</v>
      </c>
      <c r="AT93" s="13" t="n">
        <f aca="false">IF(OR(AT183=0,EF93=0),0,AT183*EF93/(AT183+EF93))</f>
        <v>5.80820249362792</v>
      </c>
      <c r="AU93" s="13" t="n">
        <f aca="false">IF(OR(AU183=0,EG93=0),0,AU183*EG93/(AU183+EG93))</f>
        <v>5.67049016245129</v>
      </c>
      <c r="AV93" s="13" t="n">
        <f aca="false">IF(OR(AV183=0,EH93=0),0,AV183*EH93/(AV183+EH93))</f>
        <v>5.53461890786959</v>
      </c>
      <c r="AW93" s="13" t="n">
        <f aca="false">IF(OR(AW183=0,EI93=0),0,AW183*EI93/(AW183+EI93))</f>
        <v>5.40113279719413</v>
      </c>
      <c r="AX93" s="13" t="n">
        <f aca="false">IF(OR(AX183=0,EJ93=0),0,AX183*EJ93/(AX183+EJ93))</f>
        <v>5.26993001430301</v>
      </c>
      <c r="AY93" s="13" t="n">
        <f aca="false">IF(OR(AY183=0,EK93=0),0,AY183*EK93/(AY183+EK93))</f>
        <v>5.1409143325077</v>
      </c>
      <c r="AZ93" s="13" t="n">
        <f aca="false">IF(OR(AZ183=0,EL93=0),0,AZ183*EL93/(AZ183+EL93))</f>
        <v>5.01399474697283</v>
      </c>
      <c r="BA93" s="13" t="n">
        <f aca="false">IF(OR(BA183=0,EM93=0),0,BA183*EM93/(BA183+EM93))</f>
        <v>4.88842303490618</v>
      </c>
      <c r="BB93" s="13" t="n">
        <f aca="false">IF(OR(BB183=0,EN93=0),0,BB183*EN93/(BB183+EN93))</f>
        <v>4.76480959927252</v>
      </c>
      <c r="BC93" s="13" t="n">
        <f aca="false">IF(OR(BC183=0,EO93=0),0,BC183*EO93/(BC183+EO93))</f>
        <v>4.64307603306766</v>
      </c>
      <c r="BD93" s="13" t="n">
        <f aca="false">IF(OR(BD183=0,EP93=0),0,BD183*EP93/(BD183+EP93))</f>
        <v>4.52314805575431</v>
      </c>
      <c r="BE93" s="13" t="n">
        <f aca="false">IF(OR(BE183=0,EQ93=0),0,BE183*EQ93/(BE183+EQ93))</f>
        <v>4.40495526451486</v>
      </c>
      <c r="BF93" s="13" t="n">
        <f aca="false">IF(OR(BF183=0,ER93=0),0,BF183*ER93/(BF183+ER93))</f>
        <v>4.28889019934941</v>
      </c>
      <c r="BG93" s="13" t="n">
        <f aca="false">IF(OR(BG183=0,ES93=0),0,BG183*ES93/(BG183+ES93))</f>
        <v>4.17440968993683</v>
      </c>
      <c r="BH93" s="13" t="n">
        <f aca="false">IF(OR(BH183=0,ET93=0),0,BH183*ET93/(BH183+ET93))</f>
        <v>4.06145428184887</v>
      </c>
      <c r="BI93" s="13" t="n">
        <f aca="false">IF(OR(BI183=0,EU93=0),0,BI183*EU93/(BI183+EU93))</f>
        <v>3.94996751951973</v>
      </c>
      <c r="BJ93" s="13" t="n">
        <f aca="false">IF(OR(BJ183=0,EV93=0),0,BJ183*EV93/(BJ183+EV93))</f>
        <v>3.83989578280772</v>
      </c>
      <c r="BK93" s="13" t="n">
        <f aca="false">IF(OR(BK183=0,EW93=0),0,BK183*EW93/(BK183+EW93))</f>
        <v>3.73156038854979</v>
      </c>
      <c r="BL93" s="13" t="n">
        <f aca="false">IF(OR(BL183=0,EX93=0),0,BL183*EX93/(BL183+EX93))</f>
        <v>3.62452345379205</v>
      </c>
      <c r="BM93" s="13" t="n">
        <f aca="false">IF(OR(BM183=0,EY93=0),0,BM183*EY93/(BM183+EY93))</f>
        <v>3.51873937706172</v>
      </c>
      <c r="BN93" s="13" t="n">
        <f aca="false">IF(OR(BN183=0,EZ93=0),0,BN183*EZ93/(BN183+EZ93))</f>
        <v>3.41416480530902</v>
      </c>
      <c r="BO93" s="13" t="n">
        <f aca="false">IF(OR(BO183=0,FA93=0),0,BO183*FA93/(BO183+FA93))</f>
        <v>3.31075852502286</v>
      </c>
      <c r="BP93" s="13" t="n">
        <f aca="false">IF(OR(BP183=0,FB93=0),0,BP183*FB93/(BP183+FB93))</f>
        <v>3.20678054433778</v>
      </c>
      <c r="BQ93" s="13" t="n">
        <f aca="false">IF(OR(BQ183=0,FC93=0),0,BQ183*FC93/(BQ183+FC93))</f>
        <v>3.10397639615856</v>
      </c>
      <c r="BR93" s="13" t="n">
        <f aca="false">IF(OR(BR183=0,FD93=0),0,BR183*FD93/(BR183+FD93))</f>
        <v>3.0023097202855</v>
      </c>
      <c r="BS93" s="13" t="n">
        <f aca="false">IF(OR(BS183=0,FE93=0),0,BS183*FE93/(BS183+FE93))</f>
        <v>2.90174615223108</v>
      </c>
      <c r="BT93" s="13" t="n">
        <f aca="false">IF(OR(BT183=0,FF93=0),0,BT183*FF93/(BT183+FF93))</f>
        <v>2.80225324470922</v>
      </c>
      <c r="BU93" s="13" t="n">
        <f aca="false">IF(OR(BU183=0,FG93=0),0,BU183*FG93/(BU183+FG93))</f>
        <v>2.70222214272344</v>
      </c>
      <c r="BV93" s="13" t="n">
        <f aca="false">IF(OR(BV183=0,FH93=0),0,BV183*FH93/(BV183+FH93))</f>
        <v>2.60328222429398</v>
      </c>
      <c r="BW93" s="13" t="n">
        <f aca="false">IF(OR(BW183=0,FI93=0),0,BW183*FI93/(BW183+FI93))</f>
        <v>2.50540639736878</v>
      </c>
      <c r="BX93" s="13" t="n">
        <f aca="false">IF(OR(BX183=0,FJ93=0),0,BX183*FJ93/(BX183+FJ93))</f>
        <v>2.40856945856105</v>
      </c>
      <c r="BY93" s="13" t="n">
        <f aca="false">IF(OR(BY183=0,FK93=0),0,BY183*FK93/(BY183+FK93))</f>
        <v>2.3127480427627</v>
      </c>
      <c r="BZ93" s="13" t="n">
        <f aca="false">IF(OR(BZ183=0,FL93=0),0,BZ183*FL93/(BZ183+FL93))</f>
        <v>2.21234234625022</v>
      </c>
      <c r="CA93" s="13" t="n">
        <f aca="false">IF(OR(CA183=0,FM93=0),0,CA183*FM93/(CA183+FM93))</f>
        <v>2.11320163453538</v>
      </c>
      <c r="CB93" s="13" t="n">
        <f aca="false">IF(OR(CB183=0,FN93=0),0,CB183*FN93/(CB183+FN93))</f>
        <v>2.01531350673844</v>
      </c>
      <c r="CC93" s="13" t="n">
        <f aca="false">IF(OR(CC183=0,FO93=0),0,CC183*FO93/(CC183+FO93))</f>
        <v>1.91866836681499</v>
      </c>
      <c r="CD93" s="13" t="n">
        <f aca="false">IF(OR(CD183=0,FP93=0),0,CD183*FP93/(CD183+FP93))</f>
        <v>1.82325942998114</v>
      </c>
      <c r="CE93" s="13" t="n">
        <f aca="false">IF(OR(CE183=0,FQ93=0),0,CE183*FQ93/(CE183+FQ93))</f>
        <v>1.72679517312559</v>
      </c>
      <c r="CF93" s="13" t="n">
        <f aca="false">IF(OR(CF183=0,FR93=0),0,CF183*FR93/(CF183+FR93))</f>
        <v>1.63169208848352</v>
      </c>
      <c r="CG93" s="13" t="n">
        <f aca="false">IF(OR(CG183=0,FS93=0),0,CG183*FS93/(CG183+FS93))</f>
        <v>1.53795806528537</v>
      </c>
      <c r="CH93" s="13" t="n">
        <f aca="false">IF(OR(CH183=0,FT93=0),0,CH183*FT93/(CH183+FT93))</f>
        <v>1.44560469135425</v>
      </c>
      <c r="CI93" s="13" t="n">
        <f aca="false">IF(OR(CI183=0,FU93=0),0,CI183*FU93/(CI183+FU93))</f>
        <v>1.35464734588007</v>
      </c>
      <c r="CJ93" s="13" t="n">
        <f aca="false">IF(OR(CJ183=0,FV93=0),0,CJ183*FV93/(CJ183+FV93))</f>
        <v>1.2627962029322</v>
      </c>
      <c r="CK93" s="13" t="n">
        <f aca="false">IF(OR(CK183=0,FW93=0),0,CK183*FW93/(CK183+FW93))</f>
        <v>1.17255318510782</v>
      </c>
      <c r="CL93" s="13" t="n">
        <f aca="false">IF(OR(CL183=0,FX93=0),0,CL183*FX93/(CL183+FX93))</f>
        <v>1.08395812007487</v>
      </c>
      <c r="CM93" s="13" t="n">
        <f aca="false">IF(OR(CM183=0,FY93=0),0,CM183*FY93/(CM183+FY93))</f>
        <v>0.997056538782224</v>
      </c>
      <c r="CN93" s="13" t="n">
        <f aca="false">IF(OR(CN183=0,FZ93=0),0,CN183*FZ93/(CN183+FZ93))</f>
        <v>0.911899939110669</v>
      </c>
      <c r="CO93" s="13" t="n">
        <f aca="false">IF(OR(CO183=0,GA93=0),0,CO183*GA93/(CO183+GA93))</f>
        <v>0</v>
      </c>
      <c r="CP93" s="13" t="n">
        <f aca="false">IF(OR(CP183=0,GB93=0),0,CP183*GB93/(CP183+GB93))</f>
        <v>0</v>
      </c>
      <c r="CQ93" s="13" t="n">
        <f aca="false">IF(OR(CQ183=0,GC93=0),0,CQ183*GC93/(CQ183+GC93))</f>
        <v>0</v>
      </c>
      <c r="CR93" s="0" t="n">
        <f aca="false">IF(F$9=0,0,(SIN(F$12)*COS($E93)+SIN($E93)*COS(F$12))/SIN($E93)*F$9)</f>
        <v>13.5144</v>
      </c>
      <c r="CS93" s="0" t="n">
        <f aca="false">IF(G$9=0,0,(SIN(G$12)*COS($E93)+SIN($E93)*COS(G$12))/SIN($E93)*G$9)</f>
        <v>13.649357677049</v>
      </c>
      <c r="CT93" s="0" t="n">
        <f aca="false">IF(H$9=0,0,(SIN(H$12)*COS($E93)+SIN($E93)*COS(H$12))/SIN($E93)*H$9)</f>
        <v>13.7681051317477</v>
      </c>
      <c r="CU93" s="0" t="n">
        <f aca="false">IF(I$9=0,0,(SIN(I$12)*COS($E93)+SIN($E93)*COS(I$12))/SIN($E93)*I$9)</f>
        <v>13.8830330397472</v>
      </c>
      <c r="CV93" s="0" t="n">
        <f aca="false">IF(J$9=0,0,(SIN(J$12)*COS($E93)+SIN($E93)*COS(J$12))/SIN($E93)*J$9)</f>
        <v>13.9940531261384</v>
      </c>
      <c r="CW93" s="0" t="n">
        <f aca="false">IF(K$9=0,0,(SIN(K$12)*COS($E93)+SIN($E93)*COS(K$12))/SIN($E93)*K$9)</f>
        <v>14.1010782085667</v>
      </c>
      <c r="CX93" s="0" t="n">
        <f aca="false">IF(L$9=0,0,(SIN(L$12)*COS($E93)+SIN($E93)*COS(L$12))/SIN($E93)*L$9)</f>
        <v>14.2040222400447</v>
      </c>
      <c r="CY93" s="0" t="n">
        <f aca="false">IF(M$9=0,0,(SIN(M$12)*COS($E93)+SIN($E93)*COS(M$12))/SIN($E93)*M$9)</f>
        <v>14.2984696404641</v>
      </c>
      <c r="CZ93" s="0" t="n">
        <f aca="false">IF(N$9=0,0,(SIN(N$12)*COS($E93)+SIN($E93)*COS(N$12))/SIN($E93)*N$9)</f>
        <v>14.3886635121432</v>
      </c>
      <c r="DA93" s="0" t="n">
        <f aca="false">IF(O$9=0,0,(SIN(O$12)*COS($E93)+SIN($E93)*COS(O$12))/SIN($E93)*O$9)</f>
        <v>14.4745254271055</v>
      </c>
      <c r="DB93" s="0" t="n">
        <f aca="false">IF(P$9=0,0,(SIN(P$12)*COS($E93)+SIN($E93)*COS(P$12))/SIN($E93)*P$9)</f>
        <v>14.5559782614049</v>
      </c>
      <c r="DC93" s="0" t="n">
        <f aca="false">IF(Q$9=0,0,(SIN(Q$12)*COS($E93)+SIN($E93)*COS(Q$12))/SIN($E93)*Q$9)</f>
        <v>14.6329462341438</v>
      </c>
      <c r="DD93" s="0" t="n">
        <f aca="false">IF(R$9=0,0,(SIN(R$12)*COS($E93)+SIN($E93)*COS(R$12))/SIN($E93)*R$9)</f>
        <v>14.588393491915</v>
      </c>
      <c r="DE93" s="0" t="n">
        <f aca="false">IF(S$9=0,0,(SIN(S$12)*COS($E93)+SIN($E93)*COS(S$12))/SIN($E93)*S$9)</f>
        <v>14.5394580927657</v>
      </c>
      <c r="DF93" s="0" t="n">
        <f aca="false">IF(T$9=0,0,(SIN(T$12)*COS($E93)+SIN($E93)*COS(T$12))/SIN($E93)*T$9)</f>
        <v>14.4861752836198</v>
      </c>
      <c r="DG93" s="0" t="n">
        <f aca="false">IF(U$9=0,0,(SIN(U$12)*COS($E93)+SIN($E93)*COS(U$12))/SIN($E93)*U$9)</f>
        <v>14.428581610854</v>
      </c>
      <c r="DH93" s="0" t="n">
        <f aca="false">IF(V$9=0,0,(SIN(V$12)*COS($E93)+SIN($E93)*COS(V$12))/SIN($E93)*V$9)</f>
        <v>14.3667149029772</v>
      </c>
      <c r="DI93" s="0" t="n">
        <f aca="false">IF(W$9=0,0,(SIN(W$12)*COS($E93)+SIN($E93)*COS(W$12))/SIN($E93)*W$9)</f>
        <v>14.3003335216004</v>
      </c>
      <c r="DJ93" s="0" t="n">
        <f aca="false">IF(X$9=0,0,(SIN(X$12)*COS($E93)+SIN($E93)*COS(X$12))/SIN($E93)*X$9)</f>
        <v>14.22976</v>
      </c>
      <c r="DK93" s="0" t="n">
        <f aca="false">IF(Y$9=0,0,(SIN(Y$12)*COS($E93)+SIN($E93)*COS(Y$12))/SIN($E93)*Y$9)</f>
        <v>14.1550361612535</v>
      </c>
      <c r="DL93" s="0" t="n">
        <f aca="false">IF(Z$9=0,0,(SIN(Z$12)*COS($E93)+SIN($E93)*COS(Z$12))/SIN($E93)*Z$9)</f>
        <v>14.0762050365543</v>
      </c>
      <c r="DM93" s="0" t="n">
        <f aca="false">IF(AA$9=0,0,(SIN(AA$12)*COS($E93)+SIN($E93)*COS(AA$12))/SIN($E93)*AA$9)</f>
        <v>13.99331084593</v>
      </c>
      <c r="DN93" s="0" t="n">
        <f aca="false">IF(AB$9=0,0,(SIN(AB$12)*COS($E93)+SIN($E93)*COS(AB$12))/SIN($E93)*AB$9)</f>
        <v>13.9032421283439</v>
      </c>
      <c r="DO93" s="0" t="n">
        <f aca="false">IF(AC$9=0,0,(SIN(AC$12)*COS($E93)+SIN($E93)*COS(AC$12))/SIN($E93)*AC$9)</f>
        <v>13.8092286733576</v>
      </c>
      <c r="DP93" s="0" t="n">
        <f aca="false">IF(AD$9=0,0,(SIN(AD$12)*COS($E93)+SIN($E93)*COS(AD$12))/SIN($E93)*AD$9)</f>
        <v>13.7113210211745</v>
      </c>
      <c r="DQ93" s="0" t="n">
        <f aca="false">IF(AE$9=0,0,(SIN(AE$12)*COS($E93)+SIN($E93)*COS(AE$12))/SIN($E93)*AE$9)</f>
        <v>13.6095708031007</v>
      </c>
      <c r="DR93" s="0" t="n">
        <f aca="false">IF(AF$9=0,0,(SIN(AF$12)*COS($E93)+SIN($E93)*COS(AF$12))/SIN($E93)*AF$9)</f>
        <v>13.5040307191749</v>
      </c>
      <c r="DS93" s="0" t="n">
        <f aca="false">IF(AG$9=0,0,(SIN(AG$12)*COS($E93)+SIN($E93)*COS(AG$12))/SIN($E93)*AG$9)</f>
        <v>13.3953707788987</v>
      </c>
      <c r="DT93" s="0" t="n">
        <f aca="false">IF(AH$9=0,0,(SIN(AH$12)*COS($E93)+SIN($E93)*COS(AH$12))/SIN($E93)*AH$9)</f>
        <v>13.2830223111762</v>
      </c>
      <c r="DU93" s="0" t="n">
        <f aca="false">IF(AI$9=0,0,(SIN(AI$12)*COS($E93)+SIN($E93)*COS(AI$12))/SIN($E93)*AI$9)</f>
        <v>13.1670405252406</v>
      </c>
      <c r="DV93" s="0" t="n">
        <f aca="false">IF(AJ$9=0,0,(SIN(AJ$12)*COS($E93)+SIN($E93)*COS(AJ$12))/SIN($E93)*AJ$9)</f>
        <v>13.0474816113207</v>
      </c>
      <c r="DW93" s="0" t="n">
        <f aca="false">IF(AK$9=0,0,(SIN(AK$12)*COS($E93)+SIN($E93)*COS(AK$12))/SIN($E93)*AK$9)</f>
        <v>12.9244027171697</v>
      </c>
      <c r="DX93" s="0" t="n">
        <f aca="false">IF(AL$9=0,0,(SIN(AL$12)*COS($E93)+SIN($E93)*COS(AL$12))/SIN($E93)*AL$9)</f>
        <v>12.753574279306</v>
      </c>
      <c r="DY93" s="0" t="n">
        <f aca="false">IF(AM$9=0,0,(SIN(AM$12)*COS($E93)+SIN($E93)*COS(AM$12))/SIN($E93)*AM$9)</f>
        <v>12.580012599835</v>
      </c>
      <c r="DZ93" s="0" t="n">
        <f aca="false">IF(AN$9=0,0,(SIN(AN$12)*COS($E93)+SIN($E93)*COS(AN$12))/SIN($E93)*AN$9)</f>
        <v>12.4038177211494</v>
      </c>
      <c r="EA93" s="0" t="n">
        <f aca="false">IF(AO$9=0,0,(SIN(AO$12)*COS($E93)+SIN($E93)*COS(AO$12))/SIN($E93)*AO$9)</f>
        <v>12.2250901225751</v>
      </c>
      <c r="EB93" s="0" t="n">
        <f aca="false">IF(AP$9=0,0,(SIN(AP$12)*COS($E93)+SIN($E93)*COS(AP$12))/SIN($E93)*AP$9)</f>
        <v>12.0439306755066</v>
      </c>
      <c r="EC93" s="0" t="n">
        <f aca="false">IF(AQ$9=0,0,(SIN(AQ$12)*COS($E93)+SIN($E93)*COS(AQ$12))/SIN($E93)*AQ$9)</f>
        <v>11.8594751286</v>
      </c>
      <c r="ED93" s="0" t="n">
        <f aca="false">IF(AR$9=0,0,(SIN(AR$12)*COS($E93)+SIN($E93)*COS(AR$12))/SIN($E93)*AR$9)</f>
        <v>11.6728086851885</v>
      </c>
      <c r="EE93" s="0" t="n">
        <f aca="false">IF(AS$9=0,0,(SIN(AS$12)*COS($E93)+SIN($E93)*COS(AS$12))/SIN($E93)*AS$9)</f>
        <v>11.4840339976835</v>
      </c>
      <c r="EF93" s="0" t="n">
        <f aca="false">IF(AT$9=0,0,(SIN(AT$12)*COS($E93)+SIN($E93)*COS(AT$12))/SIN($E93)*AT$9)</f>
        <v>11.2932539197936</v>
      </c>
      <c r="EG93" s="0" t="n">
        <f aca="false">IF(AU$9=0,0,(SIN(AU$12)*COS($E93)+SIN($E93)*COS(AU$12))/SIN($E93)*AU$9)</f>
        <v>11.1005714613806</v>
      </c>
      <c r="EH93" s="0" t="n">
        <f aca="false">IF(AV$9=0,0,(SIN(AV$12)*COS($E93)+SIN($E93)*COS(AV$12))/SIN($E93)*AV$9)</f>
        <v>10.9036782292514</v>
      </c>
      <c r="EI93" s="0" t="n">
        <f aca="false">IF(AW$9=0,0,(SIN(AW$12)*COS($E93)+SIN($E93)*COS(AW$12))/SIN($E93)*AW$9)</f>
        <v>10.7051443221234</v>
      </c>
      <c r="EJ93" s="0" t="n">
        <f aca="false">IF(AX$9=0,0,(SIN(AX$12)*COS($E93)+SIN($E93)*COS(AX$12))/SIN($E93)*AX$9)</f>
        <v>10.5050751268481</v>
      </c>
      <c r="EK93" s="0" t="n">
        <f aca="false">IF(AY$9=0,0,(SIN(AY$12)*COS($E93)+SIN($E93)*COS(AY$12))/SIN($E93)*AY$9)</f>
        <v>10.3035759723049</v>
      </c>
      <c r="EL93" s="0" t="n">
        <f aca="false">IF(AZ$9=0,0,(SIN(AZ$12)*COS($E93)+SIN($E93)*COS(AZ$12))/SIN($E93)*AZ$9)</f>
        <v>10.1007520837974</v>
      </c>
      <c r="EM93" s="0" t="n">
        <f aca="false">IF(BA$9=0,0,(SIN(BA$12)*COS($E93)+SIN($E93)*COS(BA$12))/SIN($E93)*BA$9)</f>
        <v>9.89399590406112</v>
      </c>
      <c r="EN93" s="0" t="n">
        <f aca="false">IF(BB$9=0,0,(SIN(BB$12)*COS($E93)+SIN($E93)*COS(BB$12))/SIN($E93)*BB$9)</f>
        <v>9.686199750335</v>
      </c>
      <c r="EO93" s="0" t="n">
        <f aca="false">IF(BC$9=0,0,(SIN(BC$12)*COS($E93)+SIN($E93)*COS(BC$12))/SIN($E93)*BC$9)</f>
        <v>9.47747071031937</v>
      </c>
      <c r="EP93" s="0" t="n">
        <f aca="false">IF(BD$9=0,0,(SIN(BD$12)*COS($E93)+SIN($E93)*COS(BD$12))/SIN($E93)*BD$9)</f>
        <v>9.26791554129298</v>
      </c>
      <c r="EQ93" s="0" t="n">
        <f aca="false">IF(BE$9=0,0,(SIN(BE$12)*COS($E93)+SIN($E93)*COS(BE$12))/SIN($E93)*BE$9)</f>
        <v>9.05764062444171</v>
      </c>
      <c r="ER93" s="0" t="n">
        <f aca="false">IF(BF$9=0,0,(SIN(BF$12)*COS($E93)+SIN($E93)*COS(BF$12))/SIN($E93)*BF$9)</f>
        <v>8.84870676060331</v>
      </c>
      <c r="ES93" s="0" t="n">
        <f aca="false">IF(BG$9=0,0,(SIN(BG$12)*COS($E93)+SIN($E93)*COS(BG$12))/SIN($E93)*BG$9)</f>
        <v>8.63920037779078</v>
      </c>
      <c r="ET93" s="0" t="n">
        <f aca="false">IF(BH$9=0,0,(SIN(BH$12)*COS($E93)+SIN($E93)*COS(BH$12))/SIN($E93)*BH$9)</f>
        <v>8.42922470098471</v>
      </c>
      <c r="EU93" s="0" t="n">
        <f aca="false">IF(BI$9=0,0,(SIN(BI$12)*COS($E93)+SIN($E93)*COS(BI$12))/SIN($E93)*BI$9)</f>
        <v>8.21888243946263</v>
      </c>
      <c r="EV93" s="0" t="n">
        <f aca="false">IF(BJ$9=0,0,(SIN(BJ$12)*COS($E93)+SIN($E93)*COS(BJ$12))/SIN($E93)*BJ$9)</f>
        <v>8.00827574370958</v>
      </c>
      <c r="EW93" s="0" t="n">
        <f aca="false">IF(BK$9=0,0,(SIN(BK$12)*COS($E93)+SIN($E93)*COS(BK$12))/SIN($E93)*BK$9)</f>
        <v>7.79913209407165</v>
      </c>
      <c r="EX93" s="0" t="n">
        <f aca="false">IF(BL$9=0,0,(SIN(BL$12)*COS($E93)+SIN($E93)*COS(BL$12))/SIN($E93)*BL$9)</f>
        <v>7.5898629386485</v>
      </c>
      <c r="EY93" s="0" t="n">
        <f aca="false">IF(BM$9=0,0,(SIN(BM$12)*COS($E93)+SIN($E93)*COS(BM$12))/SIN($E93)*BM$9)</f>
        <v>7.38056704004046</v>
      </c>
      <c r="EZ93" s="0" t="n">
        <f aca="false">IF(BN$9=0,0,(SIN(BN$12)*COS($E93)+SIN($E93)*COS(BN$12))/SIN($E93)*BN$9)</f>
        <v>7.17134247289911</v>
      </c>
      <c r="FA93" s="0" t="n">
        <f aca="false">IF(BO$9=0,0,(SIN(BO$12)*COS($E93)+SIN($E93)*COS(BO$12))/SIN($E93)*BO$9)</f>
        <v>6.9622865835987</v>
      </c>
      <c r="FB93" s="0" t="n">
        <f aca="false">IF(BP$9=0,0,(SIN(BP$12)*COS($E93)+SIN($E93)*COS(BP$12))/SIN($E93)*BP$9)</f>
        <v>6.74596479564585</v>
      </c>
      <c r="FC93" s="0" t="n">
        <f aca="false">IF(BQ$9=0,0,(SIN(BQ$12)*COS($E93)+SIN($E93)*COS(BQ$12))/SIN($E93)*BQ$9)</f>
        <v>6.53035517337334</v>
      </c>
      <c r="FD93" s="0" t="n">
        <f aca="false">IF(BR$9=0,0,(SIN(BR$12)*COS($E93)+SIN($E93)*COS(BR$12))/SIN($E93)*BR$9)</f>
        <v>6.3155593625426</v>
      </c>
      <c r="FE93" s="0" t="n">
        <f aca="false">IF(BS$9=0,0,(SIN(BS$12)*COS($E93)+SIN($E93)*COS(BS$12))/SIN($E93)*BS$9)</f>
        <v>6.10167790719261</v>
      </c>
      <c r="FF93" s="0" t="n">
        <f aca="false">IF(BT$9=0,0,(SIN(BT$12)*COS($E93)+SIN($E93)*COS(BT$12))/SIN($E93)*BT$9)</f>
        <v>5.8888102083171</v>
      </c>
      <c r="FG93" s="0" t="n">
        <f aca="false">IF(BU$9=0,0,(SIN(BU$12)*COS($E93)+SIN($E93)*COS(BU$12))/SIN($E93)*BU$9)</f>
        <v>5.67010112207545</v>
      </c>
      <c r="FH93" s="0" t="n">
        <f aca="false">IF(BV$9=0,0,(SIN(BV$12)*COS($E93)+SIN($E93)*COS(BV$12))/SIN($E93)*BV$9)</f>
        <v>5.45299153142189</v>
      </c>
      <c r="FI93" s="0" t="n">
        <f aca="false">IF(BW$9=0,0,(SIN(BW$12)*COS($E93)+SIN($E93)*COS(BW$12))/SIN($E93)*BW$9)</f>
        <v>5.23758334221386</v>
      </c>
      <c r="FJ93" s="0" t="n">
        <f aca="false">IF(BX$9=0,0,(SIN(BX$12)*COS($E93)+SIN($E93)*COS(BX$12))/SIN($E93)*BX$9)</f>
        <v>5.02397691781532</v>
      </c>
      <c r="FK93" s="0" t="n">
        <f aca="false">IF(BY$9=0,0,(SIN(BY$12)*COS($E93)+SIN($E93)*COS(BY$12))/SIN($E93)*BY$9)</f>
        <v>4.81227103793992</v>
      </c>
      <c r="FL93" s="0" t="n">
        <f aca="false">IF(BZ$9=0,0,(SIN(BZ$12)*COS($E93)+SIN($E93)*COS(BZ$12))/SIN($E93)*BZ$9)</f>
        <v>4.57860592382882</v>
      </c>
      <c r="FM93" s="0" t="n">
        <f aca="false">IF(CA$9=0,0,(SIN(CA$12)*COS($E93)+SIN($E93)*COS(CA$12))/SIN($E93)*CA$9)</f>
        <v>4.34868245868471</v>
      </c>
      <c r="FN93" s="0" t="n">
        <f aca="false">IF(CB$9=0,0,(SIN(CB$12)*COS($E93)+SIN($E93)*COS(CB$12))/SIN($E93)*CB$9)</f>
        <v>4.12261557172604</v>
      </c>
      <c r="FO93" s="0" t="n">
        <f aca="false">IF(CC$9=0,0,(SIN(CC$12)*COS($E93)+SIN($E93)*COS(CC$12))/SIN($E93)*CC$9)</f>
        <v>3.90051743916762</v>
      </c>
      <c r="FP93" s="0" t="n">
        <f aca="false">IF(CD$9=0,0,(SIN(CD$12)*COS($E93)+SIN($E93)*COS(CD$12))/SIN($E93)*CD$9)</f>
        <v>3.68249743685709</v>
      </c>
      <c r="FQ93" s="0" t="n">
        <f aca="false">IF(CE$9=0,0,(SIN(CE$12)*COS($E93)+SIN($E93)*COS(CE$12))/SIN($E93)*CE$9)</f>
        <v>3.45946844130011</v>
      </c>
      <c r="FR93" s="0" t="n">
        <f aca="false">IF(CF$9=0,0,(SIN(CF$12)*COS($E93)+SIN($E93)*COS(CF$12))/SIN($E93)*CF$9)</f>
        <v>3.24152480645318</v>
      </c>
      <c r="FS93" s="0" t="n">
        <f aca="false">IF(CG$9=0,0,(SIN(CG$12)*COS($E93)+SIN($E93)*COS(CG$12))/SIN($E93)*CG$9)</f>
        <v>3.02877527358303</v>
      </c>
      <c r="FT93" s="0" t="n">
        <f aca="false">IF(CH$9=0,0,(SIN(CH$12)*COS($E93)+SIN($E93)*COS(CH$12))/SIN($E93)*CH$9)</f>
        <v>2.82132511883702</v>
      </c>
      <c r="FU93" s="0" t="n">
        <f aca="false">IF(CI$9=0,0,(SIN(CI$12)*COS($E93)+SIN($E93)*COS(CI$12))/SIN($E93)*CI$9)</f>
        <v>2.61927610884756</v>
      </c>
      <c r="FV93" s="0" t="n">
        <f aca="false">IF(CJ$9=0,0,(SIN(CJ$12)*COS($E93)+SIN($E93)*COS(CJ$12))/SIN($E93)*CJ$9)</f>
        <v>2.41427223660171</v>
      </c>
      <c r="FW93" s="0" t="n">
        <f aca="false">IF(CK$9=0,0,(SIN(CK$12)*COS($E93)+SIN($E93)*COS(CK$12))/SIN($E93)*CK$9)</f>
        <v>2.21583012549689</v>
      </c>
      <c r="FX93" s="0" t="n">
        <f aca="false">IF(CL$9=0,0,(SIN(CL$12)*COS($E93)+SIN($E93)*COS(CL$12))/SIN($E93)*CL$9)</f>
        <v>2.0240480473112</v>
      </c>
      <c r="FY93" s="0" t="n">
        <f aca="false">IF(CM$9=0,0,(SIN(CM$12)*COS($E93)+SIN($E93)*COS(CM$12))/SIN($E93)*CM$9)</f>
        <v>1.83902001080147</v>
      </c>
      <c r="FZ93" s="0" t="n">
        <f aca="false">IF(CN$9=0,0,(SIN(CN$12)*COS($E93)+SIN($E93)*COS(CN$12))/SIN($E93)*CN$9)</f>
        <v>1.66083572222581</v>
      </c>
      <c r="GA93" s="0" t="n">
        <f aca="false">IF(CO$9=0,0,(SIN(CO$12)*COS($E93)+SIN($E93)*COS(CO$12))/SIN($E93)*CO$9)</f>
        <v>0</v>
      </c>
      <c r="GB93" s="0" t="n">
        <f aca="false">IF(CP$9=0,0,(SIN(CP$12)*COS($E93)+SIN($E93)*COS(CP$12))/SIN($E93)*CP$9)</f>
        <v>0</v>
      </c>
      <c r="GC93" s="0" t="n">
        <f aca="false">IF(CQ$9=0,0,(SIN(CQ$12)*COS($E93)+SIN($E93)*COS(CQ$12))/SIN($E93)*CQ$9)</f>
        <v>0</v>
      </c>
    </row>
    <row r="94" customFormat="false" ht="12.8" hidden="true" customHeight="false" outlineLevel="0" collapsed="false">
      <c r="A94" s="0" t="n">
        <f aca="false">MAX($F94:$CQ94)</f>
        <v>13.514399817361</v>
      </c>
      <c r="B94" s="91" t="n">
        <f aca="false">IF(ISNA(INDEX(vmg!$B$6:$B$151,MATCH($C94,vmg!$F$6:$F$151,0))),IF(ISNA(INDEX(vmg!$B$6:$B$151,MATCH($C94,vmg!$D$6:$D$151,0))),0,INDEX(vmg!$B$6:$B$151,MATCH($C94,vmg!$D$6:$D$151,0))),INDEX(vmg!$B$6:$B$151,MATCH($C94,vmg!$F$6:$F$151,0)))</f>
        <v>9.07328</v>
      </c>
      <c r="C94" s="2" t="n">
        <f aca="false">MOD(Best +D94,360)</f>
        <v>63</v>
      </c>
      <c r="D94" s="2" t="n">
        <f aca="false">D93+1</f>
        <v>82</v>
      </c>
      <c r="E94" s="1" t="n">
        <f aca="false">D94*PI()/180</f>
        <v>1.43116998663535</v>
      </c>
      <c r="F94" s="13" t="n">
        <f aca="false">IF(OR(F184=0,CR94=0),0,F184*CR94/(F184+CR94))</f>
        <v>13.514399817361</v>
      </c>
      <c r="G94" s="13" t="n">
        <f aca="false">IF(OR(G184=0,CS94=0),0,G184*CS94/(G184+CS94))</f>
        <v>13.2935901845162</v>
      </c>
      <c r="H94" s="13" t="n">
        <f aca="false">IF(OR(H184=0,CT94=0),0,H184*CT94/(H184+CT94))</f>
        <v>13.0643363366468</v>
      </c>
      <c r="I94" s="13" t="n">
        <f aca="false">IF(OR(I184=0,CU94=0),0,I184*CU94/(I184+CU94))</f>
        <v>12.8390455048634</v>
      </c>
      <c r="J94" s="13" t="n">
        <f aca="false">IF(OR(J184=0,CV94=0),0,J184*CV94/(J184+CV94))</f>
        <v>12.6176413781535</v>
      </c>
      <c r="K94" s="13" t="n">
        <f aca="false">IF(OR(K184=0,CW94=0),0,K184*CW94/(K184+CW94))</f>
        <v>12.4000450032464</v>
      </c>
      <c r="L94" s="13" t="n">
        <f aca="false">IF(OR(L184=0,CX94=0),0,L184*CX94/(L184+CX94))</f>
        <v>12.18617541201</v>
      </c>
      <c r="M94" s="13" t="n">
        <f aca="false">IF(OR(M184=0,CY94=0),0,M184*CY94/(M184+CY94))</f>
        <v>11.9729072350124</v>
      </c>
      <c r="N94" s="13" t="n">
        <f aca="false">IF(OR(N184=0,CZ94=0),0,N184*CZ94/(N184+CZ94))</f>
        <v>11.7634803701287</v>
      </c>
      <c r="O94" s="13" t="n">
        <f aca="false">IF(OR(O184=0,DA94=0),0,O184*DA94/(O184+DA94))</f>
        <v>11.5577883266422</v>
      </c>
      <c r="P94" s="13" t="n">
        <f aca="false">IF(OR(P184=0,DB94=0),0,P184*DB94/(P184+DB94))</f>
        <v>11.3557262207613</v>
      </c>
      <c r="Q94" s="13" t="n">
        <f aca="false">IF(OR(Q184=0,DC94=0),0,Q184*DC94/(Q184+DC94))</f>
        <v>11.157190932434</v>
      </c>
      <c r="R94" s="13" t="n">
        <f aca="false">IF(OR(R184=0,DD94=0),0,R184*DD94/(R184+DD94))</f>
        <v>10.8967162854815</v>
      </c>
      <c r="S94" s="13" t="n">
        <f aca="false">IF(OR(S184=0,DE94=0),0,S184*DE94/(S184+DE94))</f>
        <v>10.6450719944625</v>
      </c>
      <c r="T94" s="13" t="n">
        <f aca="false">IF(OR(T184=0,DF94=0),0,T184*DF94/(T184+DF94))</f>
        <v>10.4017107138562</v>
      </c>
      <c r="U94" s="13" t="n">
        <f aca="false">IF(OR(U184=0,DG94=0),0,U184*DG94/(U184+DG94))</f>
        <v>10.1661290880492</v>
      </c>
      <c r="V94" s="13" t="n">
        <f aca="false">IF(OR(V184=0,DH94=0),0,V184*DH94/(V184+DH94))</f>
        <v>9.937863380503</v>
      </c>
      <c r="W94" s="13" t="n">
        <f aca="false">IF(OR(W184=0,DI94=0),0,W184*DI94/(W184+DI94))</f>
        <v>9.71635533694234</v>
      </c>
      <c r="X94" s="13" t="n">
        <f aca="false">IF(OR(X184=0,DJ94=0),0,X184*DJ94/(X184+DJ94))</f>
        <v>9.50134910494545</v>
      </c>
      <c r="Y94" s="13" t="n">
        <f aca="false">IF(OR(Y184=0,DK94=0),0,Y184*DK94/(Y184+DK94))</f>
        <v>9.29247761464274</v>
      </c>
      <c r="Z94" s="13" t="n">
        <f aca="false">IF(OR(Z184=0,DL94=0),0,Z184*DL94/(Z184+DL94))</f>
        <v>9.08940048049523</v>
      </c>
      <c r="AA94" s="13" t="n">
        <f aca="false">IF(OR(AA184=0,DM94=0),0,AA184*DM94/(AA184+DM94))</f>
        <v>8.89180158864483</v>
      </c>
      <c r="AB94" s="13" t="n">
        <f aca="false">IF(OR(AB184=0,DN94=0),0,AB184*DN94/(AB184+DN94))</f>
        <v>8.69814302537105</v>
      </c>
      <c r="AC94" s="13" t="n">
        <f aca="false">IF(OR(AC184=0,DO94=0),0,AC184*DO94/(AC184+DO94))</f>
        <v>8.50947864477092</v>
      </c>
      <c r="AD94" s="13" t="n">
        <f aca="false">IF(OR(AD184=0,DP94=0),0,AD184*DP94/(AD184+DP94))</f>
        <v>8.32554715550957</v>
      </c>
      <c r="AE94" s="13" t="n">
        <f aca="false">IF(OR(AE184=0,DQ94=0),0,AE184*DQ94/(AE184+DQ94))</f>
        <v>8.14610469144849</v>
      </c>
      <c r="AF94" s="13" t="n">
        <f aca="false">IF(OR(AF184=0,DR94=0),0,AF184*DR94/(AF184+DR94))</f>
        <v>7.97092335741315</v>
      </c>
      <c r="AG94" s="13" t="n">
        <f aca="false">IF(OR(AG184=0,DS94=0),0,AG184*DS94/(AG184+DS94))</f>
        <v>7.80000064678375</v>
      </c>
      <c r="AH94" s="13" t="n">
        <f aca="false">IF(OR(AH184=0,DT94=0),0,AH184*DT94/(AH184+DT94))</f>
        <v>7.63291282172342</v>
      </c>
      <c r="AI94" s="13" t="n">
        <f aca="false">IF(OR(AI184=0,DU94=0),0,AI184*DU94/(AI184+DU94))</f>
        <v>7.469473376437</v>
      </c>
      <c r="AJ94" s="13" t="n">
        <f aca="false">IF(OR(AJ184=0,DV94=0),0,AJ184*DV94/(AJ184+DV94))</f>
        <v>7.3095071689001</v>
      </c>
      <c r="AK94" s="13" t="n">
        <f aca="false">IF(OR(AK184=0,DW94=0),0,AK184*DW94/(AK184+DW94))</f>
        <v>7.15284954630476</v>
      </c>
      <c r="AL94" s="13" t="n">
        <f aca="false">IF(OR(AL184=0,DX94=0),0,AL184*DX94/(AL184+DX94))</f>
        <v>6.9859418584874</v>
      </c>
      <c r="AM94" s="13" t="n">
        <f aca="false">IF(OR(AM184=0,DY94=0),0,AM184*DY94/(AM184+DY94))</f>
        <v>6.82279978263326</v>
      </c>
      <c r="AN94" s="13" t="n">
        <f aca="false">IF(OR(AN184=0,DZ94=0),0,AN184*DZ94/(AN184+DZ94))</f>
        <v>6.66324108374683</v>
      </c>
      <c r="AO94" s="13" t="n">
        <f aca="false">IF(OR(AO184=0,EA94=0),0,AO184*EA94/(AO184+EA94))</f>
        <v>6.50709487342737</v>
      </c>
      <c r="AP94" s="13" t="n">
        <f aca="false">IF(OR(AP184=0,EB94=0),0,AP184*EB94/(AP184+EB94))</f>
        <v>6.35420074000192</v>
      </c>
      <c r="AQ94" s="13" t="n">
        <f aca="false">IF(OR(AQ184=0,EC94=0),0,AQ184*EC94/(AQ184+EC94))</f>
        <v>6.20414053283003</v>
      </c>
      <c r="AR94" s="13" t="n">
        <f aca="false">IF(OR(AR184=0,ED94=0),0,AR184*ED94/(AR184+ED94))</f>
        <v>6.05705332130463</v>
      </c>
      <c r="AS94" s="13" t="n">
        <f aca="false">IF(OR(AS184=0,EE94=0),0,AS184*EE94/(AS184+EE94))</f>
        <v>5.91280495348658</v>
      </c>
      <c r="AT94" s="13" t="n">
        <f aca="false">IF(OR(AT184=0,EF94=0),0,AT184*EF94/(AT184+EF94))</f>
        <v>5.7712690520839</v>
      </c>
      <c r="AU94" s="13" t="n">
        <f aca="false">IF(OR(AU184=0,EG94=0),0,AU184*EG94/(AU184+EG94))</f>
        <v>5.63232646433359</v>
      </c>
      <c r="AV94" s="13" t="n">
        <f aca="false">IF(OR(AV184=0,EH94=0),0,AV184*EH94/(AV184+EH94))</f>
        <v>5.49524357433171</v>
      </c>
      <c r="AW94" s="13" t="n">
        <f aca="false">IF(OR(AW184=0,EI94=0),0,AW184*EI94/(AW184+EI94))</f>
        <v>5.36056497463829</v>
      </c>
      <c r="AX94" s="13" t="n">
        <f aca="false">IF(OR(AX184=0,EJ94=0),0,AX184*EJ94/(AX184+EJ94))</f>
        <v>5.22818898813416</v>
      </c>
      <c r="AY94" s="13" t="n">
        <f aca="false">IF(OR(AY184=0,EK94=0),0,AY184*EK94/(AY184+EK94))</f>
        <v>5.098019501943</v>
      </c>
      <c r="AZ94" s="13" t="n">
        <f aca="false">IF(OR(AZ184=0,EL94=0),0,AZ184*EL94/(AZ184+EL94))</f>
        <v>4.96996560388071</v>
      </c>
      <c r="BA94" s="13" t="n">
        <f aca="false">IF(OR(BA184=0,EM94=0),0,BA184*EM94/(BA184+EM94))</f>
        <v>4.84328051002801</v>
      </c>
      <c r="BB94" s="13" t="n">
        <f aca="false">IF(OR(BB184=0,EN94=0),0,BB184*EN94/(BB184+EN94))</f>
        <v>4.71857382890298</v>
      </c>
      <c r="BC94" s="13" t="n">
        <f aca="false">IF(OR(BC184=0,EO94=0),0,BC184*EO94/(BC184+EO94))</f>
        <v>4.59576720211919</v>
      </c>
      <c r="BD94" s="13" t="n">
        <f aca="false">IF(OR(BD184=0,EP94=0),0,BD184*EP94/(BD184+EP94))</f>
        <v>4.47478638917927</v>
      </c>
      <c r="BE94" s="13" t="n">
        <f aca="false">IF(OR(BE184=0,EQ94=0),0,BE184*EQ94/(BE184+EQ94))</f>
        <v>4.35556102095001</v>
      </c>
      <c r="BF94" s="13" t="n">
        <f aca="false">IF(OR(BF184=0,ER94=0),0,BF184*ER94/(BF184+ER94))</f>
        <v>4.23848161608907</v>
      </c>
      <c r="BG94" s="13" t="n">
        <f aca="false">IF(OR(BG184=0,ES94=0),0,BG184*ES94/(BG184+ES94))</f>
        <v>4.12300668472559</v>
      </c>
      <c r="BH94" s="13" t="n">
        <f aca="false">IF(OR(BH184=0,ET94=0),0,BH184*ET94/(BH184+ET94))</f>
        <v>4.00907679662697</v>
      </c>
      <c r="BI94" s="13" t="n">
        <f aca="false">IF(OR(BI184=0,EU94=0),0,BI184*EU94/(BI184+EU94))</f>
        <v>3.89663552030338</v>
      </c>
      <c r="BJ94" s="13" t="n">
        <f aca="false">IF(OR(BJ184=0,EV94=0),0,BJ184*EV94/(BJ184+EV94))</f>
        <v>3.78562926081299</v>
      </c>
      <c r="BK94" s="13" t="n">
        <f aca="false">IF(OR(BK184=0,EW94=0),0,BK184*EW94/(BK184+EW94))</f>
        <v>3.67637659522506</v>
      </c>
      <c r="BL94" s="13" t="n">
        <f aca="false">IF(OR(BL184=0,EX94=0),0,BL184*EX94/(BL184+EX94))</f>
        <v>3.56844207402782</v>
      </c>
      <c r="BM94" s="13" t="n">
        <f aca="false">IF(OR(BM184=0,EY94=0),0,BM184*EY94/(BM184+EY94))</f>
        <v>3.46178012792325</v>
      </c>
      <c r="BN94" s="13" t="n">
        <f aca="false">IF(OR(BN184=0,EZ94=0),0,BN184*EZ94/(BN184+EZ94))</f>
        <v>3.35634744055034</v>
      </c>
      <c r="BO94" s="13" t="n">
        <f aca="false">IF(OR(BO184=0,FA94=0),0,BO184*FA94/(BO184+FA94))</f>
        <v>3.25210284031686</v>
      </c>
      <c r="BP94" s="13" t="n">
        <f aca="false">IF(OR(BP184=0,FB94=0),0,BP184*FB94/(BP184+FB94))</f>
        <v>3.14732537318346</v>
      </c>
      <c r="BQ94" s="13" t="n">
        <f aca="false">IF(OR(BQ184=0,FC94=0),0,BQ184*FC94/(BQ184+FC94))</f>
        <v>3.04374359753927</v>
      </c>
      <c r="BR94" s="13" t="n">
        <f aca="false">IF(OR(BR184=0,FD94=0),0,BR184*FD94/(BR184+FD94))</f>
        <v>2.9413212382463</v>
      </c>
      <c r="BS94" s="13" t="n">
        <f aca="false">IF(OR(BS184=0,FE94=0),0,BS184*FE94/(BS184+FE94))</f>
        <v>2.84002402544048</v>
      </c>
      <c r="BT94" s="13" t="n">
        <f aca="false">IF(OR(BT184=0,FF94=0),0,BT184*FF94/(BT184+FF94))</f>
        <v>2.73981961641669</v>
      </c>
      <c r="BU94" s="13" t="n">
        <f aca="false">IF(OR(BU184=0,FG94=0),0,BU184*FG94/(BU184+FG94))</f>
        <v>2.63912456708006</v>
      </c>
      <c r="BV94" s="13" t="n">
        <f aca="false">IF(OR(BV184=0,FH94=0),0,BV184*FH94/(BV184+FH94))</f>
        <v>2.53954533794485</v>
      </c>
      <c r="BW94" s="13" t="n">
        <f aca="false">IF(OR(BW184=0,FI94=0),0,BW184*FI94/(BW184+FI94))</f>
        <v>2.44105501560413</v>
      </c>
      <c r="BX94" s="13" t="n">
        <f aca="false">IF(OR(BX184=0,FJ94=0),0,BX184*FJ94/(BX184+FJ94))</f>
        <v>2.34362858895129</v>
      </c>
      <c r="BY94" s="13" t="n">
        <f aca="false">IF(OR(BY184=0,FK94=0),0,BY184*FK94/(BY184+FK94))</f>
        <v>2.24724289895788</v>
      </c>
      <c r="BZ94" s="13" t="n">
        <f aca="false">IF(OR(BZ184=0,FL94=0),0,BZ184*FL94/(BZ184+FL94))</f>
        <v>2.14642443046487</v>
      </c>
      <c r="CA94" s="13" t="n">
        <f aca="false">IF(OR(CA184=0,FM94=0),0,CA184*FM94/(CA184+FM94))</f>
        <v>2.04690750501664</v>
      </c>
      <c r="CB94" s="13" t="n">
        <f aca="false">IF(OR(CB184=0,FN94=0),0,CB184*FN94/(CB184+FN94))</f>
        <v>1.94868029985325</v>
      </c>
      <c r="CC94" s="13" t="n">
        <f aca="false">IF(OR(CC184=0,FO94=0),0,CC184*FO94/(CC184+FO94))</f>
        <v>1.8517338272205</v>
      </c>
      <c r="CD94" s="13" t="n">
        <f aca="false">IF(OR(CD184=0,FP94=0),0,CD184*FP94/(CD184+FP94))</f>
        <v>1.75606194068681</v>
      </c>
      <c r="CE94" s="13" t="n">
        <f aca="false">IF(OR(CE184=0,FQ94=0),0,CE184*FQ94/(CE184+FQ94))</f>
        <v>1.6594472264864</v>
      </c>
      <c r="CF94" s="13" t="n">
        <f aca="false">IF(OR(CF184=0,FR94=0),0,CF184*FR94/(CF184+FR94))</f>
        <v>1.56423993869153</v>
      </c>
      <c r="CG94" s="13" t="n">
        <f aca="false">IF(OR(CG184=0,FS94=0),0,CG184*FS94/(CG184+FS94))</f>
        <v>1.47044897210654</v>
      </c>
      <c r="CH94" s="13" t="n">
        <f aca="false">IF(OR(CH184=0,FT94=0),0,CH184*FT94/(CH184+FT94))</f>
        <v>1.37808696207772</v>
      </c>
      <c r="CI94" s="13" t="n">
        <f aca="false">IF(OR(CI184=0,FU94=0),0,CI184*FU94/(CI184+FU94))</f>
        <v>1.28717037658452</v>
      </c>
      <c r="CJ94" s="13" t="n">
        <f aca="false">IF(OR(CJ184=0,FV94=0),0,CJ184*FV94/(CJ184+FV94))</f>
        <v>1.19551859674559</v>
      </c>
      <c r="CK94" s="13" t="n">
        <f aca="false">IF(OR(CK184=0,FW94=0),0,CK184*FW94/(CK184+FW94))</f>
        <v>1.10553638416074</v>
      </c>
      <c r="CL94" s="13" t="n">
        <f aca="false">IF(OR(CL184=0,FX94=0),0,CL184*FX94/(CL184+FX94))</f>
        <v>1.01726527604092</v>
      </c>
      <c r="CM94" s="13" t="n">
        <f aca="false">IF(OR(CM184=0,FY94=0),0,CM184*FY94/(CM184+FY94))</f>
        <v>0.930752573054806</v>
      </c>
      <c r="CN94" s="13" t="n">
        <f aca="false">IF(OR(CN184=0,FZ94=0),0,CN184*FZ94/(CN184+FZ94))</f>
        <v>0.846051600693374</v>
      </c>
      <c r="CO94" s="13" t="n">
        <f aca="false">IF(OR(CO184=0,GA94=0),0,CO184*GA94/(CO184+GA94))</f>
        <v>0</v>
      </c>
      <c r="CP94" s="13" t="n">
        <f aca="false">IF(OR(CP184=0,GB94=0),0,CP184*GB94/(CP184+GB94))</f>
        <v>0</v>
      </c>
      <c r="CQ94" s="13" t="n">
        <f aca="false">IF(OR(CQ184=0,GC94=0),0,CQ184*GC94/(CQ184+GC94))</f>
        <v>0</v>
      </c>
      <c r="CR94" s="0" t="n">
        <f aca="false">IF(F$9=0,0,(SIN(F$12)*COS($E94)+SIN($E94)*COS(F$12))/SIN($E94)*F$9)</f>
        <v>13.5144</v>
      </c>
      <c r="CS94" s="0" t="n">
        <f aca="false">IF(G$9=0,0,(SIN(G$12)*COS($E94)+SIN($E94)*COS(G$12))/SIN($E94)*G$9)</f>
        <v>13.645118151074</v>
      </c>
      <c r="CT94" s="0" t="n">
        <f aca="false">IF(H$9=0,0,(SIN(H$12)*COS($E94)+SIN($E94)*COS(H$12))/SIN($E94)*H$9)</f>
        <v>13.7595732432587</v>
      </c>
      <c r="CU94" s="0" t="n">
        <f aca="false">IF(I$9=0,0,(SIN(I$12)*COS($E94)+SIN($E94)*COS(I$12))/SIN($E94)*I$9)</f>
        <v>13.8701572844334</v>
      </c>
      <c r="CV94" s="0" t="n">
        <f aca="false">IF(J$9=0,0,(SIN(J$12)*COS($E94)+SIN($E94)*COS(J$12))/SIN($E94)*J$9)</f>
        <v>13.9767833640862</v>
      </c>
      <c r="CW94" s="0" t="n">
        <f aca="false">IF(K$9=0,0,(SIN(K$12)*COS($E94)+SIN($E94)*COS(K$12))/SIN($E94)*K$9)</f>
        <v>14.0793656960011</v>
      </c>
      <c r="CX94" s="0" t="n">
        <f aca="false">IF(L$9=0,0,(SIN(L$12)*COS($E94)+SIN($E94)*COS(L$12))/SIN($E94)*L$9)</f>
        <v>14.1778196606267</v>
      </c>
      <c r="CY94" s="0" t="n">
        <f aca="false">IF(M$9=0,0,(SIN(M$12)*COS($E94)+SIN($E94)*COS(M$12))/SIN($E94)*M$9)</f>
        <v>14.2677404433708</v>
      </c>
      <c r="CZ94" s="0" t="n">
        <f aca="false">IF(N$9=0,0,(SIN(N$12)*COS($E94)+SIN($E94)*COS(N$12))/SIN($E94)*N$9)</f>
        <v>14.3533659709564</v>
      </c>
      <c r="DA94" s="0" t="n">
        <f aca="false">IF(O$9=0,0,(SIN(O$12)*COS($E94)+SIN($E94)*COS(O$12))/SIN($E94)*O$9)</f>
        <v>14.4346193242232</v>
      </c>
      <c r="DB94" s="0" t="n">
        <f aca="false">IF(P$9=0,0,(SIN(P$12)*COS($E94)+SIN($E94)*COS(P$12))/SIN($E94)*P$9)</f>
        <v>14.5114249158171</v>
      </c>
      <c r="DC94" s="0" t="n">
        <f aca="false">IF(Q$9=0,0,(SIN(Q$12)*COS($E94)+SIN($E94)*COS(Q$12))/SIN($E94)*Q$9)</f>
        <v>14.583708528701</v>
      </c>
      <c r="DD94" s="0" t="n">
        <f aca="false">IF(R$9=0,0,(SIN(R$12)*COS($E94)+SIN($E94)*COS(R$12))/SIN($E94)*R$9)</f>
        <v>14.5348650606376</v>
      </c>
      <c r="DE94" s="0" t="n">
        <f aca="false">IF(S$9=0,0,(SIN(S$12)*COS($E94)+SIN($E94)*COS(S$12))/SIN($E94)*S$9)</f>
        <v>14.4816753694763</v>
      </c>
      <c r="DF94" s="0" t="n">
        <f aca="false">IF(T$9=0,0,(SIN(T$12)*COS($E94)+SIN($E94)*COS(T$12))/SIN($E94)*T$9)</f>
        <v>14.4241759203048</v>
      </c>
      <c r="DG94" s="0" t="n">
        <f aca="false">IF(U$9=0,0,(SIN(U$12)*COS($E94)+SIN($E94)*COS(U$12))/SIN($E94)*U$9)</f>
        <v>14.3624044600866</v>
      </c>
      <c r="DH94" s="0" t="n">
        <f aca="false">IF(V$9=0,0,(SIN(V$12)*COS($E94)+SIN($E94)*COS(V$12))/SIN($E94)*V$9)</f>
        <v>14.2964</v>
      </c>
      <c r="DI94" s="0" t="n">
        <f aca="false">IF(W$9=0,0,(SIN(W$12)*COS($E94)+SIN($E94)*COS(W$12))/SIN($E94)*W$9)</f>
        <v>14.2259235268265</v>
      </c>
      <c r="DJ94" s="0" t="n">
        <f aca="false">IF(X$9=0,0,(SIN(X$12)*COS($E94)+SIN($E94)*COS(X$12))/SIN($E94)*X$9)</f>
        <v>14.1512974252633</v>
      </c>
      <c r="DK94" s="0" t="n">
        <f aca="false">IF(Y$9=0,0,(SIN(Y$12)*COS($E94)+SIN($E94)*COS(Y$12))/SIN($E94)*Y$9)</f>
        <v>14.0725646439283</v>
      </c>
      <c r="DL94" s="0" t="n">
        <f aca="false">IF(Z$9=0,0,(SIN(Z$12)*COS($E94)+SIN($E94)*COS(Z$12))/SIN($E94)*Z$9)</f>
        <v>13.9897693202509</v>
      </c>
      <c r="DM94" s="0" t="n">
        <f aca="false">IF(AA$9=0,0,(SIN(AA$12)*COS($E94)+SIN($E94)*COS(AA$12))/SIN($E94)*AA$9)</f>
        <v>13.9029567608883</v>
      </c>
      <c r="DN94" s="0" t="n">
        <f aca="false">IF(AB$9=0,0,(SIN(AB$12)*COS($E94)+SIN($E94)*COS(AB$12))/SIN($E94)*AB$9)</f>
        <v>13.8090379613963</v>
      </c>
      <c r="DO94" s="0" t="n">
        <f aca="false">IF(AC$9=0,0,(SIN(AC$12)*COS($E94)+SIN($E94)*COS(AC$12))/SIN($E94)*AC$9)</f>
        <v>13.7112242094221</v>
      </c>
      <c r="DP94" s="0" t="n">
        <f aca="false">IF(AD$9=0,0,(SIN(AD$12)*COS($E94)+SIN($E94)*COS(AD$12))/SIN($E94)*AD$9)</f>
        <v>13.6095670508582</v>
      </c>
      <c r="DQ94" s="0" t="n">
        <f aca="false">IF(AE$9=0,0,(SIN(AE$12)*COS($E94)+SIN($E94)*COS(AE$12))/SIN($E94)*AE$9)</f>
        <v>13.5041191008505</v>
      </c>
      <c r="DR94" s="0" t="n">
        <f aca="false">IF(AF$9=0,0,(SIN(AF$12)*COS($E94)+SIN($E94)*COS(AF$12))/SIN($E94)*AF$9)</f>
        <v>13.3949340211771</v>
      </c>
      <c r="DS94" s="0" t="n">
        <f aca="false">IF(AG$9=0,0,(SIN(AG$12)*COS($E94)+SIN($E94)*COS(AG$12))/SIN($E94)*AG$9)</f>
        <v>13.2826775762058</v>
      </c>
      <c r="DT94" s="0" t="n">
        <f aca="false">IF(AH$9=0,0,(SIN(AH$12)*COS($E94)+SIN($E94)*COS(AH$12))/SIN($E94)*AH$9)</f>
        <v>13.1667868426042</v>
      </c>
      <c r="DU94" s="0" t="n">
        <f aca="false">IF(AI$9=0,0,(SIN(AI$12)*COS($E94)+SIN($E94)*COS(AI$12))/SIN($E94)*AI$9)</f>
        <v>13.0473179285209</v>
      </c>
      <c r="DV94" s="0" t="n">
        <f aca="false">IF(AJ$9=0,0,(SIN(AJ$12)*COS($E94)+SIN($E94)*COS(AJ$12))/SIN($E94)*AJ$9)</f>
        <v>12.9243279002935</v>
      </c>
      <c r="DW94" s="0" t="n">
        <f aca="false">IF(AK$9=0,0,(SIN(AK$12)*COS($E94)+SIN($E94)*COS(AK$12))/SIN($E94)*AK$9)</f>
        <v>12.7978747587688</v>
      </c>
      <c r="DX94" s="0" t="n">
        <f aca="false">IF(AL$9=0,0,(SIN(AL$12)*COS($E94)+SIN($E94)*COS(AL$12))/SIN($E94)*AL$9)</f>
        <v>12.6241791037967</v>
      </c>
      <c r="DY94" s="0" t="n">
        <f aca="false">IF(AM$9=0,0,(SIN(AM$12)*COS($E94)+SIN($E94)*COS(AM$12))/SIN($E94)*AM$9)</f>
        <v>12.4478336731085</v>
      </c>
      <c r="DZ94" s="0" t="n">
        <f aca="false">IF(AN$9=0,0,(SIN(AN$12)*COS($E94)+SIN($E94)*COS(AN$12))/SIN($E94)*AN$9)</f>
        <v>12.2689388699499</v>
      </c>
      <c r="EA94" s="0" t="n">
        <f aca="false">IF(AO$9=0,0,(SIN(AO$12)*COS($E94)+SIN($E94)*COS(AO$12))/SIN($E94)*AO$9)</f>
        <v>12.0875954956952</v>
      </c>
      <c r="EB94" s="0" t="n">
        <f aca="false">IF(AP$9=0,0,(SIN(AP$12)*COS($E94)+SIN($E94)*COS(AP$12))/SIN($E94)*AP$9)</f>
        <v>11.9039047050373</v>
      </c>
      <c r="EC94" s="0" t="n">
        <f aca="false">IF(AQ$9=0,0,(SIN(AQ$12)*COS($E94)+SIN($E94)*COS(AQ$12))/SIN($E94)*AQ$9)</f>
        <v>11.7170140888846</v>
      </c>
      <c r="ED94" s="0" t="n">
        <f aca="false">IF(AR$9=0,0,(SIN(AR$12)*COS($E94)+SIN($E94)*COS(AR$12))/SIN($E94)*AR$9)</f>
        <v>11.5279979926335</v>
      </c>
      <c r="EE94" s="0" t="n">
        <f aca="false">IF(AS$9=0,0,(SIN(AS$12)*COS($E94)+SIN($E94)*COS(AS$12))/SIN($E94)*AS$9)</f>
        <v>11.3369592253849</v>
      </c>
      <c r="EF94" s="0" t="n">
        <f aca="false">IF(AT$9=0,0,(SIN(AT$12)*COS($E94)+SIN($E94)*COS(AT$12))/SIN($E94)*AT$9)</f>
        <v>11.144000758841</v>
      </c>
      <c r="EG94" s="0" t="n">
        <f aca="false">IF(AU$9=0,0,(SIN(AU$12)*COS($E94)+SIN($E94)*COS(AU$12))/SIN($E94)*AU$9)</f>
        <v>10.9492256822988</v>
      </c>
      <c r="EH94" s="0" t="n">
        <f aca="false">IF(AV$9=0,0,(SIN(AV$12)*COS($E94)+SIN($E94)*COS(AV$12))/SIN($E94)*AV$9)</f>
        <v>10.750359552352</v>
      </c>
      <c r="EI94" s="0" t="n">
        <f aca="false">IF(AW$9=0,0,(SIN(AW$12)*COS($E94)+SIN($E94)*COS(AW$12))/SIN($E94)*AW$9)</f>
        <v>10.5499398659269</v>
      </c>
      <c r="EJ94" s="0" t="n">
        <f aca="false">IF(AX$9=0,0,(SIN(AX$12)*COS($E94)+SIN($E94)*COS(AX$12))/SIN($E94)*AX$9)</f>
        <v>10.3480719430375</v>
      </c>
      <c r="EK94" s="0" t="n">
        <f aca="false">IF(AY$9=0,0,(SIN(AY$12)*COS($E94)+SIN($E94)*COS(AY$12))/SIN($E94)*AY$9)</f>
        <v>10.1448610070935</v>
      </c>
      <c r="EL94" s="0" t="n">
        <f aca="false">IF(AZ$9=0,0,(SIN(AZ$12)*COS($E94)+SIN($E94)*COS(AZ$12))/SIN($E94)*AZ$9)</f>
        <v>9.94041213952679</v>
      </c>
      <c r="EM94" s="0" t="n">
        <f aca="false">IF(BA$9=0,0,(SIN(BA$12)*COS($E94)+SIN($E94)*COS(BA$12))/SIN($E94)*BA$9)</f>
        <v>9.73216197100251</v>
      </c>
      <c r="EN94" s="0" t="n">
        <f aca="false">IF(BB$9=0,0,(SIN(BB$12)*COS($E94)+SIN($E94)*COS(BB$12))/SIN($E94)*BB$9)</f>
        <v>9.52295965957796</v>
      </c>
      <c r="EO94" s="0" t="n">
        <f aca="false">IF(BC$9=0,0,(SIN(BC$12)*COS($E94)+SIN($E94)*COS(BC$12))/SIN($E94)*BC$9)</f>
        <v>9.31291199421692</v>
      </c>
      <c r="EP94" s="0" t="n">
        <f aca="false">IF(BD$9=0,0,(SIN(BD$12)*COS($E94)+SIN($E94)*COS(BD$12))/SIN($E94)*BD$9)</f>
        <v>9.10212539528177</v>
      </c>
      <c r="EQ94" s="0" t="n">
        <f aca="false">IF(BE$9=0,0,(SIN(BE$12)*COS($E94)+SIN($E94)*COS(BE$12))/SIN($E94)*BE$9)</f>
        <v>8.89070586918977</v>
      </c>
      <c r="ER94" s="0" t="n">
        <f aca="false">IF(BF$9=0,0,(SIN(BF$12)*COS($E94)+SIN($E94)*COS(BF$12))/SIN($E94)*BF$9)</f>
        <v>8.68067668358422</v>
      </c>
      <c r="ES94" s="0" t="n">
        <f aca="false">IF(BG$9=0,0,(SIN(BG$12)*COS($E94)+SIN($E94)*COS(BG$12))/SIN($E94)*BG$9)</f>
        <v>8.47015993696048</v>
      </c>
      <c r="ET94" s="0" t="n">
        <f aca="false">IF(BH$9=0,0,(SIN(BH$12)*COS($E94)+SIN($E94)*COS(BH$12))/SIN($E94)*BH$9)</f>
        <v>8.25925840246784</v>
      </c>
      <c r="EU94" s="0" t="n">
        <f aca="false">IF(BI$9=0,0,(SIN(BI$12)*COS($E94)+SIN($E94)*COS(BI$12))/SIN($E94)*BI$9)</f>
        <v>8.04807430175456</v>
      </c>
      <c r="EV94" s="0" t="n">
        <f aca="false">IF(BJ$9=0,0,(SIN(BJ$12)*COS($E94)+SIN($E94)*COS(BJ$12))/SIN($E94)*BJ$9)</f>
        <v>7.83670926226139</v>
      </c>
      <c r="EW94" s="0" t="n">
        <f aca="false">IF(BK$9=0,0,(SIN(BK$12)*COS($E94)+SIN($E94)*COS(BK$12))/SIN($E94)*BK$9)</f>
        <v>7.62685429049536</v>
      </c>
      <c r="EX94" s="0" t="n">
        <f aca="false">IF(BL$9=0,0,(SIN(BL$12)*COS($E94)+SIN($E94)*COS(BL$12))/SIN($E94)*BL$9)</f>
        <v>7.41695535448335</v>
      </c>
      <c r="EY94" s="0" t="n">
        <f aca="false">IF(BM$9=0,0,(SIN(BM$12)*COS($E94)+SIN($E94)*COS(BM$12))/SIN($E94)*BM$9)</f>
        <v>7.20711062315887</v>
      </c>
      <c r="EZ94" s="0" t="n">
        <f aca="false">IF(BN$9=0,0,(SIN(BN$12)*COS($E94)+SIN($E94)*COS(BN$12))/SIN($E94)*BN$9)</f>
        <v>6.99741754423532</v>
      </c>
      <c r="FA94" s="0" t="n">
        <f aca="false">IF(BO$9=0,0,(SIN(BO$12)*COS($E94)+SIN($E94)*COS(BO$12))/SIN($E94)*BO$9)</f>
        <v>6.78797280431014</v>
      </c>
      <c r="FB94" s="0" t="n">
        <f aca="false">IF(BP$9=0,0,(SIN(BP$12)*COS($E94)+SIN($E94)*COS(BP$12))/SIN($E94)*BP$9)</f>
        <v>6.57153586613234</v>
      </c>
      <c r="FC94" s="0" t="n">
        <f aca="false">IF(BQ$9=0,0,(SIN(BQ$12)*COS($E94)+SIN($E94)*COS(BQ$12))/SIN($E94)*BQ$9)</f>
        <v>6.35589289326282</v>
      </c>
      <c r="FD94" s="0" t="n">
        <f aca="false">IF(BR$9=0,0,(SIN(BR$12)*COS($E94)+SIN($E94)*COS(BR$12))/SIN($E94)*BR$9)</f>
        <v>6.14114459631679</v>
      </c>
      <c r="FE94" s="0" t="n">
        <f aca="false">IF(BS$9=0,0,(SIN(BS$12)*COS($E94)+SIN($E94)*COS(BS$12))/SIN($E94)*BS$9)</f>
        <v>5.92739055111067</v>
      </c>
      <c r="FF94" s="0" t="n">
        <f aca="false">IF(BT$9=0,0,(SIN(BT$12)*COS($E94)+SIN($E94)*COS(BT$12))/SIN($E94)*BT$9)</f>
        <v>5.71472915792469</v>
      </c>
      <c r="FG94" s="0" t="n">
        <f aca="false">IF(BU$9=0,0,(SIN(BU$12)*COS($E94)+SIN($E94)*COS(BU$12))/SIN($E94)*BU$9)</f>
        <v>5.49651710993916</v>
      </c>
      <c r="FH94" s="0" t="n">
        <f aca="false">IF(BV$9=0,0,(SIN(BV$12)*COS($E94)+SIN($E94)*COS(BV$12))/SIN($E94)*BV$9)</f>
        <v>5.27998444567089</v>
      </c>
      <c r="FI94" s="0" t="n">
        <f aca="false">IF(BW$9=0,0,(SIN(BW$12)*COS($E94)+SIN($E94)*COS(BW$12))/SIN($E94)*BW$9)</f>
        <v>5.06523178048836</v>
      </c>
      <c r="FJ94" s="0" t="n">
        <f aca="false">IF(BX$9=0,0,(SIN(BX$12)*COS($E94)+SIN($E94)*COS(BX$12))/SIN($E94)*BX$9)</f>
        <v>4.85235815543614</v>
      </c>
      <c r="FK94" s="0" t="n">
        <f aca="false">IF(BY$9=0,0,(SIN(BY$12)*COS($E94)+SIN($E94)*COS(BY$12))/SIN($E94)*BY$9)</f>
        <v>4.64146099682292</v>
      </c>
      <c r="FL94" s="0" t="n">
        <f aca="false">IF(BZ$9=0,0,(SIN(BZ$12)*COS($E94)+SIN($E94)*COS(BZ$12))/SIN($E94)*BZ$9)</f>
        <v>4.40956363301389</v>
      </c>
      <c r="FM94" s="0" t="n">
        <f aca="false">IF(CA$9=0,0,(SIN(CA$12)*COS($E94)+SIN($E94)*COS(CA$12))/SIN($E94)*CA$9)</f>
        <v>4.18149080487572</v>
      </c>
      <c r="FN94" s="0" t="n">
        <f aca="false">IF(CB$9=0,0,(SIN(CB$12)*COS($E94)+SIN($E94)*COS(CB$12))/SIN($E94)*CB$9)</f>
        <v>3.95735518681576</v>
      </c>
      <c r="FO94" s="0" t="n">
        <f aca="false">IF(CC$9=0,0,(SIN(CC$12)*COS($E94)+SIN($E94)*COS(CC$12))/SIN($E94)*CC$9)</f>
        <v>3.73726666662845</v>
      </c>
      <c r="FP94" s="0" t="n">
        <f aca="false">IF(CD$9=0,0,(SIN(CD$12)*COS($E94)+SIN($E94)*COS(CD$12))/SIN($E94)*CD$9)</f>
        <v>3.52133229934669</v>
      </c>
      <c r="FQ94" s="0" t="n">
        <f aca="false">IF(CE$9=0,0,(SIN(CE$12)*COS($E94)+SIN($E94)*COS(CE$12))/SIN($E94)*CE$9)</f>
        <v>3.30088405280455</v>
      </c>
      <c r="FR94" s="0" t="n">
        <f aca="false">IF(CF$9=0,0,(SIN(CF$12)*COS($E94)+SIN($E94)*COS(CF$12))/SIN($E94)*CF$9)</f>
        <v>3.08559572352697</v>
      </c>
      <c r="FS94" s="0" t="n">
        <f aca="false">IF(CG$9=0,0,(SIN(CG$12)*COS($E94)+SIN($E94)*COS(CG$12))/SIN($E94)*CG$9)</f>
        <v>2.87557325557444</v>
      </c>
      <c r="FT94" s="0" t="n">
        <f aca="false">IF(CH$9=0,0,(SIN(CH$12)*COS($E94)+SIN($E94)*COS(CH$12))/SIN($E94)*CH$9)</f>
        <v>2.67091909863909</v>
      </c>
      <c r="FU94" s="0" t="n">
        <f aca="false">IF(CI$9=0,0,(SIN(CI$12)*COS($E94)+SIN($E94)*COS(CI$12))/SIN($E94)*CI$9)</f>
        <v>2.47173216511796</v>
      </c>
      <c r="FV94" s="0" t="n">
        <f aca="false">IF(CJ$9=0,0,(SIN(CJ$12)*COS($E94)+SIN($E94)*COS(CJ$12))/SIN($E94)*CJ$9)</f>
        <v>2.27015822131636</v>
      </c>
      <c r="FW94" s="0" t="n">
        <f aca="false">IF(CK$9=0,0,(SIN(CK$12)*COS($E94)+SIN($E94)*COS(CK$12))/SIN($E94)*CK$9)</f>
        <v>2.07520865331318</v>
      </c>
      <c r="FX94" s="0" t="n">
        <f aca="false">IF(CL$9=0,0,(SIN(CL$12)*COS($E94)+SIN($E94)*COS(CL$12))/SIN($E94)*CL$9)</f>
        <v>1.88697834199811</v>
      </c>
      <c r="FY94" s="0" t="n">
        <f aca="false">IF(CM$9=0,0,(SIN(CM$12)*COS($E94)+SIN($E94)*COS(CM$12))/SIN($E94)*CM$9)</f>
        <v>1.70555788220718</v>
      </c>
      <c r="FZ94" s="0" t="n">
        <f aca="false">IF(CN$9=0,0,(SIN(CN$12)*COS($E94)+SIN($E94)*COS(CN$12))/SIN($E94)*CN$9)</f>
        <v>1.53103354499554</v>
      </c>
      <c r="GA94" s="0" t="n">
        <f aca="false">IF(CO$9=0,0,(SIN(CO$12)*COS($E94)+SIN($E94)*COS(CO$12))/SIN($E94)*CO$9)</f>
        <v>0</v>
      </c>
      <c r="GB94" s="0" t="n">
        <f aca="false">IF(CP$9=0,0,(SIN(CP$12)*COS($E94)+SIN($E94)*COS(CP$12))/SIN($E94)*CP$9)</f>
        <v>0</v>
      </c>
      <c r="GC94" s="0" t="n">
        <f aca="false">IF(CQ$9=0,0,(SIN(CQ$12)*COS($E94)+SIN($E94)*COS(CQ$12))/SIN($E94)*CQ$9)</f>
        <v>0</v>
      </c>
    </row>
    <row r="95" customFormat="false" ht="12.8" hidden="true" customHeight="false" outlineLevel="0" collapsed="false">
      <c r="A95" s="0" t="n">
        <f aca="false">MAX($F95:$CQ95)</f>
        <v>13.514399817361</v>
      </c>
      <c r="B95" s="91" t="n">
        <f aca="false">IF(ISNA(INDEX(vmg!$B$6:$B$151,MATCH($C95,vmg!$F$6:$F$151,0))),IF(ISNA(INDEX(vmg!$B$6:$B$151,MATCH($C95,vmg!$D$6:$D$151,0))),0,INDEX(vmg!$B$6:$B$151,MATCH($C95,vmg!$D$6:$D$151,0))),INDEX(vmg!$B$6:$B$151,MATCH($C95,vmg!$F$6:$F$151,0)))</f>
        <v>9.17884</v>
      </c>
      <c r="C95" s="2" t="n">
        <f aca="false">MOD(Best +D95,360)</f>
        <v>64</v>
      </c>
      <c r="D95" s="2" t="n">
        <f aca="false">D94+1</f>
        <v>83</v>
      </c>
      <c r="E95" s="1" t="n">
        <f aca="false">D95*PI()/180</f>
        <v>1.44862327915529</v>
      </c>
      <c r="F95" s="13" t="n">
        <f aca="false">IF(OR(F185=0,CR95=0),0,F185*CR95/(F185+CR95))</f>
        <v>13.514399817361</v>
      </c>
      <c r="G95" s="13" t="n">
        <f aca="false">IF(OR(G185=0,CS95=0),0,G185*CS95/(G185+CS95))</f>
        <v>13.2941958570502</v>
      </c>
      <c r="H95" s="13" t="n">
        <f aca="false">IF(OR(H185=0,CT95=0),0,H185*CT95/(H185+CT95))</f>
        <v>13.0653650431285</v>
      </c>
      <c r="I95" s="13" t="n">
        <f aca="false">IF(OR(I185=0,CU95=0),0,I185*CU95/(I185+CU95))</f>
        <v>12.8403286762119</v>
      </c>
      <c r="J95" s="13" t="n">
        <f aca="false">IF(OR(J185=0,CV95=0),0,J185*CV95/(J185+CV95))</f>
        <v>12.6190235478331</v>
      </c>
      <c r="K95" s="13" t="n">
        <f aca="false">IF(OR(K185=0,CW95=0),0,K185*CW95/(K185+CW95))</f>
        <v>12.4013828977682</v>
      </c>
      <c r="L95" s="13" t="n">
        <f aca="false">IF(OR(L185=0,CX95=0),0,L185*CX95/(L185+CX95))</f>
        <v>12.1873370970455</v>
      </c>
      <c r="M95" s="13" t="n">
        <f aca="false">IF(OR(M185=0,CY95=0),0,M185*CY95/(M185+CY95))</f>
        <v>11.9737643409987</v>
      </c>
      <c r="N95" s="13" t="n">
        <f aca="false">IF(OR(N185=0,CZ95=0),0,N185*CZ95/(N185+CZ95))</f>
        <v>11.7639205546766</v>
      </c>
      <c r="O95" s="13" t="n">
        <f aca="false">IF(OR(O185=0,DA95=0),0,O185*DA95/(O185+DA95))</f>
        <v>11.5577086412998</v>
      </c>
      <c r="P95" s="13" t="n">
        <f aca="false">IF(OR(P185=0,DB95=0),0,P185*DB95/(P185+DB95))</f>
        <v>11.3550324036194</v>
      </c>
      <c r="Q95" s="13" t="n">
        <f aca="false">IF(OR(Q185=0,DC95=0),0,Q185*DC95/(Q185+DC95))</f>
        <v>11.1557967523635</v>
      </c>
      <c r="R95" s="13" t="n">
        <f aca="false">IF(OR(R185=0,DD95=0),0,R185*DD95/(R185+DD95))</f>
        <v>10.8943298799392</v>
      </c>
      <c r="S95" s="13" t="n">
        <f aca="false">IF(OR(S185=0,DE95=0),0,S185*DE95/(S185+DE95))</f>
        <v>10.6416243427584</v>
      </c>
      <c r="T95" s="13" t="n">
        <f aca="false">IF(OR(T185=0,DF95=0),0,T185*DF95/(T185+DF95))</f>
        <v>10.3971428734148</v>
      </c>
      <c r="U95" s="13" t="n">
        <f aca="false">IF(OR(U185=0,DG95=0),0,U185*DG95/(U185+DG95))</f>
        <v>10.1603909367101</v>
      </c>
      <c r="V95" s="13" t="n">
        <f aca="false">IF(OR(V185=0,DH95=0),0,V185*DH95/(V185+DH95))</f>
        <v>9.93091252636385</v>
      </c>
      <c r="W95" s="13" t="n">
        <f aca="false">IF(OR(W185=0,DI95=0),0,W185*DI95/(W185+DI95))</f>
        <v>9.70815571063057</v>
      </c>
      <c r="X95" s="13" t="n">
        <f aca="false">IF(OR(X185=0,DJ95=0),0,X185*DJ95/(X185+DJ95))</f>
        <v>9.49187108858992</v>
      </c>
      <c r="Y95" s="13" t="n">
        <f aca="false">IF(OR(Y185=0,DK95=0),0,Y185*DK95/(Y185+DK95))</f>
        <v>9.28169683350634</v>
      </c>
      <c r="Z95" s="13" t="n">
        <f aca="false">IF(OR(Z185=0,DL95=0),0,Z185*DL95/(Z185+DL95))</f>
        <v>9.07729717376246</v>
      </c>
      <c r="AA95" s="13" t="n">
        <f aca="false">IF(OR(AA185=0,DM95=0),0,AA185*DM95/(AA185+DM95))</f>
        <v>8.8783600586572</v>
      </c>
      <c r="AB95" s="13" t="n">
        <f aca="false">IF(OR(AB185=0,DN95=0),0,AB185*DN95/(AB185+DN95))</f>
        <v>8.68334690900144</v>
      </c>
      <c r="AC95" s="13" t="n">
        <f aca="false">IF(OR(AC185=0,DO95=0),0,AC185*DO95/(AC185+DO95))</f>
        <v>8.49331943373244</v>
      </c>
      <c r="AD95" s="13" t="n">
        <f aca="false">IF(OR(AD185=0,DP95=0),0,AD185*DP95/(AD185+DP95))</f>
        <v>8.30801913632258</v>
      </c>
      <c r="AE95" s="13" t="n">
        <f aca="false">IF(OR(AE185=0,DQ95=0),0,AE185*DQ95/(AE185+DQ95))</f>
        <v>8.12720461276154</v>
      </c>
      <c r="AF95" s="13" t="n">
        <f aca="false">IF(OR(AF185=0,DR95=0),0,AF185*DR95/(AF185+DR95))</f>
        <v>7.95065013697637</v>
      </c>
      <c r="AG95" s="13" t="n">
        <f aca="false">IF(OR(AG185=0,DS95=0),0,AG185*DS95/(AG185+DS95))</f>
        <v>7.77835572941674</v>
      </c>
      <c r="AH95" s="13" t="n">
        <f aca="false">IF(OR(AH185=0,DT95=0),0,AH185*DT95/(AH185+DT95))</f>
        <v>7.60989862367708</v>
      </c>
      <c r="AI95" s="13" t="n">
        <f aca="false">IF(OR(AI185=0,DU95=0),0,AI185*DU95/(AI185+DU95))</f>
        <v>7.44509379499018</v>
      </c>
      <c r="AJ95" s="13" t="n">
        <f aca="false">IF(OR(AJ185=0,DV95=0),0,AJ185*DV95/(AJ185+DV95))</f>
        <v>7.28376740442271</v>
      </c>
      <c r="AK95" s="13" t="n">
        <f aca="false">IF(OR(AK185=0,DW95=0),0,AK185*DW95/(AK185+DW95))</f>
        <v>7.12575594472101</v>
      </c>
      <c r="AL95" s="13" t="n">
        <f aca="false">IF(OR(AL185=0,DX95=0),0,AL185*DX95/(AL185+DX95))</f>
        <v>6.9574736337257</v>
      </c>
      <c r="AM95" s="13" t="n">
        <f aca="false">IF(OR(AM185=0,DY95=0),0,AM185*DY95/(AM185+DY95))</f>
        <v>6.79297231753384</v>
      </c>
      <c r="AN95" s="13" t="n">
        <f aca="false">IF(OR(AN185=0,DZ95=0),0,AN185*DZ95/(AN185+DZ95))</f>
        <v>6.63207047037603</v>
      </c>
      <c r="AO95" s="13" t="n">
        <f aca="false">IF(OR(AO185=0,EA95=0),0,AO185*EA95/(AO185+EA95))</f>
        <v>6.47459780923996</v>
      </c>
      <c r="AP95" s="13" t="n">
        <f aca="false">IF(OR(AP185=0,EB95=0),0,AP185*EB95/(AP185+EB95))</f>
        <v>6.32039443747738</v>
      </c>
      <c r="AQ95" s="13" t="n">
        <f aca="false">IF(OR(AQ185=0,EC95=0),0,AQ185*EC95/(AQ185+EC95))</f>
        <v>6.16904241978599</v>
      </c>
      <c r="AR95" s="13" t="n">
        <f aca="false">IF(OR(AR185=0,ED95=0),0,AR185*ED95/(AR185+ED95))</f>
        <v>6.0206815788181</v>
      </c>
      <c r="AS95" s="13" t="n">
        <f aca="false">IF(OR(AS185=0,EE95=0),0,AS185*EE95/(AS185+EE95))</f>
        <v>5.87517807050958</v>
      </c>
      <c r="AT95" s="13" t="n">
        <f aca="false">IF(OR(AT185=0,EF95=0),0,AT185*EF95/(AT185+EF95))</f>
        <v>5.73240577434054</v>
      </c>
      <c r="AU95" s="13" t="n">
        <f aca="false">IF(OR(AU185=0,EG95=0),0,AU185*EG95/(AU185+EG95))</f>
        <v>5.59224575025924</v>
      </c>
      <c r="AV95" s="13" t="n">
        <f aca="false">IF(OR(AV185=0,EH95=0),0,AV185*EH95/(AV185+EH95))</f>
        <v>5.45396504509828</v>
      </c>
      <c r="AW95" s="13" t="n">
        <f aca="false">IF(OR(AW185=0,EI95=0),0,AW185*EI95/(AW185+EI95))</f>
        <v>5.31810832930281</v>
      </c>
      <c r="AX95" s="13" t="n">
        <f aca="false">IF(OR(AX185=0,EJ95=0),0,AX185*EJ95/(AX185+EJ95))</f>
        <v>5.18457403867004</v>
      </c>
      <c r="AY95" s="13" t="n">
        <f aca="false">IF(OR(AY185=0,EK95=0),0,AY185*EK95/(AY185+EK95))</f>
        <v>5.0532661503212</v>
      </c>
      <c r="AZ95" s="13" t="n">
        <f aca="false">IF(OR(AZ185=0,EL95=0),0,AZ185*EL95/(AZ185+EL95))</f>
        <v>4.92409382294837</v>
      </c>
      <c r="BA95" s="13" t="n">
        <f aca="false">IF(OR(BA185=0,EM95=0),0,BA185*EM95/(BA185+EM95))</f>
        <v>4.7963121772929</v>
      </c>
      <c r="BB95" s="13" t="n">
        <f aca="false">IF(OR(BB185=0,EN95=0),0,BB185*EN95/(BB185+EN95))</f>
        <v>4.67052951953291</v>
      </c>
      <c r="BC95" s="13" t="n">
        <f aca="false">IF(OR(BC185=0,EO95=0),0,BC185*EO95/(BC185+EO95))</f>
        <v>4.54666752325426</v>
      </c>
      <c r="BD95" s="13" t="n">
        <f aca="false">IF(OR(BD185=0,EP95=0),0,BD185*EP95/(BD185+EP95))</f>
        <v>4.42465197267582</v>
      </c>
      <c r="BE95" s="13" t="n">
        <f aca="false">IF(OR(BE185=0,EQ95=0),0,BE185*EQ95/(BE185+EQ95))</f>
        <v>4.30441251821252</v>
      </c>
      <c r="BF95" s="13" t="n">
        <f aca="false">IF(OR(BF185=0,ER95=0),0,BF185*ER95/(BF185+ER95))</f>
        <v>4.18633727387092</v>
      </c>
      <c r="BG95" s="13" t="n">
        <f aca="false">IF(OR(BG185=0,ES95=0),0,BG185*ES95/(BG185+ES95))</f>
        <v>4.06988679095787</v>
      </c>
      <c r="BH95" s="13" t="n">
        <f aca="false">IF(OR(BH185=0,ET95=0),0,BH185*ET95/(BH185+ET95))</f>
        <v>3.95500165208964</v>
      </c>
      <c r="BI95" s="13" t="n">
        <f aca="false">IF(OR(BI185=0,EU95=0),0,BI185*EU95/(BI185+EU95))</f>
        <v>3.84162543928482</v>
      </c>
      <c r="BJ95" s="13" t="n">
        <f aca="false">IF(OR(BJ185=0,EV95=0),0,BJ185*EV95/(BJ185+EV95))</f>
        <v>3.72970457293161</v>
      </c>
      <c r="BK95" s="13" t="n">
        <f aca="false">IF(OR(BK185=0,EW95=0),0,BK185*EW95/(BK185+EW95))</f>
        <v>3.61955455033811</v>
      </c>
      <c r="BL95" s="13" t="n">
        <f aca="false">IF(OR(BL185=0,EX95=0),0,BL185*EX95/(BL185+EX95))</f>
        <v>3.5107426797261</v>
      </c>
      <c r="BM95" s="13" t="n">
        <f aca="false">IF(OR(BM185=0,EY95=0),0,BM185*EY95/(BM185+EY95))</f>
        <v>3.40322341573026</v>
      </c>
      <c r="BN95" s="13" t="n">
        <f aca="false">IF(OR(BN185=0,EZ95=0),0,BN185*EZ95/(BN185+EZ95))</f>
        <v>3.29695347088209</v>
      </c>
      <c r="BO95" s="13" t="n">
        <f aca="false">IF(OR(BO185=0,FA95=0),0,BO185*FA95/(BO185+FA95))</f>
        <v>3.19189170810486</v>
      </c>
      <c r="BP95" s="13" t="n">
        <f aca="false">IF(OR(BP185=0,FB95=0),0,BP185*FB95/(BP185+FB95))</f>
        <v>3.08633787916825</v>
      </c>
      <c r="BQ95" s="13" t="n">
        <f aca="false">IF(OR(BQ185=0,FC95=0),0,BQ185*FC95/(BQ185+FC95))</f>
        <v>2.98200187605108</v>
      </c>
      <c r="BR95" s="13" t="n">
        <f aca="false">IF(OR(BR185=0,FD95=0),0,BR185*FD95/(BR185+FD95))</f>
        <v>2.87884750215919</v>
      </c>
      <c r="BS95" s="13" t="n">
        <f aca="false">IF(OR(BS185=0,FE95=0),0,BS185*FE95/(BS185+FE95))</f>
        <v>2.7768405758793</v>
      </c>
      <c r="BT95" s="13" t="n">
        <f aca="false">IF(OR(BT185=0,FF95=0),0,BT185*FF95/(BT185+FF95))</f>
        <v>2.67594885281972</v>
      </c>
      <c r="BU95" s="13" t="n">
        <f aca="false">IF(OR(BU185=0,FG95=0),0,BU185*FG95/(BU185+FG95))</f>
        <v>2.57461602778244</v>
      </c>
      <c r="BV95" s="13" t="n">
        <f aca="false">IF(OR(BV185=0,FH95=0),0,BV185*FH95/(BV185+FH95))</f>
        <v>2.47442389500731</v>
      </c>
      <c r="BW95" s="13" t="n">
        <f aca="false">IF(OR(BW185=0,FI95=0),0,BW185*FI95/(BW185+FI95))</f>
        <v>2.37534571322064</v>
      </c>
      <c r="BX95" s="13" t="n">
        <f aca="false">IF(OR(BX185=0,FJ95=0),0,BX185*FJ95/(BX185+FJ95))</f>
        <v>2.27735665695044</v>
      </c>
      <c r="BY95" s="13" t="n">
        <f aca="false">IF(OR(BY185=0,FK95=0),0,BY185*FK95/(BY185+FK95))</f>
        <v>2.18043376643226</v>
      </c>
      <c r="BZ95" s="13" t="n">
        <f aca="false">IF(OR(BZ185=0,FL95=0),0,BZ185*FL95/(BZ185+FL95))</f>
        <v>2.07923671884371</v>
      </c>
      <c r="CA95" s="13" t="n">
        <f aca="false">IF(OR(CA185=0,FM95=0),0,CA185*FM95/(CA185+FM95))</f>
        <v>1.97937795946163</v>
      </c>
      <c r="CB95" s="13" t="n">
        <f aca="false">IF(OR(CB185=0,FN95=0),0,CB185*FN95/(CB185+FN95))</f>
        <v>1.8808462325205</v>
      </c>
      <c r="CC95" s="13" t="n">
        <f aca="false">IF(OR(CC185=0,FO95=0),0,CC185*FO95/(CC185+FO95))</f>
        <v>1.78363314648266</v>
      </c>
      <c r="CD95" s="13" t="n">
        <f aca="false">IF(OR(CD185=0,FP95=0),0,CD185*FP95/(CD185+FP95))</f>
        <v>1.68773318017686</v>
      </c>
      <c r="CE95" s="13" t="n">
        <f aca="false">IF(OR(CE185=0,FQ95=0),0,CE185*FQ95/(CE185+FQ95))</f>
        <v>1.59100623674584</v>
      </c>
      <c r="CF95" s="13" t="n">
        <f aca="false">IF(OR(CF185=0,FR95=0),0,CF185*FR95/(CF185+FR95))</f>
        <v>1.49573309402058</v>
      </c>
      <c r="CG95" s="13" t="n">
        <f aca="false">IF(OR(CG185=0,FS95=0),0,CG185*FS95/(CG185+FS95))</f>
        <v>1.40192363203468</v>
      </c>
      <c r="CH95" s="13" t="n">
        <f aca="false">IF(OR(CH185=0,FT95=0),0,CH185*FT95/(CH185+FT95))</f>
        <v>1.30959151143367</v>
      </c>
      <c r="CI95" s="13" t="n">
        <f aca="false">IF(OR(CI185=0,FU95=0),0,CI185*FU95/(CI185+FU95))</f>
        <v>1.21875426476475</v>
      </c>
      <c r="CJ95" s="13" t="n">
        <f aca="false">IF(OR(CJ185=0,FV95=0),0,CJ185*FV95/(CJ185+FV95))</f>
        <v>1.12734424694913</v>
      </c>
      <c r="CK95" s="13" t="n">
        <f aca="false">IF(OR(CK185=0,FW95=0),0,CK185*FW95/(CK185+FW95))</f>
        <v>1.03766522596889</v>
      </c>
      <c r="CL95" s="13" t="n">
        <f aca="false">IF(OR(CL185=0,FX95=0),0,CL185*FX95/(CL185+FX95))</f>
        <v>0.949760408960194</v>
      </c>
      <c r="CM95" s="13" t="n">
        <f aca="false">IF(OR(CM185=0,FY95=0),0,CM185*FY95/(CM185+FY95))</f>
        <v>0.86367882300509</v>
      </c>
      <c r="CN95" s="13" t="n">
        <f aca="false">IF(OR(CN185=0,FZ95=0),0,CN185*FZ95/(CN185+FZ95))</f>
        <v>0.779475573986581</v>
      </c>
      <c r="CO95" s="13" t="n">
        <f aca="false">IF(OR(CO185=0,GA95=0),0,CO185*GA95/(CO185+GA95))</f>
        <v>0</v>
      </c>
      <c r="CP95" s="13" t="n">
        <f aca="false">IF(OR(CP185=0,GB95=0),0,CP185*GB95/(CP185+GB95))</f>
        <v>0</v>
      </c>
      <c r="CQ95" s="13" t="n">
        <f aca="false">IF(OR(CQ185=0,GC95=0),0,CQ185*GC95/(CQ185+GC95))</f>
        <v>0</v>
      </c>
      <c r="CR95" s="0" t="n">
        <f aca="false">IF(F$9=0,0,(SIN(F$12)*COS($E95)+SIN($E95)*COS(F$12))/SIN($E95)*F$9)</f>
        <v>13.5144</v>
      </c>
      <c r="CS95" s="0" t="n">
        <f aca="false">IF(G$9=0,0,(SIN(G$12)*COS($E95)+SIN($E95)*COS(G$12))/SIN($E95)*G$9)</f>
        <v>13.6408993745787</v>
      </c>
      <c r="CT95" s="0" t="n">
        <f aca="false">IF(H$9=0,0,(SIN(H$12)*COS($E95)+SIN($E95)*COS(H$12))/SIN($E95)*H$9)</f>
        <v>13.7510831123264</v>
      </c>
      <c r="CU95" s="0" t="n">
        <f aca="false">IF(I$9=0,0,(SIN(I$12)*COS($E95)+SIN($E95)*COS(I$12))/SIN($E95)*I$9)</f>
        <v>13.8573445468304</v>
      </c>
      <c r="CV95" s="0" t="n">
        <f aca="false">IF(J$9=0,0,(SIN(J$12)*COS($E95)+SIN($E95)*COS(J$12))/SIN($E95)*J$9)</f>
        <v>13.9595981252985</v>
      </c>
      <c r="CW95" s="0" t="n">
        <f aca="false">IF(K$9=0,0,(SIN(K$12)*COS($E95)+SIN($E95)*COS(K$12))/SIN($E95)*K$9)</f>
        <v>14.0577594508198</v>
      </c>
      <c r="CX95" s="0" t="n">
        <f aca="false">IF(L$9=0,0,(SIN(L$12)*COS($E95)+SIN($E95)*COS(L$12))/SIN($E95)*L$9)</f>
        <v>14.151745324293</v>
      </c>
      <c r="CY95" s="0" t="n">
        <f aca="false">IF(M$9=0,0,(SIN(M$12)*COS($E95)+SIN($E95)*COS(M$12))/SIN($E95)*M$9)</f>
        <v>14.237161643952</v>
      </c>
      <c r="CZ95" s="0" t="n">
        <f aca="false">IF(N$9=0,0,(SIN(N$12)*COS($E95)+SIN($E95)*COS(N$12))/SIN($E95)*N$9)</f>
        <v>14.3182411862558</v>
      </c>
      <c r="DA95" s="0" t="n">
        <f aca="false">IF(O$9=0,0,(SIN(O$12)*COS($E95)+SIN($E95)*COS(O$12))/SIN($E95)*O$9)</f>
        <v>14.3949085334752</v>
      </c>
      <c r="DB95" s="0" t="n">
        <f aca="false">IF(P$9=0,0,(SIN(P$12)*COS($E95)+SIN($E95)*COS(P$12))/SIN($E95)*P$9)</f>
        <v>14.4670896273281</v>
      </c>
      <c r="DC95" s="0" t="n">
        <f aca="false">IF(Q$9=0,0,(SIN(Q$12)*COS($E95)+SIN($E95)*COS(Q$12))/SIN($E95)*Q$9)</f>
        <v>14.5347118069838</v>
      </c>
      <c r="DD95" s="0" t="n">
        <f aca="false">IF(R$9=0,0,(SIN(R$12)*COS($E95)+SIN($E95)*COS(R$12))/SIN($E95)*R$9)</f>
        <v>14.4815986131523</v>
      </c>
      <c r="DE95" s="0" t="n">
        <f aca="false">IF(S$9=0,0,(SIN(S$12)*COS($E95)+SIN($E95)*COS(S$12))/SIN($E95)*S$9)</f>
        <v>14.424175451728</v>
      </c>
      <c r="DF95" s="0" t="n">
        <f aca="false">IF(T$9=0,0,(SIN(T$12)*COS($E95)+SIN($E95)*COS(T$12))/SIN($E95)*T$9)</f>
        <v>14.36248</v>
      </c>
      <c r="DG95" s="0" t="n">
        <f aca="false">IF(U$9=0,0,(SIN(U$12)*COS($E95)+SIN($E95)*COS(U$12))/SIN($E95)*U$9)</f>
        <v>14.2965511996424</v>
      </c>
      <c r="DH95" s="0" t="n">
        <f aca="false">IF(V$9=0,0,(SIN(V$12)*COS($E95)+SIN($E95)*COS(V$12))/SIN($E95)*V$9)</f>
        <v>14.2264292387152</v>
      </c>
      <c r="DI95" s="0" t="n">
        <f aca="false">IF(W$9=0,0,(SIN(W$12)*COS($E95)+SIN($E95)*COS(W$12))/SIN($E95)*W$9)</f>
        <v>14.1518777163214</v>
      </c>
      <c r="DJ95" s="0" t="n">
        <f aca="false">IF(X$9=0,0,(SIN(X$12)*COS($E95)+SIN($E95)*COS(X$12))/SIN($E95)*X$9)</f>
        <v>14.0732188693065</v>
      </c>
      <c r="DK95" s="0" t="n">
        <f aca="false">IF(Y$9=0,0,(SIN(Y$12)*COS($E95)+SIN($E95)*COS(Y$12))/SIN($E95)*Y$9)</f>
        <v>13.9904967663202</v>
      </c>
      <c r="DL95" s="0" t="n">
        <f aca="false">IF(Z$9=0,0,(SIN(Z$12)*COS($E95)+SIN($E95)*COS(Z$12))/SIN($E95)*Z$9)</f>
        <v>13.9037566456134</v>
      </c>
      <c r="DM95" s="0" t="n">
        <f aca="false">IF(AA$9=0,0,(SIN(AA$12)*COS($E95)+SIN($E95)*COS(AA$12))/SIN($E95)*AA$9)</f>
        <v>13.8130448951547</v>
      </c>
      <c r="DN95" s="0" t="n">
        <f aca="false">IF(AB$9=0,0,(SIN(AB$12)*COS($E95)+SIN($E95)*COS(AB$12))/SIN($E95)*AB$9)</f>
        <v>13.7152948571832</v>
      </c>
      <c r="DO95" s="0" t="n">
        <f aca="false">IF(AC$9=0,0,(SIN(AC$12)*COS($E95)+SIN($E95)*COS(AC$12))/SIN($E95)*AC$9)</f>
        <v>13.6136994079857</v>
      </c>
      <c r="DP95" s="0" t="n">
        <f aca="false">IF(AD$9=0,0,(SIN(AD$12)*COS($E95)+SIN($E95)*COS(AD$12))/SIN($E95)*AD$9)</f>
        <v>13.5083110942214</v>
      </c>
      <c r="DQ95" s="0" t="n">
        <f aca="false">IF(AE$9=0,0,(SIN(AE$12)*COS($E95)+SIN($E95)*COS(AE$12))/SIN($E95)*AE$9)</f>
        <v>13.399183510061</v>
      </c>
      <c r="DR95" s="0" t="n">
        <f aca="false">IF(AF$9=0,0,(SIN(AF$12)*COS($E95)+SIN($E95)*COS(AF$12))/SIN($E95)*AF$9)</f>
        <v>13.2863712743146</v>
      </c>
      <c r="DS95" s="0" t="n">
        <f aca="false">IF(AG$9=0,0,(SIN(AG$12)*COS($E95)+SIN($E95)*COS(AG$12))/SIN($E95)*AG$9)</f>
        <v>13.1705359269938</v>
      </c>
      <c r="DT95" s="0" t="n">
        <f aca="false">IF(AH$9=0,0,(SIN(AH$12)*COS($E95)+SIN($E95)*COS(AH$12))/SIN($E95)*AH$9)</f>
        <v>13.051120264398</v>
      </c>
      <c r="DU95" s="0" t="n">
        <f aca="false">IF(AI$9=0,0,(SIN(AI$12)*COS($E95)+SIN($E95)*COS(AI$12))/SIN($E95)*AI$9)</f>
        <v>12.9281812891915</v>
      </c>
      <c r="DV95" s="0" t="n">
        <f aca="false">IF(AJ$9=0,0,(SIN(AJ$12)*COS($E95)+SIN($E95)*COS(AJ$12))/SIN($E95)*AJ$9)</f>
        <v>12.8017769395333</v>
      </c>
      <c r="DW95" s="0" t="n">
        <f aca="false">IF(AK$9=0,0,(SIN(AK$12)*COS($E95)+SIN($E95)*COS(AK$12))/SIN($E95)*AK$9)</f>
        <v>12.6719660651881</v>
      </c>
      <c r="DX95" s="0" t="n">
        <f aca="false">IF(AL$9=0,0,(SIN(AL$12)*COS($E95)+SIN($E95)*COS(AL$12))/SIN($E95)*AL$9)</f>
        <v>12.4954172261062</v>
      </c>
      <c r="DY95" s="0" t="n">
        <f aca="false">IF(AM$9=0,0,(SIN(AM$12)*COS($E95)+SIN($E95)*COS(AM$12))/SIN($E95)*AM$9)</f>
        <v>12.3163016686932</v>
      </c>
      <c r="DZ95" s="0" t="n">
        <f aca="false">IF(AN$9=0,0,(SIN(AN$12)*COS($E95)+SIN($E95)*COS(AN$12))/SIN($E95)*AN$9)</f>
        <v>12.1347201552812</v>
      </c>
      <c r="EA95" s="0" t="n">
        <f aca="false">IF(AO$9=0,0,(SIN(AO$12)*COS($E95)+SIN($E95)*COS(AO$12))/SIN($E95)*AO$9)</f>
        <v>11.950773807717</v>
      </c>
      <c r="EB95" s="0" t="n">
        <f aca="false">IF(AP$9=0,0,(SIN(AP$12)*COS($E95)+SIN($E95)*COS(AP$12))/SIN($E95)*AP$9)</f>
        <v>11.7645640626053</v>
      </c>
      <c r="EC95" s="0" t="n">
        <f aca="false">IF(AQ$9=0,0,(SIN(AQ$12)*COS($E95)+SIN($E95)*COS(AQ$12))/SIN($E95)*AQ$9)</f>
        <v>11.5752502951474</v>
      </c>
      <c r="ED95" s="0" t="n">
        <f aca="false">IF(AR$9=0,0,(SIN(AR$12)*COS($E95)+SIN($E95)*COS(AR$12))/SIN($E95)*AR$9)</f>
        <v>11.3838960459446</v>
      </c>
      <c r="EE95" s="0" t="n">
        <f aca="false">IF(AS$9=0,0,(SIN(AS$12)*COS($E95)+SIN($E95)*COS(AS$12))/SIN($E95)*AS$9)</f>
        <v>11.1906042800206</v>
      </c>
      <c r="EF95" s="0" t="n">
        <f aca="false">IF(AT$9=0,0,(SIN(AT$12)*COS($E95)+SIN($E95)*COS(AT$12))/SIN($E95)*AT$9)</f>
        <v>10.9954780864936</v>
      </c>
      <c r="EG95" s="0" t="n">
        <f aca="false">IF(AU$9=0,0,(SIN(AU$12)*COS($E95)+SIN($E95)*COS(AU$12))/SIN($E95)*AU$9)</f>
        <v>10.7986206337072</v>
      </c>
      <c r="EH95" s="0" t="n">
        <f aca="false">IF(AV$9=0,0,(SIN(AV$12)*COS($E95)+SIN($E95)*COS(AV$12))/SIN($E95)*AV$9)</f>
        <v>10.5977912618815</v>
      </c>
      <c r="EI95" s="0" t="n">
        <f aca="false">IF(AW$9=0,0,(SIN(AW$12)*COS($E95)+SIN($E95)*COS(AW$12))/SIN($E95)*AW$9)</f>
        <v>10.3954950257145</v>
      </c>
      <c r="EJ95" s="0" t="n">
        <f aca="false">IF(AX$9=0,0,(SIN(AX$12)*COS($E95)+SIN($E95)*COS(AX$12))/SIN($E95)*AX$9)</f>
        <v>10.1918371787099</v>
      </c>
      <c r="EK95" s="0" t="n">
        <f aca="false">IF(AY$9=0,0,(SIN(AY$12)*COS($E95)+SIN($E95)*COS(AY$12))/SIN($E95)*AY$9)</f>
        <v>9.98692283932356</v>
      </c>
      <c r="EL95" s="0" t="n">
        <f aca="false">IF(AZ$9=0,0,(SIN(AZ$12)*COS($E95)+SIN($E95)*COS(AZ$12))/SIN($E95)*AZ$9)</f>
        <v>9.78085694582029</v>
      </c>
      <c r="EM95" s="0" t="n">
        <f aca="false">IF(BA$9=0,0,(SIN(BA$12)*COS($E95)+SIN($E95)*COS(BA$12))/SIN($E95)*BA$9)</f>
        <v>9.57112010052594</v>
      </c>
      <c r="EN95" s="0" t="n">
        <f aca="false">IF(BB$9=0,0,(SIN(BB$12)*COS($E95)+SIN($E95)*COS(BB$12))/SIN($E95)*BB$9)</f>
        <v>9.36051851354984</v>
      </c>
      <c r="EO95" s="0" t="n">
        <f aca="false">IF(BC$9=0,0,(SIN(BC$12)*COS($E95)+SIN($E95)*COS(BC$12))/SIN($E95)*BC$9)</f>
        <v>9.14915867658134</v>
      </c>
      <c r="EP95" s="0" t="n">
        <f aca="false">IF(BD$9=0,0,(SIN(BD$12)*COS($E95)+SIN($E95)*COS(BD$12))/SIN($E95)*BD$9)</f>
        <v>8.93714667471541</v>
      </c>
      <c r="EQ95" s="0" t="n">
        <f aca="false">IF(BE$9=0,0,(SIN(BE$12)*COS($E95)+SIN($E95)*COS(BE$12))/SIN($E95)*BE$9)</f>
        <v>8.72458814143496</v>
      </c>
      <c r="ER95" s="0" t="n">
        <f aca="false">IF(BF$9=0,0,(SIN(BF$12)*COS($E95)+SIN($E95)*COS(BF$12))/SIN($E95)*BF$9)</f>
        <v>8.51346899488722</v>
      </c>
      <c r="ES95" s="0" t="n">
        <f aca="false">IF(BG$9=0,0,(SIN(BG$12)*COS($E95)+SIN($E95)*COS(BG$12))/SIN($E95)*BG$9)</f>
        <v>8.30194682946814</v>
      </c>
      <c r="ET95" s="0" t="n">
        <f aca="false">IF(BH$9=0,0,(SIN(BH$12)*COS($E95)+SIN($E95)*COS(BH$12))/SIN($E95)*BH$9)</f>
        <v>8.09012396870714</v>
      </c>
      <c r="EU95" s="0" t="n">
        <f aca="false">IF(BI$9=0,0,(SIN(BI$12)*COS($E95)+SIN($E95)*COS(BI$12))/SIN($E95)*BI$9)</f>
        <v>7.87810214900979</v>
      </c>
      <c r="EV95" s="0" t="n">
        <f aca="false">IF(BJ$9=0,0,(SIN(BJ$12)*COS($E95)+SIN($E95)*COS(BJ$12))/SIN($E95)*BJ$9)</f>
        <v>7.66598247733245</v>
      </c>
      <c r="EW95" s="0" t="n">
        <f aca="false">IF(BK$9=0,0,(SIN(BK$12)*COS($E95)+SIN($E95)*COS(BK$12))/SIN($E95)*BK$9)</f>
        <v>7.45541966485678</v>
      </c>
      <c r="EX95" s="0" t="n">
        <f aca="false">IF(BL$9=0,0,(SIN(BL$12)*COS($E95)+SIN($E95)*COS(BL$12))/SIN($E95)*BL$9)</f>
        <v>7.24489403058623</v>
      </c>
      <c r="EY95" s="0" t="n">
        <f aca="false">IF(BM$9=0,0,(SIN(BM$12)*COS($E95)+SIN($E95)*COS(BM$12))/SIN($E95)*BM$9)</f>
        <v>7.0345031526931</v>
      </c>
      <c r="EZ95" s="0" t="n">
        <f aca="false">IF(BN$9=0,0,(SIN(BN$12)*COS($E95)+SIN($E95)*COS(BN$12))/SIN($E95)*BN$9)</f>
        <v>6.82434385502097</v>
      </c>
      <c r="FA95" s="0" t="n">
        <f aca="false">IF(BO$9=0,0,(SIN(BO$12)*COS($E95)+SIN($E95)*COS(BO$12))/SIN($E95)*BO$9)</f>
        <v>6.61451216761966</v>
      </c>
      <c r="FB95" s="0" t="n">
        <f aca="false">IF(BP$9=0,0,(SIN(BP$12)*COS($E95)+SIN($E95)*COS(BP$12))/SIN($E95)*BP$9)</f>
        <v>6.39796064279578</v>
      </c>
      <c r="FC95" s="0" t="n">
        <f aca="false">IF(BQ$9=0,0,(SIN(BQ$12)*COS($E95)+SIN($E95)*COS(BQ$12))/SIN($E95)*BQ$9)</f>
        <v>6.18228448255681</v>
      </c>
      <c r="FD95" s="0" t="n">
        <f aca="false">IF(BR$9=0,0,(SIN(BR$12)*COS($E95)+SIN($E95)*COS(BR$12))/SIN($E95)*BR$9)</f>
        <v>5.96758346694866</v>
      </c>
      <c r="FE95" s="0" t="n">
        <f aca="false">IF(BS$9=0,0,(SIN(BS$12)*COS($E95)+SIN($E95)*COS(BS$12))/SIN($E95)*BS$9)</f>
        <v>5.75395620830391</v>
      </c>
      <c r="FF95" s="0" t="n">
        <f aca="false">IF(BT$9=0,0,(SIN(BT$12)*COS($E95)+SIN($E95)*COS(BT$12))/SIN($E95)*BT$9)</f>
        <v>5.5415001110871</v>
      </c>
      <c r="FG95" s="0" t="n">
        <f aca="false">IF(BU$9=0,0,(SIN(BU$12)*COS($E95)+SIN($E95)*COS(BU$12))/SIN($E95)*BU$9)</f>
        <v>5.32378266870714</v>
      </c>
      <c r="FH95" s="0" t="n">
        <f aca="false">IF(BV$9=0,0,(SIN(BV$12)*COS($E95)+SIN($E95)*COS(BV$12))/SIN($E95)*BV$9)</f>
        <v>5.10782410717777</v>
      </c>
      <c r="FI95" s="0" t="n">
        <f aca="false">IF(BW$9=0,0,(SIN(BW$12)*COS($E95)+SIN($E95)*COS(BW$12))/SIN($E95)*BW$9)</f>
        <v>4.89372375769451</v>
      </c>
      <c r="FJ95" s="0" t="n">
        <f aca="false">IF(BX$9=0,0,(SIN(BX$12)*COS($E95)+SIN($E95)*COS(BX$12))/SIN($E95)*BX$9)</f>
        <v>4.68157934545439</v>
      </c>
      <c r="FK95" s="0" t="n">
        <f aca="false">IF(BY$9=0,0,(SIN(BY$12)*COS($E95)+SIN($E95)*COS(BY$12))/SIN($E95)*BY$9)</f>
        <v>4.47148694998505</v>
      </c>
      <c r="FL95" s="0" t="n">
        <f aca="false">IF(BZ$9=0,0,(SIN(BZ$12)*COS($E95)+SIN($E95)*COS(BZ$12))/SIN($E95)*BZ$9)</f>
        <v>4.24134868459128</v>
      </c>
      <c r="FM95" s="0" t="n">
        <f aca="false">IF(CA$9=0,0,(SIN(CA$12)*COS($E95)+SIN($E95)*COS(CA$12))/SIN($E95)*CA$9)</f>
        <v>4.01511743590049</v>
      </c>
      <c r="FN95" s="0" t="n">
        <f aca="false">IF(CB$9=0,0,(SIN(CB$12)*COS($E95)+SIN($E95)*COS(CB$12))/SIN($E95)*CB$9)</f>
        <v>3.79290363454464</v>
      </c>
      <c r="FO95" s="0" t="n">
        <f aca="false">IF(CC$9=0,0,(SIN(CC$12)*COS($E95)+SIN($E95)*COS(CC$12))/SIN($E95)*CC$9)</f>
        <v>3.57481489109796</v>
      </c>
      <c r="FP95" s="0" t="n">
        <f aca="false">IF(CD$9=0,0,(SIN(CD$12)*COS($E95)+SIN($E95)*COS(CD$12))/SIN($E95)*CD$9)</f>
        <v>3.36095595113739</v>
      </c>
      <c r="FQ95" s="0" t="n">
        <f aca="false">IF(CE$9=0,0,(SIN(CE$12)*COS($E95)+SIN($E95)*COS(CE$12))/SIN($E95)*CE$9)</f>
        <v>3.14307582266989</v>
      </c>
      <c r="FR95" s="0" t="n">
        <f aca="false">IF(CF$9=0,0,(SIN(CF$12)*COS($E95)+SIN($E95)*COS(CF$12))/SIN($E95)*CF$9)</f>
        <v>2.93042980311992</v>
      </c>
      <c r="FS95" s="0" t="n">
        <f aca="false">IF(CG$9=0,0,(SIN(CG$12)*COS($E95)+SIN($E95)*COS(CG$12))/SIN($E95)*CG$9)</f>
        <v>2.72312105303202</v>
      </c>
      <c r="FT95" s="0" t="n">
        <f aca="false">IF(CH$9=0,0,(SIN(CH$12)*COS($E95)+SIN($E95)*COS(CH$12))/SIN($E95)*CH$9)</f>
        <v>2.52124920947659</v>
      </c>
      <c r="FU95" s="0" t="n">
        <f aca="false">IF(CI$9=0,0,(SIN(CI$12)*COS($E95)+SIN($E95)*COS(CI$12))/SIN($E95)*CI$9)</f>
        <v>2.32491034458482</v>
      </c>
      <c r="FV95" s="0" t="n">
        <f aca="false">IF(CJ$9=0,0,(SIN(CJ$12)*COS($E95)+SIN($E95)*COS(CJ$12))/SIN($E95)*CJ$9)</f>
        <v>2.12674954215489</v>
      </c>
      <c r="FW95" s="0" t="n">
        <f aca="false">IF(CK$9=0,0,(SIN(CK$12)*COS($E95)+SIN($E95)*COS(CK$12))/SIN($E95)*CK$9)</f>
        <v>1.93527542372633</v>
      </c>
      <c r="FX95" s="0" t="n">
        <f aca="false">IF(CL$9=0,0,(SIN(CL$12)*COS($E95)+SIN($E95)*COS(CL$12))/SIN($E95)*CL$9)</f>
        <v>1.75057949589641</v>
      </c>
      <c r="FY95" s="0" t="n">
        <f aca="false">IF(CM$9=0,0,(SIN(CM$12)*COS($E95)+SIN($E95)*COS(CM$12))/SIN($E95)*CM$9)</f>
        <v>1.57274895628911</v>
      </c>
      <c r="FZ95" s="0" t="n">
        <f aca="false">IF(CN$9=0,0,(SIN(CN$12)*COS($E95)+SIN($E95)*COS(CN$12))/SIN($E95)*CN$9)</f>
        <v>1.4018666575695</v>
      </c>
      <c r="GA95" s="0" t="n">
        <f aca="false">IF(CO$9=0,0,(SIN(CO$12)*COS($E95)+SIN($E95)*COS(CO$12))/SIN($E95)*CO$9)</f>
        <v>0</v>
      </c>
      <c r="GB95" s="0" t="n">
        <f aca="false">IF(CP$9=0,0,(SIN(CP$12)*COS($E95)+SIN($E95)*COS(CP$12))/SIN($E95)*CP$9)</f>
        <v>0</v>
      </c>
      <c r="GC95" s="0" t="n">
        <f aca="false">IF(CQ$9=0,0,(SIN(CQ$12)*COS($E95)+SIN($E95)*COS(CQ$12))/SIN($E95)*CQ$9)</f>
        <v>0</v>
      </c>
    </row>
    <row r="96" customFormat="false" ht="12.8" hidden="true" customHeight="false" outlineLevel="0" collapsed="false">
      <c r="A96" s="0" t="n">
        <f aca="false">MAX($F96:$CQ96)</f>
        <v>13.514399817361</v>
      </c>
      <c r="B96" s="91" t="n">
        <f aca="false">IF(ISNA(INDEX(vmg!$B$6:$B$151,MATCH($C96,vmg!$F$6:$F$151,0))),IF(ISNA(INDEX(vmg!$B$6:$B$151,MATCH($C96,vmg!$D$6:$D$151,0))),0,INDEX(vmg!$B$6:$B$151,MATCH($C96,vmg!$D$6:$D$151,0))),INDEX(vmg!$B$6:$B$151,MATCH($C96,vmg!$F$6:$F$151,0)))</f>
        <v>9.2844</v>
      </c>
      <c r="C96" s="2" t="n">
        <f aca="false">MOD(Best +D96,360)</f>
        <v>65</v>
      </c>
      <c r="D96" s="2" t="n">
        <f aca="false">D95+1</f>
        <v>84</v>
      </c>
      <c r="E96" s="1" t="n">
        <f aca="false">D96*PI()/180</f>
        <v>1.46607657167524</v>
      </c>
      <c r="F96" s="13" t="n">
        <f aca="false">IF(OR(F186=0,CR96=0),0,F186*CR96/(F186+CR96))</f>
        <v>13.514399817361</v>
      </c>
      <c r="G96" s="13" t="n">
        <f aca="false">IF(OR(G186=0,CS96=0),0,G186*CS96/(G186+CS96))</f>
        <v>13.2946073596577</v>
      </c>
      <c r="H96" s="13" t="n">
        <f aca="false">IF(OR(H186=0,CT96=0),0,H186*CT96/(H186+CT96))</f>
        <v>13.0660204129718</v>
      </c>
      <c r="I96" s="13" t="n">
        <f aca="false">IF(OR(I186=0,CU96=0),0,I186*CU96/(I186+CU96))</f>
        <v>12.8410730987074</v>
      </c>
      <c r="J96" s="13" t="n">
        <f aca="false">IF(OR(J186=0,CV96=0),0,J186*CV96/(J186+CV96))</f>
        <v>12.6197141751536</v>
      </c>
      <c r="K96" s="13" t="n">
        <f aca="false">IF(OR(K186=0,CW96=0),0,K186*CW96/(K186+CW96))</f>
        <v>12.4018880418328</v>
      </c>
      <c r="L96" s="13" t="n">
        <f aca="false">IF(OR(L186=0,CX96=0),0,L186*CX96/(L186+CX96))</f>
        <v>12.187535468605</v>
      </c>
      <c r="M96" s="13" t="n">
        <f aca="false">IF(OR(M186=0,CY96=0),0,M186*CY96/(M186+CY96))</f>
        <v>11.9735379109059</v>
      </c>
      <c r="N96" s="13" t="n">
        <f aca="false">IF(OR(N186=0,CZ96=0),0,N186*CZ96/(N186+CZ96))</f>
        <v>11.7631660617996</v>
      </c>
      <c r="O96" s="13" t="n">
        <f aca="false">IF(OR(O186=0,DA96=0),0,O186*DA96/(O186+DA96))</f>
        <v>11.5563314881528</v>
      </c>
      <c r="P96" s="13" t="n">
        <f aca="false">IF(OR(P186=0,DB96=0),0,P186*DB96/(P186+DB96))</f>
        <v>11.352946015488</v>
      </c>
      <c r="Q96" s="13" t="n">
        <f aca="false">IF(OR(Q186=0,DC96=0),0,Q186*DC96/(Q186+DC96))</f>
        <v>11.1529219815917</v>
      </c>
      <c r="R96" s="13" t="n">
        <f aca="false">IF(OR(R186=0,DD96=0),0,R186*DD96/(R186+DD96))</f>
        <v>10.890399561449</v>
      </c>
      <c r="S96" s="13" t="n">
        <f aca="false">IF(OR(S186=0,DE96=0),0,S186*DE96/(S186+DE96))</f>
        <v>10.6365760557051</v>
      </c>
      <c r="T96" s="13" t="n">
        <f aca="false">IF(OR(T186=0,DF96=0),0,T186*DF96/(T186+DF96))</f>
        <v>10.3909235849805</v>
      </c>
      <c r="U96" s="13" t="n">
        <f aca="false">IF(OR(U186=0,DG96=0),0,U186*DG96/(U186+DG96))</f>
        <v>10.1529558311234</v>
      </c>
      <c r="V96" s="13" t="n">
        <f aca="false">IF(OR(V186=0,DH96=0),0,V186*DH96/(V186+DH96))</f>
        <v>9.9222239891073</v>
      </c>
      <c r="W96" s="13" t="n">
        <f aca="false">IF(OR(W186=0,DI96=0),0,W186*DI96/(W186+DI96))</f>
        <v>9.69818203058481</v>
      </c>
      <c r="X96" s="13" t="n">
        <f aca="false">IF(OR(X186=0,DJ96=0),0,X186*DJ96/(X186+DJ96))</f>
        <v>9.48058655050304</v>
      </c>
      <c r="Y96" s="13" t="n">
        <f aca="false">IF(OR(Y186=0,DK96=0),0,Y186*DK96/(Y186+DK96))</f>
        <v>9.26908060294187</v>
      </c>
      <c r="Z96" s="13" t="n">
        <f aca="false">IF(OR(Z186=0,DL96=0),0,Z186*DL96/(Z186+DL96))</f>
        <v>9.06333270935853</v>
      </c>
      <c r="AA96" s="13" t="n">
        <f aca="false">IF(OR(AA186=0,DM96=0),0,AA186*DM96/(AA186+DM96))</f>
        <v>8.86303459743504</v>
      </c>
      <c r="AB96" s="13" t="n">
        <f aca="false">IF(OR(AB186=0,DN96=0),0,AB186*DN96/(AB186+DN96))</f>
        <v>8.6666472903452</v>
      </c>
      <c r="AC96" s="13" t="n">
        <f aca="false">IF(OR(AC186=0,DO96=0),0,AC186*DO96/(AC186+DO96))</f>
        <v>8.47523960041426</v>
      </c>
      <c r="AD96" s="13" t="n">
        <f aca="false">IF(OR(AD186=0,DP96=0),0,AD186*DP96/(AD186+DP96))</f>
        <v>8.28855562323122</v>
      </c>
      <c r="AE96" s="13" t="n">
        <f aca="false">IF(OR(AE186=0,DQ96=0),0,AE186*DQ96/(AE186+DQ96))</f>
        <v>8.1063562356284</v>
      </c>
      <c r="AF96" s="13" t="n">
        <f aca="false">IF(OR(AF186=0,DR96=0),0,AF186*DR96/(AF186+DR96))</f>
        <v>7.92841771817837</v>
      </c>
      <c r="AG96" s="13" t="n">
        <f aca="false">IF(OR(AG186=0,DS96=0),0,AG186*DS96/(AG186+DS96))</f>
        <v>7.75474237107846</v>
      </c>
      <c r="AH96" s="13" t="n">
        <f aca="false">IF(OR(AH186=0,DT96=0),0,AH186*DT96/(AH186+DT96))</f>
        <v>7.58490837097174</v>
      </c>
      <c r="AI96" s="13" t="n">
        <f aca="false">IF(OR(AI186=0,DU96=0),0,AI186*DU96/(AI186+DU96))</f>
        <v>7.41873205598151</v>
      </c>
      <c r="AJ96" s="13" t="n">
        <f aca="false">IF(OR(AJ186=0,DV96=0),0,AJ186*DV96/(AJ186+DV96))</f>
        <v>7.25604078362828</v>
      </c>
      <c r="AK96" s="13" t="n">
        <f aca="false">IF(OR(AK186=0,DW96=0),0,AK186*DW96/(AK186+DW96))</f>
        <v>7.09667209580029</v>
      </c>
      <c r="AL96" s="13" t="n">
        <f aca="false">IF(OR(AL186=0,DX96=0),0,AL186*DX96/(AL186+DX96))</f>
        <v>6.92702026968976</v>
      </c>
      <c r="AM96" s="13" t="n">
        <f aca="false">IF(OR(AM186=0,DY96=0),0,AM186*DY96/(AM186+DY96))</f>
        <v>6.76116586698828</v>
      </c>
      <c r="AN96" s="13" t="n">
        <f aca="false">IF(OR(AN186=0,DZ96=0),0,AN186*DZ96/(AN186+DZ96))</f>
        <v>6.59892799964417</v>
      </c>
      <c r="AO96" s="13" t="n">
        <f aca="false">IF(OR(AO186=0,EA96=0),0,AO186*EA96/(AO186+EA96))</f>
        <v>6.44013692556634</v>
      </c>
      <c r="AP96" s="13" t="n">
        <f aca="false">IF(OR(AP186=0,EB96=0),0,AP186*EB96/(AP186+EB96))</f>
        <v>6.28463320491485</v>
      </c>
      <c r="AQ96" s="13" t="n">
        <f aca="false">IF(OR(AQ186=0,EC96=0),0,AQ186*EC96/(AQ186+EC96))</f>
        <v>6.13199922611488</v>
      </c>
      <c r="AR96" s="13" t="n">
        <f aca="false">IF(OR(AR186=0,ED96=0),0,AR186*ED96/(AR186+ED96))</f>
        <v>5.98237535461419</v>
      </c>
      <c r="AS96" s="13" t="n">
        <f aca="false">IF(OR(AS186=0,EE96=0),0,AS186*EE96/(AS186+EE96))</f>
        <v>5.83562801099131</v>
      </c>
      <c r="AT96" s="13" t="n">
        <f aca="false">IF(OR(AT186=0,EF96=0),0,AT186*EF96/(AT186+EF96))</f>
        <v>5.69163129221746</v>
      </c>
      <c r="AU96" s="13" t="n">
        <f aca="false">IF(OR(AU186=0,EG96=0),0,AU186*EG96/(AU186+EG96))</f>
        <v>5.55026643520689</v>
      </c>
      <c r="AV96" s="13" t="n">
        <f aca="false">IF(OR(AV186=0,EH96=0),0,AV186*EH96/(AV186+EH96))</f>
        <v>5.41080152975197</v>
      </c>
      <c r="AW96" s="13" t="n">
        <f aca="false">IF(OR(AW186=0,EI96=0),0,AW186*EI96/(AW186+EI96))</f>
        <v>5.27378087770344</v>
      </c>
      <c r="AX96" s="13" t="n">
        <f aca="false">IF(OR(AX186=0,EJ96=0),0,AX186*EJ96/(AX186+EJ96))</f>
        <v>5.13910300073842</v>
      </c>
      <c r="AY96" s="13" t="n">
        <f aca="false">IF(OR(AY186=0,EK96=0),0,AY186*EK96/(AY186+EK96))</f>
        <v>5.00667194123094</v>
      </c>
      <c r="AZ96" s="13" t="n">
        <f aca="false">IF(OR(AZ186=0,EL96=0),0,AZ186*EL96/(AZ186+EL96))</f>
        <v>4.8763969060655</v>
      </c>
      <c r="BA96" s="13" t="n">
        <f aca="false">IF(OR(BA186=0,EM96=0),0,BA186*EM96/(BA186+EM96))</f>
        <v>4.74753538302563</v>
      </c>
      <c r="BB96" s="13" t="n">
        <f aca="false">IF(OR(BB186=0,EN96=0),0,BB186*EN96/(BB186+EN96))</f>
        <v>4.62069386956645</v>
      </c>
      <c r="BC96" s="13" t="n">
        <f aca="false">IF(OR(BC186=0,EO96=0),0,BC186*EO96/(BC186+EO96))</f>
        <v>4.49579405374242</v>
      </c>
      <c r="BD96" s="13" t="n">
        <f aca="false">IF(OR(BD186=0,EP96=0),0,BD186*EP96/(BD186+EP96))</f>
        <v>4.37276172833112</v>
      </c>
      <c r="BE96" s="13" t="n">
        <f aca="false">IF(OR(BE186=0,EQ96=0),0,BE186*EQ96/(BE186+EQ96))</f>
        <v>4.25152654834969</v>
      </c>
      <c r="BF96" s="13" t="n">
        <f aca="false">IF(OR(BF186=0,ER96=0),0,BF186*ER96/(BF186+ER96))</f>
        <v>4.13247384135063</v>
      </c>
      <c r="BG96" s="13" t="n">
        <f aca="false">IF(OR(BG186=0,ES96=0),0,BG186*ES96/(BG186+ES96))</f>
        <v>4.01506655764841</v>
      </c>
      <c r="BH96" s="13" t="n">
        <f aca="false">IF(OR(BH186=0,ET96=0),0,BH186*ET96/(BH186+ET96))</f>
        <v>3.89924528063198</v>
      </c>
      <c r="BI96" s="13" t="n">
        <f aca="false">IF(OR(BI186=0,EU96=0),0,BI186*EU96/(BI186+EU96))</f>
        <v>3.78495359455254</v>
      </c>
      <c r="BJ96" s="13" t="n">
        <f aca="false">IF(OR(BJ186=0,EV96=0),0,BJ186*EV96/(BJ186+EV96))</f>
        <v>3.6721379245706</v>
      </c>
      <c r="BK96" s="13" t="n">
        <f aca="false">IF(OR(BK186=0,EW96=0),0,BK186*EW96/(BK186+EW96))</f>
        <v>3.56111035003911</v>
      </c>
      <c r="BL96" s="13" t="n">
        <f aca="false">IF(OR(BL186=0,EX96=0),0,BL186*EX96/(BL186+EX96))</f>
        <v>3.45144125825894</v>
      </c>
      <c r="BM96" s="13" t="n">
        <f aca="false">IF(OR(BM186=0,EY96=0),0,BM186*EY96/(BM186+EY96))</f>
        <v>3.34308511893263</v>
      </c>
      <c r="BN96" s="13" t="n">
        <f aca="false">IF(OR(BN186=0,EZ96=0),0,BN186*EZ96/(BN186+EZ96))</f>
        <v>3.23599866508243</v>
      </c>
      <c r="BO96" s="13" t="n">
        <f aca="false">IF(OR(BO186=0,FA96=0),0,BO186*FA96/(BO186+FA96))</f>
        <v>3.13014078615473</v>
      </c>
      <c r="BP96" s="13" t="n">
        <f aca="false">IF(OR(BP186=0,FB96=0),0,BP186*FB96/(BP186+FB96))</f>
        <v>3.02383359210262</v>
      </c>
      <c r="BQ96" s="13" t="n">
        <f aca="false">IF(OR(BQ186=0,FC96=0),0,BQ186*FC96/(BQ186+FC96))</f>
        <v>2.91876663004063</v>
      </c>
      <c r="BR96" s="13" t="n">
        <f aca="false">IF(OR(BR186=0,FD96=0),0,BR186*FD96/(BR186+FD96))</f>
        <v>2.81490377482433</v>
      </c>
      <c r="BS96" s="13" t="n">
        <f aca="false">IF(OR(BS186=0,FE96=0),0,BS186*FE96/(BS186+FE96))</f>
        <v>2.71221092615888</v>
      </c>
      <c r="BT96" s="13" t="n">
        <f aca="false">IF(OR(BT186=0,FF96=0),0,BT186*FF96/(BT186+FF96))</f>
        <v>2.61065593115478</v>
      </c>
      <c r="BU96" s="13" t="n">
        <f aca="false">IF(OR(BU186=0,FG96=0),0,BU186*FG96/(BU186+FG96))</f>
        <v>2.50871133223709</v>
      </c>
      <c r="BV96" s="13" t="n">
        <f aca="false">IF(OR(BV186=0,FH96=0),0,BV186*FH96/(BV186+FH96))</f>
        <v>2.40793252555178</v>
      </c>
      <c r="BW96" s="13" t="n">
        <f aca="false">IF(OR(BW186=0,FI96=0),0,BW186*FI96/(BW186+FI96))</f>
        <v>2.30829293492143</v>
      </c>
      <c r="BX96" s="13" t="n">
        <f aca="false">IF(OR(BX186=0,FJ96=0),0,BX186*FJ96/(BX186+FJ96))</f>
        <v>2.20976791335552</v>
      </c>
      <c r="BY96" s="13" t="n">
        <f aca="false">IF(OR(BY186=0,FK96=0),0,BY186*FK96/(BY186+FK96))</f>
        <v>2.11233469304774</v>
      </c>
      <c r="BZ96" s="13" t="n">
        <f aca="false">IF(OR(BZ186=0,FL96=0),0,BZ186*FL96/(BZ186+FL96))</f>
        <v>2.01079295734019</v>
      </c>
      <c r="CA96" s="13" t="n">
        <f aca="false">IF(OR(CA186=0,FM96=0),0,CA186*FM96/(CA186+FM96))</f>
        <v>1.91062642558431</v>
      </c>
      <c r="CB96" s="13" t="n">
        <f aca="false">IF(OR(CB186=0,FN96=0),0,CB186*FN96/(CB186+FN96))</f>
        <v>1.8118243973709</v>
      </c>
      <c r="CC96" s="13" t="n">
        <f aca="false">IF(OR(CC186=0,FO96=0),0,CC186*FO96/(CC186+FO96))</f>
        <v>1.71437906483019</v>
      </c>
      <c r="CD96" s="13" t="n">
        <f aca="false">IF(OR(CD186=0,FP96=0),0,CD186*FP96/(CD186+FP96))</f>
        <v>1.61828551852468</v>
      </c>
      <c r="CE96" s="13" t="n">
        <f aca="false">IF(OR(CE186=0,FQ96=0),0,CE186*FQ96/(CE186+FQ96))</f>
        <v>1.52148413543447</v>
      </c>
      <c r="CF96" s="13" t="n">
        <f aca="false">IF(OR(CF186=0,FR96=0),0,CF186*FR96/(CF186+FR96))</f>
        <v>1.4261830254228</v>
      </c>
      <c r="CG96" s="13" t="n">
        <f aca="false">IF(OR(CG186=0,FS96=0),0,CG186*FS96/(CG186+FS96))</f>
        <v>1.33239303312796</v>
      </c>
      <c r="CH96" s="13" t="n">
        <f aca="false">IF(OR(CH186=0,FT96=0),0,CH186*FT96/(CH186+FT96))</f>
        <v>1.24012882206877</v>
      </c>
      <c r="CI96" s="13" t="n">
        <f aca="false">IF(OR(CI186=0,FU96=0),0,CI186*FU96/(CI186+FU96))</f>
        <v>1.149408965022</v>
      </c>
      <c r="CJ96" s="13" t="n">
        <f aca="false">IF(OR(CJ186=0,FV96=0),0,CJ186*FV96/(CJ186+FV96))</f>
        <v>1.05828248723369</v>
      </c>
      <c r="CK96" s="13" t="n">
        <f aca="false">IF(OR(CK186=0,FW96=0),0,CK186*FW96/(CK186+FW96))</f>
        <v>0.96894839636848</v>
      </c>
      <c r="CL96" s="13" t="n">
        <f aca="false">IF(OR(CL186=0,FX96=0),0,CL186*FX96/(CL186+FX96))</f>
        <v>0.88145153023981</v>
      </c>
      <c r="CM96" s="13" t="n">
        <f aca="false">IF(OR(CM186=0,FY96=0),0,CM186*FY96/(CM186+FY96))</f>
        <v>0.795842599593319</v>
      </c>
      <c r="CN96" s="13" t="n">
        <f aca="false">IF(OR(CN186=0,FZ96=0),0,CN186*FZ96/(CN186+FZ96))</f>
        <v>0.712178444250478</v>
      </c>
      <c r="CO96" s="13" t="n">
        <f aca="false">IF(OR(CO186=0,GA96=0),0,CO186*GA96/(CO186+GA96))</f>
        <v>0</v>
      </c>
      <c r="CP96" s="13" t="n">
        <f aca="false">IF(OR(CP186=0,GB96=0),0,CP186*GB96/(CP186+GB96))</f>
        <v>0</v>
      </c>
      <c r="CQ96" s="13" t="n">
        <f aca="false">IF(OR(CQ186=0,GC96=0),0,CQ186*GC96/(CQ186+GC96))</f>
        <v>0</v>
      </c>
      <c r="CR96" s="0" t="n">
        <f aca="false">IF(F$9=0,0,(SIN(F$12)*COS($E96)+SIN($E96)*COS(F$12))/SIN($E96)*F$9)</f>
        <v>13.5144</v>
      </c>
      <c r="CS96" s="0" t="n">
        <f aca="false">IF(G$9=0,0,(SIN(G$12)*COS($E96)+SIN($E96)*COS(G$12))/SIN($E96)*G$9)</f>
        <v>13.6366986428784</v>
      </c>
      <c r="CT96" s="0" t="n">
        <f aca="false">IF(H$9=0,0,(SIN(H$12)*COS($E96)+SIN($E96)*COS(H$12))/SIN($E96)*H$9)</f>
        <v>13.7426292958736</v>
      </c>
      <c r="CU96" s="0" t="n">
        <f aca="false">IF(I$9=0,0,(SIN(I$12)*COS($E96)+SIN($E96)*COS(I$12))/SIN($E96)*I$9)</f>
        <v>13.8445866126104</v>
      </c>
      <c r="CV96" s="0" t="n">
        <f aca="false">IF(J$9=0,0,(SIN(J$12)*COS($E96)+SIN($E96)*COS(J$12))/SIN($E96)*J$9)</f>
        <v>13.942486392209</v>
      </c>
      <c r="CW96" s="0" t="n">
        <f aca="false">IF(K$9=0,0,(SIN(K$12)*COS($E96)+SIN($E96)*COS(K$12))/SIN($E96)*K$9)</f>
        <v>14.0362456211212</v>
      </c>
      <c r="CX96" s="0" t="n">
        <f aca="false">IF(L$9=0,0,(SIN(L$12)*COS($E96)+SIN($E96)*COS(L$12))/SIN($E96)*L$9)</f>
        <v>14.1257825146201</v>
      </c>
      <c r="CY96" s="0" t="n">
        <f aca="false">IF(M$9=0,0,(SIN(M$12)*COS($E96)+SIN($E96)*COS(M$12))/SIN($E96)*M$9)</f>
        <v>14.2067136379444</v>
      </c>
      <c r="CZ96" s="0" t="n">
        <f aca="false">IF(N$9=0,0,(SIN(N$12)*COS($E96)+SIN($E96)*COS(N$12))/SIN($E96)*N$9)</f>
        <v>14.2832666393178</v>
      </c>
      <c r="DA96" s="0" t="n">
        <f aca="false">IF(O$9=0,0,(SIN(O$12)*COS($E96)+SIN($E96)*COS(O$12))/SIN($E96)*O$9)</f>
        <v>14.3553675960204</v>
      </c>
      <c r="DB96" s="0" t="n">
        <f aca="false">IF(P$9=0,0,(SIN(P$12)*COS($E96)+SIN($E96)*COS(P$12))/SIN($E96)*P$9)</f>
        <v>14.4229439723018</v>
      </c>
      <c r="DC96" s="0" t="n">
        <f aca="false">IF(Q$9=0,0,(SIN(Q$12)*COS($E96)+SIN($E96)*COS(Q$12))/SIN($E96)*Q$9)</f>
        <v>14.4859246568813</v>
      </c>
      <c r="DD96" s="0" t="n">
        <f aca="false">IF(R$9=0,0,(SIN(R$12)*COS($E96)+SIN($E96)*COS(R$12))/SIN($E96)*R$9)</f>
        <v>14.42856</v>
      </c>
      <c r="DE96" s="0" t="n">
        <f aca="false">IF(S$9=0,0,(SIN(S$12)*COS($E96)+SIN($E96)*COS(S$12))/SIN($E96)*S$9)</f>
        <v>14.3669214759568</v>
      </c>
      <c r="DF96" s="0" t="n">
        <f aca="false">IF(T$9=0,0,(SIN(T$12)*COS($E96)+SIN($E96)*COS(T$12))/SIN($E96)*T$9)</f>
        <v>14.3010479690573</v>
      </c>
      <c r="DG96" s="0" t="n">
        <f aca="false">IF(U$9=0,0,(SIN(U$12)*COS($E96)+SIN($E96)*COS(U$12))/SIN($E96)*U$9)</f>
        <v>14.2309796105763</v>
      </c>
      <c r="DH96" s="0" t="n">
        <f aca="false">IF(V$9=0,0,(SIN(V$12)*COS($E96)+SIN($E96)*COS(V$12))/SIN($E96)*V$9)</f>
        <v>14.1567577604213</v>
      </c>
      <c r="DI96" s="0" t="n">
        <f aca="false">IF(W$9=0,0,(SIN(W$12)*COS($E96)+SIN($E96)*COS(W$12))/SIN($E96)*W$9)</f>
        <v>14.0781486188437</v>
      </c>
      <c r="DJ96" s="0" t="n">
        <f aca="false">IF(X$9=0,0,(SIN(X$12)*COS($E96)+SIN($E96)*COS(X$12))/SIN($E96)*X$9)</f>
        <v>13.9954742754695</v>
      </c>
      <c r="DK96" s="0" t="n">
        <f aca="false">IF(Y$9=0,0,(SIN(Y$12)*COS($E96)+SIN($E96)*COS(Y$12))/SIN($E96)*Y$9)</f>
        <v>13.9087799141893</v>
      </c>
      <c r="DL96" s="0" t="n">
        <f aca="false">IF(Z$9=0,0,(SIN(Z$12)*COS($E96)+SIN($E96)*COS(Z$12))/SIN($E96)*Z$9)</f>
        <v>13.8181118693674</v>
      </c>
      <c r="DM96" s="0" t="n">
        <f aca="false">IF(AA$9=0,0,(SIN(AA$12)*COS($E96)+SIN($E96)*COS(AA$12))/SIN($E96)*AA$9)</f>
        <v>13.7235176056584</v>
      </c>
      <c r="DN96" s="0" t="n">
        <f aca="false">IF(AB$9=0,0,(SIN(AB$12)*COS($E96)+SIN($E96)*COS(AB$12))/SIN($E96)*AB$9)</f>
        <v>13.6219527164025</v>
      </c>
      <c r="DO96" s="0" t="n">
        <f aca="false">IF(AC$9=0,0,(SIN(AC$12)*COS($E96)+SIN($E96)*COS(AC$12))/SIN($E96)*AC$9)</f>
        <v>13.5165917452759</v>
      </c>
      <c r="DP96" s="0" t="n">
        <f aca="false">IF(AD$9=0,0,(SIN(AD$12)*COS($E96)+SIN($E96)*COS(AD$12))/SIN($E96)*AD$9)</f>
        <v>13.4074882354242</v>
      </c>
      <c r="DQ96" s="0" t="n">
        <f aca="false">IF(AE$9=0,0,(SIN(AE$12)*COS($E96)+SIN($E96)*COS(AE$12))/SIN($E96)*AE$9)</f>
        <v>13.2946967558553</v>
      </c>
      <c r="DR96" s="0" t="n">
        <f aca="false">IF(AF$9=0,0,(SIN(AF$12)*COS($E96)+SIN($E96)*COS(AF$12))/SIN($E96)*AF$9)</f>
        <v>13.1782728783181</v>
      </c>
      <c r="DS96" s="0" t="n">
        <f aca="false">IF(AG$9=0,0,(SIN(AG$12)*COS($E96)+SIN($E96)*COS(AG$12))/SIN($E96)*AG$9)</f>
        <v>13.0588739365359</v>
      </c>
      <c r="DT96" s="0" t="n">
        <f aca="false">IF(AH$9=0,0,(SIN(AH$12)*COS($E96)+SIN($E96)*COS(AH$12))/SIN($E96)*AH$9)</f>
        <v>12.9359484219764</v>
      </c>
      <c r="DU96" s="0" t="n">
        <f aca="false">IF(AI$9=0,0,(SIN(AI$12)*COS($E96)+SIN($E96)*COS(AI$12))/SIN($E96)*AI$9)</f>
        <v>12.809554227993</v>
      </c>
      <c r="DV96" s="0" t="n">
        <f aca="false">IF(AJ$9=0,0,(SIN(AJ$12)*COS($E96)+SIN($E96)*COS(AJ$12))/SIN($E96)*AJ$9)</f>
        <v>12.6797501608372</v>
      </c>
      <c r="DW96" s="0" t="n">
        <f aca="false">IF(AK$9=0,0,(SIN(AK$12)*COS($E96)+SIN($E96)*COS(AK$12))/SIN($E96)*AK$9)</f>
        <v>12.5465959155606</v>
      </c>
      <c r="DX96" s="0" t="n">
        <f aca="false">IF(AL$9=0,0,(SIN(AL$12)*COS($E96)+SIN($E96)*COS(AL$12))/SIN($E96)*AL$9)</f>
        <v>12.3672060961733</v>
      </c>
      <c r="DY96" s="0" t="n">
        <f aca="false">IF(AM$9=0,0,(SIN(AM$12)*COS($E96)+SIN($E96)*COS(AM$12))/SIN($E96)*AM$9)</f>
        <v>12.1853322605818</v>
      </c>
      <c r="DZ96" s="0" t="n">
        <f aca="false">IF(AN$9=0,0,(SIN(AN$12)*COS($E96)+SIN($E96)*COS(AN$12))/SIN($E96)*AN$9)</f>
        <v>12.0010755286691</v>
      </c>
      <c r="EA96" s="0" t="n">
        <f aca="false">IF(AO$9=0,0,(SIN(AO$12)*COS($E96)+SIN($E96)*COS(AO$12))/SIN($E96)*AO$9)</f>
        <v>11.8145373413836</v>
      </c>
      <c r="EB96" s="0" t="n">
        <f aca="false">IF(AP$9=0,0,(SIN(AP$12)*COS($E96)+SIN($E96)*COS(AP$12))/SIN($E96)*AP$9)</f>
        <v>11.6258194160359</v>
      </c>
      <c r="EC96" s="0" t="n">
        <f aca="false">IF(AQ$9=0,0,(SIN(AQ$12)*COS($E96)+SIN($E96)*COS(AQ$12))/SIN($E96)*AQ$9)</f>
        <v>11.4340928617158</v>
      </c>
      <c r="ED96" s="0" t="n">
        <f aca="false">IF(AR$9=0,0,(SIN(AR$12)*COS($E96)+SIN($E96)*COS(AR$12))/SIN($E96)*AR$9)</f>
        <v>11.2404104604445</v>
      </c>
      <c r="EE96" s="0" t="n">
        <f aca="false">IF(AS$9=0,0,(SIN(AS$12)*COS($E96)+SIN($E96)*COS(AS$12))/SIN($E96)*AS$9)</f>
        <v>11.0448753325015</v>
      </c>
      <c r="EF96" s="0" t="n">
        <f aca="false">IF(AT$9=0,0,(SIN(AT$12)*COS($E96)+SIN($E96)*COS(AT$12))/SIN($E96)*AT$9)</f>
        <v>10.8475906839187</v>
      </c>
      <c r="EG96" s="0" t="n">
        <f aca="false">IF(AU$9=0,0,(SIN(AU$12)*COS($E96)+SIN($E96)*COS(AU$12))/SIN($E96)*AU$9)</f>
        <v>10.6486597617483</v>
      </c>
      <c r="EH96" s="0" t="n">
        <f aca="false">IF(AV$9=0,0,(SIN(AV$12)*COS($E96)+SIN($E96)*COS(AV$12))/SIN($E96)*AV$9)</f>
        <v>10.4458755453356</v>
      </c>
      <c r="EI96" s="0" t="n">
        <f aca="false">IF(AW$9=0,0,(SIN(AW$12)*COS($E96)+SIN($E96)*COS(AW$12))/SIN($E96)*AW$9)</f>
        <v>10.2417107859139</v>
      </c>
      <c r="EJ96" s="0" t="n">
        <f aca="false">IF(AX$9=0,0,(SIN(AX$12)*COS($E96)+SIN($E96)*COS(AX$12))/SIN($E96)*AX$9)</f>
        <v>10.0362706707611</v>
      </c>
      <c r="EK96" s="0" t="n">
        <f aca="false">IF(AY$9=0,0,(SIN(AY$12)*COS($E96)+SIN($E96)*COS(AY$12))/SIN($E96)*AY$9)</f>
        <v>9.82966021382826</v>
      </c>
      <c r="EL96" s="0" t="n">
        <f aca="false">IF(AZ$9=0,0,(SIN(AZ$12)*COS($E96)+SIN($E96)*COS(AZ$12))/SIN($E96)*AZ$9)</f>
        <v>9.62198421082535</v>
      </c>
      <c r="EM96" s="0" t="n">
        <f aca="false">IF(BA$9=0,0,(SIN(BA$12)*COS($E96)+SIN($E96)*COS(BA$12))/SIN($E96)*BA$9)</f>
        <v>9.41076704766088</v>
      </c>
      <c r="EN96" s="0" t="n">
        <f aca="false">IF(BB$9=0,0,(SIN(BB$12)*COS($E96)+SIN($E96)*COS(BB$12))/SIN($E96)*BB$9)</f>
        <v>9.19877217019561</v>
      </c>
      <c r="EO96" s="0" t="n">
        <f aca="false">IF(BC$9=0,0,(SIN(BC$12)*COS($E96)+SIN($E96)*COS(BC$12))/SIN($E96)*BC$9)</f>
        <v>8.98610577411603</v>
      </c>
      <c r="EP96" s="0" t="n">
        <f aca="false">IF(BD$9=0,0,(SIN(BD$12)*COS($E96)+SIN($E96)*COS(BD$12))/SIN($E96)*BD$9)</f>
        <v>8.77287361068368</v>
      </c>
      <c r="EQ96" s="0" t="n">
        <f aca="false">IF(BE$9=0,0,(SIN(BE$12)*COS($E96)+SIN($E96)*COS(BE$12))/SIN($E96)*BE$9)</f>
        <v>8.55918094204226</v>
      </c>
      <c r="ER96" s="0" t="n">
        <f aca="false">IF(BF$9=0,0,(SIN(BF$12)*COS($E96)+SIN($E96)*COS(BF$12))/SIN($E96)*BF$9)</f>
        <v>8.34697649659636</v>
      </c>
      <c r="ES96" s="0" t="n">
        <f aca="false">IF(BG$9=0,0,(SIN(BG$12)*COS($E96)+SIN($E96)*COS(BG$12))/SIN($E96)*BG$9)</f>
        <v>8.13445321281743</v>
      </c>
      <c r="ET96" s="0" t="n">
        <f aca="false">IF(BH$9=0,0,(SIN(BH$12)*COS($E96)+SIN($E96)*COS(BH$12))/SIN($E96)*BH$9)</f>
        <v>7.92171296653811</v>
      </c>
      <c r="EU96" s="0" t="n">
        <f aca="false">IF(BI$9=0,0,(SIN(BI$12)*COS($E96)+SIN($E96)*COS(BI$12))/SIN($E96)*BI$9)</f>
        <v>7.70885701099682</v>
      </c>
      <c r="EV96" s="0" t="n">
        <f aca="false">IF(BJ$9=0,0,(SIN(BJ$12)*COS($E96)+SIN($E96)*COS(BJ$12))/SIN($E96)*BJ$9)</f>
        <v>7.4959859348918</v>
      </c>
      <c r="EW96" s="0" t="n">
        <f aca="false">IF(BK$9=0,0,(SIN(BK$12)*COS($E96)+SIN($E96)*COS(BK$12))/SIN($E96)*BK$9)</f>
        <v>7.28471830932375</v>
      </c>
      <c r="EX96" s="0" t="n">
        <f aca="false">IF(BL$9=0,0,(SIN(BL$12)*COS($E96)+SIN($E96)*COS(BL$12))/SIN($E96)*BL$9)</f>
        <v>7.07356865734473</v>
      </c>
      <c r="EY96" s="0" t="n">
        <f aca="false">IF(BM$9=0,0,(SIN(BM$12)*COS($E96)+SIN($E96)*COS(BM$12))/SIN($E96)*BM$9)</f>
        <v>6.86263396889267</v>
      </c>
      <c r="EZ96" s="0" t="n">
        <f aca="false">IF(BN$9=0,0,(SIN(BN$12)*COS($E96)+SIN($E96)*COS(BN$12))/SIN($E96)*BN$9)</f>
        <v>6.65201044660978</v>
      </c>
      <c r="FA96" s="0" t="n">
        <f aca="false">IF(BO$9=0,0,(SIN(BO$12)*COS($E96)+SIN($E96)*COS(BO$12))/SIN($E96)*BO$9)</f>
        <v>6.44179346680649</v>
      </c>
      <c r="FB96" s="0" t="n">
        <f aca="false">IF(BP$9=0,0,(SIN(BP$12)*COS($E96)+SIN($E96)*COS(BP$12))/SIN($E96)*BP$9)</f>
        <v>6.22512784545317</v>
      </c>
      <c r="FC96" s="0" t="n">
        <f aca="false">IF(BQ$9=0,0,(SIN(BQ$12)*COS($E96)+SIN($E96)*COS(BQ$12))/SIN($E96)*BQ$9)</f>
        <v>6.00941863979569</v>
      </c>
      <c r="FD96" s="0" t="n">
        <f aca="false">IF(BR$9=0,0,(SIN(BR$12)*COS($E96)+SIN($E96)*COS(BR$12))/SIN($E96)*BR$9)</f>
        <v>5.79476470329093</v>
      </c>
      <c r="FE96" s="0" t="n">
        <f aca="false">IF(BS$9=0,0,(SIN(BS$12)*COS($E96)+SIN($E96)*COS(BS$12))/SIN($E96)*BS$9)</f>
        <v>5.58126368890874</v>
      </c>
      <c r="FF96" s="0" t="n">
        <f aca="false">IF(BT$9=0,0,(SIN(BT$12)*COS($E96)+SIN($E96)*COS(BT$12))/SIN($E96)*BT$9)</f>
        <v>5.3690120095573</v>
      </c>
      <c r="FG96" s="0" t="n">
        <f aca="false">IF(BU$9=0,0,(SIN(BU$12)*COS($E96)+SIN($E96)*COS(BU$12))/SIN($E96)*BU$9)</f>
        <v>5.15178705722718</v>
      </c>
      <c r="FH96" s="0" t="n">
        <f aca="false">IF(BV$9=0,0,(SIN(BV$12)*COS($E96)+SIN($E96)*COS(BV$12))/SIN($E96)*BV$9)</f>
        <v>4.93640014285124</v>
      </c>
      <c r="FI96" s="0" t="n">
        <f aca="false">IF(BW$9=0,0,(SIN(BW$12)*COS($E96)+SIN($E96)*COS(BW$12))/SIN($E96)*BW$9)</f>
        <v>4.72294931894477</v>
      </c>
      <c r="FJ96" s="0" t="n">
        <f aca="false">IF(BX$9=0,0,(SIN(BX$12)*COS($E96)+SIN($E96)*COS(BX$12))/SIN($E96)*BX$9)</f>
        <v>4.51153100048548</v>
      </c>
      <c r="FK96" s="0" t="n">
        <f aca="false">IF(BY$9=0,0,(SIN(BY$12)*COS($E96)+SIN($E96)*COS(BY$12))/SIN($E96)*BY$9)</f>
        <v>4.30223992598051</v>
      </c>
      <c r="FL96" s="0" t="n">
        <f aca="false">IF(BZ$9=0,0,(SIN(BZ$12)*COS($E96)+SIN($E96)*COS(BZ$12))/SIN($E96)*BZ$9)</f>
        <v>4.07385323488443</v>
      </c>
      <c r="FM96" s="0" t="n">
        <f aca="false">IF(CA$9=0,0,(SIN(CA$12)*COS($E96)+SIN($E96)*COS(CA$12))/SIN($E96)*CA$9)</f>
        <v>3.8494556887308</v>
      </c>
      <c r="FN96" s="0" t="n">
        <f aca="false">IF(CB$9=0,0,(SIN(CB$12)*COS($E96)+SIN($E96)*COS(CB$12))/SIN($E96)*CB$9)</f>
        <v>3.62915548397338</v>
      </c>
      <c r="FO96" s="0" t="n">
        <f aca="false">IF(CC$9=0,0,(SIN(CC$12)*COS($E96)+SIN($E96)*COS(CC$12))/SIN($E96)*CC$9)</f>
        <v>3.41305796370649</v>
      </c>
      <c r="FP96" s="0" t="n">
        <f aca="false">IF(CD$9=0,0,(SIN(CD$12)*COS($E96)+SIN($E96)*COS(CD$12))/SIN($E96)*CD$9)</f>
        <v>3.20126557392922</v>
      </c>
      <c r="FQ96" s="0" t="n">
        <f aca="false">IF(CE$9=0,0,(SIN(CE$12)*COS($E96)+SIN($E96)*COS(CE$12))/SIN($E96)*CE$9)</f>
        <v>2.98594257903307</v>
      </c>
      <c r="FR96" s="0" t="n">
        <f aca="false">IF(CF$9=0,0,(SIN(CF$12)*COS($E96)+SIN($E96)*COS(CF$12))/SIN($E96)*CF$9)</f>
        <v>2.77592756737055</v>
      </c>
      <c r="FS96" s="0" t="n">
        <f aca="false">IF(CG$9=0,0,(SIN(CG$12)*COS($E96)+SIN($E96)*COS(CG$12))/SIN($E96)*CG$9)</f>
        <v>2.57132092787614</v>
      </c>
      <c r="FT96" s="0" t="n">
        <f aca="false">IF(CH$9=0,0,(SIN(CH$12)*COS($E96)+SIN($E96)*COS(CH$12))/SIN($E96)*CH$9)</f>
        <v>2.37221949702878</v>
      </c>
      <c r="FU96" s="0" t="n">
        <f aca="false">IF(CI$9=0,0,(SIN(CI$12)*COS($E96)+SIN($E96)*COS(CI$12))/SIN($E96)*CI$9)</f>
        <v>2.17871651884232</v>
      </c>
      <c r="FV96" s="0" t="n">
        <f aca="false">IF(CJ$9=0,0,(SIN(CJ$12)*COS($E96)+SIN($E96)*COS(CJ$12))/SIN($E96)*CJ$9)</f>
        <v>1.9839542588982</v>
      </c>
      <c r="FW96" s="0" t="n">
        <f aca="false">IF(CK$9=0,0,(SIN(CK$12)*COS($E96)+SIN($E96)*COS(CK$12))/SIN($E96)*CK$9)</f>
        <v>1.79594072465013</v>
      </c>
      <c r="FX96" s="0" t="n">
        <f aca="false">IF(CL$9=0,0,(SIN(CL$12)*COS($E96)+SIN($E96)*COS(CL$12))/SIN($E96)*CL$9)</f>
        <v>1.61476406283572</v>
      </c>
      <c r="FY96" s="0" t="n">
        <f aca="false">IF(CM$9=0,0,(SIN(CM$12)*COS($E96)+SIN($E96)*COS(CM$12))/SIN($E96)*CM$9)</f>
        <v>1.44050808839761</v>
      </c>
      <c r="FZ96" s="0" t="n">
        <f aca="false">IF(CN$9=0,0,(SIN(CN$12)*COS($E96)+SIN($E96)*COS(CN$12))/SIN($E96)*CN$9)</f>
        <v>1.27325225023214</v>
      </c>
      <c r="GA96" s="0" t="n">
        <f aca="false">IF(CO$9=0,0,(SIN(CO$12)*COS($E96)+SIN($E96)*COS(CO$12))/SIN($E96)*CO$9)</f>
        <v>0</v>
      </c>
      <c r="GB96" s="0" t="n">
        <f aca="false">IF(CP$9=0,0,(SIN(CP$12)*COS($E96)+SIN($E96)*COS(CP$12))/SIN($E96)*CP$9)</f>
        <v>0</v>
      </c>
      <c r="GC96" s="0" t="n">
        <f aca="false">IF(CQ$9=0,0,(SIN(CQ$12)*COS($E96)+SIN($E96)*COS(CQ$12))/SIN($E96)*CQ$9)</f>
        <v>0</v>
      </c>
    </row>
    <row r="97" customFormat="false" ht="12.8" hidden="true" customHeight="false" outlineLevel="0" collapsed="false">
      <c r="A97" s="0" t="n">
        <f aca="false">MAX($F97:$CQ97)</f>
        <v>13.514399817361</v>
      </c>
      <c r="B97" s="91" t="n">
        <f aca="false">IF(ISNA(INDEX(vmg!$B$6:$B$151,MATCH($C97,vmg!$F$6:$F$151,0))),IF(ISNA(INDEX(vmg!$B$6:$B$151,MATCH($C97,vmg!$D$6:$D$151,0))),0,INDEX(vmg!$B$6:$B$151,MATCH($C97,vmg!$D$6:$D$151,0))),INDEX(vmg!$B$6:$B$151,MATCH($C97,vmg!$F$6:$F$151,0)))</f>
        <v>9.41572</v>
      </c>
      <c r="C97" s="2" t="n">
        <f aca="false">MOD(Best +D97,360)</f>
        <v>66</v>
      </c>
      <c r="D97" s="2" t="n">
        <f aca="false">D96+1</f>
        <v>85</v>
      </c>
      <c r="E97" s="1" t="n">
        <f aca="false">D97*PI()/180</f>
        <v>1.48352986419518</v>
      </c>
      <c r="F97" s="13" t="n">
        <f aca="false">IF(OR(F187=0,CR97=0),0,F187*CR97/(F187+CR97))</f>
        <v>13.514399817361</v>
      </c>
      <c r="G97" s="13" t="n">
        <f aca="false">IF(OR(G187=0,CS97=0),0,G187*CS97/(G187+CS97))</f>
        <v>13.2957310836444</v>
      </c>
      <c r="H97" s="13" t="n">
        <f aca="false">IF(OR(H187=0,CT97=0),0,H187*CT97/(H187+CT97))</f>
        <v>13.0680509496857</v>
      </c>
      <c r="I97" s="13" t="n">
        <f aca="false">IF(OR(I187=0,CU97=0),0,I187*CU97/(I187+CU97))</f>
        <v>12.8438089080745</v>
      </c>
      <c r="J97" s="13" t="n">
        <f aca="false">IF(OR(J187=0,CV97=0),0,J187*CV97/(J187+CV97))</f>
        <v>12.6229681299886</v>
      </c>
      <c r="K97" s="13" t="n">
        <f aca="false">IF(OR(K187=0,CW97=0),0,K187*CW97/(K187+CW97))</f>
        <v>12.4054865162792</v>
      </c>
      <c r="L97" s="13" t="n">
        <f aca="false">IF(OR(L187=0,CX97=0),0,L187*CX97/(L187+CX97))</f>
        <v>12.1913174732822</v>
      </c>
      <c r="M97" s="13" t="n">
        <f aca="false">IF(OR(M187=0,CY97=0),0,M187*CY97/(M187+CY97))</f>
        <v>11.9773457835204</v>
      </c>
      <c r="N97" s="13" t="n">
        <f aca="false">IF(OR(N187=0,CZ97=0),0,N187*CZ97/(N187+CZ97))</f>
        <v>11.7668607074093</v>
      </c>
      <c r="O97" s="13" t="n">
        <f aca="false">IF(OR(O187=0,DA97=0),0,O187*DA97/(O187+DA97))</f>
        <v>11.5597844876947</v>
      </c>
      <c r="P97" s="13" t="n">
        <f aca="false">IF(OR(P187=0,DB97=0),0,P187*DB97/(P187+DB97))</f>
        <v>11.356038878477</v>
      </c>
      <c r="Q97" s="13" t="n">
        <f aca="false">IF(OR(Q187=0,DC97=0),0,Q187*DC97/(Q187+DC97))</f>
        <v>11.1555454483018</v>
      </c>
      <c r="R97" s="13" t="n">
        <f aca="false">IF(OR(R187=0,DD97=0),0,R187*DD97/(R187+DD97))</f>
        <v>10.892187958945</v>
      </c>
      <c r="S97" s="13" t="n">
        <f aca="false">IF(OR(S187=0,DE97=0),0,S187*DE97/(S187+DE97))</f>
        <v>10.6374376391981</v>
      </c>
      <c r="T97" s="13" t="n">
        <f aca="false">IF(OR(T187=0,DF97=0),0,T187*DF97/(T187+DF97))</f>
        <v>10.3907786024211</v>
      </c>
      <c r="U97" s="13" t="n">
        <f aca="false">IF(OR(U187=0,DG97=0),0,U187*DG97/(U187+DG97))</f>
        <v>10.1517350929263</v>
      </c>
      <c r="V97" s="13" t="n">
        <f aca="false">IF(OR(V187=0,DH97=0),0,V187*DH97/(V187+DH97))</f>
        <v>9.91986762235498</v>
      </c>
      <c r="W97" s="13" t="n">
        <f aca="false">IF(OR(W187=0,DI97=0),0,W187*DI97/(W187+DI97))</f>
        <v>9.69463779995139</v>
      </c>
      <c r="X97" s="13" t="n">
        <f aca="false">IF(OR(X187=0,DJ97=0),0,X187*DJ97/(X187+DJ97))</f>
        <v>9.47581012281146</v>
      </c>
      <c r="Y97" s="13" t="n">
        <f aca="false">IF(OR(Y187=0,DK97=0),0,Y187*DK97/(Y187+DK97))</f>
        <v>9.26303409363743</v>
      </c>
      <c r="Z97" s="13" t="n">
        <f aca="false">IF(OR(Z187=0,DL97=0),0,Z187*DL97/(Z187+DL97))</f>
        <v>9.05598394943675</v>
      </c>
      <c r="AA97" s="13" t="n">
        <f aca="false">IF(OR(AA187=0,DM97=0),0,AA187*DM97/(AA187+DM97))</f>
        <v>8.85435648866242</v>
      </c>
      <c r="AB97" s="13" t="n">
        <f aca="false">IF(OR(AB187=0,DN97=0),0,AB187*DN97/(AB187+DN97))</f>
        <v>8.65661154801257</v>
      </c>
      <c r="AC97" s="13" t="n">
        <f aca="false">IF(OR(AC187=0,DO97=0),0,AC187*DO97/(AC187+DO97))</f>
        <v>8.46382812070756</v>
      </c>
      <c r="AD97" s="13" t="n">
        <f aca="false">IF(OR(AD187=0,DP97=0),0,AD187*DP97/(AD187+DP97))</f>
        <v>8.2757538780816</v>
      </c>
      <c r="AE97" s="13" t="n">
        <f aca="false">IF(OR(AE187=0,DQ97=0),0,AE187*DQ97/(AE187+DQ97))</f>
        <v>8.09215287531158</v>
      </c>
      <c r="AF97" s="13" t="n">
        <f aca="false">IF(OR(AF187=0,DR97=0),0,AF187*DR97/(AF187+DR97))</f>
        <v>7.91280421949515</v>
      </c>
      <c r="AG97" s="13" t="n">
        <f aca="false">IF(OR(AG187=0,DS97=0),0,AG187*DS97/(AG187+DS97))</f>
        <v>7.73771360845461</v>
      </c>
      <c r="AH97" s="13" t="n">
        <f aca="false">IF(OR(AH187=0,DT97=0),0,AH187*DT97/(AH187+DT97))</f>
        <v>7.5664604685542</v>
      </c>
      <c r="AI97" s="13" t="n">
        <f aca="false">IF(OR(AI187=0,DU97=0),0,AI187*DU97/(AI187+DU97))</f>
        <v>7.39886312940486</v>
      </c>
      <c r="AJ97" s="13" t="n">
        <f aca="false">IF(OR(AJ187=0,DV97=0),0,AJ187*DV97/(AJ187+DV97))</f>
        <v>7.23475072179229</v>
      </c>
      <c r="AK97" s="13" t="n">
        <f aca="false">IF(OR(AK187=0,DW97=0),0,AK187*DW97/(AK187+DW97))</f>
        <v>7.073962366568</v>
      </c>
      <c r="AL97" s="13" t="n">
        <f aca="false">IF(OR(AL187=0,DX97=0),0,AL187*DX97/(AL187+DX97))</f>
        <v>6.90284786465608</v>
      </c>
      <c r="AM97" s="13" t="n">
        <f aca="false">IF(OR(AM187=0,DY97=0),0,AM187*DY97/(AM187+DY97))</f>
        <v>6.73554292317472</v>
      </c>
      <c r="AN97" s="13" t="n">
        <f aca="false">IF(OR(AN187=0,DZ97=0),0,AN187*DZ97/(AN187+DZ97))</f>
        <v>6.57186771853434</v>
      </c>
      <c r="AO97" s="13" t="n">
        <f aca="false">IF(OR(AO187=0,EA97=0),0,AO187*EA97/(AO187+EA97))</f>
        <v>6.41165343962788</v>
      </c>
      <c r="AP97" s="13" t="n">
        <f aca="false">IF(OR(AP187=0,EB97=0),0,AP187*EB97/(AP187+EB97))</f>
        <v>6.25474146038765</v>
      </c>
      <c r="AQ97" s="13" t="n">
        <f aca="false">IF(OR(AQ187=0,EC97=0),0,AQ187*EC97/(AQ187+EC97))</f>
        <v>6.10071430478747</v>
      </c>
      <c r="AR97" s="13" t="n">
        <f aca="false">IF(OR(AR187=0,ED97=0),0,AR187*ED97/(AR187+ED97))</f>
        <v>5.94971371802108</v>
      </c>
      <c r="AS97" s="13" t="n">
        <f aca="false">IF(OR(AS187=0,EE97=0),0,AS187*EE97/(AS187+EE97))</f>
        <v>5.80160666087476</v>
      </c>
      <c r="AT97" s="13" t="n">
        <f aca="false">IF(OR(AT187=0,EF97=0),0,AT187*EF97/(AT187+EF97))</f>
        <v>5.65626770116878</v>
      </c>
      <c r="AU97" s="13" t="n">
        <f aca="false">IF(OR(AU187=0,EG97=0),0,AU187*EG97/(AU187+EG97))</f>
        <v>5.51357848600978</v>
      </c>
      <c r="AV97" s="13" t="n">
        <f aca="false">IF(OR(AV187=0,EH97=0),0,AV187*EH97/(AV187+EH97))</f>
        <v>5.37280715040845</v>
      </c>
      <c r="AW97" s="13" t="n">
        <f aca="false">IF(OR(AW187=0,EI97=0),0,AW187*EI97/(AW187+EI97))</f>
        <v>5.23449909523993</v>
      </c>
      <c r="AX97" s="13" t="n">
        <f aca="false">IF(OR(AX187=0,EJ97=0),0,AX187*EJ97/(AX187+EJ97))</f>
        <v>5.09855311115429</v>
      </c>
      <c r="AY97" s="13" t="n">
        <f aca="false">IF(OR(AY187=0,EK97=0),0,AY187*EK97/(AY187+EK97))</f>
        <v>4.96487347515138</v>
      </c>
      <c r="AZ97" s="13" t="n">
        <f aca="false">IF(OR(AZ187=0,EL97=0),0,AZ187*EL97/(AZ187+EL97))</f>
        <v>4.83336959921134</v>
      </c>
      <c r="BA97" s="13" t="n">
        <f aca="false">IF(OR(BA187=0,EM97=0),0,BA187*EM97/(BA187+EM97))</f>
        <v>4.7033001997132</v>
      </c>
      <c r="BB97" s="13" t="n">
        <f aca="false">IF(OR(BB187=0,EN97=0),0,BB187*EN97/(BB187+EN97))</f>
        <v>4.5752714510861</v>
      </c>
      <c r="BC97" s="13" t="n">
        <f aca="false">IF(OR(BC187=0,EO97=0),0,BC187*EO97/(BC187+EO97))</f>
        <v>4.44920518142401</v>
      </c>
      <c r="BD97" s="13" t="n">
        <f aca="false">IF(OR(BD187=0,EP97=0),0,BD187*EP97/(BD187+EP97))</f>
        <v>4.32502730911083</v>
      </c>
      <c r="BE97" s="13" t="n">
        <f aca="false">IF(OR(BE187=0,EQ97=0),0,BE187*EQ97/(BE187+EQ97))</f>
        <v>4.20266760306482</v>
      </c>
      <c r="BF97" s="13" t="n">
        <f aca="false">IF(OR(BF187=0,ER97=0),0,BF187*ER97/(BF187+ER97))</f>
        <v>4.08250957570073</v>
      </c>
      <c r="BG97" s="13" t="n">
        <f aca="false">IF(OR(BG187=0,ES97=0),0,BG187*ES97/(BG187+ES97))</f>
        <v>3.96401775225322</v>
      </c>
      <c r="BH97" s="13" t="n">
        <f aca="false">IF(OR(BH187=0,ET97=0),0,BH187*ET97/(BH187+ET97))</f>
        <v>3.84713280707311</v>
      </c>
      <c r="BI97" s="13" t="n">
        <f aca="false">IF(OR(BI187=0,EU97=0),0,BI187*EU97/(BI187+EU97))</f>
        <v>3.73179841152057</v>
      </c>
      <c r="BJ97" s="13" t="n">
        <f aca="false">IF(OR(BJ187=0,EV97=0),0,BJ187*EV97/(BJ187+EV97))</f>
        <v>3.6179610755769</v>
      </c>
      <c r="BK97" s="13" t="n">
        <f aca="false">IF(OR(BK187=0,EW97=0),0,BK187*EW97/(BK187+EW97))</f>
        <v>3.50593021087868</v>
      </c>
      <c r="BL97" s="13" t="n">
        <f aca="false">IF(OR(BL187=0,EX97=0),0,BL187*EX97/(BL187+EX97))</f>
        <v>3.39527863486858</v>
      </c>
      <c r="BM97" s="13" t="n">
        <f aca="false">IF(OR(BM187=0,EY97=0),0,BM187*EY97/(BM187+EY97))</f>
        <v>3.28596090043731</v>
      </c>
      <c r="BN97" s="13" t="n">
        <f aca="false">IF(OR(BN187=0,EZ97=0),0,BN187*EZ97/(BN187+EZ97))</f>
        <v>3.17793382592128</v>
      </c>
      <c r="BO97" s="13" t="n">
        <f aca="false">IF(OR(BO187=0,FA97=0),0,BO187*FA97/(BO187+FA97))</f>
        <v>3.07115638912843</v>
      </c>
      <c r="BP97" s="13" t="n">
        <f aca="false">IF(OR(BP187=0,FB97=0),0,BP187*FB97/(BP187+FB97))</f>
        <v>2.96397023598188</v>
      </c>
      <c r="BQ97" s="13" t="n">
        <f aca="false">IF(OR(BQ187=0,FC97=0),0,BQ187*FC97/(BQ187+FC97))</f>
        <v>2.85804774286526</v>
      </c>
      <c r="BR97" s="13" t="n">
        <f aca="false">IF(OR(BR187=0,FD97=0),0,BR187*FD97/(BR187+FD97))</f>
        <v>2.75335291114702</v>
      </c>
      <c r="BS97" s="13" t="n">
        <f aca="false">IF(OR(BS187=0,FE97=0),0,BS187*FE97/(BS187+FE97))</f>
        <v>2.64985177513058</v>
      </c>
      <c r="BT97" s="13" t="n">
        <f aca="false">IF(OR(BT187=0,FF97=0),0,BT187*FF97/(BT187+FF97))</f>
        <v>2.54751232513009</v>
      </c>
      <c r="BU97" s="13" t="n">
        <f aca="false">IF(OR(BU187=0,FG97=0),0,BU187*FG97/(BU187+FG97))</f>
        <v>2.44483359681223</v>
      </c>
      <c r="BV97" s="13" t="n">
        <f aca="false">IF(OR(BV187=0,FH97=0),0,BV187*FH97/(BV187+FH97))</f>
        <v>2.34334729025474</v>
      </c>
      <c r="BW97" s="13" t="n">
        <f aca="false">IF(OR(BW187=0,FI97=0),0,BW187*FI97/(BW187+FI97))</f>
        <v>2.24302704410802</v>
      </c>
      <c r="BX97" s="13" t="n">
        <f aca="false">IF(OR(BX187=0,FJ97=0),0,BX187*FJ97/(BX187+FJ97))</f>
        <v>2.14384843888162</v>
      </c>
      <c r="BY97" s="13" t="n">
        <f aca="false">IF(OR(BY187=0,FK97=0),0,BY187*FK97/(BY187+FK97))</f>
        <v>2.04578894715738</v>
      </c>
      <c r="BZ97" s="13" t="n">
        <f aca="false">IF(OR(BZ187=0,FL97=0),0,BZ187*FL97/(BZ187+FL97))</f>
        <v>1.94378113495647</v>
      </c>
      <c r="CA97" s="13" t="n">
        <f aca="false">IF(OR(CA187=0,FM97=0),0,CA187*FM97/(CA187+FM97))</f>
        <v>1.84318822284299</v>
      </c>
      <c r="CB97" s="13" t="n">
        <f aca="false">IF(OR(CB187=0,FN97=0),0,CB187*FN97/(CB187+FN97))</f>
        <v>1.74400012737293</v>
      </c>
      <c r="CC97" s="13" t="n">
        <f aca="false">IF(OR(CC187=0,FO97=0),0,CC187*FO97/(CC187+FO97))</f>
        <v>1.64620968656759</v>
      </c>
      <c r="CD97" s="13" t="n">
        <f aca="false">IF(OR(CD187=0,FP97=0),0,CD187*FP97/(CD187+FP97))</f>
        <v>1.54981266554834</v>
      </c>
      <c r="CE97" s="13" t="n">
        <f aca="false">IF(OR(CE187=0,FQ97=0),0,CE187*FQ97/(CE187+FQ97))</f>
        <v>1.45282782190138</v>
      </c>
      <c r="CF97" s="13" t="n">
        <f aca="false">IF(OR(CF187=0,FR97=0),0,CF187*FR97/(CF187+FR97))</f>
        <v>1.35739330802205</v>
      </c>
      <c r="CG97" s="13" t="n">
        <f aca="false">IF(OR(CG187=0,FS97=0),0,CG187*FS97/(CG187+FS97))</f>
        <v>1.26352100797424</v>
      </c>
      <c r="CH97" s="13" t="n">
        <f aca="false">IF(OR(CH187=0,FT97=0),0,CH187*FT97/(CH187+FT97))</f>
        <v>1.17122666347967</v>
      </c>
      <c r="CI97" s="13" t="n">
        <f aca="false">IF(OR(CI187=0,FU97=0),0,CI187*FU97/(CI187+FU97))</f>
        <v>1.08052996315261</v>
      </c>
      <c r="CJ97" s="13" t="n">
        <f aca="false">IF(OR(CJ187=0,FV97=0),0,CJ187*FV97/(CJ187+FV97))</f>
        <v>0.989595617590422</v>
      </c>
      <c r="CK97" s="13" t="n">
        <f aca="false">IF(OR(CK187=0,FW97=0),0,CK187*FW97/(CK187+FW97))</f>
        <v>0.900519629155588</v>
      </c>
      <c r="CL97" s="13" t="n">
        <f aca="false">IF(OR(CL187=0,FX97=0),0,CL187*FX97/(CL187+FX97))</f>
        <v>0.813348555025322</v>
      </c>
      <c r="CM97" s="13" t="n">
        <f aca="false">IF(OR(CM187=0,FY97=0),0,CM187*FY97/(CM187+FY97))</f>
        <v>0.728134876532644</v>
      </c>
      <c r="CN97" s="13" t="n">
        <f aca="false">IF(OR(CN187=0,FZ97=0),0,CN187*FZ97/(CN187+FZ97))</f>
        <v>0.6449372518155</v>
      </c>
      <c r="CO97" s="13" t="n">
        <f aca="false">IF(OR(CO187=0,GA97=0),0,CO187*GA97/(CO187+GA97))</f>
        <v>0</v>
      </c>
      <c r="CP97" s="13" t="n">
        <f aca="false">IF(OR(CP187=0,GB97=0),0,CP187*GB97/(CP187+GB97))</f>
        <v>0</v>
      </c>
      <c r="CQ97" s="13" t="n">
        <f aca="false">IF(OR(CQ187=0,GC97=0),0,CQ187*GC97/(CQ187+GC97))</f>
        <v>0</v>
      </c>
      <c r="CR97" s="0" t="n">
        <f aca="false">IF(F$9=0,0,(SIN(F$12)*COS($E97)+SIN($E97)*COS(F$12))/SIN($E97)*F$9)</f>
        <v>13.5144</v>
      </c>
      <c r="CS97" s="0" t="n">
        <f aca="false">IF(G$9=0,0,(SIN(G$12)*COS($E97)+SIN($E97)*COS(G$12))/SIN($E97)*G$9)</f>
        <v>13.6325132962879</v>
      </c>
      <c r="CT97" s="0" t="n">
        <f aca="false">IF(H$9=0,0,(SIN(H$12)*COS($E97)+SIN($E97)*COS(H$12))/SIN($E97)*H$9)</f>
        <v>13.7342064413824</v>
      </c>
      <c r="CU97" s="0" t="n">
        <f aca="false">IF(I$9=0,0,(SIN(I$12)*COS($E97)+SIN($E97)*COS(I$12))/SIN($E97)*I$9)</f>
        <v>13.8318754041116</v>
      </c>
      <c r="CV97" s="0" t="n">
        <f aca="false">IF(J$9=0,0,(SIN(J$12)*COS($E97)+SIN($E97)*COS(J$12))/SIN($E97)*J$9)</f>
        <v>13.9254373305563</v>
      </c>
      <c r="CW97" s="0" t="n">
        <f aca="false">IF(K$9=0,0,(SIN(K$12)*COS($E97)+SIN($E97)*COS(K$12))/SIN($E97)*K$9)</f>
        <v>14.0148105854647</v>
      </c>
      <c r="CX97" s="0" t="n">
        <f aca="false">IF(L$9=0,0,(SIN(L$12)*COS($E97)+SIN($E97)*COS(L$12))/SIN($E97)*L$9)</f>
        <v>14.0999147933042</v>
      </c>
      <c r="CY97" s="0" t="n">
        <f aca="false">IF(M$9=0,0,(SIN(M$12)*COS($E97)+SIN($E97)*COS(M$12))/SIN($E97)*M$9)</f>
        <v>14.1763771472505</v>
      </c>
      <c r="CZ97" s="0" t="n">
        <f aca="false">IF(N$9=0,0,(SIN(N$12)*COS($E97)+SIN($E97)*COS(N$12))/SIN($E97)*N$9)</f>
        <v>14.2484201860741</v>
      </c>
      <c r="DA97" s="0" t="n">
        <f aca="false">IF(O$9=0,0,(SIN(O$12)*COS($E97)+SIN($E97)*COS(O$12))/SIN($E97)*O$9)</f>
        <v>14.3159714765889</v>
      </c>
      <c r="DB97" s="0" t="n">
        <f aca="false">IF(P$9=0,0,(SIN(P$12)*COS($E97)+SIN($E97)*COS(P$12))/SIN($E97)*P$9)</f>
        <v>14.37896</v>
      </c>
      <c r="DC97" s="0" t="n">
        <f aca="false">IF(Q$9=0,0,(SIN(Q$12)*COS($E97)+SIN($E97)*COS(Q$12))/SIN($E97)*Q$9)</f>
        <v>14.4373161889015</v>
      </c>
      <c r="DD97" s="0" t="n">
        <f aca="false">IF(R$9=0,0,(SIN(R$12)*COS($E97)+SIN($E97)*COS(R$12))/SIN($E97)*R$9)</f>
        <v>14.3757156398829</v>
      </c>
      <c r="DE97" s="0" t="n">
        <f aca="false">IF(S$9=0,0,(SIN(S$12)*COS($E97)+SIN($E97)*COS(S$12))/SIN($E97)*S$9)</f>
        <v>14.3098771919159</v>
      </c>
      <c r="DF97" s="0" t="n">
        <f aca="false">IF(T$9=0,0,(SIN(T$12)*COS($E97)+SIN($E97)*COS(T$12))/SIN($E97)*T$9)</f>
        <v>14.2398409319023</v>
      </c>
      <c r="DG97" s="0" t="n">
        <f aca="false">IF(U$9=0,0,(SIN(U$12)*COS($E97)+SIN($E97)*COS(U$12))/SIN($E97)*U$9)</f>
        <v>14.1656481763604</v>
      </c>
      <c r="DH97" s="0" t="n">
        <f aca="false">IF(V$9=0,0,(SIN(V$12)*COS($E97)+SIN($E97)*COS(V$12))/SIN($E97)*V$9)</f>
        <v>14.0873414527536</v>
      </c>
      <c r="DI97" s="0" t="n">
        <f aca="false">IF(W$9=0,0,(SIN(W$12)*COS($E97)+SIN($E97)*COS(W$12))/SIN($E97)*W$9)</f>
        <v>14.0046895529547</v>
      </c>
      <c r="DJ97" s="0" t="n">
        <f aca="false">IF(X$9=0,0,(SIN(X$12)*COS($E97)+SIN($E97)*COS(X$12))/SIN($E97)*X$9)</f>
        <v>13.9180144199095</v>
      </c>
      <c r="DK97" s="0" t="n">
        <f aca="false">IF(Y$9=0,0,(SIN(Y$12)*COS($E97)+SIN($E97)*COS(Y$12))/SIN($E97)*Y$9)</f>
        <v>13.8273623486651</v>
      </c>
      <c r="DL97" s="0" t="n">
        <f aca="false">IF(Z$9=0,0,(SIN(Z$12)*COS($E97)+SIN($E97)*COS(Z$12))/SIN($E97)*Z$9)</f>
        <v>13.7327807656845</v>
      </c>
      <c r="DM97" s="0" t="n">
        <f aca="false">IF(AA$9=0,0,(SIN(AA$12)*COS($E97)+SIN($E97)*COS(AA$12))/SIN($E97)*AA$9)</f>
        <v>13.6343182083653</v>
      </c>
      <c r="DN97" s="0" t="n">
        <f aca="false">IF(AB$9=0,0,(SIN(AB$12)*COS($E97)+SIN($E97)*COS(AB$12))/SIN($E97)*AB$9)</f>
        <v>13.528952439654</v>
      </c>
      <c r="DO97" s="0" t="n">
        <f aca="false">IF(AC$9=0,0,(SIN(AC$12)*COS($E97)+SIN($E97)*COS(AC$12))/SIN($E97)*AC$9)</f>
        <v>13.4198397377596</v>
      </c>
      <c r="DP97" s="0" t="n">
        <f aca="false">IF(AD$9=0,0,(SIN(AD$12)*COS($E97)+SIN($E97)*COS(AD$12))/SIN($E97)*AD$9)</f>
        <v>13.3070346386643</v>
      </c>
      <c r="DQ97" s="0" t="n">
        <f aca="false">IF(AE$9=0,0,(SIN(AE$12)*COS($E97)+SIN($E97)*COS(AE$12))/SIN($E97)*AE$9)</f>
        <v>13.1905926826426</v>
      </c>
      <c r="DR97" s="0" t="n">
        <f aca="false">IF(AF$9=0,0,(SIN(AF$12)*COS($E97)+SIN($E97)*COS(AF$12))/SIN($E97)*AF$9)</f>
        <v>13.0705703908922</v>
      </c>
      <c r="DS97" s="0" t="n">
        <f aca="false">IF(AG$9=0,0,(SIN(AG$12)*COS($E97)+SIN($E97)*COS(AG$12))/SIN($E97)*AG$9)</f>
        <v>12.947620906254</v>
      </c>
      <c r="DT97" s="0" t="n">
        <f aca="false">IF(AH$9=0,0,(SIN(AH$12)*COS($E97)+SIN($E97)*COS(AH$12))/SIN($E97)*AH$9)</f>
        <v>12.8211983945049</v>
      </c>
      <c r="DU97" s="0" t="n">
        <f aca="false">IF(AI$9=0,0,(SIN(AI$12)*COS($E97)+SIN($E97)*COS(AI$12))/SIN($E97)*AI$9)</f>
        <v>12.6913616364257</v>
      </c>
      <c r="DV97" s="0" t="n">
        <f aca="false">IF(AJ$9=0,0,(SIN(AJ$12)*COS($E97)+SIN($E97)*COS(AJ$12))/SIN($E97)*AJ$9)</f>
        <v>12.5581703031809</v>
      </c>
      <c r="DW97" s="0" t="n">
        <f aca="false">IF(AK$9=0,0,(SIN(AK$12)*COS($E97)+SIN($E97)*COS(AK$12))/SIN($E97)*AK$9)</f>
        <v>12.4216849320132</v>
      </c>
      <c r="DX97" s="0" t="n">
        <f aca="false">IF(AL$9=0,0,(SIN(AL$12)*COS($E97)+SIN($E97)*COS(AL$12))/SIN($E97)*AL$9)</f>
        <v>12.2394645373633</v>
      </c>
      <c r="DY97" s="0" t="n">
        <f aca="false">IF(AM$9=0,0,(SIN(AM$12)*COS($E97)+SIN($E97)*COS(AM$12))/SIN($E97)*AM$9)</f>
        <v>12.0548425257412</v>
      </c>
      <c r="DZ97" s="0" t="n">
        <f aca="false">IF(AN$9=0,0,(SIN(AN$12)*COS($E97)+SIN($E97)*COS(AN$12))/SIN($E97)*AN$9)</f>
        <v>11.8679203732709</v>
      </c>
      <c r="EA97" s="0" t="n">
        <f aca="false">IF(AO$9=0,0,(SIN(AO$12)*COS($E97)+SIN($E97)*COS(AO$12))/SIN($E97)*AO$9)</f>
        <v>11.6787998388337</v>
      </c>
      <c r="EB97" s="0" t="n">
        <f aca="false">IF(AP$9=0,0,(SIN(AP$12)*COS($E97)+SIN($E97)*COS(AP$12))/SIN($E97)*AP$9)</f>
        <v>11.4875829194183</v>
      </c>
      <c r="EC97" s="0" t="n">
        <f aca="false">IF(AQ$9=0,0,(SIN(AQ$12)*COS($E97)+SIN($E97)*COS(AQ$12))/SIN($E97)*AQ$9)</f>
        <v>11.2934524150276</v>
      </c>
      <c r="ED97" s="0" t="n">
        <f aca="false">IF(AR$9=0,0,(SIN(AR$12)*COS($E97)+SIN($E97)*COS(AR$12))/SIN($E97)*AR$9)</f>
        <v>11.0974503885059</v>
      </c>
      <c r="EE97" s="0" t="n">
        <f aca="false">IF(AS$9=0,0,(SIN(AS$12)*COS($E97)+SIN($E97)*COS(AS$12))/SIN($E97)*AS$9)</f>
        <v>10.8996801148198</v>
      </c>
      <c r="EF97" s="0" t="n">
        <f aca="false">IF(AT$9=0,0,(SIN(AT$12)*COS($E97)+SIN($E97)*COS(AT$12))/SIN($E97)*AT$9)</f>
        <v>10.7002449164868</v>
      </c>
      <c r="EG97" s="0" t="n">
        <f aca="false">IF(AU$9=0,0,(SIN(AU$12)*COS($E97)+SIN($E97)*COS(AU$12))/SIN($E97)*AU$9)</f>
        <v>10.4992481189795</v>
      </c>
      <c r="EH97" s="0" t="n">
        <f aca="false">IF(AV$9=0,0,(SIN(AV$12)*COS($E97)+SIN($E97)*COS(AV$12))/SIN($E97)*AV$9)</f>
        <v>10.2945162175654</v>
      </c>
      <c r="EI97" s="0" t="n">
        <f aca="false">IF(AW$9=0,0,(SIN(AW$12)*COS($E97)+SIN($E97)*COS(AW$12))/SIN($E97)*AW$9)</f>
        <v>10.0884897783241</v>
      </c>
      <c r="EJ97" s="0" t="n">
        <f aca="false">IF(AX$9=0,0,(SIN(AX$12)*COS($E97)+SIN($E97)*COS(AX$12))/SIN($E97)*AX$9)</f>
        <v>9.8812739225505</v>
      </c>
      <c r="EK97" s="0" t="n">
        <f aca="false">IF(AY$9=0,0,(SIN(AY$12)*COS($E97)+SIN($E97)*COS(AY$12))/SIN($E97)*AY$9)</f>
        <v>9.67297356007344</v>
      </c>
      <c r="EL97" s="0" t="n">
        <f aca="false">IF(AZ$9=0,0,(SIN(AZ$12)*COS($E97)+SIN($E97)*COS(AZ$12))/SIN($E97)*AZ$9)</f>
        <v>9.46369334457006</v>
      </c>
      <c r="EM97" s="0" t="n">
        <f aca="false">IF(BA$9=0,0,(SIN(BA$12)*COS($E97)+SIN($E97)*COS(BA$12))/SIN($E97)*BA$9)</f>
        <v>9.25100128517495</v>
      </c>
      <c r="EN97" s="0" t="n">
        <f aca="false">IF(BB$9=0,0,(SIN(BB$12)*COS($E97)+SIN($E97)*COS(BB$12))/SIN($E97)*BB$9)</f>
        <v>9.03761822012369</v>
      </c>
      <c r="EO97" s="0" t="n">
        <f aca="false">IF(BC$9=0,0,(SIN(BC$12)*COS($E97)+SIN($E97)*COS(BC$12))/SIN($E97)*BC$9)</f>
        <v>8.82365005018393</v>
      </c>
      <c r="EP97" s="0" t="n">
        <f aca="false">IF(BD$9=0,0,(SIN(BD$12)*COS($E97)+SIN($E97)*COS(BD$12))/SIN($E97)*BD$9)</f>
        <v>8.60920219400654</v>
      </c>
      <c r="EQ97" s="0" t="n">
        <f aca="false">IF(BE$9=0,0,(SIN(BE$12)*COS($E97)+SIN($E97)*COS(BE$12))/SIN($E97)*BE$9)</f>
        <v>8.39437954375597</v>
      </c>
      <c r="ER97" s="0" t="n">
        <f aca="false">IF(BF$9=0,0,(SIN(BF$12)*COS($E97)+SIN($E97)*COS(BF$12))/SIN($E97)*BF$9)</f>
        <v>8.18109377430102</v>
      </c>
      <c r="ES97" s="0" t="n">
        <f aca="false">IF(BG$9=0,0,(SIN(BG$12)*COS($E97)+SIN($E97)*COS(BG$12))/SIN($E97)*BG$9)</f>
        <v>7.96757303874151</v>
      </c>
      <c r="ET97" s="0" t="n">
        <f aca="false">IF(BH$9=0,0,(SIN(BH$12)*COS($E97)+SIN($E97)*COS(BH$12))/SIN($E97)*BH$9)</f>
        <v>7.75391876685303</v>
      </c>
      <c r="EU97" s="0" t="n">
        <f aca="false">IF(BI$9=0,0,(SIN(BI$12)*COS($E97)+SIN($E97)*COS(BI$12))/SIN($E97)*BI$9)</f>
        <v>7.5402317304764</v>
      </c>
      <c r="EV97" s="0" t="n">
        <f aca="false">IF(BJ$9=0,0,(SIN(BJ$12)*COS($E97)+SIN($E97)*COS(BJ$12))/SIN($E97)*BJ$9)</f>
        <v>7.32661200194986</v>
      </c>
      <c r="EW97" s="0" t="n">
        <f aca="false">IF(BK$9=0,0,(SIN(BK$12)*COS($E97)+SIN($E97)*COS(BK$12))/SIN($E97)*BK$9)</f>
        <v>7.11464214465562</v>
      </c>
      <c r="EX97" s="0" t="n">
        <f aca="false">IF(BL$9=0,0,(SIN(BL$12)*COS($E97)+SIN($E97)*COS(BL$12))/SIN($E97)*BL$9)</f>
        <v>6.90287076042257</v>
      </c>
      <c r="EY97" s="0" t="n">
        <f aca="false">IF(BM$9=0,0,(SIN(BM$12)*COS($E97)+SIN($E97)*COS(BM$12))/SIN($E97)*BM$9)</f>
        <v>6.69139425310867</v>
      </c>
      <c r="EZ97" s="0" t="n">
        <f aca="false">IF(BN$9=0,0,(SIN(BN$12)*COS($E97)+SIN($E97)*COS(BN$12))/SIN($E97)*BN$9)</f>
        <v>6.48030820642992</v>
      </c>
      <c r="FA97" s="0" t="n">
        <f aca="false">IF(BO$9=0,0,(SIN(BO$12)*COS($E97)+SIN($E97)*COS(BO$12))/SIN($E97)*BO$9)</f>
        <v>6.26970734535163</v>
      </c>
      <c r="FB97" s="0" t="n">
        <f aca="false">IF(BP$9=0,0,(SIN(BP$12)*COS($E97)+SIN($E97)*COS(BP$12))/SIN($E97)*BP$9)</f>
        <v>6.05292804534549</v>
      </c>
      <c r="FC97" s="0" t="n">
        <f aca="false">IF(BQ$9=0,0,(SIN(BQ$12)*COS($E97)+SIN($E97)*COS(BQ$12))/SIN($E97)*BQ$9)</f>
        <v>5.83718591529781</v>
      </c>
      <c r="FD97" s="0" t="n">
        <f aca="false">IF(BR$9=0,0,(SIN(BR$12)*COS($E97)+SIN($E97)*COS(BR$12))/SIN($E97)*BR$9)</f>
        <v>5.62257888547002</v>
      </c>
      <c r="FE97" s="0" t="n">
        <f aca="false">IF(BS$9=0,0,(SIN(BS$12)*COS($E97)+SIN($E97)*COS(BS$12))/SIN($E97)*BS$9)</f>
        <v>5.40920365298287</v>
      </c>
      <c r="FF97" s="0" t="n">
        <f aca="false">IF(BT$9=0,0,(SIN(BT$12)*COS($E97)+SIN($E97)*COS(BT$12))/SIN($E97)*BT$9)</f>
        <v>5.19715564281978</v>
      </c>
      <c r="FG97" s="0" t="n">
        <f aca="false">IF(BU$9=0,0,(SIN(BU$12)*COS($E97)+SIN($E97)*COS(BU$12))/SIN($E97)*BU$9)</f>
        <v>4.98042137680292</v>
      </c>
      <c r="FH97" s="0" t="n">
        <f aca="false">IF(BV$9=0,0,(SIN(BV$12)*COS($E97)+SIN($E97)*COS(BV$12))/SIN($E97)*BV$9)</f>
        <v>4.76560401593224</v>
      </c>
      <c r="FI97" s="0" t="n">
        <f aca="false">IF(BW$9=0,0,(SIN(BW$12)*COS($E97)+SIN($E97)*COS(BW$12))/SIN($E97)*BW$9)</f>
        <v>4.55280033872599</v>
      </c>
      <c r="FJ97" s="0" t="n">
        <f aca="false">IF(BX$9=0,0,(SIN(BX$12)*COS($E97)+SIN($E97)*COS(BX$12))/SIN($E97)*BX$9)</f>
        <v>4.34210545474118</v>
      </c>
      <c r="FK97" s="0" t="n">
        <f aca="false">IF(BY$9=0,0,(SIN(BY$12)*COS($E97)+SIN($E97)*COS(BY$12))/SIN($E97)*BY$9)</f>
        <v>4.13361276637593</v>
      </c>
      <c r="FL97" s="0" t="n">
        <f aca="false">IF(BZ$9=0,0,(SIN(BZ$12)*COS($E97)+SIN($E97)*COS(BZ$12))/SIN($E97)*BZ$9)</f>
        <v>3.90697123446592</v>
      </c>
      <c r="FM97" s="0" t="n">
        <f aca="false">IF(CA$9=0,0,(SIN(CA$12)*COS($E97)+SIN($E97)*COS(CA$12))/SIN($E97)*CA$9)</f>
        <v>3.68440067494452</v>
      </c>
      <c r="FN97" s="0" t="n">
        <f aca="false">IF(CB$9=0,0,(SIN(CB$12)*COS($E97)+SIN($E97)*COS(CB$12))/SIN($E97)*CB$9)</f>
        <v>3.46600705826994</v>
      </c>
      <c r="FO97" s="0" t="n">
        <f aca="false">IF(CC$9=0,0,(SIN(CC$12)*COS($E97)+SIN($E97)*COS(CC$12))/SIN($E97)*CC$9)</f>
        <v>3.25189346836117</v>
      </c>
      <c r="FP97" s="0" t="n">
        <f aca="false">IF(CD$9=0,0,(SIN(CD$12)*COS($E97)+SIN($E97)*COS(CD$12))/SIN($E97)*CD$9)</f>
        <v>3.04216006006166</v>
      </c>
      <c r="FQ97" s="0" t="n">
        <f aca="false">IF(CE$9=0,0,(SIN(CE$12)*COS($E97)+SIN($E97)*COS(CE$12))/SIN($E97)*CE$9)</f>
        <v>2.82938483327784</v>
      </c>
      <c r="FR97" s="0" t="n">
        <f aca="false">IF(CF$9=0,0,(SIN(CF$12)*COS($E97)+SIN($E97)*COS(CF$12))/SIN($E97)*CF$9)</f>
        <v>2.62199119348032</v>
      </c>
      <c r="FS97" s="0" t="n">
        <f aca="false">IF(CG$9=0,0,(SIN(CG$12)*COS($E97)+SIN($E97)*COS(CG$12))/SIN($E97)*CG$9)</f>
        <v>2.42007676814445</v>
      </c>
      <c r="FT97" s="0" t="n">
        <f aca="false">IF(CH$9=0,0,(SIN(CH$12)*COS($E97)+SIN($E97)*COS(CH$12))/SIN($E97)*CH$9)</f>
        <v>2.22373560341485</v>
      </c>
      <c r="FU97" s="0" t="n">
        <f aca="false">IF(CI$9=0,0,(SIN(CI$12)*COS($E97)+SIN($E97)*COS(CI$12))/SIN($E97)*CI$9)</f>
        <v>2.03305812554601</v>
      </c>
      <c r="FV97" s="0" t="n">
        <f aca="false">IF(CJ$9=0,0,(SIN(CJ$12)*COS($E97)+SIN($E97)*COS(CJ$12))/SIN($E97)*CJ$9)</f>
        <v>1.84168196098257</v>
      </c>
      <c r="FW97" s="0" t="n">
        <f aca="false">IF(CK$9=0,0,(SIN(CK$12)*COS($E97)+SIN($E97)*COS(CK$12))/SIN($E97)*CK$9)</f>
        <v>1.65711633658321</v>
      </c>
      <c r="FX97" s="0" t="n">
        <f aca="false">IF(CL$9=0,0,(SIN(CL$12)*COS($E97)+SIN($E97)*COS(CL$12))/SIN($E97)*CL$9)</f>
        <v>1.47944605153128</v>
      </c>
      <c r="FY97" s="0" t="n">
        <f aca="false">IF(CM$9=0,0,(SIN(CM$12)*COS($E97)+SIN($E97)*COS(CM$12))/SIN($E97)*CM$9)</f>
        <v>1.3087515504771</v>
      </c>
      <c r="FZ97" s="0" t="n">
        <f aca="false">IF(CN$9=0,0,(SIN(CN$12)*COS($E97)+SIN($E97)*COS(CN$12))/SIN($E97)*CN$9)</f>
        <v>1.14510889101453</v>
      </c>
      <c r="GA97" s="0" t="n">
        <f aca="false">IF(CO$9=0,0,(SIN(CO$12)*COS($E97)+SIN($E97)*COS(CO$12))/SIN($E97)*CO$9)</f>
        <v>0</v>
      </c>
      <c r="GB97" s="0" t="n">
        <f aca="false">IF(CP$9=0,0,(SIN(CP$12)*COS($E97)+SIN($E97)*COS(CP$12))/SIN($E97)*CP$9)</f>
        <v>0</v>
      </c>
      <c r="GC97" s="0" t="n">
        <f aca="false">IF(CQ$9=0,0,(SIN(CQ$12)*COS($E97)+SIN($E97)*COS(CQ$12))/SIN($E97)*CQ$9)</f>
        <v>0</v>
      </c>
    </row>
    <row r="98" customFormat="false" ht="12.8" hidden="true" customHeight="false" outlineLevel="0" collapsed="false">
      <c r="A98" s="0" t="n">
        <f aca="false">MAX($F98:$CQ98)</f>
        <v>13.514399817361</v>
      </c>
      <c r="B98" s="91" t="n">
        <f aca="false">IF(ISNA(INDEX(vmg!$B$6:$B$151,MATCH($C98,vmg!$F$6:$F$151,0))),IF(ISNA(INDEX(vmg!$B$6:$B$151,MATCH($C98,vmg!$D$6:$D$151,0))),0,INDEX(vmg!$B$6:$B$151,MATCH($C98,vmg!$D$6:$D$151,0))),INDEX(vmg!$B$6:$B$151,MATCH($C98,vmg!$F$6:$F$151,0)))</f>
        <v>9.54704</v>
      </c>
      <c r="C98" s="2" t="n">
        <f aca="false">MOD(Best +D98,360)</f>
        <v>67</v>
      </c>
      <c r="D98" s="2" t="n">
        <f aca="false">D97+1</f>
        <v>86</v>
      </c>
      <c r="E98" s="1" t="n">
        <f aca="false">D98*PI()/180</f>
        <v>1.50098315671512</v>
      </c>
      <c r="F98" s="13" t="n">
        <f aca="false">IF(OR(F188=0,CR98=0),0,F188*CR98/(F188+CR98))</f>
        <v>13.514399817361</v>
      </c>
      <c r="G98" s="13" t="n">
        <f aca="false">IF(OR(G188=0,CS98=0),0,G188*CS98/(G188+CS98))</f>
        <v>13.2966246059364</v>
      </c>
      <c r="H98" s="13" t="n">
        <f aca="false">IF(OR(H188=0,CT98=0),0,H188*CT98/(H188+CT98))</f>
        <v>13.0696389089616</v>
      </c>
      <c r="I98" s="13" t="n">
        <f aca="false">IF(OR(I188=0,CU98=0),0,I188*CU98/(I188+CU98))</f>
        <v>12.8459061249555</v>
      </c>
      <c r="J98" s="13" t="n">
        <f aca="false">IF(OR(J188=0,CV98=0),0,J188*CV98/(J188+CV98))</f>
        <v>12.6254025005233</v>
      </c>
      <c r="K98" s="13" t="n">
        <f aca="false">IF(OR(K188=0,CW98=0),0,K188*CW98/(K188+CW98))</f>
        <v>12.4080982171193</v>
      </c>
      <c r="L98" s="13" t="n">
        <f aca="false">IF(OR(L188=0,CX98=0),0,L188*CX98/(L188+CX98))</f>
        <v>12.19395820337</v>
      </c>
      <c r="M98" s="13" t="n">
        <f aca="false">IF(OR(M188=0,CY98=0),0,M188*CY98/(M188+CY98))</f>
        <v>11.9798701934301</v>
      </c>
      <c r="N98" s="13" t="n">
        <f aca="false">IF(OR(N188=0,CZ98=0),0,N188*CZ98/(N188+CZ98))</f>
        <v>11.7691405279806</v>
      </c>
      <c r="O98" s="13" t="n">
        <f aca="false">IF(OR(O188=0,DA98=0),0,O188*DA98/(O188+DA98))</f>
        <v>11.5617012544216</v>
      </c>
      <c r="P98" s="13" t="n">
        <f aca="false">IF(OR(P188=0,DB98=0),0,P188*DB98/(P188+DB98))</f>
        <v>11.3574832620251</v>
      </c>
      <c r="Q98" s="13" t="n">
        <f aca="false">IF(OR(Q188=0,DC98=0),0,Q188*DC98/(Q188+DC98))</f>
        <v>11.1564166272292</v>
      </c>
      <c r="R98" s="13" t="n">
        <f aca="false">IF(OR(R188=0,DD98=0),0,R188*DD98/(R188+DD98))</f>
        <v>10.8921491268131</v>
      </c>
      <c r="S98" s="13" t="n">
        <f aca="false">IF(OR(S188=0,DE98=0),0,S188*DE98/(S188+DE98))</f>
        <v>10.6364048673769</v>
      </c>
      <c r="T98" s="13" t="n">
        <f aca="false">IF(OR(T188=0,DF98=0),0,T188*DF98/(T188+DF98))</f>
        <v>10.3886791342798</v>
      </c>
      <c r="U98" s="13" t="n">
        <f aca="false">IF(OR(U188=0,DG98=0),0,U188*DG98/(U188+DG98))</f>
        <v>10.1485060162235</v>
      </c>
      <c r="V98" s="13" t="n">
        <f aca="false">IF(OR(V188=0,DH98=0),0,V188*DH98/(V188+DH98))</f>
        <v>9.9154547116297</v>
      </c>
      <c r="W98" s="13" t="n">
        <f aca="false">IF(OR(W188=0,DI98=0),0,W188*DI98/(W188+DI98))</f>
        <v>9.68899396661093</v>
      </c>
      <c r="X98" s="13" t="n">
        <f aca="false">IF(OR(X188=0,DJ98=0),0,X188*DJ98/(X188+DJ98))</f>
        <v>9.46889563903936</v>
      </c>
      <c r="Y98" s="13" t="n">
        <f aca="false">IF(OR(Y188=0,DK98=0),0,Y188*DK98/(Y188+DK98))</f>
        <v>9.25481524856418</v>
      </c>
      <c r="Z98" s="13" t="n">
        <f aca="false">IF(OR(Z188=0,DL98=0),0,Z188*DL98/(Z188+DL98))</f>
        <v>9.04643236550072</v>
      </c>
      <c r="AA98" s="13" t="n">
        <f aca="false">IF(OR(AA188=0,DM98=0),0,AA188*DM98/(AA188+DM98))</f>
        <v>8.84344851986906</v>
      </c>
      <c r="AB98" s="13" t="n">
        <f aca="false">IF(OR(AB188=0,DN98=0),0,AB188*DN98/(AB188+DN98))</f>
        <v>8.64432266310903</v>
      </c>
      <c r="AC98" s="13" t="n">
        <f aca="false">IF(OR(AC188=0,DO98=0),0,AC188*DO98/(AC188+DO98))</f>
        <v>8.4501430921704</v>
      </c>
      <c r="AD98" s="13" t="n">
        <f aca="false">IF(OR(AD188=0,DP98=0),0,AD188*DP98/(AD188+DP98))</f>
        <v>8.2606608130772</v>
      </c>
      <c r="AE98" s="13" t="n">
        <f aca="false">IF(OR(AE188=0,DQ98=0),0,AE188*DQ98/(AE188+DQ98))</f>
        <v>8.07564284388858</v>
      </c>
      <c r="AF98" s="13" t="n">
        <f aca="false">IF(OR(AF188=0,DR98=0),0,AF188*DR98/(AF188+DR98))</f>
        <v>7.89487092528564</v>
      </c>
      <c r="AG98" s="13" t="n">
        <f aca="false">IF(OR(AG188=0,DS98=0),0,AG188*DS98/(AG188+DS98))</f>
        <v>7.71835386239067</v>
      </c>
      <c r="AH98" s="13" t="n">
        <f aca="false">IF(OR(AH188=0,DT98=0),0,AH188*DT98/(AH188+DT98))</f>
        <v>7.54567229458049</v>
      </c>
      <c r="AI98" s="13" t="n">
        <f aca="false">IF(OR(AI188=0,DU98=0),0,AI188*DU98/(AI188+DU98))</f>
        <v>7.37664640302081</v>
      </c>
      <c r="AJ98" s="13" t="n">
        <f aca="false">IF(OR(AJ188=0,DV98=0),0,AJ188*DV98/(AJ188+DV98))</f>
        <v>7.21110696558831</v>
      </c>
      <c r="AK98" s="13" t="n">
        <f aca="false">IF(OR(AK188=0,DW98=0),0,AK188*DW98/(AK188+DW98))</f>
        <v>7.04889456815403</v>
      </c>
      <c r="AL98" s="13" t="n">
        <f aca="false">IF(OR(AL188=0,DX98=0),0,AL188*DX98/(AL188+DX98))</f>
        <v>6.87632283817661</v>
      </c>
      <c r="AM98" s="13" t="n">
        <f aca="false">IF(OR(AM188=0,DY98=0),0,AM188*DY98/(AM188+DY98))</f>
        <v>6.70757401850707</v>
      </c>
      <c r="AN98" s="13" t="n">
        <f aca="false">IF(OR(AN188=0,DZ98=0),0,AN188*DZ98/(AN188+DZ98))</f>
        <v>6.54246926638261</v>
      </c>
      <c r="AO98" s="13" t="n">
        <f aca="false">IF(OR(AO188=0,EA98=0),0,AO188*EA98/(AO188+EA98))</f>
        <v>6.38084062640199</v>
      </c>
      <c r="AP98" s="13" t="n">
        <f aca="false">IF(OR(AP188=0,EB98=0),0,AP188*EB98/(AP188+EB98))</f>
        <v>6.22253021840513</v>
      </c>
      <c r="AQ98" s="13" t="n">
        <f aca="false">IF(OR(AQ188=0,EC98=0),0,AQ188*EC98/(AQ188+EC98))</f>
        <v>6.06712082668375</v>
      </c>
      <c r="AR98" s="13" t="n">
        <f aca="false">IF(OR(AR188=0,ED98=0),0,AR188*ED98/(AR188+ED98))</f>
        <v>5.91475533278396</v>
      </c>
      <c r="AS98" s="13" t="n">
        <f aca="false">IF(OR(AS188=0,EE98=0),0,AS188*EE98/(AS188+EE98))</f>
        <v>5.76530118758548</v>
      </c>
      <c r="AT98" s="13" t="n">
        <f aca="false">IF(OR(AT188=0,EF98=0),0,AT188*EF98/(AT188+EF98))</f>
        <v>5.6186333843122</v>
      </c>
      <c r="AU98" s="13" t="n">
        <f aca="false">IF(OR(AU188=0,EG98=0),0,AU188*EG98/(AU188+EG98))</f>
        <v>5.47463393899111</v>
      </c>
      <c r="AV98" s="13" t="n">
        <f aca="false">IF(OR(AV188=0,EH98=0),0,AV188*EH98/(AV188+EH98))</f>
        <v>5.33257147156321</v>
      </c>
      <c r="AW98" s="13" t="n">
        <f aca="false">IF(OR(AW188=0,EI98=0),0,AW188*EI98/(AW188+EI98))</f>
        <v>5.19299196612536</v>
      </c>
      <c r="AX98" s="13" t="n">
        <f aca="false">IF(OR(AX188=0,EJ98=0),0,AX188*EJ98/(AX188+EJ98))</f>
        <v>5.05579445130136</v>
      </c>
      <c r="AY98" s="13" t="n">
        <f aca="false">IF(OR(AY188=0,EK98=0),0,AY188*EK98/(AY188+EK98))</f>
        <v>4.92088341040862</v>
      </c>
      <c r="AZ98" s="13" t="n">
        <f aca="false">IF(OR(AZ188=0,EL98=0),0,AZ188*EL98/(AZ188+EL98))</f>
        <v>4.7881684346318</v>
      </c>
      <c r="BA98" s="13" t="n">
        <f aca="false">IF(OR(BA188=0,EM98=0),0,BA188*EM98/(BA188+EM98))</f>
        <v>4.65691000453874</v>
      </c>
      <c r="BB98" s="13" t="n">
        <f aca="false">IF(OR(BB188=0,EN98=0),0,BB188*EN98/(BB188+EN98))</f>
        <v>4.5277133861181</v>
      </c>
      <c r="BC98" s="13" t="n">
        <f aca="false">IF(OR(BC188=0,EO98=0),0,BC188*EO98/(BC188+EO98))</f>
        <v>4.40050052768543</v>
      </c>
      <c r="BD98" s="13" t="n">
        <f aca="false">IF(OR(BD188=0,EP98=0),0,BD188*EP98/(BD188+EP98))</f>
        <v>4.27519745498152</v>
      </c>
      <c r="BE98" s="13" t="n">
        <f aca="false">IF(OR(BE188=0,EQ98=0),0,BE188*EQ98/(BE188+EQ98))</f>
        <v>4.15173403398579</v>
      </c>
      <c r="BF98" s="13" t="n">
        <f aca="false">IF(OR(BF188=0,ER98=0),0,BF188*ER98/(BF188+ER98))</f>
        <v>4.03049151986259</v>
      </c>
      <c r="BG98" s="13" t="n">
        <f aca="false">IF(OR(BG188=0,ES98=0),0,BG188*ES98/(BG188+ES98))</f>
        <v>3.91093642778362</v>
      </c>
      <c r="BH98" s="13" t="n">
        <f aca="false">IF(OR(BH188=0,ET98=0),0,BH188*ET98/(BH188+ET98))</f>
        <v>3.79300950954006</v>
      </c>
      <c r="BI98" s="13" t="n">
        <f aca="false">IF(OR(BI188=0,EU98=0),0,BI188*EU98/(BI188+EU98))</f>
        <v>3.67665451100472</v>
      </c>
      <c r="BJ98" s="13" t="n">
        <f aca="false">IF(OR(BJ188=0,EV98=0),0,BJ188*EV98/(BJ188+EV98))</f>
        <v>3.56181801521174</v>
      </c>
      <c r="BK98" s="13" t="n">
        <f aca="false">IF(OR(BK188=0,EW98=0),0,BK188*EW98/(BK188+EW98))</f>
        <v>3.44880637383604</v>
      </c>
      <c r="BL98" s="13" t="n">
        <f aca="false">IF(OR(BL188=0,EX98=0),0,BL188*EX98/(BL188+EX98))</f>
        <v>3.33719520782265</v>
      </c>
      <c r="BM98" s="13" t="n">
        <f aca="false">IF(OR(BM188=0,EY98=0),0,BM188*EY98/(BM188+EY98))</f>
        <v>3.2269391434205</v>
      </c>
      <c r="BN98" s="13" t="n">
        <f aca="false">IF(OR(BN188=0,EZ98=0),0,BN188*EZ98/(BN188+EZ98))</f>
        <v>3.11799507497968</v>
      </c>
      <c r="BO98" s="13" t="n">
        <f aca="false">IF(OR(BO188=0,FA98=0),0,BO188*FA98/(BO188+FA98))</f>
        <v>3.01032205983596</v>
      </c>
      <c r="BP98" s="13" t="n">
        <f aca="false">IF(OR(BP188=0,FB98=0),0,BP188*FB98/(BP188+FB98))</f>
        <v>2.90228320289259</v>
      </c>
      <c r="BQ98" s="13" t="n">
        <f aca="false">IF(OR(BQ188=0,FC98=0),0,BQ188*FC98/(BQ188+FC98))</f>
        <v>2.79553175893271</v>
      </c>
      <c r="BR98" s="13" t="n">
        <f aca="false">IF(OR(BR188=0,FD98=0),0,BR188*FD98/(BR188+FD98))</f>
        <v>2.69003184803828</v>
      </c>
      <c r="BS98" s="13" t="n">
        <f aca="false">IF(OR(BS188=0,FE98=0),0,BS188*FE98/(BS188+FE98))</f>
        <v>2.58574963148714</v>
      </c>
      <c r="BT98" s="13" t="n">
        <f aca="false">IF(OR(BT188=0,FF98=0),0,BT188*FF98/(BT188+FF98))</f>
        <v>2.48265323530175</v>
      </c>
      <c r="BU98" s="13" t="n">
        <f aca="false">IF(OR(BU188=0,FG98=0),0,BU188*FG98/(BU188+FG98))</f>
        <v>2.37927018120632</v>
      </c>
      <c r="BV98" s="13" t="n">
        <f aca="false">IF(OR(BV188=0,FH98=0),0,BV188*FH98/(BV188+FH98))</f>
        <v>2.27710645610411</v>
      </c>
      <c r="BW98" s="13" t="n">
        <f aca="false">IF(OR(BW188=0,FI98=0),0,BW188*FI98/(BW188+FI98))</f>
        <v>2.17613590569278</v>
      </c>
      <c r="BX98" s="13" t="n">
        <f aca="false">IF(OR(BX188=0,FJ98=0),0,BX188*FJ98/(BX188+FJ98))</f>
        <v>2.07633433005264</v>
      </c>
      <c r="BY98" s="13" t="n">
        <f aca="false">IF(OR(BY188=0,FK98=0),0,BY188*FK98/(BY188+FK98))</f>
        <v>1.97767943403334</v>
      </c>
      <c r="BZ98" s="13" t="n">
        <f aca="false">IF(OR(BZ188=0,FL98=0),0,BZ188*FL98/(BZ188+FL98))</f>
        <v>1.875244630111</v>
      </c>
      <c r="CA98" s="13" t="n">
        <f aca="false">IF(OR(CA188=0,FM98=0),0,CA188*FM98/(CA188+FM98))</f>
        <v>1.77426464297849</v>
      </c>
      <c r="CB98" s="13" t="n">
        <f aca="false">IF(OR(CB188=0,FN98=0),0,CB188*FN98/(CB188+FN98))</f>
        <v>1.67472999302671</v>
      </c>
      <c r="CC98" s="13" t="n">
        <f aca="false">IF(OR(CC188=0,FO98=0),0,CC188*FO98/(CC188+FO98))</f>
        <v>1.57663414996686</v>
      </c>
      <c r="CD98" s="13" t="n">
        <f aca="false">IF(OR(CD188=0,FP98=0),0,CD188*FP98/(CD188+FP98))</f>
        <v>1.47997353813018</v>
      </c>
      <c r="CE98" s="13" t="n">
        <f aca="false">IF(OR(CE188=0,FQ98=0),0,CE188*FQ98/(CE188+FQ98))</f>
        <v>1.38284899529359</v>
      </c>
      <c r="CF98" s="13" t="n">
        <f aca="false">IF(OR(CF188=0,FR98=0),0,CF188*FR98/(CF188+FR98))</f>
        <v>1.28732498106773</v>
      </c>
      <c r="CG98" s="13" t="n">
        <f aca="false">IF(OR(CG188=0,FS98=0),0,CG188*FS98/(CG188+FS98))</f>
        <v>1.19341439539703</v>
      </c>
      <c r="CH98" s="13" t="n">
        <f aca="false">IF(OR(CH188=0,FT98=0),0,CH188*FT98/(CH188+FT98))</f>
        <v>1.10113403257429</v>
      </c>
      <c r="CI98" s="13" t="n">
        <f aca="false">IF(OR(CI188=0,FU98=0),0,CI188*FU98/(CI188+FU98))</f>
        <v>1.01050466920885</v>
      </c>
      <c r="CJ98" s="13" t="n">
        <f aca="false">IF(OR(CJ188=0,FV98=0),0,CJ188*FV98/(CJ188+FV98))</f>
        <v>0.919811046062795</v>
      </c>
      <c r="CK98" s="13" t="n">
        <f aca="false">IF(OR(CK188=0,FW98=0),0,CK188*FW98/(CK188+FW98))</f>
        <v>0.831041740264689</v>
      </c>
      <c r="CL98" s="13" t="n">
        <f aca="false">IF(OR(CL188=0,FX98=0),0,CL188*FX98/(CL188+FX98))</f>
        <v>0.744244983502615</v>
      </c>
      <c r="CM98" s="13" t="n">
        <f aca="false">IF(OR(CM188=0,FY98=0),0,CM188*FY98/(CM188+FY98))</f>
        <v>0.659474978861804</v>
      </c>
      <c r="CN98" s="13" t="n">
        <f aca="false">IF(OR(CN188=0,FZ98=0),0,CN188*FZ98/(CN188+FZ98))</f>
        <v>0.576792149763949</v>
      </c>
      <c r="CO98" s="13" t="n">
        <f aca="false">IF(OR(CO188=0,GA98=0),0,CO188*GA98/(CO188+GA98))</f>
        <v>0</v>
      </c>
      <c r="CP98" s="13" t="n">
        <f aca="false">IF(OR(CP188=0,GB98=0),0,CP188*GB98/(CP188+GB98))</f>
        <v>0</v>
      </c>
      <c r="CQ98" s="13" t="n">
        <f aca="false">IF(OR(CQ188=0,GC98=0),0,CQ188*GC98/(CQ188+GC98))</f>
        <v>0</v>
      </c>
      <c r="CR98" s="0" t="n">
        <f aca="false">IF(F$9=0,0,(SIN(F$12)*COS($E98)+SIN($E98)*COS(F$12))/SIN($E98)*F$9)</f>
        <v>13.5144</v>
      </c>
      <c r="CS98" s="0" t="n">
        <f aca="false">IF(G$9=0,0,(SIN(G$12)*COS($E98)+SIN($E98)*COS(G$12))/SIN($E98)*G$9)</f>
        <v>13.6283407132613</v>
      </c>
      <c r="CT98" s="0" t="n">
        <f aca="false">IF(H$9=0,0,(SIN(H$12)*COS($E98)+SIN($E98)*COS(H$12))/SIN($E98)*H$9)</f>
        <v>13.7258092730896</v>
      </c>
      <c r="CU98" s="0" t="n">
        <f aca="false">IF(I$9=0,0,(SIN(I$12)*COS($E98)+SIN($E98)*COS(I$12))/SIN($E98)*I$9)</f>
        <v>13.8192029595047</v>
      </c>
      <c r="CV98" s="0" t="n">
        <f aca="false">IF(J$9=0,0,(SIN(J$12)*COS($E98)+SIN($E98)*COS(J$12))/SIN($E98)*J$9)</f>
        <v>13.9084402614411</v>
      </c>
      <c r="CW98" s="0" t="n">
        <f aca="false">IF(K$9=0,0,(SIN(K$12)*COS($E98)+SIN($E98)*COS(K$12))/SIN($E98)*K$9)</f>
        <v>13.9934409177398</v>
      </c>
      <c r="CX98" s="0" t="n">
        <f aca="false">IF(L$9=0,0,(SIN(L$12)*COS($E98)+SIN($E98)*COS(L$12))/SIN($E98)*L$9)</f>
        <v>14.0741259577651</v>
      </c>
      <c r="CY98" s="0" t="n">
        <f aca="false">IF(M$9=0,0,(SIN(M$12)*COS($E98)+SIN($E98)*COS(M$12))/SIN($E98)*M$9)</f>
        <v>14.1461331702188</v>
      </c>
      <c r="CZ98" s="0" t="n">
        <f aca="false">IF(N$9=0,0,(SIN(N$12)*COS($E98)+SIN($E98)*COS(N$12))/SIN($E98)*N$9)</f>
        <v>14.21368</v>
      </c>
      <c r="DA98" s="0" t="n">
        <f aca="false">IF(O$9=0,0,(SIN(O$12)*COS($E98)+SIN($E98)*COS(O$12))/SIN($E98)*O$9)</f>
        <v>14.2766954989141</v>
      </c>
      <c r="DB98" s="0" t="n">
        <f aca="false">IF(P$9=0,0,(SIN(P$12)*COS($E98)+SIN($E98)*COS(P$12))/SIN($E98)*P$9)</f>
        <v>14.3351101604954</v>
      </c>
      <c r="DC98" s="0" t="n">
        <f aca="false">IF(Q$9=0,0,(SIN(Q$12)*COS($E98)+SIN($E98)*COS(Q$12))/SIN($E98)*Q$9)</f>
        <v>14.3888559565048</v>
      </c>
      <c r="DD98" s="0" t="n">
        <f aca="false">IF(R$9=0,0,(SIN(R$12)*COS($E98)+SIN($E98)*COS(R$12))/SIN($E98)*R$9)</f>
        <v>14.3230324330557</v>
      </c>
      <c r="DE98" s="0" t="n">
        <f aca="false">IF(S$9=0,0,(SIN(S$12)*COS($E98)+SIN($E98)*COS(S$12))/SIN($E98)*S$9)</f>
        <v>14.2530068691838</v>
      </c>
      <c r="DF98" s="0" t="n">
        <f aca="false">IF(T$9=0,0,(SIN(T$12)*COS($E98)+SIN($E98)*COS(T$12))/SIN($E98)*T$9)</f>
        <v>14.1788205507193</v>
      </c>
      <c r="DG98" s="0" t="n">
        <f aca="false">IF(U$9=0,0,(SIN(U$12)*COS($E98)+SIN($E98)*COS(U$12))/SIN($E98)*U$9)</f>
        <v>14.1005159758099</v>
      </c>
      <c r="DH98" s="0" t="n">
        <f aca="false">IF(V$9=0,0,(SIN(V$12)*COS($E98)+SIN($E98)*COS(V$12))/SIN($E98)*V$9)</f>
        <v>14.018136835914</v>
      </c>
      <c r="DI98" s="0" t="n">
        <f aca="false">IF(W$9=0,0,(SIN(W$12)*COS($E98)+SIN($E98)*COS(W$12))/SIN($E98)*W$9)</f>
        <v>13.9314545066227</v>
      </c>
      <c r="DJ98" s="0" t="n">
        <f aca="false">IF(X$9=0,0,(SIN(X$12)*COS($E98)+SIN($E98)*COS(X$12))/SIN($E98)*X$9)</f>
        <v>13.8407907846488</v>
      </c>
      <c r="DK98" s="0" t="n">
        <f aca="false">IF(Y$9=0,0,(SIN(Y$12)*COS($E98)+SIN($E98)*COS(Y$12))/SIN($E98)*Y$9)</f>
        <v>13.7461930728073</v>
      </c>
      <c r="DL98" s="0" t="n">
        <f aca="false">IF(Z$9=0,0,(SIN(Z$12)*COS($E98)+SIN($E98)*COS(Z$12))/SIN($E98)*Z$9)</f>
        <v>13.6477098863295</v>
      </c>
      <c r="DM98" s="0" t="n">
        <f aca="false">IF(AA$9=0,0,(SIN(AA$12)*COS($E98)+SIN($E98)*COS(AA$12))/SIN($E98)*AA$9)</f>
        <v>13.5453908320845</v>
      </c>
      <c r="DN98" s="0" t="n">
        <f aca="false">IF(AB$9=0,0,(SIN(AB$12)*COS($E98)+SIN($E98)*COS(AB$12))/SIN($E98)*AB$9)</f>
        <v>13.4362357750173</v>
      </c>
      <c r="DO98" s="0" t="n">
        <f aca="false">IF(AC$9=0,0,(SIN(AC$12)*COS($E98)+SIN($E98)*COS(AC$12))/SIN($E98)*AC$9)</f>
        <v>13.3233827835714</v>
      </c>
      <c r="DP98" s="0" t="n">
        <f aca="false">IF(AD$9=0,0,(SIN(AD$12)*COS($E98)+SIN($E98)*COS(AD$12))/SIN($E98)*AD$9)</f>
        <v>13.2068873835379</v>
      </c>
      <c r="DQ98" s="0" t="n">
        <f aca="false">IF(AE$9=0,0,(SIN(AE$12)*COS($E98)+SIN($E98)*COS(AE$12))/SIN($E98)*AE$9)</f>
        <v>13.0868060834963</v>
      </c>
      <c r="DR98" s="0" t="n">
        <f aca="false">IF(AF$9=0,0,(SIN(AF$12)*COS($E98)+SIN($E98)*COS(AF$12))/SIN($E98)*AF$9)</f>
        <v>12.9631963511975</v>
      </c>
      <c r="DS98" s="0" t="n">
        <f aca="false">IF(AG$9=0,0,(SIN(AG$12)*COS($E98)+SIN($E98)*COS(AG$12))/SIN($E98)*AG$9)</f>
        <v>12.8367071513801</v>
      </c>
      <c r="DT98" s="0" t="n">
        <f aca="false">IF(AH$9=0,0,(SIN(AH$12)*COS($E98)+SIN($E98)*COS(AH$12))/SIN($E98)*AH$9)</f>
        <v>12.7067983068265</v>
      </c>
      <c r="DU98" s="0" t="n">
        <f aca="false">IF(AI$9=0,0,(SIN(AI$12)*COS($E98)+SIN($E98)*COS(AI$12))/SIN($E98)*AI$9)</f>
        <v>12.5735294830383</v>
      </c>
      <c r="DV98" s="0" t="n">
        <f aca="false">IF(AJ$9=0,0,(SIN(AJ$12)*COS($E98)+SIN($E98)*COS(AJ$12))/SIN($E98)*AJ$9)</f>
        <v>12.4369612134554</v>
      </c>
      <c r="DW98" s="0" t="n">
        <f aca="false">IF(AK$9=0,0,(SIN(AK$12)*COS($E98)+SIN($E98)*COS(AK$12))/SIN($E98)*AK$9)</f>
        <v>12.2971548749432</v>
      </c>
      <c r="DX98" s="0" t="n">
        <f aca="false">IF(AL$9=0,0,(SIN(AL$12)*COS($E98)+SIN($E98)*COS(AL$12))/SIN($E98)*AL$9)</f>
        <v>12.1121125371065</v>
      </c>
      <c r="DY98" s="0" t="n">
        <f aca="false">IF(AM$9=0,0,(SIN(AM$12)*COS($E98)+SIN($E98)*COS(AM$12))/SIN($E98)*AM$9)</f>
        <v>11.9247507302459</v>
      </c>
      <c r="DZ98" s="0" t="n">
        <f aca="false">IF(AN$9=0,0,(SIN(AN$12)*COS($E98)+SIN($E98)*COS(AN$12))/SIN($E98)*AN$9)</f>
        <v>11.7351712856407</v>
      </c>
      <c r="EA98" s="0" t="n">
        <f aca="false">IF(AO$9=0,0,(SIN(AO$12)*COS($E98)+SIN($E98)*COS(AO$12))/SIN($E98)*AO$9)</f>
        <v>11.5434762791352</v>
      </c>
      <c r="EB98" s="0" t="n">
        <f aca="false">IF(AP$9=0,0,(SIN(AP$12)*COS($E98)+SIN($E98)*COS(AP$12))/SIN($E98)*AP$9)</f>
        <v>11.3497679865431</v>
      </c>
      <c r="EC98" s="0" t="n">
        <f aca="false">IF(AQ$9=0,0,(SIN(AQ$12)*COS($E98)+SIN($E98)*COS(AQ$12))/SIN($E98)*AQ$9)</f>
        <v>11.1532408631284</v>
      </c>
      <c r="ED98" s="0" t="n">
        <f aca="false">IF(AR$9=0,0,(SIN(AR$12)*COS($E98)+SIN($E98)*COS(AR$12))/SIN($E98)*AR$9)</f>
        <v>10.9549262852472</v>
      </c>
      <c r="EE98" s="0" t="n">
        <f aca="false">IF(AS$9=0,0,(SIN(AS$12)*COS($E98)+SIN($E98)*COS(AS$12))/SIN($E98)*AS$9)</f>
        <v>10.7549276820817</v>
      </c>
      <c r="EF98" s="0" t="n">
        <f aca="false">IF(AT$9=0,0,(SIN(AT$12)*COS($E98)+SIN($E98)*COS(AT$12))/SIN($E98)*AT$9)</f>
        <v>10.5533484922796</v>
      </c>
      <c r="EG98" s="0" t="n">
        <f aca="false">IF(AU$9=0,0,(SIN(AU$12)*COS($E98)+SIN($E98)*COS(AU$12))/SIN($E98)*AU$9)</f>
        <v>10.3502921194947</v>
      </c>
      <c r="EH98" s="0" t="n">
        <f aca="false">IF(AV$9=0,0,(SIN(AV$12)*COS($E98)+SIN($E98)*COS(AV$12))/SIN($E98)*AV$9)</f>
        <v>10.1436184727073</v>
      </c>
      <c r="EI98" s="0" t="n">
        <f aca="false">IF(AW$9=0,0,(SIN(AW$12)*COS($E98)+SIN($E98)*COS(AW$12))/SIN($E98)*AW$9)</f>
        <v>9.93573603099464</v>
      </c>
      <c r="EJ98" s="0" t="n">
        <f aca="false">IF(AX$9=0,0,(SIN(AX$12)*COS($E98)+SIN($E98)*COS(AX$12))/SIN($E98)*AX$9)</f>
        <v>9.72674984986952</v>
      </c>
      <c r="EK98" s="0" t="n">
        <f aca="false">IF(AY$9=0,0,(SIN(AY$12)*COS($E98)+SIN($E98)*COS(AY$12))/SIN($E98)*AY$9)</f>
        <v>9.51676473535631</v>
      </c>
      <c r="EL98" s="0" t="n">
        <f aca="false">IF(AZ$9=0,0,(SIN(AZ$12)*COS($E98)+SIN($E98)*COS(AZ$12))/SIN($E98)*AZ$9)</f>
        <v>9.30588519953246</v>
      </c>
      <c r="EM98" s="0" t="n">
        <f aca="false">IF(BA$9=0,0,(SIN(BA$12)*COS($E98)+SIN($E98)*COS(BA$12))/SIN($E98)*BA$9)</f>
        <v>9.09172274172595</v>
      </c>
      <c r="EN98" s="0" t="n">
        <f aca="false">IF(BB$9=0,0,(SIN(BB$12)*COS($E98)+SIN($E98)*COS(BB$12))/SIN($E98)*BB$9)</f>
        <v>8.87695572248268</v>
      </c>
      <c r="EO98" s="0" t="n">
        <f aca="false">IF(BC$9=0,0,(SIN(BC$12)*COS($E98)+SIN($E98)*COS(BC$12))/SIN($E98)*BC$9)</f>
        <v>8.66168974855089</v>
      </c>
      <c r="EP98" s="0" t="n">
        <f aca="false">IF(BD$9=0,0,(SIN(BD$12)*COS($E98)+SIN($E98)*COS(BD$12))/SIN($E98)*BD$9)</f>
        <v>8.44602990698501</v>
      </c>
      <c r="EQ98" s="0" t="n">
        <f aca="false">IF(BE$9=0,0,(SIN(BE$12)*COS($E98)+SIN($E98)*COS(BE$12))/SIN($E98)*BE$9)</f>
        <v>8.23008072109859</v>
      </c>
      <c r="ER98" s="0" t="n">
        <f aca="false">IF(BF$9=0,0,(SIN(BF$12)*COS($E98)+SIN($E98)*COS(BF$12))/SIN($E98)*BF$9)</f>
        <v>8.01571692522247</v>
      </c>
      <c r="ES98" s="0" t="n">
        <f aca="false">IF(BG$9=0,0,(SIN(BG$12)*COS($E98)+SIN($E98)*COS(BG$12))/SIN($E98)*BG$9)</f>
        <v>7.80120177969489</v>
      </c>
      <c r="ET98" s="0" t="n">
        <f aca="false">IF(BH$9=0,0,(SIN(BH$12)*COS($E98)+SIN($E98)*COS(BH$12))/SIN($E98)*BH$9)</f>
        <v>7.58663626959469</v>
      </c>
      <c r="EU98" s="0" t="n">
        <f aca="false">IF(BI$9=0,0,(SIN(BI$12)*COS($E98)+SIN($E98)*COS(BI$12))/SIN($E98)*BI$9)</f>
        <v>7.37212068683315</v>
      </c>
      <c r="EV98" s="0" t="n">
        <f aca="false">IF(BJ$9=0,0,(SIN(BJ$12)*COS($E98)+SIN($E98)*COS(BJ$12))/SIN($E98)*BJ$9)</f>
        <v>7.15775458896318</v>
      </c>
      <c r="EW98" s="0" t="n">
        <f aca="false">IF(BK$9=0,0,(SIN(BK$12)*COS($E98)+SIN($E98)*COS(BK$12))/SIN($E98)*BK$9)</f>
        <v>6.94508464145704</v>
      </c>
      <c r="EX98" s="0" t="n">
        <f aca="false">IF(BL$9=0,0,(SIN(BL$12)*COS($E98)+SIN($E98)*COS(BL$12))/SIN($E98)*BL$9)</f>
        <v>6.73269342099441</v>
      </c>
      <c r="EY98" s="0" t="n">
        <f aca="false">IF(BM$9=0,0,(SIN(BM$12)*COS($E98)+SIN($E98)*COS(BM$12))/SIN($E98)*BM$9)</f>
        <v>6.52067674714053</v>
      </c>
      <c r="EZ98" s="0" t="n">
        <f aca="false">IF(BN$9=0,0,(SIN(BN$12)*COS($E98)+SIN($E98)*COS(BN$12))/SIN($E98)*BN$9)</f>
        <v>6.30912958657269</v>
      </c>
      <c r="FA98" s="0" t="n">
        <f aca="false">IF(BO$9=0,0,(SIN(BO$12)*COS($E98)+SIN($E98)*COS(BO$12))/SIN($E98)*BO$9)</f>
        <v>6.09814601489743</v>
      </c>
      <c r="FB98" s="0" t="n">
        <f aca="false">IF(BP$9=0,0,(SIN(BP$12)*COS($E98)+SIN($E98)*COS(BP$12))/SIN($E98)*BP$9)</f>
        <v>5.88125338291102</v>
      </c>
      <c r="FC98" s="0" t="n">
        <f aca="false">IF(BQ$9=0,0,(SIN(BQ$12)*COS($E98)+SIN($E98)*COS(BQ$12))/SIN($E98)*BQ$9)</f>
        <v>5.66547842887881</v>
      </c>
      <c r="FD98" s="0" t="n">
        <f aca="false">IF(BR$9=0,0,(SIN(BR$12)*COS($E98)+SIN($E98)*COS(BR$12))/SIN($E98)*BR$9)</f>
        <v>5.45091816268215</v>
      </c>
      <c r="FE98" s="0" t="n">
        <f aca="false">IF(BS$9=0,0,(SIN(BS$12)*COS($E98)+SIN($E98)*COS(BS$12))/SIN($E98)*BS$9)</f>
        <v>5.23766832850766</v>
      </c>
      <c r="FF98" s="0" t="n">
        <f aca="false">IF(BT$9=0,0,(SIN(BT$12)*COS($E98)+SIN($E98)*COS(BT$12))/SIN($E98)*BT$9)</f>
        <v>5.02582336642671</v>
      </c>
      <c r="FG98" s="0" t="n">
        <f aca="false">IF(BU$9=0,0,(SIN(BU$12)*COS($E98)+SIN($E98)*COS(BU$12))/SIN($E98)*BU$9)</f>
        <v>4.80957829033422</v>
      </c>
      <c r="FH98" s="0" t="n">
        <f aca="false">IF(BV$9=0,0,(SIN(BV$12)*COS($E98)+SIN($E98)*COS(BV$12))/SIN($E98)*BV$9)</f>
        <v>4.59532874606782</v>
      </c>
      <c r="FI98" s="0" t="n">
        <f aca="false">IF(BW$9=0,0,(SIN(BW$12)*COS($E98)+SIN($E98)*COS(BW$12))/SIN($E98)*BW$9)</f>
        <v>4.38317024203386</v>
      </c>
      <c r="FJ98" s="0" t="n">
        <f aca="false">IF(BX$9=0,0,(SIN(BX$12)*COS($E98)+SIN($E98)*COS(BX$12))/SIN($E98)*BX$9)</f>
        <v>4.17319658634969</v>
      </c>
      <c r="FK98" s="0" t="n">
        <f aca="false">IF(BY$9=0,0,(SIN(BY$12)*COS($E98)+SIN($E98)*COS(BY$12))/SIN($E98)*BY$9)</f>
        <v>3.96549984937894</v>
      </c>
      <c r="FL98" s="0" t="n">
        <f aca="false">IF(BZ$9=0,0,(SIN(BZ$12)*COS($E98)+SIN($E98)*COS(BZ$12))/SIN($E98)*BZ$9)</f>
        <v>3.7405981546463</v>
      </c>
      <c r="FM98" s="0" t="n">
        <f aca="false">IF(CA$9=0,0,(SIN(CA$12)*COS($E98)+SIN($E98)*COS(CA$12))/SIN($E98)*CA$9)</f>
        <v>3.51984901020879</v>
      </c>
      <c r="FN98" s="0" t="n">
        <f aca="false">IF(CB$9=0,0,(SIN(CB$12)*COS($E98)+SIN($E98)*COS(CB$12))/SIN($E98)*CB$9)</f>
        <v>3.30335616731744</v>
      </c>
      <c r="FO98" s="0" t="n">
        <f aca="false">IF(CC$9=0,0,(SIN(CC$12)*COS($E98)+SIN($E98)*COS(CC$12))/SIN($E98)*CC$9)</f>
        <v>3.09122045760548</v>
      </c>
      <c r="FP98" s="0" t="n">
        <f aca="false">IF(CD$9=0,0,(SIN(CD$12)*COS($E98)+SIN($E98)*COS(CD$12))/SIN($E98)*CD$9)</f>
        <v>2.88353975174773</v>
      </c>
      <c r="FQ98" s="0" t="n">
        <f aca="false">IF(CE$9=0,0,(SIN(CE$12)*COS($E98)+SIN($E98)*COS(CE$12))/SIN($E98)*CE$9)</f>
        <v>2.67330452344457</v>
      </c>
      <c r="FR98" s="0" t="n">
        <f aca="false">IF(CF$9=0,0,(SIN(CF$12)*COS($E98)+SIN($E98)*COS(CF$12))/SIN($E98)*CF$9)</f>
        <v>2.4685242614196</v>
      </c>
      <c r="FS98" s="0" t="n">
        <f aca="false">IF(CG$9=0,0,(SIN(CG$12)*COS($E98)+SIN($E98)*COS(CG$12))/SIN($E98)*CG$9)</f>
        <v>2.26929384011033</v>
      </c>
      <c r="FT98" s="0" t="n">
        <f aca="false">IF(CH$9=0,0,(SIN(CH$12)*COS($E98)+SIN($E98)*COS(CH$12))/SIN($E98)*CH$9)</f>
        <v>2.07570452383643</v>
      </c>
      <c r="FU98" s="0" t="n">
        <f aca="false">IF(CI$9=0,0,(SIN(CI$12)*COS($E98)+SIN($E98)*COS(CI$12))/SIN($E98)*CI$9)</f>
        <v>1.88784392968598</v>
      </c>
      <c r="FV98" s="0" t="n">
        <f aca="false">IF(CJ$9=0,0,(SIN(CJ$12)*COS($E98)+SIN($E98)*COS(CJ$12))/SIN($E98)*CJ$9)</f>
        <v>1.69984353432255</v>
      </c>
      <c r="FW98" s="0" t="n">
        <f aca="false">IF(CK$9=0,0,(SIN(CK$12)*COS($E98)+SIN($E98)*COS(CK$12))/SIN($E98)*CK$9)</f>
        <v>1.51871530508282</v>
      </c>
      <c r="FX98" s="0" t="n">
        <f aca="false">IF(CL$9=0,0,(SIN(CL$12)*COS($E98)+SIN($E98)*COS(CL$12))/SIN($E98)*CL$9)</f>
        <v>1.34454070380457</v>
      </c>
      <c r="FY98" s="0" t="n">
        <f aca="false">IF(CM$9=0,0,(SIN(CM$12)*COS($E98)+SIN($E98)*COS(CM$12))/SIN($E98)*CM$9)</f>
        <v>1.17739681512377</v>
      </c>
      <c r="FZ98" s="0" t="n">
        <f aca="false">IF(CN$9=0,0,(SIN(CN$12)*COS($E98)+SIN($E98)*COS(CN$12))/SIN($E98)*CN$9)</f>
        <v>1.01735631567387</v>
      </c>
      <c r="GA98" s="0" t="n">
        <f aca="false">IF(CO$9=0,0,(SIN(CO$12)*COS($E98)+SIN($E98)*COS(CO$12))/SIN($E98)*CO$9)</f>
        <v>0</v>
      </c>
      <c r="GB98" s="0" t="n">
        <f aca="false">IF(CP$9=0,0,(SIN(CP$12)*COS($E98)+SIN($E98)*COS(CP$12))/SIN($E98)*CP$9)</f>
        <v>0</v>
      </c>
      <c r="GC98" s="0" t="n">
        <f aca="false">IF(CQ$9=0,0,(SIN(CQ$12)*COS($E98)+SIN($E98)*COS(CQ$12))/SIN($E98)*CQ$9)</f>
        <v>0</v>
      </c>
    </row>
    <row r="99" customFormat="false" ht="12.8" hidden="true" customHeight="false" outlineLevel="0" collapsed="false">
      <c r="A99" s="0" t="n">
        <f aca="false">MAX($F99:$CQ99)</f>
        <v>13.514399817361</v>
      </c>
      <c r="B99" s="91" t="n">
        <f aca="false">IF(ISNA(INDEX(vmg!$B$6:$B$151,MATCH($C99,vmg!$F$6:$F$151,0))),IF(ISNA(INDEX(vmg!$B$6:$B$151,MATCH($C99,vmg!$D$6:$D$151,0))),0,INDEX(vmg!$B$6:$B$151,MATCH($C99,vmg!$D$6:$D$151,0))),INDEX(vmg!$B$6:$B$151,MATCH($C99,vmg!$F$6:$F$151,0)))</f>
        <v>9.67836</v>
      </c>
      <c r="C99" s="2" t="n">
        <f aca="false">MOD(Best +D99,360)</f>
        <v>68</v>
      </c>
      <c r="D99" s="2" t="n">
        <f aca="false">D98+1</f>
        <v>87</v>
      </c>
      <c r="E99" s="1" t="n">
        <f aca="false">D99*PI()/180</f>
        <v>1.51843644923507</v>
      </c>
      <c r="F99" s="13" t="n">
        <f aca="false">IF(OR(F189=0,CR99=0),0,F189*CR99/(F189+CR99))</f>
        <v>13.514399817361</v>
      </c>
      <c r="G99" s="13" t="n">
        <f aca="false">IF(OR(G189=0,CS99=0),0,G189*CS99/(G189+CS99))</f>
        <v>13.297295682443</v>
      </c>
      <c r="H99" s="13" t="n">
        <f aca="false">IF(OR(H189=0,CT99=0),0,H189*CT99/(H189+CT99))</f>
        <v>13.0707986320974</v>
      </c>
      <c r="I99" s="13" t="n">
        <f aca="false">IF(OR(I189=0,CU99=0),0,I189*CU99/(I189+CU99))</f>
        <v>12.8473846526983</v>
      </c>
      <c r="J99" s="13" t="n">
        <f aca="false">IF(OR(J189=0,CV99=0),0,J189*CV99/(J189+CV99))</f>
        <v>12.6270418585698</v>
      </c>
      <c r="K99" s="13" t="n">
        <f aca="false">IF(OR(K189=0,CW99=0),0,K189*CW99/(K189+CW99))</f>
        <v>12.409751605383</v>
      </c>
      <c r="L99" s="13" t="n">
        <f aca="false">IF(OR(L189=0,CX99=0),0,L189*CX99/(L189+CX99))</f>
        <v>12.1954893305921</v>
      </c>
      <c r="M99" s="13" t="n">
        <f aca="false">IF(OR(M189=0,CY99=0),0,M189*CY99/(M189+CY99))</f>
        <v>11.9811454161954</v>
      </c>
      <c r="N99" s="13" t="n">
        <f aca="false">IF(OR(N189=0,CZ99=0),0,N189*CZ99/(N189+CZ99))</f>
        <v>11.770041891121</v>
      </c>
      <c r="O99" s="13" t="n">
        <f aca="false">IF(OR(O189=0,DA99=0),0,O189*DA99/(O189+DA99))</f>
        <v>11.562119805709</v>
      </c>
      <c r="P99" s="13" t="n">
        <f aca="false">IF(OR(P189=0,DB99=0),0,P189*DB99/(P189+DB99))</f>
        <v>11.357318451973</v>
      </c>
      <c r="Q99" s="13" t="n">
        <f aca="false">IF(OR(Q189=0,DC99=0),0,Q189*DC99/(Q189+DC99))</f>
        <v>11.1555757448484</v>
      </c>
      <c r="R99" s="13" t="n">
        <f aca="false">IF(OR(R189=0,DD99=0),0,R189*DD99/(R189+DD99))</f>
        <v>10.8903235457455</v>
      </c>
      <c r="S99" s="13" t="n">
        <f aca="false">IF(OR(S189=0,DE99=0),0,S189*DE99/(S189+DE99))</f>
        <v>10.6335182759965</v>
      </c>
      <c r="T99" s="13" t="n">
        <f aca="false">IF(OR(T189=0,DF99=0),0,T189*DF99/(T189+DF99))</f>
        <v>10.3846656112338</v>
      </c>
      <c r="U99" s="13" t="n">
        <f aca="false">IF(OR(U189=0,DG99=0),0,U189*DG99/(U189+DG99))</f>
        <v>10.1433087988576</v>
      </c>
      <c r="V99" s="13" t="n">
        <f aca="false">IF(OR(V189=0,DH99=0),0,V189*DH99/(V189+DH99))</f>
        <v>9.90902512107554</v>
      </c>
      <c r="W99" s="13" t="n">
        <f aca="false">IF(OR(W189=0,DI99=0),0,W189*DI99/(W189+DI99))</f>
        <v>9.68128998172992</v>
      </c>
      <c r="X99" s="13" t="n">
        <f aca="false">IF(OR(X189=0,DJ99=0),0,X189*DJ99/(X189+DJ99))</f>
        <v>9.45988207747895</v>
      </c>
      <c r="Y99" s="13" t="n">
        <f aca="false">IF(OR(Y189=0,DK99=0),0,Y189*DK99/(Y189+DK99))</f>
        <v>9.24446252862129</v>
      </c>
      <c r="Z99" s="13" t="n">
        <f aca="false">IF(OR(Z189=0,DL99=0),0,Z189*DL99/(Z189+DL99))</f>
        <v>9.03471586927722</v>
      </c>
      <c r="AA99" s="13" t="n">
        <f aca="false">IF(OR(AA189=0,DM99=0),0,AA189*DM99/(AA189+DM99))</f>
        <v>8.8303480323638</v>
      </c>
      <c r="AB99" s="13" t="n">
        <f aca="false">IF(OR(AB189=0,DN99=0),0,AB189*DN99/(AB189+DN99))</f>
        <v>8.62981738777405</v>
      </c>
      <c r="AC99" s="13" t="n">
        <f aca="false">IF(OR(AC189=0,DO99=0),0,AC189*DO99/(AC189+DO99))</f>
        <v>8.43422067315133</v>
      </c>
      <c r="AD99" s="13" t="n">
        <f aca="false">IF(OR(AD189=0,DP99=0),0,AD189*DP99/(AD189+DP99))</f>
        <v>8.24331199391897</v>
      </c>
      <c r="AE99" s="13" t="n">
        <f aca="false">IF(OR(AE189=0,DQ99=0),0,AE189*DQ99/(AE189+DQ99))</f>
        <v>8.05686112023283</v>
      </c>
      <c r="AF99" s="13" t="n">
        <f aca="false">IF(OR(AF189=0,DR99=0),0,AF189*DR99/(AF189+DR99))</f>
        <v>7.87465223717977</v>
      </c>
      <c r="AG99" s="13" t="n">
        <f aca="false">IF(OR(AG189=0,DS99=0),0,AG189*DS99/(AG189+DS99))</f>
        <v>7.69669697074956</v>
      </c>
      <c r="AH99" s="13" t="n">
        <f aca="false">IF(OR(AH189=0,DT99=0),0,AH189*DT99/(AH189+DT99))</f>
        <v>7.52257713797695</v>
      </c>
      <c r="AI99" s="13" t="n">
        <f aca="false">IF(OR(AI189=0,DU99=0),0,AI189*DU99/(AI189+DU99))</f>
        <v>7.35211463348119</v>
      </c>
      <c r="AJ99" s="13" t="n">
        <f aca="false">IF(OR(AJ189=0,DV99=0),0,AJ189*DV99/(AJ189+DV99))</f>
        <v>7.18514175743535</v>
      </c>
      <c r="AK99" s="13" t="n">
        <f aca="false">IF(OR(AK189=0,DW99=0),0,AK189*DW99/(AK189+DW99))</f>
        <v>7.02150044778715</v>
      </c>
      <c r="AL99" s="13" t="n">
        <f aca="false">IF(OR(AL189=0,DX99=0),0,AL189*DX99/(AL189+DX99))</f>
        <v>6.84747641225</v>
      </c>
      <c r="AM99" s="13" t="n">
        <f aca="false">IF(OR(AM189=0,DY99=0),0,AM189*DY99/(AM189+DY99))</f>
        <v>6.67728987416172</v>
      </c>
      <c r="AN99" s="13" t="n">
        <f aca="false">IF(OR(AN189=0,DZ99=0),0,AN189*DZ99/(AN189+DZ99))</f>
        <v>6.51076288736568</v>
      </c>
      <c r="AO99" s="13" t="n">
        <f aca="false">IF(OR(AO189=0,EA99=0),0,AO189*EA99/(AO189+EA99))</f>
        <v>6.34772827617656</v>
      </c>
      <c r="AP99" s="13" t="n">
        <f aca="false">IF(OR(AP189=0,EB99=0),0,AP189*EB99/(AP189+EB99))</f>
        <v>6.18802883766775</v>
      </c>
      <c r="AQ99" s="13" t="n">
        <f aca="false">IF(OR(AQ189=0,EC99=0),0,AQ189*EC99/(AQ189+EC99))</f>
        <v>6.03124773934026</v>
      </c>
      <c r="AR99" s="13" t="n">
        <f aca="false">IF(OR(AR189=0,ED99=0),0,AR189*ED99/(AR189+ED99))</f>
        <v>5.87752875578137</v>
      </c>
      <c r="AS99" s="13" t="n">
        <f aca="false">IF(OR(AS189=0,EE99=0),0,AS189*EE99/(AS189+EE99))</f>
        <v>5.72673977685821</v>
      </c>
      <c r="AT99" s="13" t="n">
        <f aca="false">IF(OR(AT189=0,EF99=0),0,AT189*EF99/(AT189+EF99))</f>
        <v>5.57875617473553</v>
      </c>
      <c r="AU99" s="13" t="n">
        <f aca="false">IF(OR(AU189=0,EG99=0),0,AU189*EG99/(AU189+EG99))</f>
        <v>5.43346029205619</v>
      </c>
      <c r="AV99" s="13" t="n">
        <f aca="false">IF(OR(AV189=0,EH99=0),0,AV189*EH99/(AV189+EH99))</f>
        <v>5.29012166981955</v>
      </c>
      <c r="AW99" s="13" t="n">
        <f aca="false">IF(OR(AW189=0,EI99=0),0,AW189*EI99/(AW189+EI99))</f>
        <v>5.14928636101367</v>
      </c>
      <c r="AX99" s="13" t="n">
        <f aca="false">IF(OR(AX189=0,EJ99=0),0,AX189*EJ99/(AX189+EJ99))</f>
        <v>5.01085360017721</v>
      </c>
      <c r="AY99" s="13" t="n">
        <f aca="false">IF(OR(AY189=0,EK99=0),0,AY189*EK99/(AY189+EK99))</f>
        <v>4.87472804758916</v>
      </c>
      <c r="AZ99" s="13" t="n">
        <f aca="false">IF(OR(AZ189=0,EL99=0),0,AZ189*EL99/(AZ189+EL99))</f>
        <v>4.74081944671464</v>
      </c>
      <c r="BA99" s="13" t="n">
        <f aca="false">IF(OR(BA189=0,EM99=0),0,BA189*EM99/(BA189+EM99))</f>
        <v>4.60839057363175</v>
      </c>
      <c r="BB99" s="13" t="n">
        <f aca="false">IF(OR(BB189=0,EN99=0),0,BB189*EN99/(BB189+EN99))</f>
        <v>4.47804520259394</v>
      </c>
      <c r="BC99" s="13" t="n">
        <f aca="false">IF(OR(BC189=0,EO99=0),0,BC189*EO99/(BC189+EO99))</f>
        <v>4.34970538132067</v>
      </c>
      <c r="BD99" s="13" t="n">
        <f aca="false">IF(OR(BD189=0,EP99=0),0,BD189*EP99/(BD189+EP99))</f>
        <v>4.22329722368348</v>
      </c>
      <c r="BE99" s="13" t="n">
        <f aca="false">IF(OR(BE189=0,EQ99=0),0,BE189*EQ99/(BE189+EQ99))</f>
        <v>4.09875067492959</v>
      </c>
      <c r="BF99" s="13" t="n">
        <f aca="false">IF(OR(BF189=0,ER99=0),0,BF189*ER99/(BF189+ER99))</f>
        <v>3.97644429279709</v>
      </c>
      <c r="BG99" s="13" t="n">
        <f aca="false">IF(OR(BG189=0,ES99=0),0,BG189*ES99/(BG189+ES99))</f>
        <v>3.8558469938043</v>
      </c>
      <c r="BH99" s="13" t="n">
        <f aca="false">IF(OR(BH189=0,ET99=0),0,BH189*ET99/(BH189+ET99))</f>
        <v>3.73689959279283</v>
      </c>
      <c r="BI99" s="13" t="n">
        <f aca="false">IF(OR(BI189=0,EU99=0),0,BI189*EU99/(BI189+EU99))</f>
        <v>3.6195458967055</v>
      </c>
      <c r="BJ99" s="13" t="n">
        <f aca="false">IF(OR(BJ189=0,EV99=0),0,BJ189*EV99/(BJ189+EV99))</f>
        <v>3.50373254903687</v>
      </c>
      <c r="BK99" s="13" t="n">
        <f aca="false">IF(OR(BK189=0,EW99=0),0,BK189*EW99/(BK189+EW99))</f>
        <v>3.38976245146892</v>
      </c>
      <c r="BL99" s="13" t="n">
        <f aca="false">IF(OR(BL189=0,EX99=0),0,BL189*EX99/(BL189+EX99))</f>
        <v>3.27721439819676</v>
      </c>
      <c r="BM99" s="13" t="n">
        <f aca="false">IF(OR(BM189=0,EY99=0),0,BM189*EY99/(BM189+EY99))</f>
        <v>3.16604307824604</v>
      </c>
      <c r="BN99" s="13" t="n">
        <f aca="false">IF(OR(BN189=0,EZ99=0),0,BN189*EZ99/(BN189+EZ99))</f>
        <v>3.05620545194771</v>
      </c>
      <c r="BO99" s="13" t="n">
        <f aca="false">IF(OR(BO189=0,FA99=0),0,BO189*FA99/(BO189+FA99))</f>
        <v>2.94766064661778</v>
      </c>
      <c r="BP99" s="13" t="n">
        <f aca="false">IF(OR(BP189=0,FB99=0),0,BP189*FB99/(BP189+FB99))</f>
        <v>2.83879513034462</v>
      </c>
      <c r="BQ99" s="13" t="n">
        <f aca="false">IF(OR(BQ189=0,FC99=0),0,BQ189*FC99/(BQ189+FC99))</f>
        <v>2.73124110170961</v>
      </c>
      <c r="BR99" s="13" t="n">
        <f aca="false">IF(OR(BR189=0,FD99=0),0,BR189*FD99/(BR189+FD99))</f>
        <v>2.62496279100592</v>
      </c>
      <c r="BS99" s="13" t="n">
        <f aca="false">IF(OR(BS189=0,FE99=0),0,BS189*FE99/(BS189+FE99))</f>
        <v>2.51992647817888</v>
      </c>
      <c r="BT99" s="13" t="n">
        <f aca="false">IF(OR(BT189=0,FF99=0),0,BT189*FF99/(BT189+FF99))</f>
        <v>2.41610041680014</v>
      </c>
      <c r="BU99" s="13" t="n">
        <f aca="false">IF(OR(BU189=0,FG99=0),0,BU189*FG99/(BU189+FG99))</f>
        <v>2.31204258446299</v>
      </c>
      <c r="BV99" s="13" t="n">
        <f aca="false">IF(OR(BV189=0,FH99=0),0,BV189*FH99/(BV189+FH99))</f>
        <v>2.20923125806463</v>
      </c>
      <c r="BW99" s="13" t="n">
        <f aca="false">IF(OR(BW189=0,FI99=0),0,BW189*FI99/(BW189+FI99))</f>
        <v>2.10764048192851</v>
      </c>
      <c r="BX99" s="13" t="n">
        <f aca="false">IF(OR(BX189=0,FJ99=0),0,BX189*FJ99/(BX189+FJ99))</f>
        <v>2.00724626715726</v>
      </c>
      <c r="BY99" s="13" t="n">
        <f aca="false">IF(OR(BY189=0,FK99=0),0,BY189*FK99/(BY189+FK99))</f>
        <v>1.90802654215103</v>
      </c>
      <c r="BZ99" s="13" t="n">
        <f aca="false">IF(OR(BZ189=0,FL99=0),0,BZ189*FL99/(BZ189+FL99))</f>
        <v>1.80520342293164</v>
      </c>
      <c r="CA99" s="13" t="n">
        <f aca="false">IF(OR(CA189=0,FM99=0),0,CA189*FM99/(CA189+FM99))</f>
        <v>1.70387523942746</v>
      </c>
      <c r="CB99" s="13" t="n">
        <f aca="false">IF(OR(CB189=0,FN99=0),0,CB189*FN99/(CB189+FN99))</f>
        <v>1.6040331021203</v>
      </c>
      <c r="CC99" s="13" t="n">
        <f aca="false">IF(OR(CC189=0,FO99=0),0,CC189*FO99/(CC189+FO99))</f>
        <v>1.50567109764423</v>
      </c>
      <c r="CD99" s="13" t="n">
        <f aca="false">IF(OR(CD189=0,FP99=0),0,CD189*FP99/(CD189+FP99))</f>
        <v>1.40878629367675</v>
      </c>
      <c r="CE99" s="13" t="n">
        <f aca="false">IF(OR(CE189=0,FQ99=0),0,CE189*FQ99/(CE189+FQ99))</f>
        <v>1.31156524791817</v>
      </c>
      <c r="CF99" s="13" t="n">
        <f aca="false">IF(OR(CF189=0,FR99=0),0,CF189*FR99/(CF189+FR99))</f>
        <v>1.21599504674954</v>
      </c>
      <c r="CG99" s="13" t="n">
        <f aca="false">IF(OR(CG189=0,FS99=0),0,CG189*FS99/(CG189+FS99))</f>
        <v>1.12208958213677</v>
      </c>
      <c r="CH99" s="13" t="n">
        <f aca="false">IF(OR(CH189=0,FT99=0),0,CH189*FT99/(CH189+FT99))</f>
        <v>1.02986667509368</v>
      </c>
      <c r="CI99" s="13" t="n">
        <f aca="false">IF(OR(CI189=0,FU99=0),0,CI189*FU99/(CI189+FU99))</f>
        <v>0.939348162269319</v>
      </c>
      <c r="CJ99" s="13" t="n">
        <f aca="false">IF(OR(CJ189=0,FV99=0),0,CJ189*FV99/(CJ189+FV99))</f>
        <v>0.848943076634186</v>
      </c>
      <c r="CK99" s="13" t="n">
        <f aca="false">IF(OR(CK189=0,FW99=0),0,CK189*FW99/(CK189+FW99))</f>
        <v>0.76052822798918</v>
      </c>
      <c r="CL99" s="13" t="n">
        <f aca="false">IF(OR(CL189=0,FX99=0),0,CL189*FX99/(CL189+FX99))</f>
        <v>0.674153478161834</v>
      </c>
      <c r="CM99" s="13" t="n">
        <f aca="false">IF(OR(CM189=0,FY99=0),0,CM189*FY99/(CM189+FY99))</f>
        <v>0.589874703857848</v>
      </c>
      <c r="CN99" s="13" t="n">
        <f aca="false">IF(OR(CN189=0,FZ99=0),0,CN189*FZ99/(CN189+FZ99))</f>
        <v>0.507754041698963</v>
      </c>
      <c r="CO99" s="13" t="n">
        <f aca="false">IF(OR(CO189=0,GA99=0),0,CO189*GA99/(CO189+GA99))</f>
        <v>0</v>
      </c>
      <c r="CP99" s="13" t="n">
        <f aca="false">IF(OR(CP189=0,GB99=0),0,CP189*GB99/(CP189+GB99))</f>
        <v>0</v>
      </c>
      <c r="CQ99" s="13" t="n">
        <f aca="false">IF(OR(CQ189=0,GC99=0),0,CQ189*GC99/(CQ189+GC99))</f>
        <v>0</v>
      </c>
      <c r="CR99" s="0" t="n">
        <f aca="false">IF(F$9=0,0,(SIN(F$12)*COS($E99)+SIN($E99)*COS(F$12))/SIN($E99)*F$9)</f>
        <v>13.5144</v>
      </c>
      <c r="CS99" s="0" t="n">
        <f aca="false">IF(G$9=0,0,(SIN(G$12)*COS($E99)+SIN($E99)*COS(G$12))/SIN($E99)*G$9)</f>
        <v>13.6241783037353</v>
      </c>
      <c r="CT99" s="0" t="n">
        <f aca="false">IF(H$9=0,0,(SIN(H$12)*COS($E99)+SIN($E99)*COS(H$12))/SIN($E99)*H$9)</f>
        <v>13.7174325785885</v>
      </c>
      <c r="CU99" s="0" t="n">
        <f aca="false">IF(I$9=0,0,(SIN(I$12)*COS($E99)+SIN($E99)*COS(I$12))/SIN($E99)*I$9)</f>
        <v>13.8065614125748</v>
      </c>
      <c r="CV99" s="0" t="n">
        <f aca="false">IF(J$9=0,0,(SIN(J$12)*COS($E99)+SIN($E99)*COS(J$12))/SIN($E99)*J$9)</f>
        <v>13.8914846342076</v>
      </c>
      <c r="CW99" s="0" t="n">
        <f aca="false">IF(K$9=0,0,(SIN(K$12)*COS($E99)+SIN($E99)*COS(K$12))/SIN($E99)*K$9)</f>
        <v>13.9721233530708</v>
      </c>
      <c r="CX99" s="0" t="n">
        <f aca="false">IF(L$9=0,0,(SIN(L$12)*COS($E99)+SIN($E99)*COS(L$12))/SIN($E99)*L$9)</f>
        <v>14.0484</v>
      </c>
      <c r="CY99" s="0" t="n">
        <f aca="false">IF(M$9=0,0,(SIN(M$12)*COS($E99)+SIN($E99)*COS(M$12))/SIN($E99)*M$9)</f>
        <v>14.1159629333895</v>
      </c>
      <c r="CZ99" s="0" t="n">
        <f aca="false">IF(N$9=0,0,(SIN(N$12)*COS($E99)+SIN($E99)*COS(N$12))/SIN($E99)*N$9)</f>
        <v>14.1790245166868</v>
      </c>
      <c r="DA99" s="0" t="n">
        <f aca="false">IF(O$9=0,0,(SIN(O$12)*COS($E99)+SIN($E99)*COS(O$12))/SIN($E99)*O$9)</f>
        <v>14.237515283068</v>
      </c>
      <c r="DB99" s="0" t="n">
        <f aca="false">IF(P$9=0,0,(SIN(P$12)*COS($E99)+SIN($E99)*COS(P$12))/SIN($E99)*P$9)</f>
        <v>14.2913672347093</v>
      </c>
      <c r="DC99" s="0" t="n">
        <f aca="false">IF(Q$9=0,0,(SIN(Q$12)*COS($E99)+SIN($E99)*COS(Q$12))/SIN($E99)*Q$9)</f>
        <v>14.3405138787855</v>
      </c>
      <c r="DD99" s="0" t="n">
        <f aca="false">IF(R$9=0,0,(SIN(R$12)*COS($E99)+SIN($E99)*COS(R$12))/SIN($E99)*R$9)</f>
        <v>14.2704776772697</v>
      </c>
      <c r="DE99" s="0" t="n">
        <f aca="false">IF(S$9=0,0,(SIN(S$12)*COS($E99)+SIN($E99)*COS(S$12))/SIN($E99)*S$9)</f>
        <v>14.1962752064272</v>
      </c>
      <c r="DF99" s="0" t="n">
        <f aca="false">IF(T$9=0,0,(SIN(T$12)*COS($E99)+SIN($E99)*COS(T$12))/SIN($E99)*T$9)</f>
        <v>14.1179489480935</v>
      </c>
      <c r="DG99" s="0" t="n">
        <f aca="false">IF(U$9=0,0,(SIN(U$12)*COS($E99)+SIN($E99)*COS(U$12))/SIN($E99)*U$9)</f>
        <v>14.0355425791645</v>
      </c>
      <c r="DH99" s="0" t="n">
        <f aca="false">IF(V$9=0,0,(SIN(V$12)*COS($E99)+SIN($E99)*COS(V$12))/SIN($E99)*V$9)</f>
        <v>13.9491009522556</v>
      </c>
      <c r="DI99" s="0" t="n">
        <f aca="false">IF(W$9=0,0,(SIN(W$12)*COS($E99)+SIN($E99)*COS(W$12))/SIN($E99)*W$9)</f>
        <v>13.8583980203768</v>
      </c>
      <c r="DJ99" s="0" t="n">
        <f aca="false">IF(X$9=0,0,(SIN(X$12)*COS($E99)+SIN($E99)*COS(X$12))/SIN($E99)*X$9)</f>
        <v>13.7637554343645</v>
      </c>
      <c r="DK99" s="0" t="n">
        <f aca="false">IF(Y$9=0,0,(SIN(Y$12)*COS($E99)+SIN($E99)*COS(Y$12))/SIN($E99)*Y$9)</f>
        <v>13.6652217021003</v>
      </c>
      <c r="DL99" s="0" t="n">
        <f aca="false">IF(Z$9=0,0,(SIN(Z$12)*COS($E99)+SIN($E99)*COS(Z$12))/SIN($E99)*Z$9)</f>
        <v>13.5628464249296</v>
      </c>
      <c r="DM99" s="0" t="n">
        <f aca="false">IF(AA$9=0,0,(SIN(AA$12)*COS($E99)+SIN($E99)*COS(AA$12))/SIN($E99)*AA$9)</f>
        <v>13.4566802765851</v>
      </c>
      <c r="DN99" s="0" t="n">
        <f aca="false">IF(AB$9=0,0,(SIN(AB$12)*COS($E99)+SIN($E99)*COS(AB$12))/SIN($E99)*AB$9)</f>
        <v>13.3437451701218</v>
      </c>
      <c r="DO99" s="0" t="n">
        <f aca="false">IF(AC$9=0,0,(SIN(AC$12)*COS($E99)+SIN($E99)*COS(AC$12))/SIN($E99)*AC$9)</f>
        <v>13.2271610086165</v>
      </c>
      <c r="DP99" s="0" t="n">
        <f aca="false">IF(AD$9=0,0,(SIN(AD$12)*COS($E99)+SIN($E99)*COS(AD$12))/SIN($E99)*AD$9)</f>
        <v>13.1069843052558</v>
      </c>
      <c r="DQ99" s="0" t="n">
        <f aca="false">IF(AE$9=0,0,(SIN(AE$12)*COS($E99)+SIN($E99)*COS(AE$12))/SIN($E99)*AE$9)</f>
        <v>12.9832725345632</v>
      </c>
      <c r="DR99" s="0" t="n">
        <f aca="false">IF(AF$9=0,0,(SIN(AF$12)*COS($E99)+SIN($E99)*COS(AF$12))/SIN($E99)*AF$9)</f>
        <v>12.8560841085349</v>
      </c>
      <c r="DS99" s="0" t="n">
        <f aca="false">IF(AG$9=0,0,(SIN(AG$12)*COS($E99)+SIN($E99)*COS(AG$12))/SIN($E99)*AG$9)</f>
        <v>12.7260638239945</v>
      </c>
      <c r="DT99" s="0" t="n">
        <f aca="false">IF(AH$9=0,0,(SIN(AH$12)*COS($E99)+SIN($E99)*COS(AH$12))/SIN($E99)*AH$9)</f>
        <v>12.5926771469365</v>
      </c>
      <c r="DU99" s="0" t="n">
        <f aca="false">IF(AI$9=0,0,(SIN(AI$12)*COS($E99)+SIN($E99)*COS(AI$12))/SIN($E99)*AI$9)</f>
        <v>12.4559846254268</v>
      </c>
      <c r="DV99" s="0" t="n">
        <f aca="false">IF(AJ$9=0,0,(SIN(AJ$12)*COS($E99)+SIN($E99)*COS(AJ$12))/SIN($E99)*AJ$9)</f>
        <v>12.316047653078</v>
      </c>
      <c r="DW99" s="0" t="n">
        <f aca="false">IF(AK$9=0,0,(SIN(AK$12)*COS($E99)+SIN($E99)*COS(AK$12))/SIN($E99)*AK$9)</f>
        <v>12.1729284443311</v>
      </c>
      <c r="DX99" s="0" t="n">
        <f aca="false">IF(AL$9=0,0,(SIN(AL$12)*COS($E99)+SIN($E99)*COS(AL$12))/SIN($E99)*AL$9)</f>
        <v>11.9850710437077</v>
      </c>
      <c r="DY99" s="0" t="n">
        <f aca="false">IF(AM$9=0,0,(SIN(AM$12)*COS($E99)+SIN($E99)*COS(AM$12))/SIN($E99)*AM$9)</f>
        <v>11.7949761217176</v>
      </c>
      <c r="DZ99" s="0" t="n">
        <f aca="false">IF(AN$9=0,0,(SIN(AN$12)*COS($E99)+SIN($E99)*COS(AN$12))/SIN($E99)*AN$9)</f>
        <v>11.6027458639289</v>
      </c>
      <c r="EA99" s="0" t="n">
        <f aca="false">IF(AO$9=0,0,(SIN(AO$12)*COS($E99)+SIN($E99)*COS(AO$12))/SIN($E99)*AO$9)</f>
        <v>11.4084826623765</v>
      </c>
      <c r="EB99" s="0" t="n">
        <f aca="false">IF(AP$9=0,0,(SIN(AP$12)*COS($E99)+SIN($E99)*COS(AP$12))/SIN($E99)*AP$9)</f>
        <v>11.2122890710192</v>
      </c>
      <c r="EC99" s="0" t="n">
        <f aca="false">IF(AQ$9=0,0,(SIN(AQ$12)*COS($E99)+SIN($E99)*COS(AQ$12))/SIN($E99)*AQ$9)</f>
        <v>11.0133711719645</v>
      </c>
      <c r="ED99" s="0" t="n">
        <f aca="false">IF(AR$9=0,0,(SIN(AR$12)*COS($E99)+SIN($E99)*COS(AR$12))/SIN($E99)*AR$9)</f>
        <v>10.8127496811359</v>
      </c>
      <c r="EE99" s="0" t="n">
        <f aca="false">IF(AS$9=0,0,(SIN(AS$12)*COS($E99)+SIN($E99)*COS(AS$12))/SIN($E99)*AS$9)</f>
        <v>10.6105281815551</v>
      </c>
      <c r="EF99" s="0" t="n">
        <f aca="false">IF(AT$9=0,0,(SIN(AT$12)*COS($E99)+SIN($E99)*COS(AT$12))/SIN($E99)*AT$9)</f>
        <v>10.406810227717</v>
      </c>
      <c r="EG99" s="0" t="n">
        <f aca="false">IF(AU$9=0,0,(SIN(AU$12)*COS($E99)+SIN($E99)*COS(AU$12))/SIN($E99)*AU$9)</f>
        <v>10.2016993012658</v>
      </c>
      <c r="EH99" s="0" t="n">
        <f aca="false">IF(AV$9=0,0,(SIN(AV$12)*COS($E99)+SIN($E99)*COS(AV$12))/SIN($E99)*AV$9)</f>
        <v>9.99308864342613</v>
      </c>
      <c r="EI99" s="0" t="n">
        <f aca="false">IF(AW$9=0,0,(SIN(AW$12)*COS($E99)+SIN($E99)*COS(AW$12))/SIN($E99)*AW$9)</f>
        <v>9.78335472450668</v>
      </c>
      <c r="EJ99" s="0" t="n">
        <f aca="false">IF(AX$9=0,0,(SIN(AX$12)*COS($E99)+SIN($E99)*COS(AX$12))/SIN($E99)*AX$9)</f>
        <v>9.57260253439857</v>
      </c>
      <c r="EK99" s="0" t="n">
        <f aca="false">IF(AY$9=0,0,(SIN(AY$12)*COS($E99)+SIN($E99)*COS(AY$12))/SIN($E99)*AY$9)</f>
        <v>9.36093677557473</v>
      </c>
      <c r="EL99" s="0" t="n">
        <f aca="false">IF(AZ$9=0,0,(SIN(AZ$12)*COS($E99)+SIN($E99)*COS(AZ$12))/SIN($E99)*AZ$9)</f>
        <v>9.14846181885818</v>
      </c>
      <c r="EM99" s="0" t="n">
        <f aca="false">IF(BA$9=0,0,(SIN(BA$12)*COS($E99)+SIN($E99)*COS(BA$12))/SIN($E99)*BA$9)</f>
        <v>8.93283254773349</v>
      </c>
      <c r="EN99" s="0" t="n">
        <f aca="false">IF(BB$9=0,0,(SIN(BB$12)*COS($E99)+SIN($E99)*COS(BB$12))/SIN($E99)*BB$9)</f>
        <v>8.71668494862502</v>
      </c>
      <c r="EO99" s="0" t="n">
        <f aca="false">IF(BC$9=0,0,(SIN(BC$12)*COS($E99)+SIN($E99)*COS(BC$12))/SIN($E99)*BC$9)</f>
        <v>8.50012433497844</v>
      </c>
      <c r="EP99" s="0" t="n">
        <f aca="false">IF(BD$9=0,0,(SIN(BD$12)*COS($E99)+SIN($E99)*COS(BD$12))/SIN($E99)*BD$9)</f>
        <v>8.28325546306032</v>
      </c>
      <c r="EQ99" s="0" t="n">
        <f aca="false">IF(BE$9=0,0,(SIN(BE$12)*COS($E99)+SIN($E99)*COS(BE$12))/SIN($E99)*BE$9)</f>
        <v>8.06618248823257</v>
      </c>
      <c r="ER99" s="0" t="n">
        <f aca="false">IF(BF$9=0,0,(SIN(BF$12)*COS($E99)+SIN($E99)*COS(BF$12))/SIN($E99)*BF$9)</f>
        <v>7.85074329435569</v>
      </c>
      <c r="ES99" s="0" t="n">
        <f aca="false">IF(BG$9=0,0,(SIN(BG$12)*COS($E99)+SIN($E99)*COS(BG$12))/SIN($E99)*BG$9)</f>
        <v>7.63523616340865</v>
      </c>
      <c r="ET99" s="0" t="n">
        <f aca="false">IF(BH$9=0,0,(SIN(BH$12)*COS($E99)+SIN($E99)*COS(BH$12))/SIN($E99)*BH$9)</f>
        <v>7.41976163685777</v>
      </c>
      <c r="EU99" s="0" t="n">
        <f aca="false">IF(BI$9=0,0,(SIN(BI$12)*COS($E99)+SIN($E99)*COS(BI$12))/SIN($E99)*BI$9)</f>
        <v>7.20441952785497</v>
      </c>
      <c r="EV99" s="0" t="n">
        <f aca="false">IF(BJ$9=0,0,(SIN(BJ$12)*COS($E99)+SIN($E99)*COS(BJ$12))/SIN($E99)*BJ$9)</f>
        <v>6.98930888042296</v>
      </c>
      <c r="EW99" s="0" t="n">
        <f aca="false">IF(BK$9=0,0,(SIN(BK$12)*COS($E99)+SIN($E99)*COS(BK$12))/SIN($E99)*BK$9)</f>
        <v>6.77594054964956</v>
      </c>
      <c r="EX99" s="0" t="n">
        <f aca="false">IF(BL$9=0,0,(SIN(BL$12)*COS($E99)+SIN($E99)*COS(BL$12))/SIN($E99)*BL$9)</f>
        <v>6.56293100422845</v>
      </c>
      <c r="EY99" s="0" t="n">
        <f aca="false">IF(BM$9=0,0,(SIN(BM$12)*COS($E99)+SIN($E99)*COS(BM$12))/SIN($E99)*BM$9)</f>
        <v>6.35037548085684</v>
      </c>
      <c r="EZ99" s="0" t="n">
        <f aca="false">IF(BN$9=0,0,(SIN(BN$12)*COS($E99)+SIN($E99)*COS(BN$12))/SIN($E99)*BN$9)</f>
        <v>6.1383683306777</v>
      </c>
      <c r="FA99" s="0" t="n">
        <f aca="false">IF(BO$9=0,0,(SIN(BO$12)*COS($E99)+SIN($E99)*COS(BO$12))/SIN($E99)*BO$9)</f>
        <v>5.92700298152205</v>
      </c>
      <c r="FB99" s="0" t="n">
        <f aca="false">IF(BP$9=0,0,(SIN(BP$12)*COS($E99)+SIN($E99)*COS(BP$12))/SIN($E99)*BP$9)</f>
        <v>5.70999729387893</v>
      </c>
      <c r="FC99" s="0" t="n">
        <f aca="false">IF(BQ$9=0,0,(SIN(BQ$12)*COS($E99)+SIN($E99)*COS(BQ$12))/SIN($E99)*BQ$9)</f>
        <v>5.4941895958929</v>
      </c>
      <c r="FD99" s="0" t="n">
        <f aca="false">IF(BR$9=0,0,(SIN(BR$12)*COS($E99)+SIN($E99)*COS(BR$12))/SIN($E99)*BR$9)</f>
        <v>5.27967597930932</v>
      </c>
      <c r="FE99" s="0" t="n">
        <f aca="false">IF(BS$9=0,0,(SIN(BS$12)*COS($E99)+SIN($E99)*COS(BS$12))/SIN($E99)*BS$9)</f>
        <v>5.06655123770407</v>
      </c>
      <c r="FF99" s="0" t="n">
        <f aca="false">IF(BT$9=0,0,(SIN(BT$12)*COS($E99)+SIN($E99)*COS(BT$12))/SIN($E99)*BT$9)</f>
        <v>4.85490882863787</v>
      </c>
      <c r="FG99" s="0" t="n">
        <f aca="false">IF(BU$9=0,0,(SIN(BU$12)*COS($E99)+SIN($E99)*COS(BU$12))/SIN($E99)*BU$9)</f>
        <v>4.63915174973758</v>
      </c>
      <c r="FH99" s="0" t="n">
        <f aca="false">IF(BV$9=0,0,(SIN(BV$12)*COS($E99)+SIN($E99)*COS(BV$12))/SIN($E99)*BV$9)</f>
        <v>4.42546863763746</v>
      </c>
      <c r="FI99" s="0" t="n">
        <f aca="false">IF(BW$9=0,0,(SIN(BW$12)*COS($E99)+SIN($E99)*COS(BW$12))/SIN($E99)*BW$9)</f>
        <v>4.2139537337287</v>
      </c>
      <c r="FJ99" s="0" t="n">
        <f aca="false">IF(BX$9=0,0,(SIN(BX$12)*COS($E99)+SIN($E99)*COS(BX$12))/SIN($E99)*BX$9)</f>
        <v>4.00469954786211</v>
      </c>
      <c r="FK99" s="0" t="n">
        <f aca="false">IF(BY$9=0,0,(SIN(BY$12)*COS($E99)+SIN($E99)*COS(BY$12))/SIN($E99)*BY$9)</f>
        <v>3.7977968216146</v>
      </c>
      <c r="FL99" s="0" t="n">
        <f aca="false">IF(BZ$9=0,0,(SIN(BZ$12)*COS($E99)+SIN($E99)*COS(BZ$12))/SIN($E99)*BZ$9)</f>
        <v>3.57463072202642</v>
      </c>
      <c r="FM99" s="0" t="n">
        <f aca="false">IF(CA$9=0,0,(SIN(CA$12)*COS($E99)+SIN($E99)*COS(CA$12))/SIN($E99)*CA$9)</f>
        <v>3.35569855173843</v>
      </c>
      <c r="FN99" s="0" t="n">
        <f aca="false">IF(CB$9=0,0,(SIN(CB$12)*COS($E99)+SIN($E99)*COS(CB$12))/SIN($E99)*CB$9)</f>
        <v>3.14110184820531</v>
      </c>
      <c r="FO99" s="0" t="n">
        <f aca="false">IF(CC$9=0,0,(SIN(CC$12)*COS($E99)+SIN($E99)*COS(CC$12))/SIN($E99)*CC$9)</f>
        <v>2.93093919626596</v>
      </c>
      <c r="FP99" s="0" t="n">
        <f aca="false">IF(CD$9=0,0,(SIN(CD$12)*COS($E99)+SIN($E99)*COS(CD$12))/SIN($E99)*CD$9)</f>
        <v>2.72530618799584</v>
      </c>
      <c r="FQ99" s="0" t="n">
        <f aca="false">IF(CE$9=0,0,(SIN(CE$12)*COS($E99)+SIN($E99)*COS(CE$12))/SIN($E99)*CE$9)</f>
        <v>2.51760476520468</v>
      </c>
      <c r="FR99" s="0" t="n">
        <f aca="false">IF(CF$9=0,0,(SIN(CF$12)*COS($E99)+SIN($E99)*COS(CF$12))/SIN($E99)*CF$9)</f>
        <v>2.3154315090718</v>
      </c>
      <c r="FS99" s="0" t="n">
        <f aca="false">IF(CG$9=0,0,(SIN(CG$12)*COS($E99)+SIN($E99)*COS(CG$12))/SIN($E99)*CG$9)</f>
        <v>2.1188785477093</v>
      </c>
      <c r="FT99" s="0" t="n">
        <f aca="false">IF(CH$9=0,0,(SIN(CH$12)*COS($E99)+SIN($E99)*COS(CH$12))/SIN($E99)*CH$9)</f>
        <v>1.92803437039445</v>
      </c>
      <c r="FU99" s="0" t="n">
        <f aca="false">IF(CI$9=0,0,(SIN(CI$12)*COS($E99)+SIN($E99)*COS(CI$12))/SIN($E99)*CI$9)</f>
        <v>1.7429837918982</v>
      </c>
      <c r="FV99" s="0" t="n">
        <f aca="false">IF(CJ$9=0,0,(SIN(CJ$12)*COS($E99)+SIN($E99)*COS(CJ$12))/SIN($E99)*CJ$9)</f>
        <v>1.55835093500824</v>
      </c>
      <c r="FW99" s="0" t="n">
        <f aca="false">IF(CK$9=0,0,(SIN(CK$12)*COS($E99)+SIN($E99)*COS(CK$12))/SIN($E99)*CK$9)</f>
        <v>1.38065171994655</v>
      </c>
      <c r="FX99" s="0" t="n">
        <f aca="false">IF(CL$9=0,0,(SIN(CL$12)*COS($E99)+SIN($E99)*COS(CL$12))/SIN($E99)*CL$9)</f>
        <v>1.20996427934234</v>
      </c>
      <c r="FY99" s="0" t="n">
        <f aca="false">IF(CM$9=0,0,(SIN(CM$12)*COS($E99)+SIN($E99)*COS(CM$12))/SIN($E99)*CM$9)</f>
        <v>1.04636234600959</v>
      </c>
      <c r="FZ99" s="0" t="n">
        <f aca="false">IF(CN$9=0,0,(SIN(CN$12)*COS($E99)+SIN($E99)*COS(CN$12))/SIN($E99)*CN$9)</f>
        <v>0.889915223864701</v>
      </c>
      <c r="GA99" s="0" t="n">
        <f aca="false">IF(CO$9=0,0,(SIN(CO$12)*COS($E99)+SIN($E99)*COS(CO$12))/SIN($E99)*CO$9)</f>
        <v>0</v>
      </c>
      <c r="GB99" s="0" t="n">
        <f aca="false">IF(CP$9=0,0,(SIN(CP$12)*COS($E99)+SIN($E99)*COS(CP$12))/SIN($E99)*CP$9)</f>
        <v>0</v>
      </c>
      <c r="GC99" s="0" t="n">
        <f aca="false">IF(CQ$9=0,0,(SIN(CQ$12)*COS($E99)+SIN($E99)*COS(CQ$12))/SIN($E99)*CQ$9)</f>
        <v>0</v>
      </c>
    </row>
    <row r="100" customFormat="false" ht="12.8" hidden="true" customHeight="false" outlineLevel="0" collapsed="false">
      <c r="A100" s="0" t="n">
        <f aca="false">MAX($F100:$CQ100)</f>
        <v>13.514399817361</v>
      </c>
      <c r="B100" s="91" t="n">
        <f aca="false">IF(ISNA(INDEX(vmg!$B$6:$B$151,MATCH($C100,vmg!$F$6:$F$151,0))),IF(ISNA(INDEX(vmg!$B$6:$B$151,MATCH($C100,vmg!$D$6:$D$151,0))),0,INDEX(vmg!$B$6:$B$151,MATCH($C100,vmg!$D$6:$D$151,0))),INDEX(vmg!$B$6:$B$151,MATCH($C100,vmg!$F$6:$F$151,0)))</f>
        <v>9.80968</v>
      </c>
      <c r="C100" s="2" t="n">
        <f aca="false">MOD(Best +D100,360)</f>
        <v>69</v>
      </c>
      <c r="D100" s="2" t="n">
        <f aca="false">D99+1</f>
        <v>88</v>
      </c>
      <c r="E100" s="1" t="n">
        <f aca="false">D100*PI()/180</f>
        <v>1.53588974175501</v>
      </c>
      <c r="F100" s="13" t="n">
        <f aca="false">IF(OR(F190=0,CR100=0),0,F190*CR100/(F190+CR100))</f>
        <v>13.514399817361</v>
      </c>
      <c r="G100" s="13" t="n">
        <f aca="false">IF(OR(G190=0,CS100=0),0,G190*CS100/(G190+CS100))</f>
        <v>13.2977514130055</v>
      </c>
      <c r="H100" s="13" t="n">
        <f aca="false">IF(OR(H190=0,CT100=0),0,H190*CT100/(H190+CT100))</f>
        <v>13.0715432601227</v>
      </c>
      <c r="I100" s="13" t="n">
        <f aca="false">IF(OR(I190=0,CU100=0),0,I190*CU100/(I190+CU100))</f>
        <v>12.8482627455128</v>
      </c>
      <c r="J100" s="13" t="n">
        <f aca="false">IF(OR(J190=0,CV100=0),0,J190*CV100/(J190+CV100))</f>
        <v>12.6279087590872</v>
      </c>
      <c r="K100" s="13" t="n">
        <f aca="false">IF(OR(K190=0,CW100=0),0,K190*CW100/(K190+CW100))</f>
        <v>12.4104728265444</v>
      </c>
      <c r="L100" s="13" t="n">
        <f aca="false">IF(OR(L190=0,CX100=0),0,L190*CX100/(L190+CX100))</f>
        <v>12.1959399710231</v>
      </c>
      <c r="M100" s="13" t="n">
        <f aca="false">IF(OR(M190=0,CY100=0),0,M190*CY100/(M190+CY100))</f>
        <v>11.981202982373</v>
      </c>
      <c r="N100" s="13" t="n">
        <f aca="false">IF(OR(N190=0,CZ100=0),0,N190*CZ100/(N190+CZ100))</f>
        <v>11.7695982720874</v>
      </c>
      <c r="O100" s="13" t="n">
        <f aca="false">IF(OR(O190=0,DA100=0),0,O190*DA100/(O190+DA100))</f>
        <v>11.5610751546712</v>
      </c>
      <c r="P100" s="13" t="n">
        <f aca="false">IF(OR(P190=0,DB100=0),0,P190*DB100/(P190+DB100))</f>
        <v>11.3555806478158</v>
      </c>
      <c r="Q100" s="13" t="n">
        <f aca="false">IF(OR(Q190=0,DC100=0),0,Q190*DC100/(Q190+DC100))</f>
        <v>11.1530598842461</v>
      </c>
      <c r="R100" s="13" t="n">
        <f aca="false">IF(OR(R190=0,DD100=0),0,R190*DD100/(R190+DD100))</f>
        <v>10.8867485372</v>
      </c>
      <c r="S100" s="13" t="n">
        <f aca="false">IF(OR(S190=0,DE100=0),0,S190*DE100/(S190+DE100))</f>
        <v>10.6288152394306</v>
      </c>
      <c r="T100" s="13" t="n">
        <f aca="false">IF(OR(T190=0,DF100=0),0,T190*DF100/(T190+DF100))</f>
        <v>10.3787753112037</v>
      </c>
      <c r="U100" s="13" t="n">
        <f aca="false">IF(OR(U190=0,DG100=0),0,U190*DG100/(U190+DG100))</f>
        <v>10.1361805029409</v>
      </c>
      <c r="V100" s="13" t="n">
        <f aca="false">IF(OR(V190=0,DH100=0),0,V190*DH100/(V190+DH100))</f>
        <v>9.9006156026132</v>
      </c>
      <c r="W100" s="13" t="n">
        <f aca="false">IF(OR(W190=0,DI100=0),0,W190*DI100/(W190+DI100))</f>
        <v>9.67156221271295</v>
      </c>
      <c r="X100" s="13" t="n">
        <f aca="false">IF(OR(X190=0,DJ100=0),0,X190*DJ100/(X190+DJ100))</f>
        <v>9.44880536477974</v>
      </c>
      <c r="Y100" s="13" t="n">
        <f aca="false">IF(OR(Y190=0,DK100=0),0,Y190*DK100/(Y190+DK100))</f>
        <v>9.23201137782229</v>
      </c>
      <c r="Z100" s="13" t="n">
        <f aca="false">IF(OR(Z190=0,DL100=0),0,Z190*DL100/(Z190+DL100))</f>
        <v>9.02086939217796</v>
      </c>
      <c r="AA100" s="13" t="n">
        <f aca="false">IF(OR(AA190=0,DM100=0),0,AA190*DM100/(AA190+DM100))</f>
        <v>8.81508942485944</v>
      </c>
      <c r="AB100" s="13" t="n">
        <f aca="false">IF(OR(AB190=0,DN100=0),0,AB190*DN100/(AB190+DN100))</f>
        <v>8.61312957003871</v>
      </c>
      <c r="AC100" s="13" t="n">
        <f aca="false">IF(OR(AC190=0,DO100=0),0,AC190*DO100/(AC190+DO100))</f>
        <v>8.41609415650495</v>
      </c>
      <c r="AD100" s="13" t="n">
        <f aca="false">IF(OR(AD190=0,DP100=0),0,AD190*DP100/(AD190+DP100))</f>
        <v>8.22374015921915</v>
      </c>
      <c r="AE100" s="13" t="n">
        <f aca="false">IF(OR(AE190=0,DQ100=0),0,AE190*DQ100/(AE190+DQ100))</f>
        <v>8.0358398940595</v>
      </c>
      <c r="AF100" s="13" t="n">
        <f aca="false">IF(OR(AF190=0,DR100=0),0,AF190*DR100/(AF190+DR100))</f>
        <v>7.85217980489725</v>
      </c>
      <c r="AG100" s="13" t="n">
        <f aca="false">IF(OR(AG190=0,DS100=0),0,AG190*DS100/(AG190+DS100))</f>
        <v>7.67277405588243</v>
      </c>
      <c r="AH100" s="13" t="n">
        <f aca="false">IF(OR(AH190=0,DT100=0),0,AH190*DT100/(AH190+DT100))</f>
        <v>7.49720560759872</v>
      </c>
      <c r="AI100" s="13" t="n">
        <f aca="false">IF(OR(AI190=0,DU100=0),0,AI190*DU100/(AI190+DU100))</f>
        <v>7.32529793175728</v>
      </c>
      <c r="AJ100" s="13" t="n">
        <f aca="false">IF(OR(AJ190=0,DV100=0),0,AJ190*DV100/(AJ190+DV100))</f>
        <v>7.15688472734604</v>
      </c>
      <c r="AK100" s="13" t="n">
        <f aca="false">IF(OR(AK190=0,DW100=0),0,AK190*DW100/(AK190+DW100))</f>
        <v>6.99180917240174</v>
      </c>
      <c r="AL100" s="13" t="n">
        <f aca="false">IF(OR(AL190=0,DX100=0),0,AL190*DX100/(AL190+DX100))</f>
        <v>6.81633725874077</v>
      </c>
      <c r="AM100" s="13" t="n">
        <f aca="false">IF(OR(AM190=0,DY100=0),0,AM190*DY100/(AM190+DY100))</f>
        <v>6.64471868979125</v>
      </c>
      <c r="AN100" s="13" t="n">
        <f aca="false">IF(OR(AN190=0,DZ100=0),0,AN190*DZ100/(AN190+DZ100))</f>
        <v>6.47677633123745</v>
      </c>
      <c r="AO100" s="13" t="n">
        <f aca="false">IF(OR(AO190=0,EA100=0),0,AO190*EA100/(AO190+EA100))</f>
        <v>6.31234371045364</v>
      </c>
      <c r="AP100" s="13" t="n">
        <f aca="false">IF(OR(AP190=0,EB100=0),0,AP190*EB100/(AP190+EB100))</f>
        <v>6.15126423231122</v>
      </c>
      <c r="AQ100" s="13" t="n">
        <f aca="false">IF(OR(AQ190=0,EC100=0),0,AQ190*EC100/(AQ190+EC100))</f>
        <v>5.99312156855333</v>
      </c>
      <c r="AR100" s="13" t="n">
        <f aca="false">IF(OR(AR190=0,ED100=0),0,AR190*ED100/(AR190+ED100))</f>
        <v>5.83806014365807</v>
      </c>
      <c r="AS100" s="13" t="n">
        <f aca="false">IF(OR(AS190=0,EE100=0),0,AS190*EE100/(AS190+EE100))</f>
        <v>5.6859482344348</v>
      </c>
      <c r="AT100" s="13" t="n">
        <f aca="false">IF(OR(AT190=0,EF100=0),0,AT190*EF100/(AT190+EF100))</f>
        <v>5.53666154456162</v>
      </c>
      <c r="AU100" s="13" t="n">
        <f aca="false">IF(OR(AU190=0,EG100=0),0,AU190*EG100/(AU190+EG100))</f>
        <v>5.3900827000124</v>
      </c>
      <c r="AV100" s="13" t="n">
        <f aca="false">IF(OR(AV190=0,EH100=0),0,AV190*EH100/(AV190+EH100))</f>
        <v>5.24548259533943</v>
      </c>
      <c r="AW100" s="13" t="n">
        <f aca="false">IF(OR(AW190=0,EI100=0),0,AW190*EI100/(AW190+EI100))</f>
        <v>5.1034068397101</v>
      </c>
      <c r="AX100" s="13" t="n">
        <f aca="false">IF(OR(AX190=0,EJ100=0),0,AX190*EJ100/(AX190+EJ100))</f>
        <v>4.96375484051038</v>
      </c>
      <c r="AY100" s="13" t="n">
        <f aca="false">IF(OR(AY190=0,EK100=0),0,AY190*EK100/(AY190+EK100))</f>
        <v>4.82643140462645</v>
      </c>
      <c r="AZ100" s="13" t="n">
        <f aca="false">IF(OR(AZ190=0,EL100=0),0,AZ190*EL100/(AZ190+EL100))</f>
        <v>4.69134639989506</v>
      </c>
      <c r="BA100" s="13" t="n">
        <f aca="false">IF(OR(BA190=0,EM100=0),0,BA190*EM100/(BA190+EM100))</f>
        <v>4.55776542487158</v>
      </c>
      <c r="BB100" s="13" t="n">
        <f aca="false">IF(OR(BB190=0,EN100=0),0,BB190*EN100/(BB190+EN100))</f>
        <v>4.4262901810739</v>
      </c>
      <c r="BC100" s="13" t="n">
        <f aca="false">IF(OR(BC190=0,EO100=0),0,BC190*EO100/(BC190+EO100))</f>
        <v>4.29684279385359</v>
      </c>
      <c r="BD100" s="13" t="n">
        <f aca="false">IF(OR(BD190=0,EP100=0),0,BD190*EP100/(BD190+EP100))</f>
        <v>4.16934944505439</v>
      </c>
      <c r="BE100" s="13" t="n">
        <f aca="false">IF(OR(BE190=0,EQ100=0),0,BE190*EQ100/(BE190+EQ100))</f>
        <v>4.04374014048782</v>
      </c>
      <c r="BF100" s="13" t="n">
        <f aca="false">IF(OR(BF190=0,ER100=0),0,BF190*ER100/(BF190+ER100))</f>
        <v>3.92039030236629</v>
      </c>
      <c r="BG100" s="13" t="n">
        <f aca="false">IF(OR(BG190=0,ES100=0),0,BG190*ES100/(BG190+ES100))</f>
        <v>3.7987716562973</v>
      </c>
      <c r="BH100" s="13" t="n">
        <f aca="false">IF(OR(BH190=0,ET100=0),0,BH190*ET100/(BH190+ET100))</f>
        <v>3.67882506495368</v>
      </c>
      <c r="BI100" s="13" t="n">
        <f aca="false">IF(OR(BI190=0,EU100=0),0,BI190*EU100/(BI190+EU100))</f>
        <v>3.56049438209751</v>
      </c>
      <c r="BJ100" s="13" t="n">
        <f aca="false">IF(OR(BJ190=0,EV100=0),0,BJ190*EV100/(BJ190+EV100))</f>
        <v>3.44372629830413</v>
      </c>
      <c r="BK100" s="13" t="n">
        <f aca="false">IF(OR(BK190=0,EW100=0),0,BK190*EW100/(BK190+EW100))</f>
        <v>3.32881987756201</v>
      </c>
      <c r="BL100" s="13" t="n">
        <f aca="false">IF(OR(BL190=0,EX100=0),0,BL190*EX100/(BL190+EX100))</f>
        <v>3.21535745340223</v>
      </c>
      <c r="BM100" s="13" t="n">
        <f aca="false">IF(OR(BM190=0,EY100=0),0,BM190*EY100/(BM190+EY100))</f>
        <v>3.10329376632864</v>
      </c>
      <c r="BN100" s="13" t="n">
        <f aca="false">IF(OR(BN190=0,EZ100=0),0,BN190*EZ100/(BN190+EZ100))</f>
        <v>2.99258583192194</v>
      </c>
      <c r="BO100" s="13" t="n">
        <f aca="false">IF(OR(BO190=0,FA100=0),0,BO190*FA100/(BO190+FA100))</f>
        <v>2.8831928372508</v>
      </c>
      <c r="BP100" s="13" t="n">
        <f aca="false">IF(OR(BP190=0,FB100=0),0,BP190*FB100/(BP190+FB100))</f>
        <v>2.77352649868759</v>
      </c>
      <c r="BQ100" s="13" t="n">
        <f aca="false">IF(OR(BQ190=0,FC100=0),0,BQ190*FC100/(BQ190+FC100))</f>
        <v>2.66519604068779</v>
      </c>
      <c r="BR100" s="13" t="n">
        <f aca="false">IF(OR(BR190=0,FD100=0),0,BR190*FD100/(BR190+FD100))</f>
        <v>2.55816579458748</v>
      </c>
      <c r="BS100" s="13" t="n">
        <f aca="false">IF(OR(BS190=0,FE100=0),0,BS190*FE100/(BS190+FE100))</f>
        <v>2.45240215004617</v>
      </c>
      <c r="BT100" s="13" t="n">
        <f aca="false">IF(OR(BT190=0,FF100=0),0,BT190*FF100/(BT190+FF100))</f>
        <v>2.34787347939831</v>
      </c>
      <c r="BU100" s="13" t="n">
        <f aca="false">IF(OR(BU190=0,FG100=0),0,BU190*FG100/(BU190+FG100))</f>
        <v>2.24317016273588</v>
      </c>
      <c r="BV100" s="13" t="n">
        <f aca="false">IF(OR(BV190=0,FH100=0),0,BV190*FH100/(BV190+FH100))</f>
        <v>2.13974079071021</v>
      </c>
      <c r="BW100" s="13" t="n">
        <f aca="false">IF(OR(BW190=0,FI100=0),0,BW190*FI100/(BW190+FI100))</f>
        <v>2.03755959724984</v>
      </c>
      <c r="BX100" s="13" t="n">
        <f aca="false">IF(OR(BX190=0,FJ100=0),0,BX190*FJ100/(BX190+FJ100))</f>
        <v>1.93660279535432</v>
      </c>
      <c r="BY100" s="13" t="n">
        <f aca="false">IF(OR(BY190=0,FK100=0),0,BY190*FK100/(BY190+FK100))</f>
        <v>1.83684852770223</v>
      </c>
      <c r="BZ100" s="13" t="n">
        <f aca="false">IF(OR(BZ190=0,FL100=0),0,BZ190*FL100/(BZ190+FL100))</f>
        <v>1.73367536426577</v>
      </c>
      <c r="CA100" s="13" t="n">
        <f aca="false">IF(OR(CA190=0,FM100=0),0,CA190*FM100/(CA190+FM100))</f>
        <v>1.63203744002159</v>
      </c>
      <c r="CB100" s="13" t="n">
        <f aca="false">IF(OR(CB190=0,FN100=0),0,CB190*FN100/(CB190+FN100))</f>
        <v>1.53192644125767</v>
      </c>
      <c r="CC100" s="13" t="n">
        <f aca="false">IF(OR(CC190=0,FO100=0),0,CC190*FO100/(CC190+FO100))</f>
        <v>1.43333705627228</v>
      </c>
      <c r="CD100" s="13" t="n">
        <f aca="false">IF(OR(CD190=0,FP100=0),0,CD190*FP100/(CD190+FP100))</f>
        <v>1.33626697978663</v>
      </c>
      <c r="CE100" s="13" t="n">
        <f aca="false">IF(OR(CE190=0,FQ100=0),0,CE190*FQ100/(CE190+FQ100))</f>
        <v>1.23899207003198</v>
      </c>
      <c r="CF100" s="13" t="n">
        <f aca="false">IF(OR(CF190=0,FR100=0),0,CF190*FR100/(CF190+FR100))</f>
        <v>1.14341841432955</v>
      </c>
      <c r="CG100" s="13" t="n">
        <f aca="false">IF(OR(CG190=0,FS100=0),0,CG190*FS100/(CG190+FS100))</f>
        <v>1.04956087259409</v>
      </c>
      <c r="CH100" s="13" t="n">
        <f aca="false">IF(OR(CH190=0,FT100=0),0,CH190*FT100/(CH190+FT100))</f>
        <v>0.957438266594226</v>
      </c>
      <c r="CI100" s="13" t="n">
        <f aca="false">IF(OR(CI190=0,FU100=0),0,CI190*FU100/(CI190+FU100))</f>
        <v>0.867073465053399</v>
      </c>
      <c r="CJ100" s="13" t="n">
        <f aca="false">IF(OR(CJ190=0,FV100=0),0,CJ190*FV100/(CJ190+FV100))</f>
        <v>0.777003974404559</v>
      </c>
      <c r="CK100" s="13" t="n">
        <f aca="false">IF(OR(CK190=0,FW100=0),0,CK190*FW100/(CK190+FW100))</f>
        <v>0.688990571619875</v>
      </c>
      <c r="CL100" s="13" t="n">
        <f aca="false">IF(OR(CL190=0,FX100=0),0,CL190*FX100/(CL190+FX100))</f>
        <v>0.603084704914187</v>
      </c>
      <c r="CM100" s="13" t="n">
        <f aca="false">IF(OR(CM190=0,FY100=0),0,CM190*FY100/(CM190+FY100))</f>
        <v>0.51934387732193</v>
      </c>
      <c r="CN100" s="13" t="n">
        <f aca="false">IF(OR(CN190=0,FZ100=0),0,CN190*FZ100/(CN190+FZ100))</f>
        <v>0.437831887664427</v>
      </c>
      <c r="CO100" s="13" t="n">
        <f aca="false">IF(OR(CO190=0,GA100=0),0,CO190*GA100/(CO190+GA100))</f>
        <v>0</v>
      </c>
      <c r="CP100" s="13" t="n">
        <f aca="false">IF(OR(CP190=0,GB100=0),0,CP190*GB100/(CP190+GB100))</f>
        <v>0</v>
      </c>
      <c r="CQ100" s="13" t="n">
        <f aca="false">IF(OR(CQ190=0,GC100=0),0,CQ190*GC100/(CQ190+GC100))</f>
        <v>0</v>
      </c>
      <c r="CR100" s="0" t="n">
        <f aca="false">IF(F$9=0,0,(SIN(F$12)*COS($E100)+SIN($E100)*COS(F$12))/SIN($E100)*F$9)</f>
        <v>13.5144</v>
      </c>
      <c r="CS100" s="0" t="n">
        <f aca="false">IF(G$9=0,0,(SIN(G$12)*COS($E100)+SIN($E100)*COS(G$12))/SIN($E100)*G$9)</f>
        <v>13.6200235026372</v>
      </c>
      <c r="CT100" s="0" t="n">
        <f aca="false">IF(H$9=0,0,(SIN(H$12)*COS($E100)+SIN($E100)*COS(H$12))/SIN($E100)*H$9)</f>
        <v>13.7090711957658</v>
      </c>
      <c r="CU100" s="0" t="n">
        <f aca="false">IF(I$9=0,0,(SIN(I$12)*COS($E100)+SIN($E100)*COS(I$12))/SIN($E100)*I$9)</f>
        <v>13.7939429730054</v>
      </c>
      <c r="CV100" s="0" t="n">
        <f aca="false">IF(J$9=0,0,(SIN(J$12)*COS($E100)+SIN($E100)*COS(J$12))/SIN($E100)*J$9)</f>
        <v>13.87456</v>
      </c>
      <c r="CW100" s="0" t="n">
        <f aca="false">IF(K$9=0,0,(SIN(K$12)*COS($E100)+SIN($E100)*COS(K$12))/SIN($E100)*K$9)</f>
        <v>13.9508447545706</v>
      </c>
      <c r="CX100" s="0" t="n">
        <f aca="false">IF(L$9=0,0,(SIN(L$12)*COS($E100)+SIN($E100)*COS(L$12))/SIN($E100)*L$9)</f>
        <v>14.0227210664626</v>
      </c>
      <c r="CY100" s="0" t="n">
        <f aca="false">IF(M$9=0,0,(SIN(M$12)*COS($E100)+SIN($E100)*COS(M$12))/SIN($E100)*M$9)</f>
        <v>14.0858478444423</v>
      </c>
      <c r="CZ100" s="0" t="n">
        <f aca="false">IF(N$9=0,0,(SIN(N$12)*COS($E100)+SIN($E100)*COS(N$12))/SIN($E100)*N$9)</f>
        <v>14.1444323797941</v>
      </c>
      <c r="DA100" s="0" t="n">
        <f aca="false">IF(O$9=0,0,(SIN(O$12)*COS($E100)+SIN($E100)*COS(O$12))/SIN($E100)*O$9)</f>
        <v>14.1984066843569</v>
      </c>
      <c r="DB100" s="0" t="n">
        <f aca="false">IF(P$9=0,0,(SIN(P$12)*COS($E100)+SIN($E100)*COS(P$12))/SIN($E100)*P$9)</f>
        <v>14.2477042661912</v>
      </c>
      <c r="DC100" s="0" t="n">
        <f aca="false">IF(Q$9=0,0,(SIN(Q$12)*COS($E100)+SIN($E100)*COS(Q$12))/SIN($E100)*Q$9)</f>
        <v>14.2922601650793</v>
      </c>
      <c r="DD100" s="0" t="n">
        <f aca="false">IF(R$9=0,0,(SIN(R$12)*COS($E100)+SIN($E100)*COS(R$12))/SIN($E100)*R$9)</f>
        <v>14.21801898581</v>
      </c>
      <c r="DE100" s="0" t="n">
        <f aca="false">IF(S$9=0,0,(SIN(S$12)*COS($E100)+SIN($E100)*COS(S$12))/SIN($E100)*S$9)</f>
        <v>14.1396472429244</v>
      </c>
      <c r="DF100" s="0" t="n">
        <f aca="false">IF(T$9=0,0,(SIN(T$12)*COS($E100)+SIN($E100)*COS(T$12))/SIN($E100)*T$9)</f>
        <v>14.0571886120772</v>
      </c>
      <c r="DG100" s="0" t="n">
        <f aca="false">IF(U$9=0,0,(SIN(U$12)*COS($E100)+SIN($E100)*COS(U$12))/SIN($E100)*U$9)</f>
        <v>13.970687946758</v>
      </c>
      <c r="DH100" s="0" t="n">
        <f aca="false">IF(V$9=0,0,(SIN(V$12)*COS($E100)+SIN($E100)*COS(V$12))/SIN($E100)*V$9)</f>
        <v>13.8801912586167</v>
      </c>
      <c r="DI100" s="0" t="n">
        <f aca="false">IF(W$9=0,0,(SIN(W$12)*COS($E100)+SIN($E100)*COS(W$12))/SIN($E100)*W$9)</f>
        <v>13.7854750733707</v>
      </c>
      <c r="DJ100" s="0" t="n">
        <f aca="false">IF(X$9=0,0,(SIN(X$12)*COS($E100)+SIN($E100)*COS(X$12))/SIN($E100)*X$9)</f>
        <v>13.6868608962466</v>
      </c>
      <c r="DK100" s="0" t="n">
        <f aca="false">IF(Y$9=0,0,(SIN(Y$12)*COS($E100)+SIN($E100)*COS(Y$12))/SIN($E100)*Y$9)</f>
        <v>13.5843983381733</v>
      </c>
      <c r="DL100" s="0" t="n">
        <f aca="false">IF(Z$9=0,0,(SIN(Z$12)*COS($E100)+SIN($E100)*COS(Z$12))/SIN($E100)*Z$9)</f>
        <v>13.4781380846243</v>
      </c>
      <c r="DM100" s="0" t="n">
        <f aca="false">IF(AA$9=0,0,(SIN(AA$12)*COS($E100)+SIN($E100)*COS(AA$12))/SIN($E100)*AA$9)</f>
        <v>13.3681318742462</v>
      </c>
      <c r="DN100" s="0" t="n">
        <f aca="false">IF(AB$9=0,0,(SIN(AB$12)*COS($E100)+SIN($E100)*COS(AB$12))/SIN($E100)*AB$9)</f>
        <v>13.2514236279023</v>
      </c>
      <c r="DO100" s="0" t="n">
        <f aca="false">IF(AC$9=0,0,(SIN(AC$12)*COS($E100)+SIN($E100)*COS(AC$12))/SIN($E100)*AC$9)</f>
        <v>13.1311151165069</v>
      </c>
      <c r="DP100" s="0" t="n">
        <f aca="false">IF(AD$9=0,0,(SIN(AD$12)*COS($E100)+SIN($E100)*COS(AD$12))/SIN($E100)*AD$9)</f>
        <v>13.0072638388376</v>
      </c>
      <c r="DQ100" s="0" t="n">
        <f aca="false">IF(AE$9=0,0,(SIN(AE$12)*COS($E100)+SIN($E100)*COS(AE$12))/SIN($E100)*AE$9)</f>
        <v>12.8799282335959</v>
      </c>
      <c r="DR100" s="0" t="n">
        <f aca="false">IF(AF$9=0,0,(SIN(AF$12)*COS($E100)+SIN($E100)*COS(AF$12))/SIN($E100)*AF$9)</f>
        <v>12.7491676552975</v>
      </c>
      <c r="DS100" s="0" t="n">
        <f aca="false">IF(AG$9=0,0,(SIN(AG$12)*COS($E100)+SIN($E100)*COS(AG$12))/SIN($E100)*AG$9)</f>
        <v>12.6156227404695</v>
      </c>
      <c r="DT100" s="0" t="n">
        <f aca="false">IF(AH$9=0,0,(SIN(AH$12)*COS($E100)+SIN($E100)*COS(AH$12))/SIN($E100)*AH$9)</f>
        <v>12.4787645880034</v>
      </c>
      <c r="DU100" s="0" t="n">
        <f aca="false">IF(AI$9=0,0,(SIN(AI$12)*COS($E100)+SIN($E100)*COS(AI$12))/SIN($E100)*AI$9)</f>
        <v>12.3386546269158</v>
      </c>
      <c r="DV100" s="0" t="n">
        <f aca="false">IF(AJ$9=0,0,(SIN(AJ$12)*COS($E100)+SIN($E100)*COS(AJ$12))/SIN($E100)*AJ$9)</f>
        <v>12.1953551094201</v>
      </c>
      <c r="DW100" s="0" t="n">
        <f aca="false">IF(AK$9=0,0,(SIN(AK$12)*COS($E100)+SIN($E100)*COS(AK$12))/SIN($E100)*AK$9)</f>
        <v>12.0489290860018</v>
      </c>
      <c r="DX100" s="0" t="n">
        <f aca="false">IF(AL$9=0,0,(SIN(AL$12)*COS($E100)+SIN($E100)*COS(AL$12))/SIN($E100)*AL$9)</f>
        <v>11.8582617682175</v>
      </c>
      <c r="DY100" s="0" t="n">
        <f aca="false">IF(AM$9=0,0,(SIN(AM$12)*COS($E100)+SIN($E100)*COS(AM$12))/SIN($E100)*AM$9)</f>
        <v>11.6654387269323</v>
      </c>
      <c r="DZ100" s="0" t="n">
        <f aca="false">IF(AN$9=0,0,(SIN(AN$12)*COS($E100)+SIN($E100)*COS(AN$12))/SIN($E100)*AN$9)</f>
        <v>11.4705625013557</v>
      </c>
      <c r="EA100" s="0" t="n">
        <f aca="false">IF(AO$9=0,0,(SIN(AO$12)*COS($E100)+SIN($E100)*COS(AO$12))/SIN($E100)*AO$9)</f>
        <v>11.2737357991351</v>
      </c>
      <c r="EB100" s="0" t="n">
        <f aca="false">IF(AP$9=0,0,(SIN(AP$12)*COS($E100)+SIN($E100)*COS(AP$12))/SIN($E100)*AP$9)</f>
        <v>11.0750614518662</v>
      </c>
      <c r="EC100" s="0" t="n">
        <f aca="false">IF(AQ$9=0,0,(SIN(AQ$12)*COS($E100)+SIN($E100)*COS(AQ$12))/SIN($E100)*AQ$9)</f>
        <v>10.873757147247</v>
      </c>
      <c r="ED100" s="0" t="n">
        <f aca="false">IF(AR$9=0,0,(SIN(AR$12)*COS($E100)+SIN($E100)*COS(AR$12))/SIN($E100)*AR$9)</f>
        <v>10.6708329602546</v>
      </c>
      <c r="EE100" s="0" t="n">
        <f aca="false">IF(AS$9=0,0,(SIN(AS$12)*COS($E100)+SIN($E100)*COS(AS$12))/SIN($E100)*AS$9)</f>
        <v>10.4663926274692</v>
      </c>
      <c r="EF100" s="0" t="n">
        <f aca="false">IF(AT$9=0,0,(SIN(AT$12)*COS($E100)+SIN($E100)*COS(AT$12))/SIN($E100)*AT$9)</f>
        <v>10.2605398190211</v>
      </c>
      <c r="EG100" s="0" t="n">
        <f aca="false">IF(AU$9=0,0,(SIN(AU$12)*COS($E100)+SIN($E100)*COS(AU$12))/SIN($E100)*AU$9)</f>
        <v>10.0533780944022</v>
      </c>
      <c r="EH100" s="0" t="n">
        <f aca="false">IF(AV$9=0,0,(SIN(AV$12)*COS($E100)+SIN($E100)*COS(AV$12))/SIN($E100)*AV$9)</f>
        <v>9.84283396615396</v>
      </c>
      <c r="EI100" s="0" t="n">
        <f aca="false">IF(AW$9=0,0,(SIN(AW$12)*COS($E100)+SIN($E100)*COS(AW$12))/SIN($E100)*AW$9)</f>
        <v>9.63125195432484</v>
      </c>
      <c r="EJ100" s="0" t="n">
        <f aca="false">IF(AX$9=0,0,(SIN(AX$12)*COS($E100)+SIN($E100)*COS(AX$12))/SIN($E100)*AX$9)</f>
        <v>9.41873698330436</v>
      </c>
      <c r="EK100" s="0" t="n">
        <f aca="false">IF(AY$9=0,0,(SIN(AY$12)*COS($E100)+SIN($E100)*COS(AY$12))/SIN($E100)*AY$9)</f>
        <v>9.20539365220325</v>
      </c>
      <c r="EL100" s="0" t="n">
        <f aca="false">IF(AZ$9=0,0,(SIN(AZ$12)*COS($E100)+SIN($E100)*COS(AZ$12))/SIN($E100)*AZ$9)</f>
        <v>8.99132619084833</v>
      </c>
      <c r="EM100" s="0" t="n">
        <f aca="false">IF(BA$9=0,0,(SIN(BA$12)*COS($E100)+SIN($E100)*COS(BA$12))/SIN($E100)*BA$9)</f>
        <v>8.77423278757923</v>
      </c>
      <c r="EN100" s="0" t="n">
        <f aca="false">IF(BB$9=0,0,(SIN(BB$12)*COS($E100)+SIN($E100)*COS(BB$12))/SIN($E100)*BB$9)</f>
        <v>8.55670713215404</v>
      </c>
      <c r="EO100" s="0" t="n">
        <f aca="false">IF(BC$9=0,0,(SIN(BC$12)*COS($E100)+SIN($E100)*COS(BC$12))/SIN($E100)*BC$9)</f>
        <v>8.33885424525202</v>
      </c>
      <c r="EP100" s="0" t="n">
        <f aca="false">IF(BD$9=0,0,(SIN(BD$12)*COS($E100)+SIN($E100)*COS(BD$12))/SIN($E100)*BD$9)</f>
        <v>8.12077855295645</v>
      </c>
      <c r="EQ100" s="0" t="n">
        <f aca="false">IF(BE$9=0,0,(SIN(BE$12)*COS($E100)+SIN($E100)*COS(BE$12))/SIN($E100)*BE$9)</f>
        <v>7.90258384335023</v>
      </c>
      <c r="ER100" s="0" t="n">
        <f aca="false">IF(BF$9=0,0,(SIN(BF$12)*COS($E100)+SIN($E100)*COS(BF$12))/SIN($E100)*BF$9)</f>
        <v>7.68607121718213</v>
      </c>
      <c r="ES100" s="0" t="n">
        <f aca="false">IF(BG$9=0,0,(SIN(BG$12)*COS($E100)+SIN($E100)*COS(BG$12))/SIN($E100)*BG$9)</f>
        <v>7.46957391405612</v>
      </c>
      <c r="ET100" s="0" t="n">
        <f aca="false">IF(BH$9=0,0,(SIN(BH$12)*COS($E100)+SIN($E100)*COS(BH$12))/SIN($E100)*BH$9)</f>
        <v>7.25319203263688</v>
      </c>
      <c r="EU100" s="0" t="n">
        <f aca="false">IF(BI$9=0,0,(SIN(BI$12)*COS($E100)+SIN($E100)*COS(BI$12))/SIN($E100)*BI$9)</f>
        <v>7.03702490819208</v>
      </c>
      <c r="EV100" s="0" t="n">
        <f aca="false">IF(BJ$9=0,0,(SIN(BJ$12)*COS($E100)+SIN($E100)*COS(BJ$12))/SIN($E100)*BJ$9)</f>
        <v>6.82117107215292</v>
      </c>
      <c r="EW100" s="0" t="n">
        <f aca="false">IF(BK$9=0,0,(SIN(BK$12)*COS($E100)+SIN($E100)*COS(BK$12))/SIN($E100)*BK$9)</f>
        <v>6.60710563468023</v>
      </c>
      <c r="EX100" s="0" t="n">
        <f aca="false">IF(BL$9=0,0,(SIN(BL$12)*COS($E100)+SIN($E100)*COS(BL$12))/SIN($E100)*BL$9)</f>
        <v>6.39347889453082</v>
      </c>
      <c r="EY100" s="0" t="n">
        <f aca="false">IF(BM$9=0,0,(SIN(BM$12)*COS($E100)+SIN($E100)*COS(BM$12))/SIN($E100)*BM$9)</f>
        <v>6.18038550659925</v>
      </c>
      <c r="EZ100" s="0" t="n">
        <f aca="false">IF(BN$9=0,0,(SIN(BN$12)*COS($E100)+SIN($E100)*COS(BN$12))/SIN($E100)*BN$9)</f>
        <v>5.96791920761934</v>
      </c>
      <c r="FA100" s="0" t="n">
        <f aca="false">IF(BO$9=0,0,(SIN(BO$12)*COS($E100)+SIN($E100)*COS(BO$12))/SIN($E100)*BO$9)</f>
        <v>5.75617277883065</v>
      </c>
      <c r="FB100" s="0" t="n">
        <f aca="false">IF(BP$9=0,0,(SIN(BP$12)*COS($E100)+SIN($E100)*COS(BP$12))/SIN($E100)*BP$9)</f>
        <v>5.53905424218414</v>
      </c>
      <c r="FC100" s="0" t="n">
        <f aca="false">IF(BQ$9=0,0,(SIN(BQ$12)*COS($E100)+SIN($E100)*COS(BQ$12))/SIN($E100)*BQ$9)</f>
        <v>5.32321386009666</v>
      </c>
      <c r="FD100" s="0" t="n">
        <f aca="false">IF(BR$9=0,0,(SIN(BR$12)*COS($E100)+SIN($E100)*COS(BR$12))/SIN($E100)*BR$9)</f>
        <v>5.10874680785578</v>
      </c>
      <c r="FE100" s="0" t="n">
        <f aca="false">IF(BS$9=0,0,(SIN(BS$12)*COS($E100)+SIN($E100)*COS(BS$12))/SIN($E100)*BS$9)</f>
        <v>4.89574693016428</v>
      </c>
      <c r="FF100" s="0" t="n">
        <f aca="false">IF(BT$9=0,0,(SIN(BT$12)*COS($E100)+SIN($E100)*COS(BT$12))/SIN($E100)*BT$9)</f>
        <v>4.68430670386816</v>
      </c>
      <c r="FG100" s="0" t="n">
        <f aca="false">IF(BU$9=0,0,(SIN(BU$12)*COS($E100)+SIN($E100)*COS(BU$12))/SIN($E100)*BU$9)</f>
        <v>4.46903673015475</v>
      </c>
      <c r="FH100" s="0" t="n">
        <f aca="false">IF(BV$9=0,0,(SIN(BV$12)*COS($E100)+SIN($E100)*COS(BV$12))/SIN($E100)*BV$9)</f>
        <v>4.25591901484506</v>
      </c>
      <c r="FI100" s="0" t="n">
        <f aca="false">IF(BW$9=0,0,(SIN(BW$12)*COS($E100)+SIN($E100)*COS(BW$12))/SIN($E100)*BW$9)</f>
        <v>4.0450465346311</v>
      </c>
      <c r="FJ100" s="0" t="n">
        <f aca="false">IF(BX$9=0,0,(SIN(BX$12)*COS($E100)+SIN($E100)*COS(BX$12))/SIN($E100)*BX$9)</f>
        <v>3.83651050347022</v>
      </c>
      <c r="FK100" s="0" t="n">
        <f aca="false">IF(BY$9=0,0,(SIN(BY$12)*COS($E100)+SIN($E100)*COS(BY$12))/SIN($E100)*BY$9)</f>
        <v>3.63040033658148</v>
      </c>
      <c r="FL100" s="0" t="n">
        <f aca="false">IF(BZ$9=0,0,(SIN(BZ$12)*COS($E100)+SIN($E100)*COS(BZ$12))/SIN($E100)*BZ$9)</f>
        <v>3.4089666596603</v>
      </c>
      <c r="FM100" s="0" t="n">
        <f aca="false">IF(CA$9=0,0,(SIN(CA$12)*COS($E100)+SIN($E100)*COS(CA$12))/SIN($E100)*CA$9)</f>
        <v>3.19184814229248</v>
      </c>
      <c r="FN100" s="0" t="n">
        <f aca="false">IF(CB$9=0,0,(SIN(CB$12)*COS($E100)+SIN($E100)*COS(CB$12))/SIN($E100)*CB$9)</f>
        <v>2.97914411218292</v>
      </c>
      <c r="FO100" s="0" t="n">
        <f aca="false">IF(CC$9=0,0,(SIN(CC$12)*COS($E100)+SIN($E100)*COS(CC$12))/SIN($E100)*CC$9)</f>
        <v>2.7709509114831</v>
      </c>
      <c r="FP100" s="0" t="n">
        <f aca="false">IF(CD$9=0,0,(SIN(CD$12)*COS($E100)+SIN($E100)*COS(CD$12))/SIN($E100)*CD$9)</f>
        <v>2.56736185783412</v>
      </c>
      <c r="FQ100" s="0" t="n">
        <f aca="false">IF(CE$9=0,0,(SIN(CE$12)*COS($E100)+SIN($E100)*COS(CE$12))/SIN($E100)*CE$9)</f>
        <v>2.36218960903655</v>
      </c>
      <c r="FR100" s="0" t="n">
        <f aca="false">IF(CF$9=0,0,(SIN(CF$12)*COS($E100)+SIN($E100)*COS(CF$12))/SIN($E100)*CF$9)</f>
        <v>2.16261859347508</v>
      </c>
      <c r="FS100" s="0" t="n">
        <f aca="false">IF(CG$9=0,0,(SIN(CG$12)*COS($E100)+SIN($E100)*COS(CG$12))/SIN($E100)*CG$9)</f>
        <v>1.96873819795638</v>
      </c>
      <c r="FT100" s="0" t="n">
        <f aca="false">IF(CH$9=0,0,(SIN(CH$12)*COS($E100)+SIN($E100)*COS(CH$12))/SIN($E100)*CH$9)</f>
        <v>1.78063414178782</v>
      </c>
      <c r="FU100" s="0" t="n">
        <f aca="false">IF(CI$9=0,0,(SIN(CI$12)*COS($E100)+SIN($E100)*COS(CI$12))/SIN($E100)*CI$9)</f>
        <v>1.59838844254552</v>
      </c>
      <c r="FV100" s="0" t="n">
        <f aca="false">IF(CJ$9=0,0,(SIN(CJ$12)*COS($E100)+SIN($E100)*COS(CJ$12))/SIN($E100)*CJ$9)</f>
        <v>1.41711696863824</v>
      </c>
      <c r="FW100" s="0" t="n">
        <f aca="false">IF(CK$9=0,0,(SIN(CK$12)*COS($E100)+SIN($E100)*COS(CK$12))/SIN($E100)*CK$9)</f>
        <v>1.24284049989297</v>
      </c>
      <c r="FX100" s="0" t="n">
        <f aca="false">IF(CL$9=0,0,(SIN(CL$12)*COS($E100)+SIN($E100)*COS(CL$12))/SIN($E100)*CL$9)</f>
        <v>1.07563384581578</v>
      </c>
      <c r="FY100" s="0" t="n">
        <f aca="false">IF(CM$9=0,0,(SIN(CM$12)*COS($E100)+SIN($E100)*COS(CM$12))/SIN($E100)*CM$9)</f>
        <v>0.915567393525391</v>
      </c>
      <c r="FZ100" s="0" t="n">
        <f aca="false">IF(CN$9=0,0,(SIN(CN$12)*COS($E100)+SIN($E100)*COS(CN$12))/SIN($E100)*CN$9)</f>
        <v>0.762707080386124</v>
      </c>
      <c r="GA100" s="0" t="n">
        <f aca="false">IF(CO$9=0,0,(SIN(CO$12)*COS($E100)+SIN($E100)*COS(CO$12))/SIN($E100)*CO$9)</f>
        <v>0</v>
      </c>
      <c r="GB100" s="0" t="n">
        <f aca="false">IF(CP$9=0,0,(SIN(CP$12)*COS($E100)+SIN($E100)*COS(CP$12))/SIN($E100)*CP$9)</f>
        <v>0</v>
      </c>
      <c r="GC100" s="0" t="n">
        <f aca="false">IF(CQ$9=0,0,(SIN(CQ$12)*COS($E100)+SIN($E100)*COS(CQ$12))/SIN($E100)*CQ$9)</f>
        <v>0</v>
      </c>
    </row>
    <row r="101" customFormat="false" ht="12.8" hidden="true" customHeight="false" outlineLevel="0" collapsed="false">
      <c r="A101" s="0" t="n">
        <f aca="false">MAX($F101:$CQ101)</f>
        <v>13.514399817361</v>
      </c>
      <c r="B101" s="91" t="n">
        <f aca="false">IF(ISNA(INDEX(vmg!$B$6:$B$151,MATCH($C101,vmg!$F$6:$F$151,0))),IF(ISNA(INDEX(vmg!$B$6:$B$151,MATCH($C101,vmg!$D$6:$D$151,0))),0,INDEX(vmg!$B$6:$B$151,MATCH($C101,vmg!$D$6:$D$151,0))),INDEX(vmg!$B$6:$B$151,MATCH($C101,vmg!$F$6:$F$151,0)))</f>
        <v>9.941</v>
      </c>
      <c r="C101" s="2" t="n">
        <f aca="false">MOD(Best +D101,360)</f>
        <v>70</v>
      </c>
      <c r="D101" s="2" t="n">
        <f aca="false">D100+1</f>
        <v>89</v>
      </c>
      <c r="E101" s="1" t="n">
        <f aca="false">D101*PI()/180</f>
        <v>1.55334303427495</v>
      </c>
      <c r="F101" s="13" t="n">
        <f aca="false">IF(OR(F191=0,CR101=0),0,F191*CR101/(F191+CR101))</f>
        <v>13.514399817361</v>
      </c>
      <c r="G101" s="13" t="n">
        <f aca="false">IF(OR(G191=0,CS101=0),0,G191*CS101/(G191+CS101))</f>
        <v>13.2979982803075</v>
      </c>
      <c r="H101" s="13" t="n">
        <f aca="false">IF(OR(H191=0,CT101=0),0,H191*CT101/(H191+CT101))</f>
        <v>13.0718848014755</v>
      </c>
      <c r="I101" s="13" t="n">
        <f aca="false">IF(OR(I191=0,CU101=0),0,I191*CU101/(I191+CU101))</f>
        <v>12.848557096701</v>
      </c>
      <c r="J101" s="13" t="n">
        <f aca="false">IF(OR(J191=0,CV101=0),0,J191*CV101/(J191+CV101))</f>
        <v>12.6280238423531</v>
      </c>
      <c r="K101" s="13" t="n">
        <f aca="false">IF(OR(K191=0,CW101=0),0,K191*CW101/(K191+CW101))</f>
        <v>12.4102858213387</v>
      </c>
      <c r="L101" s="13" t="n">
        <f aca="false">IF(OR(L191=0,CX101=0),0,L191*CX101/(L191+CX101))</f>
        <v>12.1953368003423</v>
      </c>
      <c r="M101" s="13" t="n">
        <f aca="false">IF(OR(M191=0,CY101=0),0,M191*CY101/(M191+CY101))</f>
        <v>11.9800717938595</v>
      </c>
      <c r="N101" s="13" t="n">
        <f aca="false">IF(OR(N191=0,CZ101=0),0,N191*CZ101/(N191+CZ101))</f>
        <v>11.767840368652</v>
      </c>
      <c r="O101" s="13" t="n">
        <f aca="false">IF(OR(O191=0,DA101=0),0,O191*DA101/(O191+DA101))</f>
        <v>11.5585994215813</v>
      </c>
      <c r="P101" s="13" t="n">
        <f aca="false">IF(OR(P191=0,DB101=0),0,P191*DB101/(P191+DB101))</f>
        <v>11.3523030692002</v>
      </c>
      <c r="Q101" s="13" t="n">
        <f aca="false">IF(OR(Q191=0,DC101=0),0,Q191*DC101/(Q191+DC101))</f>
        <v>11.148903085614</v>
      </c>
      <c r="R101" s="13" t="n">
        <f aca="false">IF(OR(R191=0,DD101=0),0,R191*DD101/(R191+DD101))</f>
        <v>10.8814583572187</v>
      </c>
      <c r="S101" s="13" t="n">
        <f aca="false">IF(OR(S191=0,DE101=0),0,S191*DE101/(S191+DE101))</f>
        <v>10.6223300576328</v>
      </c>
      <c r="T101" s="13" t="n">
        <f aca="false">IF(OR(T191=0,DF101=0),0,T191*DF101/(T191+DF101))</f>
        <v>10.3710424394365</v>
      </c>
      <c r="U101" s="13" t="n">
        <f aca="false">IF(OR(U191=0,DG101=0),0,U191*DG101/(U191+DG101))</f>
        <v>10.1271551281571</v>
      </c>
      <c r="V101" s="13" t="n">
        <f aca="false">IF(OR(V191=0,DH101=0),0,V191*DH101/(V191+DH101))</f>
        <v>9.89025986264365</v>
      </c>
      <c r="W101" s="13" t="n">
        <f aca="false">IF(OR(W191=0,DI101=0),0,W191*DI101/(W191+DI101))</f>
        <v>9.65984400355197</v>
      </c>
      <c r="X101" s="13" t="n">
        <f aca="false">IF(OR(X191=0,DJ101=0),0,X191*DJ101/(X191+DJ101))</f>
        <v>9.4356984302261</v>
      </c>
      <c r="Y101" s="13" t="n">
        <f aca="false">IF(OR(Y191=0,DK101=0),0,Y191*DK101/(Y191+DK101))</f>
        <v>9.21749427180911</v>
      </c>
      <c r="Z101" s="13" t="n">
        <f aca="false">IF(OR(Z191=0,DL101=0),0,Z191*DL101/(Z191+DL101))</f>
        <v>9.00492492837244</v>
      </c>
      <c r="AA101" s="13" t="n">
        <f aca="false">IF(OR(AA191=0,DM101=0),0,AA191*DM101/(AA191+DM101))</f>
        <v>8.79770419143234</v>
      </c>
      <c r="AB101" s="13" t="n">
        <f aca="false">IF(OR(AB191=0,DN101=0),0,AB191*DN101/(AB191+DN101))</f>
        <v>8.5942901870275</v>
      </c>
      <c r="AC101" s="13" t="n">
        <f aca="false">IF(OR(AC191=0,DO101=0),0,AC191*DO101/(AC191+DO101))</f>
        <v>8.39579399836022</v>
      </c>
      <c r="AD101" s="13" t="n">
        <f aca="false">IF(OR(AD191=0,DP101=0),0,AD191*DP101/(AD191+DP101))</f>
        <v>8.20197524515151</v>
      </c>
      <c r="AE101" s="13" t="n">
        <f aca="false">IF(OR(AE191=0,DQ101=0),0,AE191*DQ101/(AE191+DQ101))</f>
        <v>8.01260858676219</v>
      </c>
      <c r="AF101" s="13" t="n">
        <f aca="false">IF(OR(AF191=0,DR101=0),0,AF191*DR101/(AF191+DR101))</f>
        <v>7.82748254356231</v>
      </c>
      <c r="AG101" s="13" t="n">
        <f aca="false">IF(OR(AG191=0,DS101=0),0,AG191*DS101/(AG191+DS101))</f>
        <v>7.64661353869354</v>
      </c>
      <c r="AH101" s="13" t="n">
        <f aca="false">IF(OR(AH191=0,DT101=0),0,AH191*DT101/(AH191+DT101))</f>
        <v>7.46958564330901</v>
      </c>
      <c r="AI101" s="13" t="n">
        <f aca="false">IF(OR(AI191=0,DU101=0),0,AI191*DU101/(AI191+DU101))</f>
        <v>7.29622377148373</v>
      </c>
      <c r="AJ101" s="13" t="n">
        <f aca="false">IF(OR(AJ191=0,DV101=0),0,AJ191*DV101/(AJ191+DV101))</f>
        <v>7.12636289877172</v>
      </c>
      <c r="AK101" s="13" t="n">
        <f aca="false">IF(OR(AK191=0,DW101=0),0,AK191*DW101/(AK191+DW101))</f>
        <v>6.95984733220692</v>
      </c>
      <c r="AL101" s="13" t="n">
        <f aca="false">IF(OR(AL191=0,DX101=0),0,AL191*DX101/(AL191+DX101))</f>
        <v>6.78293150136063</v>
      </c>
      <c r="AM101" s="13" t="n">
        <f aca="false">IF(OR(AM191=0,DY101=0),0,AM191*DY101/(AM191+DY101))</f>
        <v>6.60988614411336</v>
      </c>
      <c r="AN101" s="13" t="n">
        <f aca="false">IF(OR(AN191=0,DZ101=0),0,AN191*DZ101/(AN191+DZ101))</f>
        <v>6.44053485270707</v>
      </c>
      <c r="AO101" s="13" t="n">
        <f aca="false">IF(OR(AO191=0,EA101=0),0,AO191*EA101/(AO191+EA101))</f>
        <v>6.27471178028485</v>
      </c>
      <c r="AP101" s="13" t="n">
        <f aca="false">IF(OR(AP191=0,EB101=0),0,AP191*EB101/(AP191+EB101))</f>
        <v>6.11226086935563</v>
      </c>
      <c r="AQ101" s="13" t="n">
        <f aca="false">IF(OR(AQ191=0,EC101=0),0,AQ191*EC101/(AQ191+EC101))</f>
        <v>5.95276641509802</v>
      </c>
      <c r="AR101" s="13" t="n">
        <f aca="false">IF(OR(AR191=0,ED101=0),0,AR191*ED101/(AR191+ED101))</f>
        <v>5.79637324894848</v>
      </c>
      <c r="AS101" s="13" t="n">
        <f aca="false">IF(OR(AS191=0,EE101=0),0,AS191*EE101/(AS191+EE101))</f>
        <v>5.64294998171731</v>
      </c>
      <c r="AT101" s="13" t="n">
        <f aca="false">IF(OR(AT191=0,EF101=0),0,AT191*EF101/(AT191+EF101))</f>
        <v>5.49237260024745</v>
      </c>
      <c r="AU101" s="13" t="n">
        <f aca="false">IF(OR(AU191=0,EG101=0),0,AU191*EG101/(AU191+EG101))</f>
        <v>5.34452396962252</v>
      </c>
      <c r="AV101" s="13" t="n">
        <f aca="false">IF(OR(AV191=0,EH101=0),0,AV191*EH101/(AV191+EH101))</f>
        <v>5.19867676677869</v>
      </c>
      <c r="AW101" s="13" t="n">
        <f aca="false">IF(OR(AW191=0,EI101=0),0,AW191*EI101/(AW191+EI101))</f>
        <v>5.05537564608174</v>
      </c>
      <c r="AX101" s="13" t="n">
        <f aca="false">IF(OR(AX191=0,EJ101=0),0,AX191*EJ101/(AX191+EJ101))</f>
        <v>4.91452015373288</v>
      </c>
      <c r="AY101" s="13" t="n">
        <f aca="false">IF(OR(AY191=0,EK101=0),0,AY191*EK101/(AY191+EK101))</f>
        <v>4.77601521191632</v>
      </c>
      <c r="AZ101" s="13" t="n">
        <f aca="false">IF(OR(AZ191=0,EL101=0),0,AZ191*EL101/(AZ191+EL101))</f>
        <v>4.63977078398956</v>
      </c>
      <c r="BA101" s="13" t="n">
        <f aca="false">IF(OR(BA191=0,EM101=0),0,BA191*EM101/(BA191+EM101))</f>
        <v>4.5050558135411</v>
      </c>
      <c r="BB101" s="13" t="n">
        <f aca="false">IF(OR(BB191=0,EN101=0),0,BB191*EN101/(BB191+EN101))</f>
        <v>4.37246935078572</v>
      </c>
      <c r="BC101" s="13" t="n">
        <f aca="false">IF(OR(BC191=0,EO101=0),0,BC191*EO101/(BC191+EO101))</f>
        <v>4.24193357602254</v>
      </c>
      <c r="BD101" s="13" t="n">
        <f aca="false">IF(OR(BD191=0,EP101=0),0,BD191*EP101/(BD191+EP101))</f>
        <v>4.11337471801686</v>
      </c>
      <c r="BE101" s="13" t="n">
        <f aca="false">IF(OR(BE191=0,EQ101=0),0,BE191*EQ101/(BE191+EQ101))</f>
        <v>3.98672282357025</v>
      </c>
      <c r="BF101" s="13" t="n">
        <f aca="false">IF(OR(BF191=0,ER101=0),0,BF191*ER101/(BF191+ER101))</f>
        <v>3.86234974345969</v>
      </c>
      <c r="BG101" s="13" t="n">
        <f aca="false">IF(OR(BG191=0,ES101=0),0,BG191*ES101/(BG191+ES101))</f>
        <v>3.73973041641815</v>
      </c>
      <c r="BH101" s="13" t="n">
        <f aca="false">IF(OR(BH191=0,ET101=0),0,BH191*ET101/(BH191+ET101))</f>
        <v>3.61880573693716</v>
      </c>
      <c r="BI101" s="13" t="n">
        <f aca="false">IF(OR(BI191=0,EU101=0),0,BI191*EU101/(BI191+EU101))</f>
        <v>3.49951959057464</v>
      </c>
      <c r="BJ101" s="13" t="n">
        <f aca="false">IF(OR(BJ191=0,EV101=0),0,BJ191*EV101/(BJ191+EV101))</f>
        <v>3.38181870085473</v>
      </c>
      <c r="BK101" s="13" t="n">
        <f aca="false">IF(OR(BK191=0,EW101=0),0,BK191*EW101/(BK191+EW101))</f>
        <v>3.2659979087966</v>
      </c>
      <c r="BL101" s="13" t="n">
        <f aca="false">IF(OR(BL191=0,EX101=0),0,BL191*EX101/(BL191+EX101))</f>
        <v>3.15164344966047</v>
      </c>
      <c r="BM101" s="13" t="n">
        <f aca="false">IF(OR(BM191=0,EY101=0),0,BM191*EY101/(BM191+EY101))</f>
        <v>3.03871010344549</v>
      </c>
      <c r="BN101" s="13" t="n">
        <f aca="false">IF(OR(BN191=0,EZ101=0),0,BN191*EZ101/(BN191+EZ101))</f>
        <v>2.92715492958479</v>
      </c>
      <c r="BO101" s="13" t="n">
        <f aca="false">IF(OR(BO191=0,FA101=0),0,BO191*FA101/(BO191+FA101))</f>
        <v>2.8169371640239</v>
      </c>
      <c r="BP101" s="13" t="n">
        <f aca="false">IF(OR(BP191=0,FB101=0),0,BP191*FB101/(BP191+FB101))</f>
        <v>2.7064956372075</v>
      </c>
      <c r="BQ101" s="13" t="n">
        <f aca="false">IF(OR(BQ191=0,FC101=0),0,BQ191*FC101/(BQ191+FC101))</f>
        <v>2.59741469852503</v>
      </c>
      <c r="BR101" s="13" t="n">
        <f aca="false">IF(OR(BR191=0,FD101=0),0,BR191*FD101/(BR191+FD101))</f>
        <v>2.4896587705563</v>
      </c>
      <c r="BS101" s="13" t="n">
        <f aca="false">IF(OR(BS191=0,FE101=0),0,BS191*FE101/(BS191+FE101))</f>
        <v>2.38319434311028</v>
      </c>
      <c r="BT101" s="13" t="n">
        <f aca="false">IF(OR(BT191=0,FF101=0),0,BT191*FF101/(BT191+FF101))</f>
        <v>2.27798989790578</v>
      </c>
      <c r="BU101" s="13" t="n">
        <f aca="false">IF(OR(BU191=0,FG101=0),0,BU191*FG101/(BU191+FG101))</f>
        <v>2.17267014089889</v>
      </c>
      <c r="BV101" s="13" t="n">
        <f aca="false">IF(OR(BV191=0,FH101=0),0,BV191*FH101/(BV191+FH101))</f>
        <v>2.06865202106291</v>
      </c>
      <c r="BW101" s="13" t="n">
        <f aca="false">IF(OR(BW191=0,FI101=0),0,BW191*FI101/(BW191+FI101))</f>
        <v>1.9659099523516</v>
      </c>
      <c r="BX101" s="13" t="n">
        <f aca="false">IF(OR(BX191=0,FJ101=0),0,BX191*FJ101/(BX191+FJ101))</f>
        <v>1.86442033999921</v>
      </c>
      <c r="BY101" s="13" t="n">
        <f aca="false">IF(OR(BY191=0,FK101=0),0,BY191*FK101/(BY191+FK101))</f>
        <v>1.76416153117657</v>
      </c>
      <c r="BZ101" s="13" t="n">
        <f aca="false">IF(OR(BZ191=0,FL101=0),0,BZ191*FL101/(BZ191+FL101))</f>
        <v>1.66067619388608</v>
      </c>
      <c r="CA101" s="13" t="n">
        <f aca="false">IF(OR(CA191=0,FM101=0),0,CA191*FM101/(CA191+FM101))</f>
        <v>1.55876656680765</v>
      </c>
      <c r="CB101" s="13" t="n">
        <f aca="false">IF(OR(CB191=0,FN101=0),0,CB191*FN101/(CB191+FN101))</f>
        <v>1.45842489727955</v>
      </c>
      <c r="CC101" s="13" t="n">
        <f aca="false">IF(OR(CC191=0,FO101=0),0,CC191*FO101/(CC191+FO101))</f>
        <v>1.35964645958484</v>
      </c>
      <c r="CD101" s="13" t="n">
        <f aca="false">IF(OR(CD191=0,FP101=0),0,CD191*FP101/(CD191+FP101))</f>
        <v>1.26242955881859</v>
      </c>
      <c r="CE101" s="13" t="n">
        <f aca="false">IF(OR(CE191=0,FQ101=0),0,CE191*FQ101/(CE191+FQ101))</f>
        <v>1.16514287609816</v>
      </c>
      <c r="CF101" s="13" t="n">
        <f aca="false">IF(OR(CF191=0,FR101=0),0,CF191*FR101/(CF191+FR101))</f>
        <v>1.06960792804772</v>
      </c>
      <c r="CG101" s="13" t="n">
        <f aca="false">IF(OR(CG191=0,FS101=0),0,CG191*FS101/(CG191+FS101))</f>
        <v>0.975840518339503</v>
      </c>
      <c r="CH101" s="13" t="n">
        <f aca="false">IF(OR(CH191=0,FT101=0),0,CH191*FT101/(CH191+FT101))</f>
        <v>0.883860443510199</v>
      </c>
      <c r="CI101" s="13" t="n">
        <f aca="false">IF(OR(CI191=0,FU101=0),0,CI191*FU101/(CI191+FU101))</f>
        <v>0.793691576478692</v>
      </c>
      <c r="CJ101" s="13" t="n">
        <f aca="false">IF(OR(CJ191=0,FV101=0),0,CJ191*FV101/(CJ191+FV101))</f>
        <v>0.704003999715133</v>
      </c>
      <c r="CK101" s="13" t="n">
        <f aca="false">IF(OR(CK191=0,FW101=0),0,CK191*FW101/(CK191+FW101))</f>
        <v>0.61643826704383</v>
      </c>
      <c r="CL101" s="13" t="n">
        <f aca="false">IF(OR(CL191=0,FX101=0),0,CL191*FX101/(CL191+FX101))</f>
        <v>0.53104737006113</v>
      </c>
      <c r="CM101" s="13" t="n">
        <f aca="false">IF(OR(CM191=0,FY101=0),0,CM191*FY101/(CM191+FY101))</f>
        <v>0.447890391803799</v>
      </c>
      <c r="CN101" s="13" t="n">
        <f aca="false">IF(OR(CN191=0,FZ101=0),0,CN191*FZ101/(CN191+FZ101))</f>
        <v>0.367032743497881</v>
      </c>
      <c r="CO101" s="13" t="n">
        <f aca="false">IF(OR(CO191=0,GA101=0),0,CO191*GA101/(CO191+GA101))</f>
        <v>0</v>
      </c>
      <c r="CP101" s="13" t="n">
        <f aca="false">IF(OR(CP191=0,GB101=0),0,CP191*GB101/(CP191+GB101))</f>
        <v>0</v>
      </c>
      <c r="CQ101" s="13" t="n">
        <f aca="false">IF(OR(CQ191=0,GC101=0),0,CQ191*GC101/(CQ191+GC101))</f>
        <v>0</v>
      </c>
      <c r="CR101" s="0" t="n">
        <f aca="false">IF(F$9=0,0,(SIN(F$12)*COS($E101)+SIN($E101)*COS(F$12))/SIN($E101)*F$9)</f>
        <v>13.5144</v>
      </c>
      <c r="CS101" s="0" t="n">
        <f aca="false">IF(G$9=0,0,(SIN(G$12)*COS($E101)+SIN($E101)*COS(G$12))/SIN($E101)*G$9)</f>
        <v>13.6158737635242</v>
      </c>
      <c r="CT101" s="0" t="n">
        <f aca="false">IF(H$9=0,0,(SIN(H$12)*COS($E101)+SIN($E101)*COS(H$12))/SIN($E101)*H$9)</f>
        <v>13.70072</v>
      </c>
      <c r="CU101" s="0" t="n">
        <f aca="false">IF(I$9=0,0,(SIN(I$12)*COS($E101)+SIN($E101)*COS(I$12))/SIN($E101)*I$9)</f>
        <v>13.7813399070608</v>
      </c>
      <c r="CV101" s="0" t="n">
        <f aca="false">IF(J$9=0,0,(SIN(J$12)*COS($E101)+SIN($E101)*COS(J$12))/SIN($E101)*J$9)</f>
        <v>13.8576559858521</v>
      </c>
      <c r="CW101" s="0" t="n">
        <f aca="false">IF(K$9=0,0,(SIN(K$12)*COS($E101)+SIN($E101)*COS(K$12))/SIN($E101)*K$9)</f>
        <v>13.9295920807649</v>
      </c>
      <c r="CX101" s="0" t="n">
        <f aca="false">IF(L$9=0,0,(SIN(L$12)*COS($E101)+SIN($E101)*COS(L$12))/SIN($E101)*L$9)</f>
        <v>13.9970734187501</v>
      </c>
      <c r="CY101" s="0" t="n">
        <f aca="false">IF(M$9=0,0,(SIN(M$12)*COS($E101)+SIN($E101)*COS(M$12))/SIN($E101)*M$9)</f>
        <v>14.0557694460922</v>
      </c>
      <c r="CZ101" s="0" t="n">
        <f aca="false">IF(N$9=0,0,(SIN(N$12)*COS($E101)+SIN($E101)*COS(N$12))/SIN($E101)*N$9)</f>
        <v>14.1098823880917</v>
      </c>
      <c r="DA101" s="0" t="n">
        <f aca="false">IF(O$9=0,0,(SIN(O$12)*COS($E101)+SIN($E101)*COS(O$12))/SIN($E101)*O$9)</f>
        <v>14.159345733449</v>
      </c>
      <c r="DB101" s="0" t="n">
        <f aca="false">IF(P$9=0,0,(SIN(P$12)*COS($E101)+SIN($E101)*COS(P$12))/SIN($E101)*P$9)</f>
        <v>14.2040944942744</v>
      </c>
      <c r="DC101" s="0" t="n">
        <f aca="false">IF(Q$9=0,0,(SIN(Q$12)*COS($E101)+SIN($E101)*COS(Q$12))/SIN($E101)*Q$9)</f>
        <v>14.2440652410903</v>
      </c>
      <c r="DD101" s="0" t="n">
        <f aca="false">IF(R$9=0,0,(SIN(R$12)*COS($E101)+SIN($E101)*COS(R$12))/SIN($E101)*R$9)</f>
        <v>14.1656242071851</v>
      </c>
      <c r="DE101" s="0" t="n">
        <f aca="false">IF(S$9=0,0,(SIN(S$12)*COS($E101)+SIN($E101)*COS(S$12))/SIN($E101)*S$9)</f>
        <v>14.0830882718723</v>
      </c>
      <c r="DF101" s="0" t="n">
        <f aca="false">IF(T$9=0,0,(SIN(T$12)*COS($E101)+SIN($E101)*COS(T$12))/SIN($E101)*T$9)</f>
        <v>13.996502303171</v>
      </c>
      <c r="DG101" s="0" t="n">
        <f aca="false">IF(U$9=0,0,(SIN(U$12)*COS($E101)+SIN($E101)*COS(U$12))/SIN($E101)*U$9)</f>
        <v>13.9059123297309</v>
      </c>
      <c r="DH101" s="0" t="n">
        <f aca="false">IF(V$9=0,0,(SIN(V$12)*COS($E101)+SIN($E101)*COS(V$12))/SIN($E101)*V$9)</f>
        <v>13.8113655208247</v>
      </c>
      <c r="DI101" s="0" t="n">
        <f aca="false">IF(W$9=0,0,(SIN(W$12)*COS($E101)+SIN($E101)*COS(W$12))/SIN($E101)*W$9)</f>
        <v>13.7126409717426</v>
      </c>
      <c r="DJ101" s="0" t="n">
        <f aca="false">IF(X$9=0,0,(SIN(X$12)*COS($E101)+SIN($E101)*COS(X$12))/SIN($E101)*X$9)</f>
        <v>13.6100600422788</v>
      </c>
      <c r="DK101" s="0" t="n">
        <f aca="false">IF(Y$9=0,0,(SIN(Y$12)*COS($E101)+SIN($E101)*COS(Y$12))/SIN($E101)*Y$9)</f>
        <v>13.5036734450654</v>
      </c>
      <c r="DL101" s="0" t="n">
        <f aca="false">IF(Z$9=0,0,(SIN(Z$12)*COS($E101)+SIN($E101)*COS(Z$12))/SIN($E101)*Z$9)</f>
        <v>13.3935329483833</v>
      </c>
      <c r="DM101" s="0" t="n">
        <f aca="false">IF(AA$9=0,0,(SIN(AA$12)*COS($E101)+SIN($E101)*COS(AA$12))/SIN($E101)*AA$9)</f>
        <v>13.2796913544957</v>
      </c>
      <c r="DN101" s="0" t="n">
        <f aca="false">IF(AB$9=0,0,(SIN(AB$12)*COS($E101)+SIN($E101)*COS(AB$12))/SIN($E101)*AB$9)</f>
        <v>13.1592145652609</v>
      </c>
      <c r="DO101" s="0" t="n">
        <f aca="false">IF(AC$9=0,0,(SIN(AC$12)*COS($E101)+SIN($E101)*COS(AC$12))/SIN($E101)*AC$9)</f>
        <v>13.0351862415222</v>
      </c>
      <c r="DP101" s="0" t="n">
        <f aca="false">IF(AD$9=0,0,(SIN(AD$12)*COS($E101)+SIN($E101)*COS(AD$12))/SIN($E101)*AD$9)</f>
        <v>12.9076648664469</v>
      </c>
      <c r="DQ101" s="0" t="n">
        <f aca="false">IF(AE$9=0,0,(SIN(AE$12)*COS($E101)+SIN($E101)*COS(AE$12))/SIN($E101)*AE$9)</f>
        <v>12.7767098417403</v>
      </c>
      <c r="DR101" s="0" t="n">
        <f aca="false">IF(AF$9=0,0,(SIN(AF$12)*COS($E101)+SIN($E101)*COS(AF$12))/SIN($E101)*AF$9)</f>
        <v>12.6423814632892</v>
      </c>
      <c r="DS101" s="0" t="n">
        <f aca="false">IF(AG$9=0,0,(SIN(AG$12)*COS($E101)+SIN($E101)*COS(AG$12))/SIN($E101)*AG$9)</f>
        <v>12.5053162123926</v>
      </c>
      <c r="DT101" s="0" t="n">
        <f aca="false">IF(AH$9=0,0,(SIN(AH$12)*COS($E101)+SIN($E101)*COS(AH$12))/SIN($E101)*AH$9)</f>
        <v>12.3649908139764</v>
      </c>
      <c r="DU101" s="0" t="n">
        <f aca="false">IF(AI$9=0,0,(SIN(AI$12)*COS($E101)+SIN($E101)*COS(AI$12))/SIN($E101)*AI$9)</f>
        <v>12.2214675769347</v>
      </c>
      <c r="DV101" s="0" t="n">
        <f aca="false">IF(AJ$9=0,0,(SIN(AJ$12)*COS($E101)+SIN($E101)*COS(AJ$12))/SIN($E101)*AJ$9)</f>
        <v>12.0748096110354</v>
      </c>
      <c r="DW101" s="0" t="n">
        <f aca="false">IF(AK$9=0,0,(SIN(AK$12)*COS($E101)+SIN($E101)*COS(AK$12))/SIN($E101)*AK$9)</f>
        <v>11.92508080179</v>
      </c>
      <c r="DX101" s="0" t="n">
        <f aca="false">IF(AL$9=0,0,(SIN(AL$12)*COS($E101)+SIN($E101)*COS(AL$12))/SIN($E101)*AL$9)</f>
        <v>11.7316069902959</v>
      </c>
      <c r="DY101" s="0" t="n">
        <f aca="false">IF(AM$9=0,0,(SIN(AM$12)*COS($E101)+SIN($E101)*COS(AM$12))/SIN($E101)*AM$9)</f>
        <v>11.5360591535088</v>
      </c>
      <c r="DZ101" s="0" t="n">
        <f aca="false">IF(AN$9=0,0,(SIN(AN$12)*COS($E101)+SIN($E101)*COS(AN$12))/SIN($E101)*AN$9)</f>
        <v>11.3385401838485</v>
      </c>
      <c r="EA101" s="0" t="n">
        <f aca="false">IF(AO$9=0,0,(SIN(AO$12)*COS($E101)+SIN($E101)*COS(AO$12))/SIN($E101)*AO$9)</f>
        <v>11.1391531041904</v>
      </c>
      <c r="EB101" s="0" t="n">
        <f aca="false">IF(AP$9=0,0,(SIN(AP$12)*COS($E101)+SIN($E101)*COS(AP$12))/SIN($E101)*AP$9)</f>
        <v>10.9380010234288</v>
      </c>
      <c r="EC101" s="0" t="n">
        <f aca="false">IF(AQ$9=0,0,(SIN(AQ$12)*COS($E101)+SIN($E101)*COS(AQ$12))/SIN($E101)*AQ$9)</f>
        <v>10.7343132207126</v>
      </c>
      <c r="ED101" s="0" t="n">
        <f aca="false">IF(AR$9=0,0,(SIN(AR$12)*COS($E101)+SIN($E101)*COS(AR$12))/SIN($E101)*AR$9)</f>
        <v>10.5290891430371</v>
      </c>
      <c r="EE101" s="0" t="n">
        <f aca="false">IF(AS$9=0,0,(SIN(AS$12)*COS($E101)+SIN($E101)*COS(AS$12))/SIN($E101)*AS$9)</f>
        <v>10.3224326803536</v>
      </c>
      <c r="EF101" s="0" t="n">
        <f aca="false">IF(AT$9=0,0,(SIN(AT$12)*COS($E101)+SIN($E101)*COS(AT$12))/SIN($E101)*AT$9)</f>
        <v>10.1144476182869</v>
      </c>
      <c r="EG101" s="0" t="n">
        <f aca="false">IF(AU$9=0,0,(SIN(AU$12)*COS($E101)+SIN($E101)*COS(AU$12))/SIN($E101)*AU$9)</f>
        <v>9.9052375940821</v>
      </c>
      <c r="EH101" s="0" t="n">
        <f aca="false">IF(AV$9=0,0,(SIN(AV$12)*COS($E101)+SIN($E101)*COS(AV$12))/SIN($E101)*AV$9)</f>
        <v>9.69276235106108</v>
      </c>
      <c r="EI101" s="0" t="n">
        <f aca="false">IF(AW$9=0,0,(SIN(AW$12)*COS($E101)+SIN($E101)*COS(AW$12))/SIN($E101)*AW$9)</f>
        <v>9.47933449793882</v>
      </c>
      <c r="EJ101" s="0" t="n">
        <f aca="false">IF(AX$9=0,0,(SIN(AX$12)*COS($E101)+SIN($E101)*COS(AX$12))/SIN($E101)*AX$9)</f>
        <v>9.26505889368298</v>
      </c>
      <c r="EK101" s="0" t="n">
        <f aca="false">IF(AY$9=0,0,(SIN(AY$12)*COS($E101)+SIN($E101)*COS(AY$12))/SIN($E101)*AY$9)</f>
        <v>9.05004003416802</v>
      </c>
      <c r="EL101" s="0" t="n">
        <f aca="false">IF(AZ$9=0,0,(SIN(AZ$12)*COS($E101)+SIN($E101)*COS(AZ$12))/SIN($E101)*AZ$9)</f>
        <v>8.83438200839632</v>
      </c>
      <c r="EM101" s="0" t="n">
        <f aca="false">IF(BA$9=0,0,(SIN(BA$12)*COS($E101)+SIN($E101)*COS(BA$12))/SIN($E101)*BA$9)</f>
        <v>8.6158262568023</v>
      </c>
      <c r="EN101" s="0" t="n">
        <f aca="false">IF(BB$9=0,0,(SIN(BB$12)*COS($E101)+SIN($E101)*COS(BB$12))/SIN($E101)*BB$9)</f>
        <v>8.39692422400974</v>
      </c>
      <c r="EO101" s="0" t="n">
        <f aca="false">IF(BC$9=0,0,(SIN(BC$12)*COS($E101)+SIN($E101)*COS(BC$12))/SIN($E101)*BC$9)</f>
        <v>8.17778063828818</v>
      </c>
      <c r="EP101" s="0" t="n">
        <f aca="false">IF(BD$9=0,0,(SIN(BD$12)*COS($E101)+SIN($E101)*COS(BD$12))/SIN($E101)*BD$9)</f>
        <v>7.95849959593989</v>
      </c>
      <c r="EQ101" s="0" t="n">
        <f aca="false">IF(BE$9=0,0,(SIN(BE$12)*COS($E101)+SIN($E101)*COS(BE$12))/SIN($E101)*BE$9)</f>
        <v>7.73918451821624</v>
      </c>
      <c r="ER101" s="0" t="n">
        <f aca="false">IF(BF$9=0,0,(SIN(BF$12)*COS($E101)+SIN($E101)*COS(BF$12))/SIN($E101)*BF$9)</f>
        <v>7.52159976756881</v>
      </c>
      <c r="ES101" s="0" t="n">
        <f aca="false">IF(BG$9=0,0,(SIN(BG$12)*COS($E101)+SIN($E101)*COS(BG$12))/SIN($E101)*BG$9)</f>
        <v>7.30411349863611</v>
      </c>
      <c r="ET101" s="0" t="n">
        <f aca="false">IF(BH$9=0,0,(SIN(BH$12)*COS($E101)+SIN($E101)*COS(BH$12))/SIN($E101)*BH$9)</f>
        <v>7.08682536782065</v>
      </c>
      <c r="EU101" s="0" t="n">
        <f aca="false">IF(BI$9=0,0,(SIN(BI$12)*COS($E101)+SIN($E101)*COS(BI$12))/SIN($E101)*BI$9)</f>
        <v>6.86983423308809</v>
      </c>
      <c r="EV101" s="0" t="n">
        <f aca="false">IF(BJ$9=0,0,(SIN(BJ$12)*COS($E101)+SIN($E101)*COS(BJ$12))/SIN($E101)*BJ$9)</f>
        <v>6.65323811390262</v>
      </c>
      <c r="EW101" s="0" t="n">
        <f aca="false">IF(BK$9=0,0,(SIN(BK$12)*COS($E101)+SIN($E101)*COS(BK$12))/SIN($E101)*BK$9)</f>
        <v>6.43847641904777</v>
      </c>
      <c r="EX101" s="0" t="n">
        <f aca="false">IF(BL$9=0,0,(SIN(BL$12)*COS($E101)+SIN($E101)*COS(BL$12))/SIN($E101)*BL$9)</f>
        <v>6.22423323612676</v>
      </c>
      <c r="EY101" s="0" t="n">
        <f aca="false">IF(BM$9=0,0,(SIN(BM$12)*COS($E101)+SIN($E101)*COS(BM$12))/SIN($E101)*BM$9)</f>
        <v>6.01060263894035</v>
      </c>
      <c r="EZ101" s="0" t="n">
        <f aca="false">IF(BN$9=0,0,(SIN(BN$12)*COS($E101)+SIN($E101)*COS(BN$12))/SIN($E101)*BN$9)</f>
        <v>5.79767775056176</v>
      </c>
      <c r="FA101" s="0" t="n">
        <f aca="false">IF(BO$9=0,0,(SIN(BO$12)*COS($E101)+SIN($E101)*COS(BO$12))/SIN($E101)*BO$9)</f>
        <v>5.58555070642685</v>
      </c>
      <c r="FB101" s="0" t="n">
        <f aca="false">IF(BP$9=0,0,(SIN(BP$12)*COS($E101)+SIN($E101)*COS(BP$12))/SIN($E101)*BP$9)</f>
        <v>5.36831945826609</v>
      </c>
      <c r="FC101" s="0" t="n">
        <f aca="false">IF(BQ$9=0,0,(SIN(BQ$12)*COS($E101)+SIN($E101)*COS(BQ$12))/SIN($E101)*BQ$9)</f>
        <v>5.15244643189769</v>
      </c>
      <c r="FD101" s="0" t="n">
        <f aca="false">IF(BR$9=0,0,(SIN(BR$12)*COS($E101)+SIN($E101)*COS(BR$12))/SIN($E101)*BR$9)</f>
        <v>4.93802588726804</v>
      </c>
      <c r="FE101" s="0" t="n">
        <f aca="false">IF(BS$9=0,0,(SIN(BS$12)*COS($E101)+SIN($E101)*COS(BS$12))/SIN($E101)*BS$9)</f>
        <v>4.72515072136284</v>
      </c>
      <c r="FF101" s="0" t="n">
        <f aca="false">IF(BT$9=0,0,(SIN(BT$12)*COS($E101)+SIN($E101)*COS(BT$12))/SIN($E101)*BT$9)</f>
        <v>4.51391243150823</v>
      </c>
      <c r="FG101" s="0" t="n">
        <f aca="false">IF(BU$9=0,0,(SIN(BU$12)*COS($E101)+SIN($E101)*COS(BU$12))/SIN($E101)*BU$9)</f>
        <v>4.29912896951907</v>
      </c>
      <c r="FH101" s="0" t="n">
        <f aca="false">IF(BV$9=0,0,(SIN(BV$12)*COS($E101)+SIN($E101)*COS(BV$12))/SIN($E101)*BV$9)</f>
        <v>4.08657596215092</v>
      </c>
      <c r="FI101" s="0" t="n">
        <f aca="false">IF(BW$9=0,0,(SIN(BW$12)*COS($E101)+SIN($E101)*COS(BW$12))/SIN($E101)*BW$9)</f>
        <v>3.87634512293744</v>
      </c>
      <c r="FJ101" s="0" t="n">
        <f aca="false">IF(BX$9=0,0,(SIN(BX$12)*COS($E101)+SIN($E101)*COS(BX$12))/SIN($E101)*BX$9)</f>
        <v>3.66852637152139</v>
      </c>
      <c r="FK101" s="0" t="n">
        <f aca="false">IF(BY$9=0,0,(SIN(BY$12)*COS($E101)+SIN($E101)*COS(BY$12))/SIN($E101)*BY$9)</f>
        <v>3.46320779837992</v>
      </c>
      <c r="FL101" s="0" t="n">
        <f aca="false">IF(BZ$9=0,0,(SIN(BZ$12)*COS($E101)+SIN($E101)*COS(BZ$12))/SIN($E101)*BZ$9)</f>
        <v>3.24350443343558</v>
      </c>
      <c r="FM101" s="0" t="n">
        <f aca="false">IF(CA$9=0,0,(SIN(CA$12)*COS($E101)+SIN($E101)*COS(CA$12))/SIN($E101)*CA$9)</f>
        <v>3.02819735933123</v>
      </c>
      <c r="FN101" s="0" t="n">
        <f aca="false">IF(CB$9=0,0,(SIN(CB$12)*COS($E101)+SIN($E101)*COS(CB$12))/SIN($E101)*CB$9)</f>
        <v>2.8173836967142</v>
      </c>
      <c r="FO101" s="0" t="n">
        <f aca="false">IF(CC$9=0,0,(SIN(CC$12)*COS($E101)+SIN($E101)*COS(CC$12))/SIN($E101)*CC$9)</f>
        <v>2.61115754778094</v>
      </c>
      <c r="FP101" s="0" t="n">
        <f aca="false">IF(CD$9=0,0,(SIN(CD$12)*COS($E101)+SIN($E101)*COS(CD$12))/SIN($E101)*CD$9)</f>
        <v>2.40960995850925</v>
      </c>
      <c r="FQ101" s="0" t="n">
        <f aca="false">IF(CE$9=0,0,(SIN(CE$12)*COS($E101)+SIN($E101)*COS(CE$12))/SIN($E101)*CE$9)</f>
        <v>2.20696380229634</v>
      </c>
      <c r="FR101" s="0" t="n">
        <f aca="false">IF(CF$9=0,0,(SIN(CF$12)*COS($E101)+SIN($E101)*COS(CF$12))/SIN($E101)*CF$9)</f>
        <v>2.00999185687699</v>
      </c>
      <c r="FS101" s="0" t="n">
        <f aca="false">IF(CG$9=0,0,(SIN(CG$12)*COS($E101)+SIN($E101)*COS(CG$12))/SIN($E101)*CG$9)</f>
        <v>1.81878077109228</v>
      </c>
      <c r="FT101" s="0" t="n">
        <f aca="false">IF(CH$9=0,0,(SIN(CH$12)*COS($E101)+SIN($E101)*COS(CH$12))/SIN($E101)*CH$9)</f>
        <v>1.63341349765448</v>
      </c>
      <c r="FU101" s="0" t="n">
        <f aca="false">IF(CI$9=0,0,(SIN(CI$12)*COS($E101)+SIN($E101)*COS(CI$12))/SIN($E101)*CI$9)</f>
        <v>1.45396926035282</v>
      </c>
      <c r="FV101" s="0" t="n">
        <f aca="false">IF(CJ$9=0,0,(SIN(CJ$12)*COS($E101)+SIN($E101)*COS(CJ$12))/SIN($E101)*CJ$9)</f>
        <v>1.27605507410085</v>
      </c>
      <c r="FW101" s="0" t="n">
        <f aca="false">IF(CK$9=0,0,(SIN(CK$12)*COS($E101)+SIN($E101)*COS(CK$12))/SIN($E101)*CK$9)</f>
        <v>1.10519718158283</v>
      </c>
      <c r="FX101" s="0" t="n">
        <f aca="false">IF(CL$9=0,0,(SIN(CL$12)*COS($E101)+SIN($E101)*COS(CL$12))/SIN($E101)*CL$9)</f>
        <v>0.941467073230449</v>
      </c>
      <c r="FY101" s="0" t="n">
        <f aca="false">IF(CM$9=0,0,(SIN(CM$12)*COS($E101)+SIN($E101)*COS(CM$12))/SIN($E101)*CM$9)</f>
        <v>0.784931794543373</v>
      </c>
      <c r="FZ101" s="0" t="n">
        <f aca="false">IF(CN$9=0,0,(SIN(CN$12)*COS($E101)+SIN($E101)*COS(CN$12))/SIN($E101)*CN$9)</f>
        <v>0.635653920435464</v>
      </c>
      <c r="GA101" s="0" t="n">
        <f aca="false">IF(CO$9=0,0,(SIN(CO$12)*COS($E101)+SIN($E101)*COS(CO$12))/SIN($E101)*CO$9)</f>
        <v>0</v>
      </c>
      <c r="GB101" s="0" t="n">
        <f aca="false">IF(CP$9=0,0,(SIN(CP$12)*COS($E101)+SIN($E101)*COS(CP$12))/SIN($E101)*CP$9)</f>
        <v>0</v>
      </c>
      <c r="GC101" s="0" t="n">
        <f aca="false">IF(CQ$9=0,0,(SIN(CQ$12)*COS($E101)+SIN($E101)*COS(CQ$12))/SIN($E101)*CQ$9)</f>
        <v>0</v>
      </c>
    </row>
    <row r="102" customFormat="false" ht="12.8" hidden="true" customHeight="false" outlineLevel="0" collapsed="false">
      <c r="A102" s="0" t="n">
        <f aca="false">MAX($F102:$CQ102)</f>
        <v>13.514399817361</v>
      </c>
      <c r="B102" s="91" t="n">
        <f aca="false">IF(ISNA(INDEX(vmg!$B$6:$B$151,MATCH($C102,vmg!$F$6:$F$151,0))),IF(ISNA(INDEX(vmg!$B$6:$B$151,MATCH($C102,vmg!$D$6:$D$151,0))),0,INDEX(vmg!$B$6:$B$151,MATCH($C102,vmg!$D$6:$D$151,0))),INDEX(vmg!$B$6:$B$151,MATCH($C102,vmg!$F$6:$F$151,0)))</f>
        <v>10.06584</v>
      </c>
      <c r="C102" s="2" t="n">
        <f aca="false">MOD(Best +D102,360)</f>
        <v>71</v>
      </c>
      <c r="D102" s="2" t="n">
        <f aca="false">D101+1</f>
        <v>90</v>
      </c>
      <c r="E102" s="1" t="n">
        <f aca="false">D102*PI()/180</f>
        <v>1.5707963267949</v>
      </c>
      <c r="F102" s="13" t="n">
        <f aca="false">IF(OR(F192=0,CR102=0),0,F192*CR102/(F192+CR102))</f>
        <v>13.514399817361</v>
      </c>
      <c r="G102" s="13" t="n">
        <f aca="false">IF(OR(G192=0,CS102=0),0,G192*CS102/(G192+CS102))</f>
        <v>13.297844903692</v>
      </c>
      <c r="H102" s="13" t="n">
        <f aca="false">IF(OR(H192=0,CT102=0),0,H192*CT102/(H192+CT102))</f>
        <v>13.0714528292309</v>
      </c>
      <c r="I102" s="13" t="n">
        <f aca="false">IF(OR(I192=0,CU102=0),0,I192*CU102/(I192+CU102))</f>
        <v>12.8477299980837</v>
      </c>
      <c r="J102" s="13" t="n">
        <f aca="false">IF(OR(J192=0,CV102=0),0,J192*CV102/(J192+CV102))</f>
        <v>12.6266933314137</v>
      </c>
      <c r="K102" s="13" t="n">
        <f aca="false">IF(OR(K192=0,CW102=0),0,K192*CW102/(K192+CW102))</f>
        <v>12.4083514218215</v>
      </c>
      <c r="L102" s="13" t="n">
        <f aca="false">IF(OR(L192=0,CX102=0),0,L192*CX102/(L192+CX102))</f>
        <v>12.1927054212398</v>
      </c>
      <c r="M102" s="13" t="n">
        <f aca="false">IF(OR(M192=0,CY102=0),0,M192*CY102/(M192+CY102))</f>
        <v>11.9766524568165</v>
      </c>
      <c r="N102" s="13" t="n">
        <f aca="false">IF(OR(N192=0,CZ102=0),0,N192*CZ102/(N192+CZ102))</f>
        <v>11.7635530636279</v>
      </c>
      <c r="O102" s="13" t="n">
        <f aca="false">IF(OR(O192=0,DA102=0),0,O192*DA102/(O192+DA102))</f>
        <v>11.5533705599754</v>
      </c>
      <c r="P102" s="13" t="n">
        <f aca="false">IF(OR(P192=0,DB102=0),0,P192*DB102/(P192+DB102))</f>
        <v>11.3460650773136</v>
      </c>
      <c r="Q102" s="13" t="n">
        <f aca="false">IF(OR(Q192=0,DC102=0),0,Q192*DC102/(Q192+DC102))</f>
        <v>11.1415940190133</v>
      </c>
      <c r="R102" s="13" t="n">
        <f aca="false">IF(OR(R192=0,DD102=0),0,R192*DD102/(R192+DD102))</f>
        <v>10.8728779955708</v>
      </c>
      <c r="S102" s="13" t="n">
        <f aca="false">IF(OR(S192=0,DE102=0),0,S192*DE102/(S192+DE102))</f>
        <v>10.6124319351001</v>
      </c>
      <c r="T102" s="13" t="n">
        <f aca="false">IF(OR(T192=0,DF102=0),0,T192*DF102/(T192+DF102))</f>
        <v>10.3597876358142</v>
      </c>
      <c r="U102" s="13" t="n">
        <f aca="false">IF(OR(U192=0,DG102=0),0,U192*DG102/(U192+DG102))</f>
        <v>10.1145113610643</v>
      </c>
      <c r="V102" s="13" t="n">
        <f aca="false">IF(OR(V192=0,DH102=0),0,V192*DH102/(V192+DH102))</f>
        <v>9.87620069420233</v>
      </c>
      <c r="W102" s="13" t="n">
        <f aca="false">IF(OR(W192=0,DI102=0),0,W192*DI102/(W192+DI102))</f>
        <v>9.6443478635161</v>
      </c>
      <c r="X102" s="13" t="n">
        <f aca="false">IF(OR(X192=0,DJ102=0),0,X192*DJ102/(X192+DJ102))</f>
        <v>9.41874860561951</v>
      </c>
      <c r="Y102" s="13" t="n">
        <f aca="false">IF(OR(Y192=0,DK102=0),0,Y192*DK102/(Y192+DK102))</f>
        <v>9.19907805844739</v>
      </c>
      <c r="Z102" s="13" t="n">
        <f aca="false">IF(OR(Z192=0,DL102=0),0,Z192*DL102/(Z192+DL102))</f>
        <v>8.98503315965038</v>
      </c>
      <c r="AA102" s="13" t="n">
        <f aca="false">IF(OR(AA192=0,DM102=0),0,AA192*DM102/(AA192+DM102))</f>
        <v>8.77633082329735</v>
      </c>
      <c r="AB102" s="13" t="n">
        <f aca="false">IF(OR(AB192=0,DN102=0),0,AB192*DN102/(AB192+DN102))</f>
        <v>8.57142976216356</v>
      </c>
      <c r="AC102" s="13" t="n">
        <f aca="false">IF(OR(AC192=0,DO102=0),0,AC192*DO102/(AC192+DO102))</f>
        <v>8.37144612251145</v>
      </c>
      <c r="AD102" s="13" t="n">
        <f aca="false">IF(OR(AD192=0,DP102=0),0,AD192*DP102/(AD192+DP102))</f>
        <v>8.17614168095854</v>
      </c>
      <c r="AE102" s="13" t="n">
        <f aca="false">IF(OR(AE192=0,DQ102=0),0,AE192*DQ102/(AE192+DQ102))</f>
        <v>7.9852929973743</v>
      </c>
      <c r="AF102" s="13" t="n">
        <f aca="false">IF(OR(AF192=0,DR102=0),0,AF192*DR102/(AF192+DR102))</f>
        <v>7.79869026580999</v>
      </c>
      <c r="AG102" s="13" t="n">
        <f aca="false">IF(OR(AG192=0,DS102=0),0,AG192*DS102/(AG192+DS102))</f>
        <v>7.61635158099297</v>
      </c>
      <c r="AH102" s="13" t="n">
        <f aca="false">IF(OR(AH192=0,DT102=0),0,AH192*DT102/(AH192+DT102))</f>
        <v>7.43786201491773</v>
      </c>
      <c r="AI102" s="13" t="n">
        <f aca="false">IF(OR(AI192=0,DU102=0),0,AI192*DU102/(AI192+DU102))</f>
        <v>7.26304761884689</v>
      </c>
      <c r="AJ102" s="13" t="n">
        <f aca="false">IF(OR(AJ192=0,DV102=0),0,AJ192*DV102/(AJ192+DV102))</f>
        <v>7.09174436582498</v>
      </c>
      <c r="AK102" s="13" t="n">
        <f aca="false">IF(OR(AK192=0,DW102=0),0,AK192*DW102/(AK192+DW102))</f>
        <v>6.92379743635636</v>
      </c>
      <c r="AL102" s="13" t="n">
        <f aca="false">IF(OR(AL192=0,DX102=0),0,AL192*DX102/(AL192+DX102))</f>
        <v>6.74546500324372</v>
      </c>
      <c r="AM102" s="13" t="n">
        <f aca="false">IF(OR(AM192=0,DY102=0),0,AM192*DY102/(AM192+DY102))</f>
        <v>6.57102273779596</v>
      </c>
      <c r="AN102" s="13" t="n">
        <f aca="false">IF(OR(AN192=0,DZ102=0),0,AN192*DZ102/(AN192+DZ102))</f>
        <v>6.40029475482126</v>
      </c>
      <c r="AO102" s="13" t="n">
        <f aca="false">IF(OR(AO192=0,EA102=0),0,AO192*EA102/(AO192+EA102))</f>
        <v>6.23311564713927</v>
      </c>
      <c r="AP102" s="13" t="n">
        <f aca="false">IF(OR(AP192=0,EB102=0),0,AP192*EB102/(AP192+EB102))</f>
        <v>6.06932972489402</v>
      </c>
      <c r="AQ102" s="13" t="n">
        <f aca="false">IF(OR(AQ192=0,EC102=0),0,AQ192*EC102/(AQ192+EC102))</f>
        <v>5.90852208583995</v>
      </c>
      <c r="AR102" s="13" t="n">
        <f aca="false">IF(OR(AR192=0,ED102=0),0,AR192*ED102/(AR192+ED102))</f>
        <v>5.75083748369539</v>
      </c>
      <c r="AS102" s="13" t="n">
        <f aca="false">IF(OR(AS192=0,EE102=0),0,AS192*EE102/(AS192+EE102))</f>
        <v>5.59614473259683</v>
      </c>
      <c r="AT102" s="13" t="n">
        <f aca="false">IF(OR(AT192=0,EF102=0),0,AT192*EF102/(AT192+EF102))</f>
        <v>5.44431998253763</v>
      </c>
      <c r="AU102" s="13" t="n">
        <f aca="false">IF(OR(AU192=0,EG102=0),0,AU192*EG102/(AU192+EG102))</f>
        <v>5.29524622733679</v>
      </c>
      <c r="AV102" s="13" t="n">
        <f aca="false">IF(OR(AV192=0,EH102=0),0,AV192*EH102/(AV192+EH102))</f>
        <v>5.1481986553568</v>
      </c>
      <c r="AW102" s="13" t="n">
        <f aca="false">IF(OR(AW192=0,EI102=0),0,AW192*EI102/(AW192+EI102))</f>
        <v>5.00372002224057</v>
      </c>
      <c r="AX102" s="13" t="n">
        <f aca="false">IF(OR(AX192=0,EJ102=0),0,AX192*EJ102/(AX192+EJ102))</f>
        <v>4.86170992656214</v>
      </c>
      <c r="AY102" s="13" t="n">
        <f aca="false">IF(OR(AY192=0,EK102=0),0,AY192*EK102/(AY192+EK102))</f>
        <v>4.72207332587785</v>
      </c>
      <c r="AZ102" s="13" t="n">
        <f aca="false">IF(OR(AZ192=0,EL102=0),0,AZ192*EL102/(AZ192+EL102))</f>
        <v>4.58472020505414</v>
      </c>
      <c r="BA102" s="13" t="n">
        <f aca="false">IF(OR(BA192=0,EM102=0),0,BA192*EM102/(BA192+EM102))</f>
        <v>4.44892372116022</v>
      </c>
      <c r="BB102" s="13" t="n">
        <f aca="false">IF(OR(BB192=0,EN102=0),0,BB192*EN102/(BB192+EN102))</f>
        <v>4.31527924971583</v>
      </c>
      <c r="BC102" s="13" t="n">
        <f aca="false">IF(OR(BC192=0,EO102=0),0,BC192*EO102/(BC192+EO102))</f>
        <v>4.18370896680224</v>
      </c>
      <c r="BD102" s="13" t="n">
        <f aca="false">IF(OR(BD192=0,EP102=0),0,BD192*EP102/(BD192+EP102))</f>
        <v>4.05413909296114</v>
      </c>
      <c r="BE102" s="13" t="n">
        <f aca="false">IF(OR(BE192=0,EQ102=0),0,BE192*EQ102/(BE192+EQ102))</f>
        <v>3.92649966448972</v>
      </c>
      <c r="BF102" s="13" t="n">
        <f aca="false">IF(OR(BF192=0,ER102=0),0,BF192*ER102/(BF192+ER102))</f>
        <v>3.80115822800972</v>
      </c>
      <c r="BG102" s="13" t="n">
        <f aca="false">IF(OR(BG192=0,ES102=0),0,BG192*ES102/(BG192+ES102))</f>
        <v>3.67759359185634</v>
      </c>
      <c r="BH102" s="13" t="n">
        <f aca="false">IF(OR(BH192=0,ET102=0),0,BH192*ET102/(BH192+ET102))</f>
        <v>3.55574663981948</v>
      </c>
      <c r="BI102" s="13" t="n">
        <f aca="false">IF(OR(BI192=0,EU102=0),0,BI192*EU102/(BI192+EU102))</f>
        <v>3.43556124922531</v>
      </c>
      <c r="BJ102" s="13" t="n">
        <f aca="false">IF(OR(BJ192=0,EV102=0),0,BJ192*EV102/(BJ192+EV102))</f>
        <v>3.31698413878073</v>
      </c>
      <c r="BK102" s="13" t="n">
        <f aca="false">IF(OR(BK192=0,EW102=0),0,BK192*EW102/(BK192+EW102))</f>
        <v>3.20030530743665</v>
      </c>
      <c r="BL102" s="13" t="n">
        <f aca="false">IF(OR(BL192=0,EX102=0),0,BL192*EX102/(BL192+EX102))</f>
        <v>3.08511545722941</v>
      </c>
      <c r="BM102" s="13" t="n">
        <f aca="false">IF(OR(BM192=0,EY102=0),0,BM192*EY102/(BM192+EY102))</f>
        <v>2.97136937545651</v>
      </c>
      <c r="BN102" s="13" t="n">
        <f aca="false">IF(OR(BN192=0,EZ102=0),0,BN192*EZ102/(BN192+EZ102))</f>
        <v>2.85902413473689</v>
      </c>
      <c r="BO102" s="13" t="n">
        <f aca="false">IF(OR(BO192=0,FA102=0),0,BO192*FA102/(BO192+FA102))</f>
        <v>2.74803899060535</v>
      </c>
      <c r="BP102" s="13" t="n">
        <f aca="false">IF(OR(BP192=0,FB102=0),0,BP192*FB102/(BP192+FB102))</f>
        <v>2.63688266384535</v>
      </c>
      <c r="BQ102" s="13" t="n">
        <f aca="false">IF(OR(BQ192=0,FC102=0),0,BQ192*FC102/(BQ192+FC102))</f>
        <v>2.52711171863652</v>
      </c>
      <c r="BR102" s="13" t="n">
        <f aca="false">IF(OR(BR192=0,FD102=0),0,BR192*FD102/(BR192+FD102))</f>
        <v>2.41869064248611</v>
      </c>
      <c r="BS102" s="13" t="n">
        <f aca="false">IF(OR(BS192=0,FE102=0),0,BS192*FE102/(BS192+FE102))</f>
        <v>2.31158599979571</v>
      </c>
      <c r="BT102" s="13" t="n">
        <f aca="false">IF(OR(BT192=0,FF102=0),0,BT192*FF102/(BT192+FF102))</f>
        <v>2.20576635676468</v>
      </c>
      <c r="BU102" s="13" t="n">
        <f aca="false">IF(OR(BU192=0,FG102=0),0,BU192*FG102/(BU192+FG102))</f>
        <v>2.09989345901395</v>
      </c>
      <c r="BV102" s="13" t="n">
        <f aca="false">IF(OR(BV192=0,FH102=0),0,BV192*FH102/(BV192+FH102))</f>
        <v>1.99534977051777</v>
      </c>
      <c r="BW102" s="13" t="n">
        <f aca="false">IF(OR(BW192=0,FI102=0),0,BW192*FI102/(BW192+FI102))</f>
        <v>1.89210986071747</v>
      </c>
      <c r="BX102" s="13" t="n">
        <f aca="false">IF(OR(BX192=0,FJ102=0),0,BX192*FJ102/(BX192+FJ102))</f>
        <v>1.79015030268445</v>
      </c>
      <c r="BY102" s="13" t="n">
        <f aca="false">IF(OR(BY192=0,FK102=0),0,BY192*FK102/(BY192+FK102))</f>
        <v>1.68944962374653</v>
      </c>
      <c r="BZ102" s="13" t="n">
        <f aca="false">IF(OR(BZ192=0,FL102=0),0,BZ192*FL102/(BZ192+FL102))</f>
        <v>1.58572477901488</v>
      </c>
      <c r="CA102" s="13" t="n">
        <f aca="false">IF(OR(CA192=0,FM102=0),0,CA192*FM102/(CA192+FM102))</f>
        <v>1.48361556171672</v>
      </c>
      <c r="CB102" s="13" t="n">
        <f aca="false">IF(OR(CB192=0,FN102=0),0,CB192*FN102/(CB192+FN102))</f>
        <v>1.38311474714571</v>
      </c>
      <c r="CC102" s="13" t="n">
        <f aca="false">IF(OR(CC192=0,FO102=0),0,CC192*FO102/(CC192+FO102))</f>
        <v>1.28421816138578</v>
      </c>
      <c r="CD102" s="13" t="n">
        <f aca="false">IF(OR(CD192=0,FP102=0),0,CD192*FP102/(CD192+FP102))</f>
        <v>1.18692468456567</v>
      </c>
      <c r="CE102" s="13" t="n">
        <f aca="false">IF(OR(CE192=0,FQ102=0),0,CE192*FQ102/(CE192+FQ102))</f>
        <v>1.08970019505924</v>
      </c>
      <c r="CF102" s="13" t="n">
        <f aca="false">IF(OR(CF192=0,FR102=0),0,CF192*FR102/(CF192+FR102))</f>
        <v>0.994277044273076</v>
      </c>
      <c r="CG102" s="13" t="n">
        <f aca="false">IF(OR(CG192=0,FS102=0),0,CG192*FS102/(CG192+FS102))</f>
        <v>0.90067193329499</v>
      </c>
      <c r="CH102" s="13" t="n">
        <f aca="false">IF(OR(CH192=0,FT102=0),0,CH192*FT102/(CH192+FT102))</f>
        <v>0.808905585116198</v>
      </c>
      <c r="CI102" s="13" t="n">
        <f aca="false">IF(OR(CI192=0,FU102=0),0,CI192*FU102/(CI192+FU102))</f>
        <v>0.719002826526105</v>
      </c>
      <c r="CJ102" s="13" t="n">
        <f aca="false">IF(OR(CJ192=0,FV102=0),0,CJ192*FV102/(CJ192+FV102))</f>
        <v>0.629771020109066</v>
      </c>
      <c r="CK102" s="13" t="n">
        <f aca="false">IF(OR(CK192=0,FW102=0),0,CK192*FW102/(CK192+FW102))</f>
        <v>0.5427254911331</v>
      </c>
      <c r="CL102" s="13" t="n">
        <f aca="false">IF(OR(CL192=0,FX102=0),0,CL192*FX102/(CL192+FX102))</f>
        <v>0.457920704995691</v>
      </c>
      <c r="CM102" s="13" t="n">
        <f aca="false">IF(OR(CM192=0,FY102=0),0,CM192*FY102/(CM192+FY102))</f>
        <v>0.375417252193596</v>
      </c>
      <c r="CN102" s="13" t="n">
        <f aca="false">IF(OR(CN192=0,FZ102=0),0,CN192*FZ102/(CN192+FZ102))</f>
        <v>0.295282080906104</v>
      </c>
      <c r="CO102" s="13" t="n">
        <f aca="false">IF(OR(CO192=0,GA102=0),0,CO192*GA102/(CO192+GA102))</f>
        <v>0</v>
      </c>
      <c r="CP102" s="13" t="n">
        <f aca="false">IF(OR(CP192=0,GB102=0),0,CP192*GB102/(CP192+GB102))</f>
        <v>0</v>
      </c>
      <c r="CQ102" s="13" t="n">
        <f aca="false">IF(OR(CQ192=0,GC102=0),0,CQ192*GC102/(CQ192+GC102))</f>
        <v>0</v>
      </c>
      <c r="CR102" s="0" t="n">
        <f aca="false">IF(F$9=0,0,(SIN(F$12)*COS($E102)+SIN($E102)*COS(F$12))/SIN($E102)*F$9)</f>
        <v>13.5144</v>
      </c>
      <c r="CS102" s="0" t="n">
        <f aca="false">IF(G$9=0,0,(SIN(G$12)*COS($E102)+SIN($E102)*COS(G$12))/SIN($E102)*G$9)</f>
        <v>13.6117265523201</v>
      </c>
      <c r="CT102" s="0" t="n">
        <f aca="false">IF(H$9=0,0,(SIN(H$12)*COS($E102)+SIN($E102)*COS(H$12))/SIN($E102)*H$9)</f>
        <v>13.6923738915571</v>
      </c>
      <c r="CU102" s="0" t="n">
        <f aca="false">IF(I$9=0,0,(SIN(I$12)*COS($E102)+SIN($E102)*COS(I$12))/SIN($E102)*I$9)</f>
        <v>13.7687445185636</v>
      </c>
      <c r="CV102" s="0" t="n">
        <f aca="false">IF(J$9=0,0,(SIN(J$12)*COS($E102)+SIN($E102)*COS(J$12))/SIN($E102)*J$9)</f>
        <v>13.8407622691729</v>
      </c>
      <c r="CW102" s="0" t="n">
        <f aca="false">IF(K$9=0,0,(SIN(K$12)*COS($E102)+SIN($E102)*COS(K$12))/SIN($E102)*K$9)</f>
        <v>13.9083523535139</v>
      </c>
      <c r="CX102" s="0" t="n">
        <f aca="false">IF(L$9=0,0,(SIN(L$12)*COS($E102)+SIN($E102)*COS(L$12))/SIN($E102)*L$9)</f>
        <v>13.9714413948916</v>
      </c>
      <c r="CY102" s="0" t="n">
        <f aca="false">IF(M$9=0,0,(SIN(M$12)*COS($E102)+SIN($E102)*COS(M$12))/SIN($E102)*M$9)</f>
        <v>14.0257093706896</v>
      </c>
      <c r="CZ102" s="0" t="n">
        <f aca="false">IF(N$9=0,0,(SIN(N$12)*COS($E102)+SIN($E102)*COS(N$12))/SIN($E102)*N$9)</f>
        <v>14.0753534433107</v>
      </c>
      <c r="DA102" s="0" t="n">
        <f aca="false">IF(O$9=0,0,(SIN(O$12)*COS($E102)+SIN($E102)*COS(O$12))/SIN($E102)*O$9)</f>
        <v>14.1203085774171</v>
      </c>
      <c r="DB102" s="0" t="n">
        <f aca="false">IF(P$9=0,0,(SIN(P$12)*COS($E102)+SIN($E102)*COS(P$12))/SIN($E102)*P$9)</f>
        <v>14.1605112882524</v>
      </c>
      <c r="DC102" s="0" t="n">
        <f aca="false">IF(Q$9=0,0,(SIN(Q$12)*COS($E102)+SIN($E102)*COS(Q$12))/SIN($E102)*Q$9)</f>
        <v>14.1958996761467</v>
      </c>
      <c r="DD102" s="0" t="n">
        <f aca="false">IF(R$9=0,0,(SIN(R$12)*COS($E102)+SIN($E102)*COS(R$12))/SIN($E102)*R$9)</f>
        <v>14.1132613460437</v>
      </c>
      <c r="DE102" s="0" t="n">
        <f aca="false">IF(S$9=0,0,(SIN(S$12)*COS($E102)+SIN($E102)*COS(S$12))/SIN($E102)*S$9)</f>
        <v>14.0265637550171</v>
      </c>
      <c r="DF102" s="0" t="n">
        <f aca="false">IF(T$9=0,0,(SIN(T$12)*COS($E102)+SIN($E102)*COS(T$12))/SIN($E102)*T$9)</f>
        <v>13.9358529627245</v>
      </c>
      <c r="DG102" s="0" t="n">
        <f aca="false">IF(U$9=0,0,(SIN(U$12)*COS($E102)+SIN($E102)*COS(U$12))/SIN($E102)*U$9)</f>
        <v>13.8411761722596</v>
      </c>
      <c r="DH102" s="0" t="n">
        <f aca="false">IF(V$9=0,0,(SIN(V$12)*COS($E102)+SIN($E102)*COS(V$12))/SIN($E102)*V$9)</f>
        <v>13.7425817098126</v>
      </c>
      <c r="DI102" s="0" t="n">
        <f aca="false">IF(W$9=0,0,(SIN(W$12)*COS($E102)+SIN($E102)*COS(W$12))/SIN($E102)*W$9)</f>
        <v>13.6398512386812</v>
      </c>
      <c r="DJ102" s="0" t="n">
        <f aca="false">IF(X$9=0,0,(SIN(X$12)*COS($E102)+SIN($E102)*COS(X$12))/SIN($E102)*X$9)</f>
        <v>13.5333059733161</v>
      </c>
      <c r="DK102" s="0" t="n">
        <f aca="false">IF(Y$9=0,0,(SIN(Y$12)*COS($E102)+SIN($E102)*COS(Y$12))/SIN($E102)*Y$9)</f>
        <v>13.4229977273812</v>
      </c>
      <c r="DL102" s="0" t="n">
        <f aca="false">IF(Z$9=0,0,(SIN(Z$12)*COS($E102)+SIN($E102)*COS(Z$12))/SIN($E102)*Z$9)</f>
        <v>13.3089793513053</v>
      </c>
      <c r="DM102" s="0" t="n">
        <f aca="false">IF(AA$9=0,0,(SIN(AA$12)*COS($E102)+SIN($E102)*COS(AA$12))/SIN($E102)*AA$9)</f>
        <v>13.1913047103201</v>
      </c>
      <c r="DN102" s="0" t="n">
        <f aca="false">IF(AB$9=0,0,(SIN(AB$12)*COS($E102)+SIN($E102)*COS(AB$12))/SIN($E102)*AB$9)</f>
        <v>13.067061673889</v>
      </c>
      <c r="DO102" s="0" t="n">
        <f aca="false">IF(AC$9=0,0,(SIN(AC$12)*COS($E102)+SIN($E102)*COS(AC$12))/SIN($E102)*AC$9)</f>
        <v>12.9393158038161</v>
      </c>
      <c r="DP102" s="0" t="n">
        <f aca="false">IF(AD$9=0,0,(SIN(AD$12)*COS($E102)+SIN($E102)*COS(AD$12))/SIN($E102)*AD$9)</f>
        <v>12.8081265670591</v>
      </c>
      <c r="DQ102" s="0" t="n">
        <f aca="false">IF(AE$9=0,0,(SIN(AE$12)*COS($E102)+SIN($E102)*COS(AE$12))/SIN($E102)*AE$9)</f>
        <v>12.6735543277401</v>
      </c>
      <c r="DR102" s="0" t="n">
        <f aca="false">IF(AF$9=0,0,(SIN(AF$12)*COS($E102)+SIN($E102)*COS(AF$12))/SIN($E102)*AF$9)</f>
        <v>12.5356603225437</v>
      </c>
      <c r="DS102" s="0" t="n">
        <f aca="false">IF(AG$9=0,0,(SIN(AG$12)*COS($E102)+SIN($E102)*COS(AG$12))/SIN($E102)*AG$9)</f>
        <v>12.3950768800721</v>
      </c>
      <c r="DT102" s="0" t="n">
        <f aca="false">IF(AH$9=0,0,(SIN(AH$12)*COS($E102)+SIN($E102)*COS(AH$12))/SIN($E102)*AH$9)</f>
        <v>12.2512863478584</v>
      </c>
      <c r="DU102" s="0" t="n">
        <f aca="false">IF(AI$9=0,0,(SIN(AI$12)*COS($E102)+SIN($E102)*COS(AI$12))/SIN($E102)*AI$9)</f>
        <v>12.1043519141381</v>
      </c>
      <c r="DV102" s="0" t="n">
        <f aca="false">IF(AJ$9=0,0,(SIN(AJ$12)*COS($E102)+SIN($E102)*COS(AJ$12))/SIN($E102)*AJ$9)</f>
        <v>11.9543375457112</v>
      </c>
      <c r="DW102" s="0" t="n">
        <f aca="false">IF(AK$9=0,0,(SIN(AK$12)*COS($E102)+SIN($E102)*COS(AK$12))/SIN($E102)*AK$9)</f>
        <v>11.8013079626065</v>
      </c>
      <c r="DX102" s="0" t="n">
        <f aca="false">IF(AL$9=0,0,(SIN(AL$12)*COS($E102)+SIN($E102)*COS(AL$12))/SIN($E102)*AL$9)</f>
        <v>11.605029367043</v>
      </c>
      <c r="DY102" s="0" t="n">
        <f aca="false">IF(AM$9=0,0,(SIN(AM$12)*COS($E102)+SIN($E102)*COS(AM$12))/SIN($E102)*AM$9)</f>
        <v>11.4067583946257</v>
      </c>
      <c r="DZ102" s="0" t="n">
        <f aca="false">IF(AN$9=0,0,(SIN(AN$12)*COS($E102)+SIN($E102)*COS(AN$12))/SIN($E102)*AN$9)</f>
        <v>11.20659829077</v>
      </c>
      <c r="EA102" s="0" t="n">
        <f aca="false">IF(AO$9=0,0,(SIN(AO$12)*COS($E102)+SIN($E102)*COS(AO$12))/SIN($E102)*AO$9)</f>
        <v>11.0046523933871</v>
      </c>
      <c r="EB102" s="0" t="n">
        <f aca="false">IF(AP$9=0,0,(SIN(AP$12)*COS($E102)+SIN($E102)*COS(AP$12))/SIN($E102)*AP$9)</f>
        <v>10.801024088501</v>
      </c>
      <c r="EC102" s="0" t="n">
        <f aca="false">IF(AQ$9=0,0,(SIN(AQ$12)*COS($E102)+SIN($E102)*COS(AQ$12))/SIN($E102)*AQ$9)</f>
        <v>10.5949542396506</v>
      </c>
      <c r="ED102" s="0" t="n">
        <f aca="false">IF(AR$9=0,0,(SIN(AR$12)*COS($E102)+SIN($E102)*COS(AR$12))/SIN($E102)*AR$9)</f>
        <v>10.3874316723232</v>
      </c>
      <c r="EE102" s="0" t="n">
        <f aca="false">IF(AS$9=0,0,(SIN(AS$12)*COS($E102)+SIN($E102)*COS(AS$12))/SIN($E102)*AS$9)</f>
        <v>10.178560429748</v>
      </c>
      <c r="EF102" s="0" t="n">
        <f aca="false">IF(AT$9=0,0,(SIN(AT$12)*COS($E102)+SIN($E102)*COS(AT$12))/SIN($E102)*AT$9)</f>
        <v>9.96844441297406</v>
      </c>
      <c r="EG102" s="0" t="n">
        <f aca="false">IF(AU$9=0,0,(SIN(AU$12)*COS($E102)+SIN($E102)*COS(AU$12))/SIN($E102)*AU$9)</f>
        <v>9.75718733695206</v>
      </c>
      <c r="EH102" s="0" t="n">
        <f aca="false">IF(AV$9=0,0,(SIN(AV$12)*COS($E102)+SIN($E102)*COS(AV$12))/SIN($E102)*AV$9)</f>
        <v>9.54278215554123</v>
      </c>
      <c r="EI102" s="0" t="n">
        <f aca="false">IF(AW$9=0,0,(SIN(AW$12)*COS($E102)+SIN($E102)*COS(AW$12))/SIN($E102)*AW$9)</f>
        <v>9.32750958556248</v>
      </c>
      <c r="EJ102" s="0" t="n">
        <f aca="false">IF(AX$9=0,0,(SIN(AX$12)*COS($E102)+SIN($E102)*COS(AX$12))/SIN($E102)*AX$9)</f>
        <v>9.11147442060147</v>
      </c>
      <c r="EK102" s="0" t="n">
        <f aca="false">IF(AY$9=0,0,(SIN(AY$12)*COS($E102)+SIN($E102)*COS(AY$12))/SIN($E102)*AY$9)</f>
        <v>8.89478105335929</v>
      </c>
      <c r="EL102" s="0" t="n">
        <f aca="false">IF(AZ$9=0,0,(SIN(AZ$12)*COS($E102)+SIN($E102)*COS(AZ$12))/SIN($E102)*AZ$9)</f>
        <v>8.67753343209968</v>
      </c>
      <c r="EM102" s="0" t="n">
        <f aca="false">IF(BA$9=0,0,(SIN(BA$12)*COS($E102)+SIN($E102)*COS(BA$12))/SIN($E102)*BA$9)</f>
        <v>8.45751622300382</v>
      </c>
      <c r="EN102" s="0" t="n">
        <f aca="false">IF(BB$9=0,0,(SIN(BB$12)*COS($E102)+SIN($E102)*COS(BB$12))/SIN($E102)*BB$9)</f>
        <v>8.2372386512958</v>
      </c>
      <c r="EO102" s="0" t="n">
        <f aca="false">IF(BC$9=0,0,(SIN(BC$12)*COS($E102)+SIN($E102)*COS(BC$12))/SIN($E102)*BC$9)</f>
        <v>8.01680515301353</v>
      </c>
      <c r="EP102" s="0" t="n">
        <f aca="false">IF(BD$9=0,0,(SIN(BD$12)*COS($E102)+SIN($E102)*COS(BD$12))/SIN($E102)*BD$9)</f>
        <v>7.79631949487923</v>
      </c>
      <c r="EQ102" s="0" t="n">
        <f aca="false">IF(BE$9=0,0,(SIN(BE$12)*COS($E102)+SIN($E102)*COS(BE$12))/SIN($E102)*BE$9)</f>
        <v>7.57588473153612</v>
      </c>
      <c r="ER102" s="0" t="n">
        <f aca="false">IF(BF$9=0,0,(SIN(BF$12)*COS($E102)+SIN($E102)*COS(BF$12))/SIN($E102)*BF$9)</f>
        <v>7.35722850951863</v>
      </c>
      <c r="ES102" s="0" t="n">
        <f aca="false">IF(BG$9=0,0,(SIN(BG$12)*COS($E102)+SIN($E102)*COS(BG$12))/SIN($E102)*BG$9)</f>
        <v>7.13875387723049</v>
      </c>
      <c r="ET102" s="0" t="n">
        <f aca="false">IF(BH$9=0,0,(SIN(BH$12)*COS($E102)+SIN($E102)*COS(BH$12))/SIN($E102)*BH$9)</f>
        <v>6.92056004908145</v>
      </c>
      <c r="EU102" s="0" t="n">
        <f aca="false">IF(BI$9=0,0,(SIN(BI$12)*COS($E102)+SIN($E102)*COS(BI$12))/SIN($E102)*BI$9)</f>
        <v>6.70274540602593</v>
      </c>
      <c r="EV102" s="0" t="n">
        <f aca="false">IF(BJ$9=0,0,(SIN(BJ$12)*COS($E102)+SIN($E102)*COS(BJ$12))/SIN($E102)*BJ$9)</f>
        <v>6.48540745587299</v>
      </c>
      <c r="EW102" s="0" t="n">
        <f aca="false">IF(BK$9=0,0,(SIN(BK$12)*COS($E102)+SIN($E102)*COS(BK$12))/SIN($E102)*BK$9)</f>
        <v>6.26994992777716</v>
      </c>
      <c r="EX102" s="0" t="n">
        <f aca="false">IF(BL$9=0,0,(SIN(BL$12)*COS($E102)+SIN($E102)*COS(BL$12))/SIN($E102)*BL$9)</f>
        <v>6.05509067760484</v>
      </c>
      <c r="EY102" s="0" t="n">
        <f aca="false">IF(BM$9=0,0,(SIN(BM$12)*COS($E102)+SIN($E102)*COS(BM$12))/SIN($E102)*BM$9)</f>
        <v>5.84092319841695</v>
      </c>
      <c r="EZ102" s="0" t="n">
        <f aca="false">IF(BN$9=0,0,(SIN(BN$12)*COS($E102)+SIN($E102)*COS(BN$12))/SIN($E102)*BN$9)</f>
        <v>5.62753999999994</v>
      </c>
      <c r="FA102" s="0" t="n">
        <f aca="false">IF(BO$9=0,0,(SIN(BO$12)*COS($E102)+SIN($E102)*COS(BO$12))/SIN($E102)*BO$9)</f>
        <v>5.41503257237941</v>
      </c>
      <c r="FB102" s="0" t="n">
        <f aca="false">IF(BP$9=0,0,(SIN(BP$12)*COS($E102)+SIN($E102)*COS(BP$12))/SIN($E102)*BP$9)</f>
        <v>5.19768868136521</v>
      </c>
      <c r="FC102" s="0" t="n">
        <f aca="false">IF(BQ$9=0,0,(SIN(BQ$12)*COS($E102)+SIN($E102)*COS(BQ$12))/SIN($E102)*BQ$9)</f>
        <v>4.98178303060191</v>
      </c>
      <c r="FD102" s="0" t="n">
        <f aca="false">IF(BR$9=0,0,(SIN(BR$12)*COS($E102)+SIN($E102)*COS(BR$12))/SIN($E102)*BR$9)</f>
        <v>4.76740896525229</v>
      </c>
      <c r="FE102" s="0" t="n">
        <f aca="false">IF(BS$9=0,0,(SIN(BS$12)*COS($E102)+SIN($E102)*COS(BS$12))/SIN($E102)*BS$9)</f>
        <v>4.55465843516234</v>
      </c>
      <c r="FF102" s="0" t="n">
        <f aca="false">IF(BT$9=0,0,(SIN(BT$12)*COS($E102)+SIN($E102)*COS(BT$12))/SIN($E102)*BT$9)</f>
        <v>4.34362195873503</v>
      </c>
      <c r="FG102" s="0" t="n">
        <f aca="false">IF(BU$9=0,0,(SIN(BU$12)*COS($E102)+SIN($E102)*COS(BU$12))/SIN($E102)*BU$9)</f>
        <v>4.12932471210032</v>
      </c>
      <c r="FH102" s="0" t="n">
        <f aca="false">IF(BV$9=0,0,(SIN(BV$12)*COS($E102)+SIN($E102)*COS(BV$12))/SIN($E102)*BV$9)</f>
        <v>3.91733606866888</v>
      </c>
      <c r="FI102" s="0" t="n">
        <f aca="false">IF(BW$9=0,0,(SIN(BW$12)*COS($E102)+SIN($E102)*COS(BW$12))/SIN($E102)*BW$9)</f>
        <v>3.70774647958553</v>
      </c>
      <c r="FJ102" s="0" t="n">
        <f aca="false">IF(BX$9=0,0,(SIN(BX$12)*COS($E102)+SIN($E102)*COS(BX$12))/SIN($E102)*BX$9)</f>
        <v>3.50064457096686</v>
      </c>
      <c r="FK102" s="0" t="n">
        <f aca="false">IF(BY$9=0,0,(SIN(BY$12)*COS($E102)+SIN($E102)*COS(BY$12))/SIN($E102)*BY$9)</f>
        <v>3.29611710935515</v>
      </c>
      <c r="FL102" s="0" t="n">
        <f aca="false">IF(BZ$9=0,0,(SIN(BZ$12)*COS($E102)+SIN($E102)*COS(BZ$12))/SIN($E102)*BZ$9)</f>
        <v>3.07814300232834</v>
      </c>
      <c r="FM102" s="0" t="n">
        <f aca="false">IF(CA$9=0,0,(SIN(CA$12)*COS($E102)+SIN($E102)*COS(CA$12))/SIN($E102)*CA$9)</f>
        <v>2.86464626800516</v>
      </c>
      <c r="FN102" s="0" t="n">
        <f aca="false">IF(CB$9=0,0,(SIN(CB$12)*COS($E102)+SIN($E102)*COS(CB$12))/SIN($E102)*CB$9)</f>
        <v>2.65572182131986</v>
      </c>
      <c r="FO102" s="0" t="n">
        <f aca="false">IF(CC$9=0,0,(SIN(CC$12)*COS($E102)+SIN($E102)*COS(CC$12))/SIN($E102)*CC$9)</f>
        <v>2.45146152587839</v>
      </c>
      <c r="FP102" s="0" t="n">
        <f aca="false">IF(CD$9=0,0,(SIN(CD$12)*COS($E102)+SIN($E102)*COS(CD$12))/SIN($E102)*CD$9)</f>
        <v>2.25195415737904</v>
      </c>
      <c r="FQ102" s="0" t="n">
        <f aca="false">IF(CE$9=0,0,(SIN(CE$12)*COS($E102)+SIN($E102)*COS(CE$12))/SIN($E102)*CE$9)</f>
        <v>2.05183255492344</v>
      </c>
      <c r="FR102" s="0" t="n">
        <f aca="false">IF(CF$9=0,0,(SIN(CF$12)*COS($E102)+SIN($E102)*COS(CF$12))/SIN($E102)*CF$9)</f>
        <v>1.85745809636291</v>
      </c>
      <c r="FS102" s="0" t="n">
        <f aca="false">IF(CG$9=0,0,(SIN(CG$12)*COS($E102)+SIN($E102)*COS(CG$12))/SIN($E102)*CG$9)</f>
        <v>1.66891469424083</v>
      </c>
      <c r="FT102" s="0" t="n">
        <f aca="false">IF(CH$9=0,0,(SIN(CH$12)*COS($E102)+SIN($E102)*COS(CH$12))/SIN($E102)*CH$9)</f>
        <v>1.48628253635968</v>
      </c>
      <c r="FU102" s="0" t="n">
        <f aca="false">IF(CI$9=0,0,(SIN(CI$12)*COS($E102)+SIN($E102)*COS(CI$12))/SIN($E102)*CI$9)</f>
        <v>1.30963805442375</v>
      </c>
      <c r="FV102" s="0" t="n">
        <f aca="false">IF(CJ$9=0,0,(SIN(CJ$12)*COS($E102)+SIN($E102)*COS(CJ$12))/SIN($E102)*CJ$9)</f>
        <v>1.13507911065815</v>
      </c>
      <c r="FW102" s="0" t="n">
        <f aca="false">IF(CK$9=0,0,(SIN(CK$12)*COS($E102)+SIN($E102)*COS(CK$12))/SIN($E102)*CK$9)</f>
        <v>0.967637711863135</v>
      </c>
      <c r="FX102" s="0" t="n">
        <f aca="false">IF(CL$9=0,0,(SIN(CL$12)*COS($E102)+SIN($E102)*COS(CL$12))/SIN($E102)*CL$9)</f>
        <v>0.807382031417835</v>
      </c>
      <c r="FY102" s="0" t="n">
        <f aca="false">IF(CM$9=0,0,(SIN(CM$12)*COS($E102)+SIN($E102)*COS(CM$12))/SIN($E102)*CM$9)</f>
        <v>0.654375775238522</v>
      </c>
      <c r="FZ102" s="0" t="n">
        <f aca="false">IF(CN$9=0,0,(SIN(CN$12)*COS($E102)+SIN($E102)*COS(CN$12))/SIN($E102)*CN$9)</f>
        <v>0.508678157836911</v>
      </c>
      <c r="GA102" s="0" t="n">
        <f aca="false">IF(CO$9=0,0,(SIN(CO$12)*COS($E102)+SIN($E102)*COS(CO$12))/SIN($E102)*CO$9)</f>
        <v>0</v>
      </c>
      <c r="GB102" s="0" t="n">
        <f aca="false">IF(CP$9=0,0,(SIN(CP$12)*COS($E102)+SIN($E102)*COS(CP$12))/SIN($E102)*CP$9)</f>
        <v>0</v>
      </c>
      <c r="GC102" s="0" t="n">
        <f aca="false">IF(CQ$9=0,0,(SIN(CQ$12)*COS($E102)+SIN($E102)*COS(CQ$12))/SIN($E102)*CQ$9)</f>
        <v>0</v>
      </c>
    </row>
    <row r="103" customFormat="false" ht="12.8" hidden="true" customHeight="false" outlineLevel="0" collapsed="false">
      <c r="D103" s="0" t="n">
        <v>1</v>
      </c>
      <c r="E103" s="2" t="s">
        <v>56</v>
      </c>
      <c r="F103" s="0" t="n">
        <f aca="false">IF($B13=0,0,IF(SIN(F$12)=0,999999999,(SIN(F$12)*COS($E13)+SIN($E13)*COS(F$12))/SIN(F$12)*$B13))</f>
        <v>999999999</v>
      </c>
      <c r="G103" s="0" t="n">
        <f aca="false">IF($B13=0,0,IF(SIN(G$12)=0,999999999,(SIN(G$12)*COS($E13)+SIN($E13)*COS(G$12))/SIN(G$12)*$B13))</f>
        <v>26.825913661046</v>
      </c>
      <c r="H103" s="0" t="n">
        <f aca="false">IF($B13=0,0,IF(SIN(H$12)=0,999999999,(SIN(H$12)*COS($E13)+SIN($E13)*COS(H$12))/SIN(H$12)*$B13))</f>
        <v>20.1173919206915</v>
      </c>
      <c r="I103" s="0" t="n">
        <f aca="false">IF($B13=0,0,IF(SIN(I$12)=0,999999999,(SIN(I$12)*COS($E13)+SIN($E13)*COS(I$12))/SIN(I$12)*$B13))</f>
        <v>17.8803094937929</v>
      </c>
      <c r="J103" s="0" t="n">
        <f aca="false">IF($B13=0,0,IF(SIN(J$12)=0,999999999,(SIN(J$12)*COS($E13)+SIN($E13)*COS(J$12))/SIN(J$12)*$B13))</f>
        <v>16.761086479924</v>
      </c>
      <c r="K103" s="0" t="n">
        <f aca="false">IF($B13=0,0,IF(SIN(K$12)=0,999999999,(SIN(K$12)*COS($E13)+SIN($E13)*COS(K$12))/SIN(K$12)*$B13))</f>
        <v>16.0890067656873</v>
      </c>
      <c r="L103" s="0" t="n">
        <f aca="false">IF($B13=0,0,IF(SIN(L$12)=0,999999999,(SIN(L$12)*COS($E13)+SIN($E13)*COS(L$12))/SIN(L$12)*$B13))</f>
        <v>15.6404982018517</v>
      </c>
      <c r="M103" s="0" t="n">
        <f aca="false">IF($B13=0,0,IF(SIN(M$12)=0,999999999,(SIN(M$12)*COS($E13)+SIN($E13)*COS(M$12))/SIN(M$12)*$B13))</f>
        <v>15.3197440571459</v>
      </c>
      <c r="N103" s="0" t="n">
        <f aca="false">IF($B13=0,0,IF(SIN(N$12)=0,999999999,(SIN(N$12)*COS($E13)+SIN($E13)*COS(N$12))/SIN(N$12)*$B13))</f>
        <v>15.0788358816325</v>
      </c>
      <c r="O103" s="0" t="n">
        <f aca="false">IF($B13=0,0,IF(SIN(O$12)=0,999999999,(SIN(O$12)*COS($E13)+SIN($E13)*COS(O$12))/SIN(O$12)*$B13))</f>
        <v>14.8911577944335</v>
      </c>
      <c r="P103" s="0" t="n">
        <f aca="false">IF($B13=0,0,IF(SIN(P$12)=0,999999999,(SIN(P$12)*COS($E13)+SIN($E13)*COS(P$12))/SIN(P$12)*$B13))</f>
        <v>14.7407401987601</v>
      </c>
      <c r="Q103" s="0" t="n">
        <f aca="false">IF($B13=0,0,IF(SIN(Q$12)=0,999999999,(SIN(Q$12)*COS($E13)+SIN($E13)*COS(Q$12))/SIN(Q$12)*$B13))</f>
        <v>14.617420561416</v>
      </c>
      <c r="R103" s="0" t="n">
        <f aca="false">IF($B13=0,0,IF(SIN(R$12)=0,999999999,(SIN(R$12)*COS($E13)+SIN($E13)*COS(R$12))/SIN(R$12)*$B13))</f>
        <v>14.5144238024983</v>
      </c>
      <c r="S103" s="0" t="n">
        <f aca="false">IF($B13=0,0,IF(SIN(S$12)=0,999999999,(SIN(S$12)*COS($E13)+SIN($E13)*COS(S$12))/SIN(S$12)*$B13))</f>
        <v>14.4270594282638</v>
      </c>
      <c r="T103" s="0" t="n">
        <f aca="false">IF($B13=0,0,IF(SIN(T$12)=0,999999999,(SIN(T$12)*COS($E13)+SIN($E13)*COS(T$12))/SIN(T$12)*$B13))</f>
        <v>14.3519770355796</v>
      </c>
      <c r="U103" s="0" t="n">
        <f aca="false">IF($B13=0,0,IF(SIN(U$12)=0,999999999,(SIN(U$12)*COS($E13)+SIN($E13)*COS(U$12))/SIN(U$12)*$B13))</f>
        <v>14.2867196145491</v>
      </c>
      <c r="V103" s="0" t="n">
        <f aca="false">IF($B13=0,0,IF(SIN(V$12)=0,999999999,(SIN(V$12)*COS($E13)+SIN($E13)*COS(V$12))/SIN(V$12)*$B13))</f>
        <v>14.2294443626121</v>
      </c>
      <c r="W103" s="0" t="n">
        <f aca="false">IF($B13=0,0,IF(SIN(W$12)=0,999999999,(SIN(W$12)*COS($E13)+SIN($E13)*COS(W$12))/SIN(W$12)*$B13))</f>
        <v>14.1787420348052</v>
      </c>
      <c r="X103" s="0" t="n">
        <f aca="false">IF($B13=0,0,IF(SIN(X$12)=0,999999999,(SIN(X$12)*COS($E13)+SIN($E13)*COS(X$12))/SIN(X$12)*$B13))</f>
        <v>14.1335165105626</v>
      </c>
      <c r="Y103" s="0" t="n">
        <f aca="false">IF($B13=0,0,IF(SIN(Y$12)=0,999999999,(SIN(Y$12)*COS($E13)+SIN($E13)*COS(Y$12))/SIN(Y$12)*$B13))</f>
        <v>14.0929023920171</v>
      </c>
      <c r="Z103" s="0" t="n">
        <f aca="false">IF($B13=0,0,IF(SIN(Z$12)=0,999999999,(SIN(Z$12)*COS($E13)+SIN($E13)*COS(Z$12))/SIN(Z$12)*$B13))</f>
        <v>14.0562073227732</v>
      </c>
      <c r="AA103" s="0" t="n">
        <f aca="false">IF($B13=0,0,IF(SIN(AA$12)=0,999999999,(SIN(AA$12)*COS($E13)+SIN($E13)*COS(AA$12))/SIN(AA$12)*$B13))</f>
        <v>14.022870786996</v>
      </c>
      <c r="AB103" s="0" t="n">
        <f aca="false">IF($B13=0,0,IF(SIN(AB$12)=0,999999999,(SIN(AB$12)*COS($E13)+SIN($E13)*COS(AB$12))/SIN(AB$12)*$B13))</f>
        <v>13.9924341450765</v>
      </c>
      <c r="AC103" s="0" t="n">
        <f aca="false">IF($B13=0,0,IF(SIN(AC$12)=0,999999999,(SIN(AC$12)*COS($E13)+SIN($E13)*COS(AC$12))/SIN(AC$12)*$B13))</f>
        <v>13.9645184860454</v>
      </c>
      <c r="AD103" s="0" t="n">
        <f aca="false">IF($B13=0,0,IF(SIN(AD$12)=0,999999999,(SIN(AD$12)*COS($E13)+SIN($E13)*COS(AD$12))/SIN(AD$12)*$B13))</f>
        <v>13.9388080168497</v>
      </c>
      <c r="AE103" s="0" t="n">
        <f aca="false">IF($B13=0,0,IF(SIN(AE$12)=0,999999999,(SIN(AE$12)*COS($E13)+SIN($E13)*COS(AE$12))/SIN(AE$12)*$B13))</f>
        <v>13.9150374381684</v>
      </c>
      <c r="AF103" s="0" t="n">
        <f aca="false">IF($B13=0,0,IF(SIN(AF$12)=0,999999999,(SIN(AF$12)*COS($E13)+SIN($E13)*COS(AF$12))/SIN(AF$12)*$B13))</f>
        <v>13.8929822334689</v>
      </c>
      <c r="AG103" s="0" t="n">
        <f aca="false">IF($B13=0,0,IF(SIN(AG$12)=0,999999999,(SIN(AG$12)*COS($E13)+SIN($E13)*COS(AG$12))/SIN(AG$12)*$B13))</f>
        <v>13.8724511160164</v>
      </c>
      <c r="AH103" s="0" t="n">
        <f aca="false">IF($B13=0,0,IF(SIN(AH$12)=0,999999999,(SIN(AH$12)*COS($E13)+SIN($E13)*COS(AH$12))/SIN(AH$12)*$B13))</f>
        <v>13.8532800943488</v>
      </c>
      <c r="AI103" s="0" t="n">
        <f aca="false">IF($B13=0,0,IF(SIN(AI$12)=0,999999999,(SIN(AI$12)*COS($E13)+SIN($E13)*COS(AI$12))/SIN(AI$12)*$B13))</f>
        <v>13.8353277655502</v>
      </c>
      <c r="AJ103" s="0" t="n">
        <f aca="false">IF($B13=0,0,IF(SIN(AJ$12)=0,999999999,(SIN(AJ$12)*COS($E13)+SIN($E13)*COS(AJ$12))/SIN(AJ$12)*$B13))</f>
        <v>13.8184715498368</v>
      </c>
      <c r="AK103" s="0" t="n">
        <f aca="false">IF($B13=0,0,IF(SIN(AK$12)=0,999999999,(SIN(AK$12)*COS($E13)+SIN($E13)*COS(AK$12))/SIN(AK$12)*$B13))</f>
        <v>13.8026046538985</v>
      </c>
      <c r="AL103" s="0" t="n">
        <f aca="false">IF($B13=0,0,IF(SIN(AL$12)=0,999999999,(SIN(AL$12)*COS($E13)+SIN($E13)*COS(AL$12))/SIN(AL$12)*$B13))</f>
        <v>13.7876336035809</v>
      </c>
      <c r="AM103" s="0" t="n">
        <f aca="false">IF($B13=0,0,IF(SIN(AM$12)=0,999999999,(SIN(AM$12)*COS($E13)+SIN($E13)*COS(AM$12))/SIN(AM$12)*$B13))</f>
        <v>13.7734762251352</v>
      </c>
      <c r="AN103" s="0" t="n">
        <f aca="false">IF($B13=0,0,IF(SIN(AN$12)=0,999999999,(SIN(AN$12)*COS($E13)+SIN($E13)*COS(AN$12))/SIN(AN$12)*$B13))</f>
        <v>13.760059982685</v>
      </c>
      <c r="AO103" s="0" t="n">
        <f aca="false">IF($B13=0,0,IF(SIN(AO$12)=0,999999999,(SIN(AO$12)*COS($E13)+SIN($E13)*COS(AO$12))/SIN(AO$12)*$B13))</f>
        <v>13.7473206006629</v>
      </c>
      <c r="AP103" s="0" t="n">
        <f aca="false">IF($B13=0,0,IF(SIN(AP$12)=0,999999999,(SIN(AP$12)*COS($E13)+SIN($E13)*COS(AP$12))/SIN(AP$12)*$B13))</f>
        <v>13.7352009158058</v>
      </c>
      <c r="AQ103" s="0" t="n">
        <f aca="false">IF($B13=0,0,IF(SIN(AQ$12)=0,999999999,(SIN(AQ$12)*COS($E13)+SIN($E13)*COS(AQ$12))/SIN(AQ$12)*$B13))</f>
        <v>13.7236499152781</v>
      </c>
      <c r="AR103" s="0" t="n">
        <f aca="false">IF($B13=0,0,IF(SIN(AR$12)=0,999999999,(SIN(AR$12)*COS($E13)+SIN($E13)*COS(AR$12))/SIN(AR$12)*$B13))</f>
        <v>13.7126219266326</v>
      </c>
      <c r="AS103" s="0" t="n">
        <f aca="false">IF($B13=0,0,IF(SIN(AS$12)=0,999999999,(SIN(AS$12)*COS($E13)+SIN($E13)*COS(AS$12))/SIN(AS$12)*$B13))</f>
        <v>13.7020759323561</v>
      </c>
      <c r="AT103" s="0" t="n">
        <f aca="false">IF($B13=0,0,IF(SIN(AT$12)=0,999999999,(SIN(AT$12)*COS($E13)+SIN($E13)*COS(AT$12))/SIN(AT$12)*$B13))</f>
        <v>13.6919749871961</v>
      </c>
      <c r="AU103" s="0" t="n">
        <f aca="false">IF($B13=0,0,IF(SIN(AU$12)=0,999999999,(SIN(AU$12)*COS($E13)+SIN($E13)*COS(AU$12))/SIN(AU$12)*$B13))</f>
        <v>13.6822857207167</v>
      </c>
      <c r="AV103" s="0" t="n">
        <f aca="false">IF($B13=0,0,IF(SIN(AV$12)=0,999999999,(SIN(AV$12)*COS($E13)+SIN($E13)*COS(AV$12))/SIN(AV$12)*$B13))</f>
        <v>13.67297791088</v>
      </c>
      <c r="AW103" s="0" t="n">
        <f aca="false">IF($B13=0,0,IF(SIN(AW$12)=0,999999999,(SIN(AW$12)*COS($E13)+SIN($E13)*COS(AW$12))/SIN(AW$12)*$B13))</f>
        <v>13.6640241170865</v>
      </c>
      <c r="AX103" s="0" t="n">
        <f aca="false">IF($B13=0,0,IF(SIN(AX$12)=0,999999999,(SIN(AX$12)*COS($E13)+SIN($E13)*COS(AX$12))/SIN(AX$12)*$B13))</f>
        <v>13.6553993632147</v>
      </c>
      <c r="AY103" s="0" t="n">
        <f aca="false">IF($B13=0,0,IF(SIN(AY$12)=0,999999999,(SIN(AY$12)*COS($E13)+SIN($E13)*COS(AY$12))/SIN(AY$12)*$B13))</f>
        <v>13.6470808628791</v>
      </c>
      <c r="AZ103" s="0" t="n">
        <f aca="false">IF($B13=0,0,IF(SIN(AZ$12)=0,999999999,(SIN(AZ$12)*COS($E13)+SIN($E13)*COS(AZ$12))/SIN(AZ$12)*$B13))</f>
        <v>13.6390477804819</v>
      </c>
      <c r="BA103" s="0" t="n">
        <f aca="false">IF($B13=0,0,IF(SIN(BA$12)=0,999999999,(SIN(BA$12)*COS($E13)+SIN($E13)*COS(BA$12))/SIN(BA$12)*$B13))</f>
        <v>13.6312810227225</v>
      </c>
      <c r="BB103" s="0" t="n">
        <f aca="false">IF($B13=0,0,IF(SIN(BB$12)=0,999999999,(SIN(BB$12)*COS($E13)+SIN($E13)*COS(BB$12))/SIN(BB$12)*$B13))</f>
        <v>13.6237630561238</v>
      </c>
      <c r="BC103" s="0" t="n">
        <f aca="false">IF($B13=0,0,IF(SIN(BC$12)=0,999999999,(SIN(BC$12)*COS($E13)+SIN($E13)*COS(BC$12))/SIN(BC$12)*$B13))</f>
        <v>13.6164777468543</v>
      </c>
      <c r="BD103" s="0" t="n">
        <f aca="false">IF($B13=0,0,IF(SIN(BD$12)=0,999999999,(SIN(BD$12)*COS($E13)+SIN($E13)*COS(BD$12))/SIN(BD$12)*$B13))</f>
        <v>13.6094102197228</v>
      </c>
      <c r="BE103" s="0" t="n">
        <f aca="false">IF($B13=0,0,IF(SIN(BE$12)=0,999999999,(SIN(BE$12)*COS($E13)+SIN($E13)*COS(BE$12))/SIN(BE$12)*$B13))</f>
        <v>13.6025467337122</v>
      </c>
      <c r="BF103" s="0" t="n">
        <f aca="false">IF($B13=0,0,IF(SIN(BF$12)=0,999999999,(SIN(BF$12)*COS($E13)+SIN($E13)*COS(BF$12))/SIN(BF$12)*$B13))</f>
        <v>13.5958745718226</v>
      </c>
      <c r="BG103" s="0" t="n">
        <f aca="false">IF($B13=0,0,IF(SIN(BG$12)=0,999999999,(SIN(BG$12)*COS($E13)+SIN($E13)*COS(BG$12))/SIN(BG$12)*$B13))</f>
        <v>13.5893819433314</v>
      </c>
      <c r="BH103" s="0" t="n">
        <f aca="false">IF($B13=0,0,IF(SIN(BH$12)=0,999999999,(SIN(BH$12)*COS($E13)+SIN($E13)*COS(BH$12))/SIN(BH$12)*$B13))</f>
        <v>13.5830578968578</v>
      </c>
      <c r="BI103" s="0" t="n">
        <f aca="false">IF($B13=0,0,IF(SIN(BI$12)=0,999999999,(SIN(BI$12)*COS($E13)+SIN($E13)*COS(BI$12))/SIN(BI$12)*$B13))</f>
        <v>13.5768922428548</v>
      </c>
      <c r="BJ103" s="0" t="n">
        <f aca="false">IF($B13=0,0,IF(SIN(BJ$12)=0,999999999,(SIN(BJ$12)*COS($E13)+SIN($E13)*COS(BJ$12))/SIN(BJ$12)*$B13))</f>
        <v>13.5708754843447</v>
      </c>
      <c r="BK103" s="0" t="n">
        <f aca="false">IF($B13=0,0,IF(SIN(BK$12)=0,999999999,(SIN(BK$12)*COS($E13)+SIN($E13)*COS(BK$12))/SIN(BK$12)*$B13))</f>
        <v>13.5649987548851</v>
      </c>
      <c r="BL103" s="0" t="n">
        <f aca="false">IF($B13=0,0,IF(SIN(BL$12)=0,999999999,(SIN(BL$12)*COS($E13)+SIN($E13)*COS(BL$12))/SIN(BL$12)*$B13))</f>
        <v>13.5592537628878</v>
      </c>
      <c r="BM103" s="0" t="n">
        <f aca="false">IF($B13=0,0,IF(SIN(BM$12)=0,999999999,(SIN(BM$12)*COS($E13)+SIN($E13)*COS(BM$12))/SIN(BM$12)*$B13))</f>
        <v>13.5536327415337</v>
      </c>
      <c r="BN103" s="0" t="n">
        <f aca="false">IF($B13=0,0,IF(SIN(BN$12)=0,999999999,(SIN(BN$12)*COS($E13)+SIN($E13)*COS(BN$12))/SIN(BN$12)*$B13))</f>
        <v>13.5481284036276</v>
      </c>
      <c r="BO103" s="0" t="n">
        <f aca="false">IF($B13=0,0,IF(SIN(BO$12)=0,999999999,(SIN(BO$12)*COS($E13)+SIN($E13)*COS(BO$12))/SIN(BO$12)*$B13))</f>
        <v>13.5427339008206</v>
      </c>
      <c r="BP103" s="0" t="n">
        <f aca="false">IF($B13=0,0,IF(SIN(BP$12)=0,999999999,(SIN(BP$12)*COS($E13)+SIN($E13)*COS(BP$12))/SIN(BP$12)*$B13))</f>
        <v>13.5374427867054</v>
      </c>
      <c r="BQ103" s="0" t="n">
        <f aca="false">IF($B13=0,0,IF(SIN(BQ$12)=0,999999999,(SIN(BQ$12)*COS($E13)+SIN($E13)*COS(BQ$12))/SIN(BQ$12)*$B13))</f>
        <v>13.5322489833467</v>
      </c>
      <c r="BR103" s="0" t="n">
        <f aca="false">IF($B13=0,0,IF(SIN(BR$12)=0,999999999,(SIN(BR$12)*COS($E13)+SIN($E13)*COS(BR$12))/SIN(BR$12)*$B13))</f>
        <v>13.5271467508695</v>
      </c>
      <c r="BS103" s="0" t="n">
        <f aca="false">IF($B13=0,0,IF(SIN(BS$12)=0,999999999,(SIN(BS$12)*COS($E13)+SIN($E13)*COS(BS$12))/SIN(BS$12)*$B13))</f>
        <v>13.5221306597688</v>
      </c>
      <c r="BT103" s="0" t="n">
        <f aca="false">IF($B13=0,0,IF(SIN(BT$12)=0,999999999,(SIN(BT$12)*COS($E13)+SIN($E13)*COS(BT$12))/SIN(BT$12)*$B13))</f>
        <v>13.5171955656481</v>
      </c>
      <c r="BU103" s="0" t="n">
        <f aca="false">IF($B13=0,0,IF(SIN(BU$12)=0,999999999,(SIN(BU$12)*COS($E13)+SIN($E13)*COS(BU$12))/SIN(BU$12)*$B13))</f>
        <v>13.5123365861276</v>
      </c>
      <c r="BV103" s="0" t="n">
        <f aca="false">IF($B13=0,0,IF(SIN(BV$12)=0,999999999,(SIN(BV$12)*COS($E13)+SIN($E13)*COS(BV$12))/SIN(BV$12)*$B13))</f>
        <v>13.5075490796932</v>
      </c>
      <c r="BW103" s="0" t="n">
        <f aca="false">IF($B13=0,0,IF(SIN(BW$12)=0,999999999,(SIN(BW$12)*COS($E13)+SIN($E13)*COS(BW$12))/SIN(BW$12)*$B13))</f>
        <v>13.502828626282</v>
      </c>
      <c r="BX103" s="0" t="n">
        <f aca="false">IF($B13=0,0,IF(SIN(BX$12)=0,999999999,(SIN(BX$12)*COS($E13)+SIN($E13)*COS(BX$12))/SIN(BX$12)*$B13))</f>
        <v>13.498171009427</v>
      </c>
      <c r="BY103" s="0" t="n">
        <f aca="false">IF($B13=0,0,IF(SIN(BY$12)=0,999999999,(SIN(BY$12)*COS($E13)+SIN($E13)*COS(BY$12))/SIN(BY$12)*$B13))</f>
        <v>13.4935721997979</v>
      </c>
      <c r="BZ103" s="0" t="n">
        <f aca="false">IF($B13=0,0,IF(SIN(BZ$12)=0,999999999,(SIN(BZ$12)*COS($E13)+SIN($E13)*COS(BZ$12))/SIN(BZ$12)*$B13))</f>
        <v>13.489028339997</v>
      </c>
      <c r="CA103" s="0" t="n">
        <f aca="false">IF($B13=0,0,IF(SIN(CA$12)=0,999999999,(SIN(CA$12)*COS($E13)+SIN($E13)*COS(CA$12))/SIN(CA$12)*$B13))</f>
        <v>13.4845357304811</v>
      </c>
      <c r="CB103" s="0" t="n">
        <f aca="false">IF($B13=0,0,IF(SIN(CB$12)=0,999999999,(SIN(CB$12)*COS($E13)+SIN($E13)*COS(CB$12))/SIN(CB$12)*$B13))</f>
        <v>13.4800908164964</v>
      </c>
      <c r="CC103" s="0" t="n">
        <f aca="false">IF($B13=0,0,IF(SIN(CC$12)=0,999999999,(SIN(CC$12)*COS($E13)+SIN($E13)*COS(CC$12))/SIN(CC$12)*$B13))</f>
        <v>13.4756901759215</v>
      </c>
      <c r="CD103" s="0" t="n">
        <f aca="false">IF($B13=0,0,IF(SIN(CD$12)=0,999999999,(SIN(CD$12)*COS($E13)+SIN($E13)*COS(CD$12))/SIN(CD$12)*$B13))</f>
        <v>13.4713305079279</v>
      </c>
      <c r="CE103" s="0" t="n">
        <f aca="false">IF($B13=0,0,IF(SIN(CE$12)=0,999999999,(SIN(CE$12)*COS($E13)+SIN($E13)*COS(CE$12))/SIN(CE$12)*$B13))</f>
        <v>13.4670086223721</v>
      </c>
      <c r="CF103" s="0" t="n">
        <f aca="false">IF($B13=0,0,IF(SIN(CF$12)=0,999999999,(SIN(CF$12)*COS($E13)+SIN($E13)*COS(CF$12))/SIN(CF$12)*$B13))</f>
        <v>13.4627214298449</v>
      </c>
      <c r="CG103" s="0" t="n">
        <f aca="false">IF($B13=0,0,IF(SIN(CG$12)=0,999999999,(SIN(CG$12)*COS($E13)+SIN($E13)*COS(CG$12))/SIN(CG$12)*$B13))</f>
        <v>13.4584659323089</v>
      </c>
      <c r="CH103" s="0" t="n">
        <f aca="false">IF($B13=0,0,IF(SIN(CH$12)=0,999999999,(SIN(CH$12)*COS($E13)+SIN($E13)*COS(CH$12))/SIN(CH$12)*$B13))</f>
        <v>13.4542392142596</v>
      </c>
      <c r="CI103" s="0" t="n">
        <f aca="false">IF($B13=0,0,IF(SIN(CI$12)=0,999999999,(SIN(CI$12)*COS($E13)+SIN($E13)*COS(CI$12))/SIN(CI$12)*$B13))</f>
        <v>13.4500384343542</v>
      </c>
      <c r="CJ103" s="0" t="n">
        <f aca="false">IF($B13=0,0,IF(SIN(CJ$12)=0,999999999,(SIN(CJ$12)*COS($E13)+SIN($E13)*COS(CJ$12))/SIN(CJ$12)*$B13))</f>
        <v>13.4458608174542</v>
      </c>
      <c r="CK103" s="0" t="n">
        <f aca="false">IF($B13=0,0,IF(SIN(CK$12)=0,999999999,(SIN(CK$12)*COS($E13)+SIN($E13)*COS(CK$12))/SIN(CK$12)*$B13))</f>
        <v>13.4417036470327</v>
      </c>
      <c r="CL103" s="0" t="n">
        <f aca="false">IF($B13=0,0,IF(SIN(CL$12)=0,999999999,(SIN(CL$12)*COS($E13)+SIN($E13)*COS(CL$12))/SIN(CL$12)*$B13))</f>
        <v>13.4375642579011</v>
      </c>
      <c r="CM103" s="0" t="n">
        <f aca="false">IF($B13=0,0,IF(SIN(CM$12)=0,999999999,(SIN(CM$12)*COS($E13)+SIN($E13)*COS(CM$12))/SIN(CM$12)*$B13))</f>
        <v>13.4334400292131</v>
      </c>
      <c r="CN103" s="0" t="n">
        <f aca="false">IF($B13=0,0,IF(SIN(CN$12)=0,999999999,(SIN(CN$12)*COS($E13)+SIN($E13)*COS(CN$12))/SIN(CN$12)*$B13))</f>
        <v>13.429328377705</v>
      </c>
      <c r="CO103" s="0" t="n">
        <f aca="false">IF($B13=0,0,IF(SIN(CO$12)=0,999999999,(SIN(CO$12)*COS($E13)+SIN($E13)*COS(CO$12))/SIN(CO$12)*$B13))</f>
        <v>13.4252267511356</v>
      </c>
      <c r="CP103" s="0" t="n">
        <f aca="false">IF($B13=0,0,IF(SIN(CP$12)=0,999999999,(SIN(CP$12)*COS($E13)+SIN($E13)*COS(CP$12))/SIN(CP$12)*$B13))</f>
        <v>13.4211326218894</v>
      </c>
      <c r="CQ103" s="0" t="n">
        <f aca="false">IF($B13=0,0,IF(SIN(CQ$12)=0,999999999,(SIN(CQ$12)*COS($E13)+SIN($E13)*COS(CQ$12))/SIN(CQ$12)*$B13))</f>
        <v>13.417043480709</v>
      </c>
    </row>
    <row r="104" customFormat="false" ht="12.8" hidden="true" customHeight="false" outlineLevel="0" collapsed="false">
      <c r="D104" s="0" t="n">
        <f aca="false">1+D103</f>
        <v>2</v>
      </c>
      <c r="E104" s="2" t="s">
        <v>56</v>
      </c>
      <c r="F104" s="0" t="n">
        <f aca="false">IF($B14=0,0,IF(SIN(F$12)=0,999999999,(SIN(F$12)*COS($E14)+SIN($E14)*COS(F$12))/SIN(F$12)*$B14))</f>
        <v>999999999</v>
      </c>
      <c r="G104" s="0" t="n">
        <f aca="false">IF($B14=0,0,IF(SIN(G$12)=0,999999999,(SIN(G$12)*COS($E14)+SIN($E14)*COS(G$12))/SIN(G$12)*$B14))</f>
        <v>39.9305769925109</v>
      </c>
      <c r="H104" s="0" t="n">
        <f aca="false">IF($B14=0,0,IF(SIN(H$12)=0,999999999,(SIN(H$12)*COS($E14)+SIN($E14)*COS(H$12))/SIN(H$12)*$B14))</f>
        <v>26.6149769925109</v>
      </c>
      <c r="I104" s="0" t="n">
        <f aca="false">IF($B14=0,0,IF(SIN(I$12)=0,999999999,(SIN(I$12)*COS($E14)+SIN($E14)*COS(I$12))/SIN(I$12)*$B14))</f>
        <v>22.1746403704468</v>
      </c>
      <c r="J104" s="0" t="n">
        <f aca="false">IF($B14=0,0,IF(SIN(J$12)=0,999999999,(SIN(J$12)*COS($E14)+SIN($E14)*COS(J$12))/SIN(J$12)*$B14))</f>
        <v>19.9531187684782</v>
      </c>
      <c r="K104" s="0" t="n">
        <f aca="false">IF($B14=0,0,IF(SIN(K$12)=0,999999999,(SIN(K$12)*COS($E14)+SIN($E14)*COS(K$12))/SIN(K$12)*$B14))</f>
        <v>18.6191222504289</v>
      </c>
      <c r="L104" s="0" t="n">
        <f aca="false">IF($B14=0,0,IF(SIN(L$12)=0,999999999,(SIN(L$12)*COS($E14)+SIN($E14)*COS(L$12))/SIN(L$12)*$B14))</f>
        <v>17.7288872830613</v>
      </c>
      <c r="M104" s="0" t="n">
        <f aca="false">IF($B14=0,0,IF(SIN(M$12)=0,999999999,(SIN(M$12)*COS($E14)+SIN($E14)*COS(M$12))/SIN(M$12)*$B14))</f>
        <v>17.0922293046646</v>
      </c>
      <c r="N104" s="0" t="n">
        <f aca="false">IF($B14=0,0,IF(SIN(N$12)=0,999999999,(SIN(N$12)*COS($E14)+SIN($E14)*COS(N$12))/SIN(N$12)*$B14))</f>
        <v>16.6140558670548</v>
      </c>
      <c r="O104" s="0" t="n">
        <f aca="false">IF($B14=0,0,IF(SIN(O$12)=0,999999999,(SIN(O$12)*COS($E14)+SIN($E14)*COS(O$12))/SIN(O$12)*$B14))</f>
        <v>16.2415376827767</v>
      </c>
      <c r="P104" s="0" t="n">
        <f aca="false">IF($B14=0,0,IF(SIN(P$12)=0,999999999,(SIN(P$12)*COS($E14)+SIN($E14)*COS(P$12))/SIN(P$12)*$B14))</f>
        <v>15.9429770438655</v>
      </c>
      <c r="Q104" s="0" t="n">
        <f aca="false">IF($B14=0,0,IF(SIN(Q$12)=0,999999999,(SIN(Q$12)*COS($E14)+SIN($E14)*COS(Q$12))/SIN(Q$12)*$B14))</f>
        <v>15.6982025575371</v>
      </c>
      <c r="R104" s="0" t="n">
        <f aca="false">IF($B14=0,0,IF(SIN(R$12)=0,999999999,(SIN(R$12)*COS($E14)+SIN($E14)*COS(R$12))/SIN(R$12)*$B14))</f>
        <v>15.4937665139308</v>
      </c>
      <c r="S104" s="0" t="n">
        <f aca="false">IF($B14=0,0,IF(SIN(S$12)=0,999999999,(SIN(S$12)*COS($E14)+SIN($E14)*COS(S$12))/SIN(S$12)*$B14))</f>
        <v>15.3203588532597</v>
      </c>
      <c r="T104" s="0" t="n">
        <f aca="false">IF($B14=0,0,IF(SIN(T$12)=0,999999999,(SIN(T$12)*COS($E14)+SIN($E14)*COS(T$12))/SIN(T$12)*$B14))</f>
        <v>15.1713294326629</v>
      </c>
      <c r="U104" s="0" t="n">
        <f aca="false">IF($B14=0,0,IF(SIN(U$12)=0,999999999,(SIN(U$12)*COS($E14)+SIN($E14)*COS(U$12))/SIN(U$12)*$B14))</f>
        <v>15.041801386231</v>
      </c>
      <c r="V104" s="0" t="n">
        <f aca="false">IF($B14=0,0,IF(SIN(V$12)=0,999999999,(SIN(V$12)*COS($E14)+SIN($E14)*COS(V$12))/SIN(V$12)*$B14))</f>
        <v>14.928116974939</v>
      </c>
      <c r="W104" s="0" t="n">
        <f aca="false">IF($B14=0,0,IF(SIN(W$12)=0,999999999,(SIN(W$12)*COS($E14)+SIN($E14)*COS(W$12))/SIN(W$12)*$B14))</f>
        <v>14.8274790188771</v>
      </c>
      <c r="X104" s="0" t="n">
        <f aca="false">IF($B14=0,0,IF(SIN(X$12)=0,999999999,(SIN(X$12)*COS($E14)+SIN($E14)*COS(X$12))/SIN(X$12)*$B14))</f>
        <v>14.7377118519942</v>
      </c>
      <c r="Y104" s="0" t="n">
        <f aca="false">IF($B14=0,0,IF(SIN(Y$12)=0,999999999,(SIN(Y$12)*COS($E14)+SIN($E14)*COS(Y$12))/SIN(Y$12)*$B14))</f>
        <v>14.6570977647427</v>
      </c>
      <c r="Z104" s="0" t="n">
        <f aca="false">IF($B14=0,0,IF(SIN(Z$12)=0,999999999,(SIN(Z$12)*COS($E14)+SIN($E14)*COS(Z$12))/SIN(Z$12)*$B14))</f>
        <v>14.5842625138581</v>
      </c>
      <c r="AA104" s="0" t="n">
        <f aca="false">IF($B14=0,0,IF(SIN(AA$12)=0,999999999,(SIN(AA$12)*COS($E14)+SIN($E14)*COS(AA$12))/SIN(AA$12)*$B14))</f>
        <v>14.5180935435581</v>
      </c>
      <c r="AB104" s="0" t="n">
        <f aca="false">IF($B14=0,0,IF(SIN(AB$12)=0,999999999,(SIN(AB$12)*COS($E14)+SIN($E14)*COS(AB$12))/SIN(AB$12)*$B14))</f>
        <v>14.4576805099824</v>
      </c>
      <c r="AC104" s="0" t="n">
        <f aca="false">IF($B14=0,0,IF(SIN(AC$12)=0,999999999,(SIN(AC$12)*COS($E14)+SIN($E14)*COS(AC$12))/SIN(AC$12)*$B14))</f>
        <v>14.4022713209269</v>
      </c>
      <c r="AD104" s="0" t="n">
        <f aca="false">IF($B14=0,0,IF(SIN(AD$12)=0,999999999,(SIN(AD$12)*COS($E14)+SIN($E14)*COS(AD$12))/SIN(AD$12)*$B14))</f>
        <v>14.3512391655768</v>
      </c>
      <c r="AE104" s="0" t="n">
        <f aca="false">IF($B14=0,0,IF(SIN(AE$12)=0,999999999,(SIN(AE$12)*COS($E14)+SIN($E14)*COS(AE$12))/SIN(AE$12)*$B14))</f>
        <v>14.3040574570366</v>
      </c>
      <c r="AF104" s="0" t="n">
        <f aca="false">IF($B14=0,0,IF(SIN(AF$12)=0,999999999,(SIN(AF$12)*COS($E14)+SIN($E14)*COS(AF$12))/SIN(AF$12)*$B14))</f>
        <v>14.2602805572868</v>
      </c>
      <c r="AG104" s="0" t="n">
        <f aca="false">IF($B14=0,0,IF(SIN(AG$12)=0,999999999,(SIN(AG$12)*COS($E14)+SIN($E14)*COS(AG$12))/SIN(AG$12)*$B14))</f>
        <v>14.2195287854165</v>
      </c>
      <c r="AH104" s="0" t="n">
        <f aca="false">IF($B14=0,0,IF(SIN(AH$12)=0,999999999,(SIN(AH$12)*COS($E14)+SIN($E14)*COS(AH$12))/SIN(AH$12)*$B14))</f>
        <v>14.1814766383121</v>
      </c>
      <c r="AI104" s="0" t="n">
        <f aca="false">IF($B14=0,0,IF(SIN(AI$12)=0,999999999,(SIN(AI$12)*COS($E14)+SIN($E14)*COS(AI$12))/SIN(AI$12)*$B14))</f>
        <v>14.1458434483781</v>
      </c>
      <c r="AJ104" s="0" t="n">
        <f aca="false">IF($B14=0,0,IF(SIN(AJ$12)=0,999999999,(SIN(AJ$12)*COS($E14)+SIN($E14)*COS(AJ$12))/SIN(AJ$12)*$B14))</f>
        <v>14.1123859096473</v>
      </c>
      <c r="AK104" s="0" t="n">
        <f aca="false">IF($B14=0,0,IF(SIN(AK$12)=0,999999999,(SIN(AK$12)*COS($E14)+SIN($E14)*COS(AK$12))/SIN(AK$12)*$B14))</f>
        <v>14.0808920503841</v>
      </c>
      <c r="AL104" s="0" t="n">
        <f aca="false">IF($B14=0,0,IF(SIN(AL$12)=0,999999999,(SIN(AL$12)*COS($E14)+SIN($E14)*COS(AL$12))/SIN(AL$12)*$B14))</f>
        <v>14.0511763357564</v>
      </c>
      <c r="AM104" s="0" t="n">
        <f aca="false">IF($B14=0,0,IF(SIN(AM$12)=0,999999999,(SIN(AM$12)*COS($E14)+SIN($E14)*COS(AM$12))/SIN(AM$12)*$B14))</f>
        <v>14.0230756608646</v>
      </c>
      <c r="AN104" s="0" t="n">
        <f aca="false">IF($B14=0,0,IF(SIN(AN$12)=0,999999999,(SIN(AN$12)*COS($E14)+SIN($E14)*COS(AN$12))/SIN(AN$12)*$B14))</f>
        <v>13.9964460508128</v>
      </c>
      <c r="AO104" s="0" t="n">
        <f aca="false">IF($B14=0,0,IF(SIN(AO$12)=0,999999999,(SIN(AO$12)*COS($E14)+SIN($E14)*COS(AO$12))/SIN(AO$12)*$B14))</f>
        <v>13.9711599264146</v>
      </c>
      <c r="AP104" s="0" t="n">
        <f aca="false">IF($B14=0,0,IF(SIN(AP$12)=0,999999999,(SIN(AP$12)*COS($E14)+SIN($E14)*COS(AP$12))/SIN(AP$12)*$B14))</f>
        <v>13.9471038255434</v>
      </c>
      <c r="AQ104" s="0" t="n">
        <f aca="false">IF($B14=0,0,IF(SIN(AQ$12)=0,999999999,(SIN(AQ$12)*COS($E14)+SIN($E14)*COS(AQ$12))/SIN(AQ$12)*$B14))</f>
        <v>13.9241764939226</v>
      </c>
      <c r="AR104" s="0" t="n">
        <f aca="false">IF($B14=0,0,IF(SIN(AR$12)=0,999999999,(SIN(AR$12)*COS($E14)+SIN($E14)*COS(AR$12))/SIN(AR$12)*$B14))</f>
        <v>13.9022872772975</v>
      </c>
      <c r="AS104" s="0" t="n">
        <f aca="false">IF($B14=0,0,IF(SIN(AS$12)=0,999999999,(SIN(AS$12)*COS($E14)+SIN($E14)*COS(AS$12))/SIN(AS$12)*$B14))</f>
        <v>13.8813547608919</v>
      </c>
      <c r="AT104" s="0" t="n">
        <f aca="false">IF($B14=0,0,IF(SIN(AT$12)=0,999999999,(SIN(AT$12)*COS($E14)+SIN($E14)*COS(AT$12))/SIN(AT$12)*$B14))</f>
        <v>13.8613056128711</v>
      </c>
      <c r="AU104" s="0" t="n">
        <f aca="false">IF($B14=0,0,IF(SIN(AU$12)=0,999999999,(SIN(AU$12)*COS($E14)+SIN($E14)*COS(AU$12))/SIN(AU$12)*$B14))</f>
        <v>13.8420735969775</v>
      </c>
      <c r="AV104" s="0" t="n">
        <f aca="false">IF($B14=0,0,IF(SIN(AV$12)=0,999999999,(SIN(AV$12)*COS($E14)+SIN($E14)*COS(AV$12))/SIN(AV$12)*$B14))</f>
        <v>13.8235987261403</v>
      </c>
      <c r="AW104" s="0" t="n">
        <f aca="false">IF($B14=0,0,IF(SIN(AW$12)=0,999999999,(SIN(AW$12)*COS($E14)+SIN($E14)*COS(AW$12))/SIN(AW$12)*$B14))</f>
        <v>13.805826534106</v>
      </c>
      <c r="AX104" s="0" t="n">
        <f aca="false">IF($B14=0,0,IF(SIN(AX$12)=0,999999999,(SIN(AX$12)*COS($E14)+SIN($E14)*COS(AX$12))/SIN(AX$12)*$B14))</f>
        <v>13.7887074463097</v>
      </c>
      <c r="AY104" s="0" t="n">
        <f aca="false">IF($B14=0,0,IF(SIN(AY$12)=0,999999999,(SIN(AY$12)*COS($E14)+SIN($E14)*COS(AY$12))/SIN(AY$12)*$B14))</f>
        <v>13.7721962345473</v>
      </c>
      <c r="AZ104" s="0" t="n">
        <f aca="false">IF($B14=0,0,IF(SIN(AZ$12)=0,999999999,(SIN(AZ$12)*COS($E14)+SIN($E14)*COS(AZ$12))/SIN(AZ$12)*$B14))</f>
        <v>13.7562515426899</v>
      </c>
      <c r="BA104" s="0" t="n">
        <f aca="false">IF($B14=0,0,IF(SIN(BA$12)=0,999999999,(SIN(BA$12)*COS($E14)+SIN($E14)*COS(BA$12))/SIN(BA$12)*$B14))</f>
        <v>13.7408354728575</v>
      </c>
      <c r="BB104" s="0" t="n">
        <f aca="false">IF($B14=0,0,IF(SIN(BB$12)=0,999999999,(SIN(BB$12)*COS($E14)+SIN($E14)*COS(BB$12))/SIN(BB$12)*$B14))</f>
        <v>13.7259132232299</v>
      </c>
      <c r="BC104" s="0" t="n">
        <f aca="false">IF($B14=0,0,IF(SIN(BC$12)=0,999999999,(SIN(BC$12)*COS($E14)+SIN($E14)*COS(BC$12))/SIN(BC$12)*$B14))</f>
        <v>13.7114527701131</v>
      </c>
      <c r="BD104" s="0" t="n">
        <f aca="false">IF($B14=0,0,IF(SIN(BD$12)=0,999999999,(SIN(BD$12)*COS($E14)+SIN($E14)*COS(BD$12))/SIN(BD$12)*$B14))</f>
        <v>13.6974245880614</v>
      </c>
      <c r="BE104" s="0" t="n">
        <f aca="false">IF($B14=0,0,IF(SIN(BE$12)=0,999999999,(SIN(BE$12)*COS($E14)+SIN($E14)*COS(BE$12))/SIN(BE$12)*$B14))</f>
        <v>13.6838014028264</v>
      </c>
      <c r="BF104" s="0" t="n">
        <f aca="false">IF($B14=0,0,IF(SIN(BF$12)=0,999999999,(SIN(BF$12)*COS($E14)+SIN($E14)*COS(BF$12))/SIN(BF$12)*$B14))</f>
        <v>13.6705579727093</v>
      </c>
      <c r="BG104" s="0" t="n">
        <f aca="false">IF($B14=0,0,IF(SIN(BG$12)=0,999999999,(SIN(BG$12)*COS($E14)+SIN($E14)*COS(BG$12))/SIN(BG$12)*$B14))</f>
        <v>13.6576708945594</v>
      </c>
      <c r="BH104" s="0" t="n">
        <f aca="false">IF($B14=0,0,IF(SIN(BH$12)=0,999999999,(SIN(BH$12)*COS($E14)+SIN($E14)*COS(BH$12))/SIN(BH$12)*$B14))</f>
        <v>13.6451184312177</v>
      </c>
      <c r="BI104" s="0" t="n">
        <f aca="false">IF($B14=0,0,IF(SIN(BI$12)=0,999999999,(SIN(BI$12)*COS($E14)+SIN($E14)*COS(BI$12))/SIN(BI$12)*$B14))</f>
        <v>13.6328803576718</v>
      </c>
      <c r="BJ104" s="0" t="n">
        <f aca="false">IF($B14=0,0,IF(SIN(BJ$12)=0,999999999,(SIN(BJ$12)*COS($E14)+SIN($E14)*COS(BJ$12))/SIN(BJ$12)*$B14))</f>
        <v>13.6209378235759</v>
      </c>
      <c r="BK104" s="0" t="n">
        <f aca="false">IF($B14=0,0,IF(SIN(BK$12)=0,999999999,(SIN(BK$12)*COS($E14)+SIN($E14)*COS(BK$12))/SIN(BK$12)*$B14))</f>
        <v>13.6092732301198</v>
      </c>
      <c r="BL104" s="0" t="n">
        <f aca="false">IF($B14=0,0,IF(SIN(BL$12)=0,999999999,(SIN(BL$12)*COS($E14)+SIN($E14)*COS(BL$12))/SIN(BL$12)*$B14))</f>
        <v>13.5978701195091</v>
      </c>
      <c r="BM104" s="0" t="n">
        <f aca="false">IF($B14=0,0,IF(SIN(BM$12)=0,999999999,(SIN(BM$12)*COS($E14)+SIN($E14)*COS(BM$12))/SIN(BM$12)*$B14))</f>
        <v>13.5867130755524</v>
      </c>
      <c r="BN104" s="0" t="n">
        <f aca="false">IF($B14=0,0,IF(SIN(BN$12)=0,999999999,(SIN(BN$12)*COS($E14)+SIN($E14)*COS(BN$12))/SIN(BN$12)*$B14))</f>
        <v>13.5757876340528</v>
      </c>
      <c r="BO104" s="0" t="n">
        <f aca="false">IF($B14=0,0,IF(SIN(BO$12)=0,999999999,(SIN(BO$12)*COS($E14)+SIN($E14)*COS(BO$12))/SIN(BO$12)*$B14))</f>
        <v>13.5650802018708</v>
      </c>
      <c r="BP104" s="0" t="n">
        <f aca="false">IF($B14=0,0,IF(SIN(BP$12)=0,999999999,(SIN(BP$12)*COS($E14)+SIN($E14)*COS(BP$12))/SIN(BP$12)*$B14))</f>
        <v>13.5545779836713</v>
      </c>
      <c r="BQ104" s="0" t="n">
        <f aca="false">IF($B14=0,0,IF(SIN(BQ$12)=0,999999999,(SIN(BQ$12)*COS($E14)+SIN($E14)*COS(BQ$12))/SIN(BQ$12)*$B14))</f>
        <v>13.5442689154922</v>
      </c>
      <c r="BR104" s="0" t="n">
        <f aca="false">IF($B14=0,0,IF(SIN(BR$12)=0,999999999,(SIN(BR$12)*COS($E14)+SIN($E14)*COS(BR$12))/SIN(BR$12)*$B14))</f>
        <v>13.5341416043791</v>
      </c>
      <c r="BS104" s="0" t="n">
        <f aca="false">IF($B14=0,0,IF(SIN(BS$12)=0,999999999,(SIN(BS$12)*COS($E14)+SIN($E14)*COS(BS$12))/SIN(BS$12)*$B14))</f>
        <v>13.5241852734248</v>
      </c>
      <c r="BT104" s="0" t="n">
        <f aca="false">IF($B14=0,0,IF(SIN(BT$12)=0,999999999,(SIN(BT$12)*COS($E14)+SIN($E14)*COS(BT$12))/SIN(BT$12)*$B14))</f>
        <v>13.5143897116278</v>
      </c>
      <c r="BU104" s="0" t="n">
        <f aca="false">IF($B14=0,0,IF(SIN(BU$12)=0,999999999,(SIN(BU$12)*COS($E14)+SIN($E14)*COS(BU$12))/SIN(BU$12)*$B14))</f>
        <v>13.5047452280581</v>
      </c>
      <c r="BV104" s="0" t="n">
        <f aca="false">IF($B14=0,0,IF(SIN(BV$12)=0,999999999,(SIN(BV$12)*COS($E14)+SIN($E14)*COS(BV$12))/SIN(BV$12)*$B14))</f>
        <v>13.4952426098739</v>
      </c>
      <c r="BW104" s="0" t="n">
        <f aca="false">IF($B14=0,0,IF(SIN(BW$12)=0,999999999,(SIN(BW$12)*COS($E14)+SIN($E14)*COS(BW$12))/SIN(BW$12)*$B14))</f>
        <v>13.4858730837884</v>
      </c>
      <c r="BX104" s="0" t="n">
        <f aca="false">IF($B14=0,0,IF(SIN(BX$12)=0,999999999,(SIN(BX$12)*COS($E14)+SIN($E14)*COS(BX$12))/SIN(BX$12)*$B14))</f>
        <v>13.4766282806269</v>
      </c>
      <c r="BY104" s="0" t="n">
        <f aca="false">IF($B14=0,0,IF(SIN(BY$12)=0,999999999,(SIN(BY$12)*COS($E14)+SIN($E14)*COS(BY$12))/SIN(BY$12)*$B14))</f>
        <v>13.4675002026587</v>
      </c>
      <c r="BZ104" s="0" t="n">
        <f aca="false">IF($B14=0,0,IF(SIN(BZ$12)=0,999999999,(SIN(BZ$12)*COS($E14)+SIN($E14)*COS(BZ$12))/SIN(BZ$12)*$B14))</f>
        <v>13.4584811934183</v>
      </c>
      <c r="CA104" s="0" t="n">
        <f aca="false">IF($B14=0,0,IF(SIN(CA$12)=0,999999999,(SIN(CA$12)*COS($E14)+SIN($E14)*COS(CA$12))/SIN(CA$12)*$B14))</f>
        <v>13.4495639097625</v>
      </c>
      <c r="CB104" s="0" t="n">
        <f aca="false">IF($B14=0,0,IF(SIN(CB$12)=0,999999999,(SIN(CB$12)*COS($E14)+SIN($E14)*COS(CB$12))/SIN(CB$12)*$B14))</f>
        <v>13.4407412959371</v>
      </c>
      <c r="CC104" s="0" t="n">
        <f aca="false">IF($B14=0,0,IF(SIN(CC$12)=0,999999999,(SIN(CC$12)*COS($E14)+SIN($E14)*COS(CC$12))/SIN(CC$12)*$B14))</f>
        <v>13.4320065594473</v>
      </c>
      <c r="CD104" s="0" t="n">
        <f aca="false">IF($B14=0,0,IF(SIN(CD$12)=0,999999999,(SIN(CD$12)*COS($E14)+SIN($E14)*COS(CD$12))/SIN(CD$12)*$B14))</f>
        <v>13.4233531485495</v>
      </c>
      <c r="CE104" s="0" t="n">
        <f aca="false">IF($B14=0,0,IF(SIN(CE$12)=0,999999999,(SIN(CE$12)*COS($E14)+SIN($E14)*COS(CE$12))/SIN(CE$12)*$B14))</f>
        <v>13.414774731197</v>
      </c>
      <c r="CF104" s="0" t="n">
        <f aca="false">IF($B14=0,0,IF(SIN(CF$12)=0,999999999,(SIN(CF$12)*COS($E14)+SIN($E14)*COS(CF$12))/SIN(CF$12)*$B14))</f>
        <v>13.4062651752882</v>
      </c>
      <c r="CG104" s="0" t="n">
        <f aca="false">IF($B14=0,0,IF(SIN(CG$12)=0,999999999,(SIN(CG$12)*COS($E14)+SIN($E14)*COS(CG$12))/SIN(CG$12)*$B14))</f>
        <v>13.3978185300833</v>
      </c>
      <c r="CH104" s="0" t="n">
        <f aca="false">IF($B14=0,0,IF(SIN(CH$12)=0,999999999,(SIN(CH$12)*COS($E14)+SIN($E14)*COS(CH$12))/SIN(CH$12)*$B14))</f>
        <v>13.3894290086603</v>
      </c>
      <c r="CI104" s="0" t="n">
        <f aca="false">IF($B14=0,0,IF(SIN(CI$12)=0,999999999,(SIN(CI$12)*COS($E14)+SIN($E14)*COS(CI$12))/SIN(CI$12)*$B14))</f>
        <v>13.3810909712993</v>
      </c>
      <c r="CJ104" s="0" t="n">
        <f aca="false">IF($B14=0,0,IF(SIN(CJ$12)=0,999999999,(SIN(CJ$12)*COS($E14)+SIN($E14)*COS(CJ$12))/SIN(CJ$12)*$B14))</f>
        <v>13.3727989096877</v>
      </c>
      <c r="CK104" s="0" t="n">
        <f aca="false">IF($B14=0,0,IF(SIN(CK$12)=0,999999999,(SIN(CK$12)*COS($E14)+SIN($E14)*COS(CK$12))/SIN(CK$12)*$B14))</f>
        <v>13.3645474318498</v>
      </c>
      <c r="CL104" s="0" t="n">
        <f aca="false">IF($B14=0,0,IF(SIN(CL$12)=0,999999999,(SIN(CL$12)*COS($E14)+SIN($E14)*COS(CL$12))/SIN(CL$12)*$B14))</f>
        <v>13.3563312477107</v>
      </c>
      <c r="CM104" s="0" t="n">
        <f aca="false">IF($B14=0,0,IF(SIN(CM$12)=0,999999999,(SIN(CM$12)*COS($E14)+SIN($E14)*COS(CM$12))/SIN(CM$12)*$B14))</f>
        <v>13.3481451552088</v>
      </c>
      <c r="CN104" s="0" t="n">
        <f aca="false">IF($B14=0,0,IF(SIN(CN$12)=0,999999999,(SIN(CN$12)*COS($E14)+SIN($E14)*COS(CN$12))/SIN(CN$12)*$B14))</f>
        <v>13.3399840268797</v>
      </c>
      <c r="CO104" s="0" t="n">
        <f aca="false">IF($B14=0,0,IF(SIN(CO$12)=0,999999999,(SIN(CO$12)*COS($E14)+SIN($E14)*COS(CO$12))/SIN(CO$12)*$B14))</f>
        <v>13.331842796835</v>
      </c>
      <c r="CP104" s="0" t="n">
        <f aca="false">IF($B14=0,0,IF(SIN(CP$12)=0,999999999,(SIN(CP$12)*COS($E14)+SIN($E14)*COS(CP$12))/SIN(CP$12)*$B14))</f>
        <v>13.3237164480654</v>
      </c>
      <c r="CQ104" s="0" t="n">
        <f aca="false">IF($B14=0,0,IF(SIN(CQ$12)=0,999999999,(SIN(CQ$12)*COS($E14)+SIN($E14)*COS(CQ$12))/SIN(CQ$12)*$B14))</f>
        <v>13.3156</v>
      </c>
    </row>
    <row r="105" customFormat="false" ht="12.8" hidden="true" customHeight="false" outlineLevel="0" collapsed="false">
      <c r="D105" s="0" t="n">
        <f aca="false">1+D104</f>
        <v>3</v>
      </c>
      <c r="E105" s="2" t="s">
        <v>56</v>
      </c>
      <c r="F105" s="0" t="n">
        <f aca="false">IF($B15=0,0,IF(SIN(F$12)=0,999999999,(SIN(F$12)*COS($E15)+SIN($E15)*COS(F$12))/SIN(F$12)*$B15))</f>
        <v>999999999</v>
      </c>
      <c r="G105" s="0" t="n">
        <f aca="false">IF($B15=0,0,IF(SIN(G$12)=0,999999999,(SIN(G$12)*COS($E15)+SIN($E15)*COS(G$12))/SIN(G$12)*$B15))</f>
        <v>52.8245495318986</v>
      </c>
      <c r="H105" s="0" t="n">
        <f aca="false">IF($B15=0,0,IF(SIN(H$12)=0,999999999,(SIN(H$12)*COS($E15)+SIN($E15)*COS(H$12))/SIN(H$12)*$B15))</f>
        <v>33.0052819133937</v>
      </c>
      <c r="I105" s="0" t="n">
        <f aca="false">IF($B15=0,0,IF(SIN(I$12)=0,999999999,(SIN(I$12)*COS($E15)+SIN($E15)*COS(I$12))/SIN(I$12)*$B15))</f>
        <v>26.3961753144468</v>
      </c>
      <c r="J105" s="0" t="n">
        <f aca="false">IF($B15=0,0,IF(SIN(J$12)=0,999999999,(SIN(J$12)*COS($E15)+SIN($E15)*COS(J$12))/SIN(J$12)*$B15))</f>
        <v>23.0896077433495</v>
      </c>
      <c r="K105" s="0" t="n">
        <f aca="false">IF($B15=0,0,IF(SIN(K$12)=0,999999999,(SIN(K$12)*COS($E15)+SIN($E15)*COS(K$12))/SIN(K$12)*$B15))</f>
        <v>21.1040544079104</v>
      </c>
      <c r="L105" s="0" t="n">
        <f aca="false">IF($B15=0,0,IF(SIN(L$12)=0,999999999,(SIN(L$12)*COS($E15)+SIN($E15)*COS(L$12))/SIN(L$12)*$B15))</f>
        <v>19.7790067148579</v>
      </c>
      <c r="M105" s="0" t="n">
        <f aca="false">IF($B15=0,0,IF(SIN(M$12)=0,999999999,(SIN(M$12)*COS($E15)+SIN($E15)*COS(M$12))/SIN(M$12)*$B15))</f>
        <v>18.831389269508</v>
      </c>
      <c r="N105" s="0" t="n">
        <f aca="false">IF($B15=0,0,IF(SIN(N$12)=0,999999999,(SIN(N$12)*COS($E15)+SIN($E15)*COS(N$12))/SIN(N$12)*$B15))</f>
        <v>18.1196641254627</v>
      </c>
      <c r="O105" s="0" t="n">
        <f aca="false">IF($B15=0,0,IF(SIN(O$12)=0,999999999,(SIN(O$12)*COS($E15)+SIN($E15)*COS(O$12))/SIN(O$12)*$B15))</f>
        <v>17.5651988676473</v>
      </c>
      <c r="P105" s="0" t="n">
        <f aca="false">IF($B15=0,0,IF(SIN(P$12)=0,999999999,(SIN(P$12)*COS($E15)+SIN($E15)*COS(P$12))/SIN(P$12)*$B15))</f>
        <v>17.1208138453478</v>
      </c>
      <c r="Q105" s="0" t="n">
        <f aca="false">IF($B15=0,0,IF(SIN(Q$12)=0,999999999,(SIN(Q$12)*COS($E15)+SIN($E15)*COS(Q$12))/SIN(Q$12)*$B15))</f>
        <v>16.7564854597906</v>
      </c>
      <c r="R105" s="0" t="n">
        <f aca="false">IF($B15=0,0,IF(SIN(R$12)=0,999999999,(SIN(R$12)*COS($E15)+SIN($E15)*COS(R$12))/SIN(R$12)*$B15))</f>
        <v>16.4521978077808</v>
      </c>
      <c r="S105" s="0" t="n">
        <f aca="false">IF($B15=0,0,IF(SIN(S$12)=0,999999999,(SIN(S$12)*COS($E15)+SIN($E15)*COS(S$12))/SIN(S$12)*$B15))</f>
        <v>16.1940935665945</v>
      </c>
      <c r="T105" s="0" t="n">
        <f aca="false">IF($B15=0,0,IF(SIN(T$12)=0,999999999,(SIN(T$12)*COS($E15)+SIN($E15)*COS(T$12))/SIN(T$12)*$B15))</f>
        <v>15.9722744994974</v>
      </c>
      <c r="U105" s="0" t="n">
        <f aca="false">IF($B15=0,0,IF(SIN(U$12)=0,999999999,(SIN(U$12)*COS($E15)+SIN($E15)*COS(U$12))/SIN(U$12)*$B15))</f>
        <v>15.7794817589272</v>
      </c>
      <c r="V105" s="0" t="n">
        <f aca="false">IF($B15=0,0,IF(SIN(V$12)=0,999999999,(SIN(V$12)*COS($E15)+SIN($E15)*COS(V$12))/SIN(V$12)*$B15))</f>
        <v>15.6102710758601</v>
      </c>
      <c r="W105" s="0" t="n">
        <f aca="false">IF($B15=0,0,IF(SIN(W$12)=0,999999999,(SIN(W$12)*COS($E15)+SIN($E15)*COS(W$12))/SIN(W$12)*$B15))</f>
        <v>15.4604790586946</v>
      </c>
      <c r="X105" s="0" t="n">
        <f aca="false">IF($B15=0,0,IF(SIN(X$12)=0,999999999,(SIN(X$12)*COS($E15)+SIN($E15)*COS(X$12))/SIN(X$12)*$B15))</f>
        <v>15.3268673923928</v>
      </c>
      <c r="Y105" s="0" t="n">
        <f aca="false">IF($B15=0,0,IF(SIN(Y$12)=0,999999999,(SIN(Y$12)*COS($E15)+SIN($E15)*COS(Y$12))/SIN(Y$12)*$B15))</f>
        <v>15.2068793956778</v>
      </c>
      <c r="Z105" s="0" t="n">
        <f aca="false">IF($B15=0,0,IF(SIN(Z$12)=0,999999999,(SIN(Z$12)*COS($E15)+SIN($E15)*COS(Z$12))/SIN(Z$12)*$B15))</f>
        <v>15.0984696109634</v>
      </c>
      <c r="AA105" s="0" t="n">
        <f aca="false">IF($B15=0,0,IF(SIN(AA$12)=0,999999999,(SIN(AA$12)*COS($E15)+SIN($E15)*COS(AA$12))/SIN(AA$12)*$B15))</f>
        <v>14.9999820827696</v>
      </c>
      <c r="AB105" s="0" t="n">
        <f aca="false">IF($B15=0,0,IF(SIN(AB$12)=0,999999999,(SIN(AB$12)*COS($E15)+SIN($E15)*COS(AB$12))/SIN(AB$12)*$B15))</f>
        <v>14.910061832831</v>
      </c>
      <c r="AC105" s="0" t="n">
        <f aca="false">IF($B15=0,0,IF(SIN(AC$12)=0,999999999,(SIN(AC$12)*COS($E15)+SIN($E15)*COS(AC$12))/SIN(AC$12)*$B15))</f>
        <v>14.8275894285521</v>
      </c>
      <c r="AD105" s="0" t="n">
        <f aca="false">IF($B15=0,0,IF(SIN(AD$12)=0,999999999,(SIN(AD$12)*COS($E15)+SIN($E15)*COS(AD$12))/SIN(AD$12)*$B15))</f>
        <v>14.751631909249</v>
      </c>
      <c r="AE105" s="0" t="n">
        <f aca="false">IF($B15=0,0,IF(SIN(AE$12)=0,999999999,(SIN(AE$12)*COS($E15)+SIN($E15)*COS(AE$12))/SIN(AE$12)*$B15))</f>
        <v>14.6814054899923</v>
      </c>
      <c r="AF105" s="0" t="n">
        <f aca="false">IF($B15=0,0,IF(SIN(AF$12)=0,999999999,(SIN(AF$12)*COS($E15)+SIN($E15)*COS(AF$12))/SIN(AF$12)*$B15))</f>
        <v>14.6162468721568</v>
      </c>
      <c r="AG105" s="0" t="n">
        <f aca="false">IF($B15=0,0,IF(SIN(AG$12)=0,999999999,(SIN(AG$12)*COS($E15)+SIN($E15)*COS(AG$12))/SIN(AG$12)*$B15))</f>
        <v>14.5555909293059</v>
      </c>
      <c r="AH105" s="0" t="n">
        <f aca="false">IF($B15=0,0,IF(SIN(AH$12)=0,999999999,(SIN(AH$12)*COS($E15)+SIN($E15)*COS(AH$12))/SIN(AH$12)*$B15))</f>
        <v>14.498953174573</v>
      </c>
      <c r="AI105" s="0" t="n">
        <f aca="false">IF($B15=0,0,IF(SIN(AI$12)=0,999999999,(SIN(AI$12)*COS($E15)+SIN($E15)*COS(AI$12))/SIN(AI$12)*$B15))</f>
        <v>14.4459158553832</v>
      </c>
      <c r="AJ105" s="0" t="n">
        <f aca="false">IF($B15=0,0,IF(SIN(AJ$12)=0,999999999,(SIN(AJ$12)*COS($E15)+SIN($E15)*COS(AJ$12))/SIN(AJ$12)*$B15))</f>
        <v>14.3961168291312</v>
      </c>
      <c r="AK105" s="0" t="n">
        <f aca="false">IF($B15=0,0,IF(SIN(AK$12)=0,999999999,(SIN(AK$12)*COS($E15)+SIN($E15)*COS(AK$12))/SIN(AK$12)*$B15))</f>
        <v>14.3492405918548</v>
      </c>
      <c r="AL105" s="0" t="n">
        <f aca="false">IF($B15=0,0,IF(SIN(AL$12)=0,999999999,(SIN(AL$12)*COS($E15)+SIN($E15)*COS(AL$12))/SIN(AL$12)*$B15))</f>
        <v>14.3050109889319</v>
      </c>
      <c r="AM105" s="0" t="n">
        <f aca="false">IF($B15=0,0,IF(SIN(AM$12)=0,999999999,(SIN(AM$12)*COS($E15)+SIN($E15)*COS(AM$12))/SIN(AM$12)*$B15))</f>
        <v>14.2631852510047</v>
      </c>
      <c r="AN105" s="0" t="n">
        <f aca="false">IF($B15=0,0,IF(SIN(AN$12)=0,999999999,(SIN(AN$12)*COS($E15)+SIN($E15)*COS(AN$12))/SIN(AN$12)*$B15))</f>
        <v>14.2235490822858</v>
      </c>
      <c r="AO105" s="0" t="n">
        <f aca="false">IF($B15=0,0,IF(SIN(AO$12)=0,999999999,(SIN(AO$12)*COS($E15)+SIN($E15)*COS(AO$12))/SIN(AO$12)*$B15))</f>
        <v>14.1859125907659</v>
      </c>
      <c r="AP105" s="0" t="n">
        <f aca="false">IF($B15=0,0,IF(SIN(AP$12)=0,999999999,(SIN(AP$12)*COS($E15)+SIN($E15)*COS(AP$12))/SIN(AP$12)*$B15))</f>
        <v>14.1501068966159</v>
      </c>
      <c r="AQ105" s="0" t="n">
        <f aca="false">IF($B15=0,0,IF(SIN(AQ$12)=0,999999999,(SIN(AQ$12)*COS($E15)+SIN($E15)*COS(AQ$12))/SIN(AQ$12)*$B15))</f>
        <v>14.1159812904719</v>
      </c>
      <c r="AR105" s="0" t="n">
        <f aca="false">IF($B15=0,0,IF(SIN(AR$12)=0,999999999,(SIN(AR$12)*COS($E15)+SIN($E15)*COS(AR$12))/SIN(AR$12)*$B15))</f>
        <v>14.0834008403043</v>
      </c>
      <c r="AS105" s="0" t="n">
        <f aca="false">IF($B15=0,0,IF(SIN(AS$12)=0,999999999,(SIN(AS$12)*COS($E15)+SIN($E15)*COS(AS$12))/SIN(AS$12)*$B15))</f>
        <v>14.0522443663511</v>
      </c>
      <c r="AT105" s="0" t="n">
        <f aca="false">IF($B15=0,0,IF(SIN(AT$12)=0,999999999,(SIN(AT$12)*COS($E15)+SIN($E15)*COS(AT$12))/SIN(AT$12)*$B15))</f>
        <v>14.0224027197</v>
      </c>
      <c r="AU105" s="0" t="n">
        <f aca="false">IF($B15=0,0,IF(SIN(AU$12)=0,999999999,(SIN(AU$12)*COS($E15)+SIN($E15)*COS(AU$12))/SIN(AU$12)*$B15))</f>
        <v>13.9937773126708</v>
      </c>
      <c r="AV105" s="0" t="n">
        <f aca="false">IF($B15=0,0,IF(SIN(AV$12)=0,999999999,(SIN(AV$12)*COS($E15)+SIN($E15)*COS(AV$12))/SIN(AV$12)*$B15))</f>
        <v>13.966278859027</v>
      </c>
      <c r="AW105" s="0" t="n">
        <f aca="false">IF($B15=0,0,IF(SIN(AW$12)=0,999999999,(SIN(AW$12)*COS($E15)+SIN($E15)*COS(AW$12))/SIN(AW$12)*$B15))</f>
        <v>13.9398262898528</v>
      </c>
      <c r="AX105" s="0" t="n">
        <f aca="false">IF($B15=0,0,IF(SIN(AX$12)=0,999999999,(SIN(AX$12)*COS($E15)+SIN($E15)*COS(AX$12))/SIN(AX$12)*$B15))</f>
        <v>13.9143458171427</v>
      </c>
      <c r="AY105" s="0" t="n">
        <f aca="false">IF($B15=0,0,IF(SIN(AY$12)=0,999999999,(SIN(AY$12)*COS($E15)+SIN($E15)*COS(AY$12))/SIN(AY$12)*$B15))</f>
        <v>13.8897701221214</v>
      </c>
      <c r="AZ105" s="0" t="n">
        <f aca="false">IF($B15=0,0,IF(SIN(AZ$12)=0,999999999,(SIN(AZ$12)*COS($E15)+SIN($E15)*COS(AZ$12))/SIN(AZ$12)*$B15))</f>
        <v>13.8660376493063</v>
      </c>
      <c r="BA105" s="0" t="n">
        <f aca="false">IF($B15=0,0,IF(SIN(BA$12)=0,999999999,(SIN(BA$12)*COS($E15)+SIN($E15)*COS(BA$12))/SIN(BA$12)*$B15))</f>
        <v>13.8430919905577</v>
      </c>
      <c r="BB105" s="0" t="n">
        <f aca="false">IF($B15=0,0,IF(SIN(BB$12)=0,999999999,(SIN(BB$12)*COS($E15)+SIN($E15)*COS(BB$12))/SIN(BB$12)*$B15))</f>
        <v>13.8208813459875</v>
      </c>
      <c r="BC105" s="0" t="n">
        <f aca="false">IF($B15=0,0,IF(SIN(BC$12)=0,999999999,(SIN(BC$12)*COS($E15)+SIN($E15)*COS(BC$12))/SIN(BC$12)*$B15))</f>
        <v>13.7993580507393</v>
      </c>
      <c r="BD105" s="0" t="n">
        <f aca="false">IF($B15=0,0,IF(SIN(BD$12)=0,999999999,(SIN(BD$12)*COS($E15)+SIN($E15)*COS(BD$12))/SIN(BD$12)*$B15))</f>
        <v>13.7784781584111</v>
      </c>
      <c r="BE105" s="0" t="n">
        <f aca="false">IF($B15=0,0,IF(SIN(BE$12)=0,999999999,(SIN(BE$12)*COS($E15)+SIN($E15)*COS(BE$12))/SIN(BE$12)*$B15))</f>
        <v>13.7582010733388</v>
      </c>
      <c r="BF105" s="0" t="n">
        <f aca="false">IF($B15=0,0,IF(SIN(BF$12)=0,999999999,(SIN(BF$12)*COS($E15)+SIN($E15)*COS(BF$12))/SIN(BF$12)*$B15))</f>
        <v>13.7384892251549</v>
      </c>
      <c r="BG105" s="0" t="n">
        <f aca="false">IF($B15=0,0,IF(SIN(BG$12)=0,999999999,(SIN(BG$12)*COS($E15)+SIN($E15)*COS(BG$12))/SIN(BG$12)*$B15))</f>
        <v>13.7193077800324</v>
      </c>
      <c r="BH105" s="0" t="n">
        <f aca="false">IF($B15=0,0,IF(SIN(BH$12)=0,999999999,(SIN(BH$12)*COS($E15)+SIN($E15)*COS(BH$12))/SIN(BH$12)*$B15))</f>
        <v>13.7006243838474</v>
      </c>
      <c r="BI105" s="0" t="n">
        <f aca="false">IF($B15=0,0,IF(SIN(BI$12)=0,999999999,(SIN(BI$12)*COS($E15)+SIN($E15)*COS(BI$12))/SIN(BI$12)*$B15))</f>
        <v>13.6824089331924</v>
      </c>
      <c r="BJ105" s="0" t="n">
        <f aca="false">IF($B15=0,0,IF(SIN(BJ$12)=0,999999999,(SIN(BJ$12)*COS($E15)+SIN($E15)*COS(BJ$12))/SIN(BJ$12)*$B15))</f>
        <v>13.6646333707477</v>
      </c>
      <c r="BK105" s="0" t="n">
        <f aca="false">IF($B15=0,0,IF(SIN(BK$12)=0,999999999,(SIN(BK$12)*COS($E15)+SIN($E15)*COS(BK$12))/SIN(BK$12)*$B15))</f>
        <v>13.6472715020097</v>
      </c>
      <c r="BL105" s="0" t="n">
        <f aca="false">IF($B15=0,0,IF(SIN(BL$12)=0,999999999,(SIN(BL$12)*COS($E15)+SIN($E15)*COS(BL$12))/SIN(BL$12)*$B15))</f>
        <v>13.6302988307913</v>
      </c>
      <c r="BM105" s="0" t="n">
        <f aca="false">IF($B15=0,0,IF(SIN(BM$12)=0,999999999,(SIN(BM$12)*COS($E15)+SIN($E15)*COS(BM$12))/SIN(BM$12)*$B15))</f>
        <v>13.6136924112525</v>
      </c>
      <c r="BN105" s="0" t="n">
        <f aca="false">IF($B15=0,0,IF(SIN(BN$12)=0,999999999,(SIN(BN$12)*COS($E15)+SIN($E15)*COS(BN$12))/SIN(BN$12)*$B15))</f>
        <v>13.597430714526</v>
      </c>
      <c r="BO105" s="0" t="n">
        <f aca="false">IF($B15=0,0,IF(SIN(BO$12)=0,999999999,(SIN(BO$12)*COS($E15)+SIN($E15)*COS(BO$12))/SIN(BO$12)*$B15))</f>
        <v>13.5814935082475</v>
      </c>
      <c r="BP105" s="0" t="n">
        <f aca="false">IF($B15=0,0,IF(SIN(BP$12)=0,999999999,(SIN(BP$12)*COS($E15)+SIN($E15)*COS(BP$12))/SIN(BP$12)*$B15))</f>
        <v>13.5658617475245</v>
      </c>
      <c r="BQ105" s="0" t="n">
        <f aca="false">IF($B15=0,0,IF(SIN(BQ$12)=0,999999999,(SIN(BQ$12)*COS($E15)+SIN($E15)*COS(BQ$12))/SIN(BQ$12)*$B15))</f>
        <v>13.550517476058</v>
      </c>
      <c r="BR105" s="0" t="n">
        <f aca="false">IF($B15=0,0,IF(SIN(BR$12)=0,999999999,(SIN(BR$12)*COS($E15)+SIN($E15)*COS(BR$12))/SIN(BR$12)*$B15))</f>
        <v>13.5354437362937</v>
      </c>
      <c r="BS105" s="0" t="n">
        <f aca="false">IF($B15=0,0,IF(SIN(BS$12)=0,999999999,(SIN(BS$12)*COS($E15)+SIN($E15)*COS(BS$12))/SIN(BS$12)*$B15))</f>
        <v>13.5206244876169</v>
      </c>
      <c r="BT105" s="0" t="n">
        <f aca="false">IF($B15=0,0,IF(SIN(BT$12)=0,999999999,(SIN(BT$12)*COS($E15)+SIN($E15)*COS(BT$12))/SIN(BT$12)*$B15))</f>
        <v>13.5060445317209</v>
      </c>
      <c r="BU105" s="0" t="n">
        <f aca="false">IF($B15=0,0,IF(SIN(BU$12)=0,999999999,(SIN(BU$12)*COS($E15)+SIN($E15)*COS(BU$12))/SIN(BU$12)*$B15))</f>
        <v>13.4916894443864</v>
      </c>
      <c r="BV105" s="0" t="n">
        <f aca="false">IF($B15=0,0,IF(SIN(BV$12)=0,999999999,(SIN(BV$12)*COS($E15)+SIN($E15)*COS(BV$12))/SIN(BV$12)*$B15))</f>
        <v>13.4775455129925</v>
      </c>
      <c r="BW105" s="0" t="n">
        <f aca="false">IF($B15=0,0,IF(SIN(BW$12)=0,999999999,(SIN(BW$12)*COS($E15)+SIN($E15)*COS(BW$12))/SIN(BW$12)*$B15))</f>
        <v>13.4635996791624</v>
      </c>
      <c r="BX105" s="0" t="n">
        <f aca="false">IF($B15=0,0,IF(SIN(BX$12)=0,999999999,(SIN(BX$12)*COS($E15)+SIN($E15)*COS(BX$12))/SIN(BX$12)*$B15))</f>
        <v>13.4498394860101</v>
      </c>
      <c r="BY105" s="0" t="n">
        <f aca="false">IF($B15=0,0,IF(SIN(BY$12)=0,999999999,(SIN(BY$12)*COS($E15)+SIN($E15)*COS(BY$12))/SIN(BY$12)*$B15))</f>
        <v>13.436253029516</v>
      </c>
      <c r="BZ105" s="0" t="n">
        <f aca="false">IF($B15=0,0,IF(SIN(BZ$12)=0,999999999,(SIN(BZ$12)*COS($E15)+SIN($E15)*COS(BZ$12))/SIN(BZ$12)*$B15))</f>
        <v>13.4228289136077</v>
      </c>
      <c r="CA105" s="0" t="n">
        <f aca="false">IF($B15=0,0,IF(SIN(CA$12)=0,999999999,(SIN(CA$12)*COS($E15)+SIN($E15)*COS(CA$12))/SIN(CA$12)*$B15))</f>
        <v>13.4095562085697</v>
      </c>
      <c r="CB105" s="0" t="n">
        <f aca="false">IF($B15=0,0,IF(SIN(CB$12)=0,999999999,(SIN(CB$12)*COS($E15)+SIN($E15)*COS(CB$12))/SIN(CB$12)*$B15))</f>
        <v>13.3964244124432</v>
      </c>
      <c r="CC105" s="0" t="n">
        <f aca="false">IF($B15=0,0,IF(SIN(CC$12)=0,999999999,(SIN(CC$12)*COS($E15)+SIN($E15)*COS(CC$12))/SIN(CC$12)*$B15))</f>
        <v>13.3834234151116</v>
      </c>
      <c r="CD105" s="0" t="n">
        <f aca="false">IF($B15=0,0,IF(SIN(CD$12)=0,999999999,(SIN(CD$12)*COS($E15)+SIN($E15)*COS(CD$12))/SIN(CD$12)*$B15))</f>
        <v>13.3705434647981</v>
      </c>
      <c r="CE105" s="0" t="n">
        <f aca="false">IF($B15=0,0,IF(SIN(CE$12)=0,999999999,(SIN(CE$12)*COS($E15)+SIN($E15)*COS(CE$12))/SIN(CE$12)*$B15))</f>
        <v>13.3577751367277</v>
      </c>
      <c r="CF105" s="0" t="n">
        <f aca="false">IF($B15=0,0,IF(SIN(CF$12)=0,999999999,(SIN(CF$12)*COS($E15)+SIN($E15)*COS(CF$12))/SIN(CF$12)*$B15))</f>
        <v>13.3451093037296</v>
      </c>
      <c r="CG105" s="0" t="n">
        <f aca="false">IF($B15=0,0,IF(SIN(CG$12)=0,999999999,(SIN(CG$12)*COS($E15)+SIN($E15)*COS(CG$12))/SIN(CG$12)*$B15))</f>
        <v>13.3325371085754</v>
      </c>
      <c r="CH105" s="0" t="n">
        <f aca="false">IF($B15=0,0,IF(SIN(CH$12)=0,999999999,(SIN(CH$12)*COS($E15)+SIN($E15)*COS(CH$12))/SIN(CH$12)*$B15))</f>
        <v>13.3200499378679</v>
      </c>
      <c r="CI105" s="0" t="n">
        <f aca="false">IF($B15=0,0,IF(SIN(CI$12)=0,999999999,(SIN(CI$12)*COS($E15)+SIN($E15)*COS(CI$12))/SIN(CI$12)*$B15))</f>
        <v>13.3076393973086</v>
      </c>
      <c r="CJ105" s="0" t="n">
        <f aca="false">IF($B15=0,0,IF(SIN(CJ$12)=0,999999999,(SIN(CJ$12)*COS($E15)+SIN($E15)*COS(CJ$12))/SIN(CJ$12)*$B15))</f>
        <v>13.2952972881892</v>
      </c>
      <c r="CK105" s="0" t="n">
        <f aca="false">IF($B15=0,0,IF(SIN(CK$12)=0,999999999,(SIN(CK$12)*COS($E15)+SIN($E15)*COS(CK$12))/SIN(CK$12)*$B15))</f>
        <v>13.2830155849601</v>
      </c>
      <c r="CL105" s="0" t="n">
        <f aca="false">IF($B15=0,0,IF(SIN(CL$12)=0,999999999,(SIN(CL$12)*COS($E15)+SIN($E15)*COS(CL$12))/SIN(CL$12)*$B15))</f>
        <v>13.2707864137432</v>
      </c>
      <c r="CM105" s="0" t="n">
        <f aca="false">IF($B15=0,0,IF(SIN(CM$12)=0,999999999,(SIN(CM$12)*COS($E15)+SIN($E15)*COS(CM$12))/SIN(CM$12)*$B15))</f>
        <v>13.2586020316616</v>
      </c>
      <c r="CN105" s="0" t="n">
        <f aca="false">IF($B15=0,0,IF(SIN(CN$12)=0,999999999,(SIN(CN$12)*COS($E15)+SIN($E15)*COS(CN$12))/SIN(CN$12)*$B15))</f>
        <v>13.2464548068709</v>
      </c>
      <c r="CO105" s="0" t="n">
        <f aca="false">IF($B15=0,0,IF(SIN(CO$12)=0,999999999,(SIN(CO$12)*COS($E15)+SIN($E15)*COS(CO$12))/SIN(CO$12)*$B15))</f>
        <v>13.2343371991777</v>
      </c>
      <c r="CP105" s="0" t="n">
        <f aca="false">IF($B15=0,0,IF(SIN(CP$12)=0,999999999,(SIN(CP$12)*COS($E15)+SIN($E15)*COS(CP$12))/SIN(CP$12)*$B15))</f>
        <v>13.2222417411416</v>
      </c>
      <c r="CQ105" s="0" t="n">
        <f aca="false">IF($B15=0,0,IF(SIN(CQ$12)=0,999999999,(SIN(CQ$12)*COS($E15)+SIN($E15)*COS(CQ$12))/SIN(CQ$12)*$B15))</f>
        <v>13.2101610195579</v>
      </c>
    </row>
    <row r="106" customFormat="false" ht="12.8" hidden="true" customHeight="false" outlineLevel="0" collapsed="false">
      <c r="D106" s="0" t="n">
        <f aca="false">1+D105</f>
        <v>4</v>
      </c>
      <c r="E106" s="2" t="s">
        <v>56</v>
      </c>
      <c r="F106" s="0" t="n">
        <f aca="false">IF($B16=0,0,IF(SIN(F$12)=0,999999999,(SIN(F$12)*COS($E16)+SIN($E16)*COS(F$12))/SIN(F$12)*$B16))</f>
        <v>999999999</v>
      </c>
      <c r="G106" s="0" t="n">
        <f aca="false">IF($B16=0,0,IF(SIN(G$12)=0,999999999,(SIN(G$12)*COS($E16)+SIN($E16)*COS(G$12))/SIN(G$12)*$B16))</f>
        <v>65.5041154685843</v>
      </c>
      <c r="H106" s="0" t="n">
        <f aca="false">IF($B16=0,0,IF(SIN(H$12)=0,999999999,(SIN(H$12)*COS($E16)+SIN($E16)*COS(H$12))/SIN(H$12)*$B16))</f>
        <v>39.2864962688961</v>
      </c>
      <c r="I106" s="0" t="n">
        <f aca="false">IF($B16=0,0,IF(SIN(I$12)=0,999999999,(SIN(I$12)*COS($E16)+SIN($E16)*COS(I$12))/SIN(I$12)*$B16))</f>
        <v>30.5437393014513</v>
      </c>
      <c r="J106" s="0" t="n">
        <f aca="false">IF($B16=0,0,IF(SIN(J$12)=0,999999999,(SIN(J$12)*COS($E16)+SIN($E16)*COS(J$12))/SIN(J$12)*$B16))</f>
        <v>26.1696962688961</v>
      </c>
      <c r="K106" s="0" t="n">
        <f aca="false">IF($B16=0,0,IF(SIN(K$12)=0,999999999,(SIN(K$12)*COS($E16)+SIN($E16)*COS(K$12))/SIN(K$12)*$B16))</f>
        <v>23.5431369907617</v>
      </c>
      <c r="L106" s="0" t="n">
        <f aca="false">IF($B16=0,0,IF(SIN(L$12)=0,999999999,(SIN(L$12)*COS($E16)+SIN($E16)*COS(L$12))/SIN(L$12)*$B16))</f>
        <v>21.7903176380708</v>
      </c>
      <c r="M106" s="0" t="n">
        <f aca="false">IF($B16=0,0,IF(SIN(M$12)=0,999999999,(SIN(M$12)*COS($E16)+SIN($E16)*COS(M$12))/SIN(M$12)*$B16))</f>
        <v>20.5367761950981</v>
      </c>
      <c r="N106" s="0" t="n">
        <f aca="false">IF($B16=0,0,IF(SIN(N$12)=0,999999999,(SIN(N$12)*COS($E16)+SIN($E16)*COS(N$12))/SIN(N$12)*$B16))</f>
        <v>19.5952813245206</v>
      </c>
      <c r="O106" s="0" t="n">
        <f aca="false">IF($B16=0,0,IF(SIN(O$12)=0,999999999,(SIN(O$12)*COS($E16)+SIN($E16)*COS(O$12))/SIN(O$12)*$B16))</f>
        <v>18.8618153222104</v>
      </c>
      <c r="P106" s="0" t="n">
        <f aca="false">IF($B16=0,0,IF(SIN(P$12)=0,999999999,(SIN(P$12)*COS($E16)+SIN($E16)*COS(P$12))/SIN(P$12)*$B16))</f>
        <v>18.2739672989153</v>
      </c>
      <c r="Q106" s="0" t="n">
        <f aca="false">IF($B16=0,0,IF(SIN(Q$12)=0,999999999,(SIN(Q$12)*COS($E16)+SIN($E16)*COS(Q$12))/SIN(Q$12)*$B16))</f>
        <v>17.7920209898975</v>
      </c>
      <c r="R106" s="0" t="n">
        <f aca="false">IF($B16=0,0,IF(SIN(R$12)=0,999999999,(SIN(R$12)*COS($E16)+SIN($E16)*COS(R$12))/SIN(R$12)*$B16))</f>
        <v>17.389498659551</v>
      </c>
      <c r="S106" s="0" t="n">
        <f aca="false">IF($B16=0,0,IF(SIN(S$12)=0,999999999,(SIN(S$12)*COS($E16)+SIN($E16)*COS(S$12))/SIN(S$12)*$B16))</f>
        <v>17.0480693575455</v>
      </c>
      <c r="T106" s="0" t="n">
        <f aca="false">IF($B16=0,0,IF(SIN(T$12)=0,999999999,(SIN(T$12)*COS($E16)+SIN($E16)*COS(T$12))/SIN(T$12)*$B16))</f>
        <v>16.7546393507297</v>
      </c>
      <c r="U106" s="0" t="n">
        <f aca="false">IF($B16=0,0,IF(SIN(U$12)=0,999999999,(SIN(U$12)*COS($E16)+SIN($E16)*COS(U$12))/SIN(U$12)*$B16))</f>
        <v>16.4996063821041</v>
      </c>
      <c r="V106" s="0" t="n">
        <f aca="false">IF($B16=0,0,IF(SIN(V$12)=0,999999999,(SIN(V$12)*COS($E16)+SIN($E16)*COS(V$12))/SIN(V$12)*$B16))</f>
        <v>16.2757685825161</v>
      </c>
      <c r="W106" s="0" t="n">
        <f aca="false">IF($B16=0,0,IF(SIN(W$12)=0,999999999,(SIN(W$12)*COS($E16)+SIN($E16)*COS(W$12))/SIN(W$12)*$B16))</f>
        <v>16.0776184721895</v>
      </c>
      <c r="X106" s="0" t="n">
        <f aca="false">IF($B16=0,0,IF(SIN(X$12)=0,999999999,(SIN(X$12)*COS($E16)+SIN($E16)*COS(X$12))/SIN(X$12)*$B16))</f>
        <v>15.9008722949258</v>
      </c>
      <c r="Y106" s="0" t="n">
        <f aca="false">IF($B16=0,0,IF(SIN(Y$12)=0,999999999,(SIN(Y$12)*COS($E16)+SIN($E16)*COS(Y$12))/SIN(Y$12)*$B16))</f>
        <v>15.7421479834649</v>
      </c>
      <c r="Z106" s="0" t="n">
        <f aca="false">IF($B16=0,0,IF(SIN(Z$12)=0,999999999,(SIN(Z$12)*COS($E16)+SIN($E16)*COS(Z$12))/SIN(Z$12)*$B16))</f>
        <v>15.598739735094</v>
      </c>
      <c r="AA106" s="0" t="n">
        <f aca="false">IF($B16=0,0,IF(SIN(AA$12)=0,999999999,(SIN(AA$12)*COS($E16)+SIN($E16)*COS(AA$12))/SIN(AA$12)*$B16))</f>
        <v>15.4684569940864</v>
      </c>
      <c r="AB106" s="0" t="n">
        <f aca="false">IF($B16=0,0,IF(SIN(AB$12)=0,999999999,(SIN(AB$12)*COS($E16)+SIN($E16)*COS(AB$12))/SIN(AB$12)*$B16))</f>
        <v>15.349507347883</v>
      </c>
      <c r="AC106" s="0" t="n">
        <f aca="false">IF($B16=0,0,IF(SIN(AC$12)=0,999999999,(SIN(AC$12)*COS($E16)+SIN($E16)*COS(AC$12))/SIN(AC$12)*$B16))</f>
        <v>15.2404099719615</v>
      </c>
      <c r="AD106" s="0" t="n">
        <f aca="false">IF($B16=0,0,IF(SIN(AD$12)=0,999999999,(SIN(AD$12)*COS($E16)+SIN($E16)*COS(AD$12))/SIN(AD$12)*$B16))</f>
        <v>15.1399307133544</v>
      </c>
      <c r="AE106" s="0" t="n">
        <f aca="false">IF($B16=0,0,IF(SIN(AE$12)=0,999999999,(SIN(AE$12)*COS($E16)+SIN($E16)*COS(AE$12))/SIN(AE$12)*$B16))</f>
        <v>15.0470327539913</v>
      </c>
      <c r="AF106" s="0" t="n">
        <f aca="false">IF($B16=0,0,IF(SIN(AF$12)=0,999999999,(SIN(AF$12)*COS($E16)+SIN($E16)*COS(AF$12))/SIN(AF$12)*$B16))</f>
        <v>14.9608386592915</v>
      </c>
      <c r="AG106" s="0" t="n">
        <f aca="false">IF($B16=0,0,IF(SIN(AG$12)=0,999999999,(SIN(AG$12)*COS($E16)+SIN($E16)*COS(AG$12))/SIN(AG$12)*$B16))</f>
        <v>14.8806008602733</v>
      </c>
      <c r="AH106" s="0" t="n">
        <f aca="false">IF($B16=0,0,IF(SIN(AH$12)=0,999999999,(SIN(AH$12)*COS($E16)+SIN($E16)*COS(AH$12))/SIN(AH$12)*$B16))</f>
        <v>14.8056784607935</v>
      </c>
      <c r="AI106" s="0" t="n">
        <f aca="false">IF($B16=0,0,IF(SIN(AI$12)=0,999999999,(SIN(AI$12)*COS($E16)+SIN($E16)*COS(AI$12))/SIN(AI$12)*$B16))</f>
        <v>14.7355188431599</v>
      </c>
      <c r="AJ106" s="0" t="n">
        <f aca="false">IF($B16=0,0,IF(SIN(AJ$12)=0,999999999,(SIN(AJ$12)*COS($E16)+SIN($E16)*COS(AJ$12))/SIN(AJ$12)*$B16))</f>
        <v>14.6696429524902</v>
      </c>
      <c r="AK106" s="0" t="n">
        <f aca="false">IF($B16=0,0,IF(SIN(AK$12)=0,999999999,(SIN(AK$12)*COS($E16)+SIN($E16)*COS(AK$12))/SIN(AK$12)*$B16))</f>
        <v>14.6076334291272</v>
      </c>
      <c r="AL106" s="0" t="n">
        <f aca="false">IF($B16=0,0,IF(SIN(AL$12)=0,999999999,(SIN(AL$12)*COS($E16)+SIN($E16)*COS(AL$12))/SIN(AL$12)*$B16))</f>
        <v>14.5491249660948</v>
      </c>
      <c r="AM106" s="0" t="n">
        <f aca="false">IF($B16=0,0,IF(SIN(AM$12)=0,999999999,(SIN(AM$12)*COS($E16)+SIN($E16)*COS(AM$12))/SIN(AM$12)*$B16))</f>
        <v>14.4937964196103</v>
      </c>
      <c r="AN106" s="0" t="n">
        <f aca="false">IF($B16=0,0,IF(SIN(AN$12)=0,999999999,(SIN(AN$12)*COS($E16)+SIN($E16)*COS(AN$12))/SIN(AN$12)*$B16))</f>
        <v>14.4413643117237</v>
      </c>
      <c r="AO106" s="0" t="n">
        <f aca="false">IF($B16=0,0,IF(SIN(AO$12)=0,999999999,(SIN(AO$12)*COS($E16)+SIN($E16)*COS(AO$12))/SIN(AO$12)*$B16))</f>
        <v>14.3915774466551</v>
      </c>
      <c r="AP106" s="0" t="n">
        <f aca="false">IF($B16=0,0,IF(SIN(AP$12)=0,999999999,(SIN(AP$12)*COS($E16)+SIN($E16)*COS(AP$12))/SIN(AP$12)*$B16))</f>
        <v>14.34421242427</v>
      </c>
      <c r="AQ106" s="0" t="n">
        <f aca="false">IF($B16=0,0,IF(SIN(AQ$12)=0,999999999,(SIN(AQ$12)*COS($E16)+SIN($E16)*COS(AQ$12))/SIN(AQ$12)*$B16))</f>
        <v>14.29906988096</v>
      </c>
      <c r="AR106" s="0" t="n">
        <f aca="false">IF($B16=0,0,IF(SIN(AR$12)=0,999999999,(SIN(AR$12)*COS($E16)+SIN($E16)*COS(AR$12))/SIN(AR$12)*$B16))</f>
        <v>14.2559713239249</v>
      </c>
      <c r="AS106" s="0" t="n">
        <f aca="false">IF($B16=0,0,IF(SIN(AS$12)=0,999999999,(SIN(AS$12)*COS($E16)+SIN($E16)*COS(AS$12))/SIN(AS$12)*$B16))</f>
        <v>14.2147564523447</v>
      </c>
      <c r="AT106" s="0" t="n">
        <f aca="false">IF($B16=0,0,IF(SIN(AT$12)=0,999999999,(SIN(AT$12)*COS($E16)+SIN($E16)*COS(AT$12))/SIN(AT$12)*$B16))</f>
        <v>14.1752808802272</v>
      </c>
      <c r="AU106" s="0" t="n">
        <f aca="false">IF($B16=0,0,IF(SIN(AU$12)=0,999999999,(SIN(AU$12)*COS($E16)+SIN($E16)*COS(AU$12))/SIN(AU$12)*$B16))</f>
        <v>14.1374141923469</v>
      </c>
      <c r="AV106" s="0" t="n">
        <f aca="false">IF($B16=0,0,IF(SIN(AV$12)=0,999999999,(SIN(AV$12)*COS($E16)+SIN($E16)*COS(AV$12))/SIN(AV$12)*$B16))</f>
        <v>14.1010382777525</v>
      </c>
      <c r="AW106" s="0" t="n">
        <f aca="false">IF($B16=0,0,IF(SIN(AW$12)=0,999999999,(SIN(AW$12)*COS($E16)+SIN($E16)*COS(AW$12))/SIN(AW$12)*$B16))</f>
        <v>14.0660458956518</v>
      </c>
      <c r="AX106" s="0" t="n">
        <f aca="false">IF($B16=0,0,IF(SIN(AX$12)=0,999999999,(SIN(AX$12)*COS($E16)+SIN($E16)*COS(AX$12))/SIN(AX$12)*$B16))</f>
        <v>14.0323394366947</v>
      </c>
      <c r="AY106" s="0" t="n">
        <f aca="false">IF($B16=0,0,IF(SIN(AY$12)=0,999999999,(SIN(AY$12)*COS($E16)+SIN($E16)*COS(AY$12))/SIN(AY$12)*$B16))</f>
        <v>13.999829849255</v>
      </c>
      <c r="AZ106" s="0" t="n">
        <f aca="false">IF($B16=0,0,IF(SIN(AZ$12)=0,999999999,(SIN(AZ$12)*COS($E16)+SIN($E16)*COS(AZ$12))/SIN(AZ$12)*$B16))</f>
        <v>13.9684357055909</v>
      </c>
      <c r="BA106" s="0" t="n">
        <f aca="false">IF($B16=0,0,IF(SIN(BA$12)=0,999999999,(SIN(BA$12)*COS($E16)+SIN($E16)*COS(BA$12))/SIN(BA$12)*$B16))</f>
        <v>13.9380823870456</v>
      </c>
      <c r="BB106" s="0" t="n">
        <f aca="false">IF($B16=0,0,IF(SIN(BB$12)=0,999999999,(SIN(BB$12)*COS($E16)+SIN($E16)*COS(BB$12))/SIN(BB$12)*$B16))</f>
        <v>13.9087013709188</v>
      </c>
      <c r="BC106" s="0" t="n">
        <f aca="false">IF($B16=0,0,IF(SIN(BC$12)=0,999999999,(SIN(BC$12)*COS($E16)+SIN($E16)*COS(BC$12))/SIN(BC$12)*$B16))</f>
        <v>13.8802296044741</v>
      </c>
      <c r="BD106" s="0" t="n">
        <f aca="false">IF($B16=0,0,IF(SIN(BD$12)=0,999999999,(SIN(BD$12)*COS($E16)+SIN($E16)*COS(BD$12))/SIN(BD$12)*$B16))</f>
        <v>13.8526089538765</v>
      </c>
      <c r="BE106" s="0" t="n">
        <f aca="false">IF($B16=0,0,IF(SIN(BE$12)=0,999999999,(SIN(BE$12)*COS($E16)+SIN($E16)*COS(BE$12))/SIN(BE$12)*$B16))</f>
        <v>13.8257857177641</v>
      </c>
      <c r="BF106" s="0" t="n">
        <f aca="false">IF($B16=0,0,IF(SIN(BF$12)=0,999999999,(SIN(BF$12)*COS($E16)+SIN($E16)*COS(BF$12))/SIN(BF$12)*$B16))</f>
        <v>13.7997101967432</v>
      </c>
      <c r="BG106" s="0" t="n">
        <f aca="false">IF($B16=0,0,IF(SIN(BG$12)=0,999999999,(SIN(BG$12)*COS($E16)+SIN($E16)*COS(BG$12))/SIN(BG$12)*$B16))</f>
        <v>13.7743363114108</v>
      </c>
      <c r="BH106" s="0" t="n">
        <f aca="false">IF($B16=0,0,IF(SIN(BH$12)=0,999999999,(SIN(BH$12)*COS($E16)+SIN($E16)*COS(BH$12))/SIN(BH$12)*$B16))</f>
        <v>13.7496212626026</v>
      </c>
      <c r="BI106" s="0" t="n">
        <f aca="false">IF($B16=0,0,IF(SIN(BI$12)=0,999999999,(SIN(BI$12)*COS($E16)+SIN($E16)*COS(BI$12))/SIN(BI$12)*$B16))</f>
        <v>13.7255252284799</v>
      </c>
      <c r="BJ106" s="0" t="n">
        <f aca="false">IF($B16=0,0,IF(SIN(BJ$12)=0,999999999,(SIN(BJ$12)*COS($E16)+SIN($E16)*COS(BJ$12))/SIN(BJ$12)*$B16))</f>
        <v>13.7020110938404</v>
      </c>
      <c r="BK106" s="0" t="n">
        <f aca="false">IF($B16=0,0,IF(SIN(BK$12)=0,999999999,(SIN(BK$12)*COS($E16)+SIN($E16)*COS(BK$12))/SIN(BK$12)*$B16))</f>
        <v>13.6790442076806</v>
      </c>
      <c r="BL106" s="0" t="n">
        <f aca="false">IF($B16=0,0,IF(SIN(BL$12)=0,999999999,(SIN(BL$12)*COS($E16)+SIN($E16)*COS(BL$12))/SIN(BL$12)*$B16))</f>
        <v>13.6565921655884</v>
      </c>
      <c r="BM106" s="0" t="n">
        <f aca="false">IF($B16=0,0,IF(SIN(BM$12)=0,999999999,(SIN(BM$12)*COS($E16)+SIN($E16)*COS(BM$12))/SIN(BM$12)*$B16))</f>
        <v>13.6346246140059</v>
      </c>
      <c r="BN106" s="0" t="n">
        <f aca="false">IF($B16=0,0,IF(SIN(BN$12)=0,999999999,(SIN(BN$12)*COS($E16)+SIN($E16)*COS(BN$12))/SIN(BN$12)*$B16))</f>
        <v>13.6131130737954</v>
      </c>
      <c r="BO106" s="0" t="n">
        <f aca="false">IF($B16=0,0,IF(SIN(BO$12)=0,999999999,(SIN(BO$12)*COS($E16)+SIN($E16)*COS(BO$12))/SIN(BO$12)*$B16))</f>
        <v>13.5920307808793</v>
      </c>
      <c r="BP106" s="0" t="n">
        <f aca="false">IF($B16=0,0,IF(SIN(BP$12)=0,999999999,(SIN(BP$12)*COS($E16)+SIN($E16)*COS(BP$12))/SIN(BP$12)*$B16))</f>
        <v>13.5713525420087</v>
      </c>
      <c r="BQ106" s="0" t="n">
        <f aca="false">IF($B16=0,0,IF(SIN(BQ$12)=0,999999999,(SIN(BQ$12)*COS($E16)+SIN($E16)*COS(BQ$12))/SIN(BQ$12)*$B16))</f>
        <v>13.5510546039642</v>
      </c>
      <c r="BR106" s="0" t="n">
        <f aca="false">IF($B16=0,0,IF(SIN(BR$12)=0,999999999,(SIN(BR$12)*COS($E16)+SIN($E16)*COS(BR$12))/SIN(BR$12)*$B16))</f>
        <v>13.5311145347013</v>
      </c>
      <c r="BS106" s="0" t="n">
        <f aca="false">IF($B16=0,0,IF(SIN(BS$12)=0,999999999,(SIN(BS$12)*COS($E16)+SIN($E16)*COS(BS$12))/SIN(BS$12)*$B16))</f>
        <v>13.5115111151343</v>
      </c>
      <c r="BT106" s="0" t="n">
        <f aca="false">IF($B16=0,0,IF(SIN(BT$12)=0,999999999,(SIN(BT$12)*COS($E16)+SIN($E16)*COS(BT$12))/SIN(BT$12)*$B16))</f>
        <v>13.4922242404129</v>
      </c>
      <c r="BU106" s="0" t="n">
        <f aca="false">IF($B16=0,0,IF(SIN(BU$12)=0,999999999,(SIN(BU$12)*COS($E16)+SIN($E16)*COS(BU$12))/SIN(BU$12)*$B16))</f>
        <v>13.4732348296759</v>
      </c>
      <c r="BV106" s="0" t="n">
        <f aca="false">IF($B16=0,0,IF(SIN(BV$12)=0,999999999,(SIN(BV$12)*COS($E16)+SIN($E16)*COS(BV$12))/SIN(BV$12)*$B16))</f>
        <v>13.4545247433897</v>
      </c>
      <c r="BW106" s="0" t="n">
        <f aca="false">IF($B16=0,0,IF(SIN(BW$12)=0,999999999,(SIN(BW$12)*COS($E16)+SIN($E16)*COS(BW$12))/SIN(BW$12)*$B16))</f>
        <v>13.4360767074775</v>
      </c>
      <c r="BX106" s="0" t="n">
        <f aca="false">IF($B16=0,0,IF(SIN(BX$12)=0,999999999,(SIN(BX$12)*COS($E16)+SIN($E16)*COS(BX$12))/SIN(BX$12)*$B16))</f>
        <v>13.4178742435356</v>
      </c>
      <c r="BY106" s="0" t="n">
        <f aca="false">IF($B16=0,0,IF(SIN(BY$12)=0,999999999,(SIN(BY$12)*COS($E16)+SIN($E16)*COS(BY$12))/SIN(BY$12)*$B16))</f>
        <v>13.3999016045112</v>
      </c>
      <c r="BZ106" s="0" t="n">
        <f aca="false">IF($B16=0,0,IF(SIN(BZ$12)=0,999999999,(SIN(BZ$12)*COS($E16)+SIN($E16)*COS(BZ$12))/SIN(BZ$12)*$B16))</f>
        <v>13.3821437152818</v>
      </c>
      <c r="CA106" s="0" t="n">
        <f aca="false">IF($B16=0,0,IF(SIN(CA$12)=0,999999999,(SIN(CA$12)*COS($E16)+SIN($E16)*COS(CA$12))/SIN(CA$12)*$B16))</f>
        <v>13.3645861176382</v>
      </c>
      <c r="CB106" s="0" t="n">
        <f aca="false">IF($B16=0,0,IF(SIN(CB$12)=0,999999999,(SIN(CB$12)*COS($E16)+SIN($E16)*COS(CB$12))/SIN(CB$12)*$B16))</f>
        <v>13.3472149192226</v>
      </c>
      <c r="CC106" s="0" t="n">
        <f aca="false">IF($B16=0,0,IF(SIN(CC$12)=0,999999999,(SIN(CC$12)*COS($E16)+SIN($E16)*COS(CC$12))/SIN(CC$12)*$B16))</f>
        <v>13.3300167460198</v>
      </c>
      <c r="CD106" s="0" t="n">
        <f aca="false">IF($B16=0,0,IF(SIN(CD$12)=0,999999999,(SIN(CD$12)*COS($E16)+SIN($E16)*COS(CD$12))/SIN(CD$12)*$B16))</f>
        <v>13.3129786980389</v>
      </c>
      <c r="CE106" s="0" t="n">
        <f aca="false">IF($B16=0,0,IF(SIN(CE$12)=0,999999999,(SIN(CE$12)*COS($E16)+SIN($E16)*COS(CE$12))/SIN(CE$12)*$B16))</f>
        <v>13.2960883078585</v>
      </c>
      <c r="CF106" s="0" t="n">
        <f aca="false">IF($B16=0,0,IF(SIN(CF$12)=0,999999999,(SIN(CF$12)*COS($E16)+SIN($E16)*COS(CF$12))/SIN(CF$12)*$B16))</f>
        <v>13.2793335017384</v>
      </c>
      <c r="CG106" s="0" t="n">
        <f aca="false">IF($B16=0,0,IF(SIN(CG$12)=0,999999999,(SIN(CG$12)*COS($E16)+SIN($E16)*COS(CG$12))/SIN(CG$12)*$B16))</f>
        <v>13.2627025630276</v>
      </c>
      <c r="CH106" s="0" t="n">
        <f aca="false">IF($B16=0,0,IF(SIN(CH$12)=0,999999999,(SIN(CH$12)*COS($E16)+SIN($E16)*COS(CH$12))/SIN(CH$12)*$B16))</f>
        <v>13.2461840976234</v>
      </c>
      <c r="CI106" s="0" t="n">
        <f aca="false">IF($B16=0,0,IF(SIN(CI$12)=0,999999999,(SIN(CI$12)*COS($E16)+SIN($E16)*COS(CI$12))/SIN(CI$12)*$B16))</f>
        <v>13.2297670012549</v>
      </c>
      <c r="CJ106" s="0" t="n">
        <f aca="false">IF($B16=0,0,IF(SIN(CJ$12)=0,999999999,(SIN(CJ$12)*COS($E16)+SIN($E16)*COS(CJ$12))/SIN(CJ$12)*$B16))</f>
        <v>13.2134404283845</v>
      </c>
      <c r="CK106" s="0" t="n">
        <f aca="false">IF($B16=0,0,IF(SIN(CK$12)=0,999999999,(SIN(CK$12)*COS($E16)+SIN($E16)*COS(CK$12))/SIN(CK$12)*$B16))</f>
        <v>13.1971937625348</v>
      </c>
      <c r="CL106" s="0" t="n">
        <f aca="false">IF($B16=0,0,IF(SIN(CL$12)=0,999999999,(SIN(CL$12)*COS($E16)+SIN($E16)*COS(CL$12))/SIN(CL$12)*$B16))</f>
        <v>13.1810165878649</v>
      </c>
      <c r="CM106" s="0" t="n">
        <f aca="false">IF($B16=0,0,IF(SIN(CM$12)=0,999999999,(SIN(CM$12)*COS($E16)+SIN($E16)*COS(CM$12))/SIN(CM$12)*$B16))</f>
        <v>13.1648986618272</v>
      </c>
      <c r="CN106" s="0" t="n">
        <f aca="false">IF($B16=0,0,IF(SIN(CN$12)=0,999999999,(SIN(CN$12)*COS($E16)+SIN($E16)*COS(CN$12))/SIN(CN$12)*$B16))</f>
        <v>13.1488298887511</v>
      </c>
      <c r="CO106" s="0" t="n">
        <f aca="false">IF($B16=0,0,IF(SIN(CO$12)=0,999999999,(SIN(CO$12)*COS($E16)+SIN($E16)*COS(CO$12))/SIN(CO$12)*$B16))</f>
        <v>13.1328002942057</v>
      </c>
      <c r="CP106" s="0" t="n">
        <f aca="false">IF($B16=0,0,IF(SIN(CP$12)=0,999999999,(SIN(CP$12)*COS($E16)+SIN($E16)*COS(CP$12))/SIN(CP$12)*$B16))</f>
        <v>13.1168</v>
      </c>
      <c r="CQ106" s="0" t="n">
        <f aca="false">IF($B16=0,0,IF(SIN(CQ$12)=0,999999999,(SIN(CQ$12)*COS($E16)+SIN($E16)*COS(CQ$12))/SIN(CQ$12)*$B16))</f>
        <v>13.1008191996882</v>
      </c>
    </row>
    <row r="107" customFormat="false" ht="12.8" hidden="true" customHeight="false" outlineLevel="0" collapsed="false">
      <c r="D107" s="0" t="n">
        <f aca="false">1+D106</f>
        <v>5</v>
      </c>
      <c r="E107" s="2" t="s">
        <v>56</v>
      </c>
      <c r="F107" s="0" t="n">
        <f aca="false">IF($B17=0,0,IF(SIN(F$12)=0,999999999,(SIN(F$12)*COS($E17)+SIN($E17)*COS(F$12))/SIN(F$12)*$B17))</f>
        <v>999999999</v>
      </c>
      <c r="G107" s="0" t="n">
        <f aca="false">IF($B17=0,0,IF(SIN(G$12)=0,999999999,(SIN(G$12)*COS($E17)+SIN($E17)*COS(G$12))/SIN(G$12)*$B17))</f>
        <v>77.8643450131214</v>
      </c>
      <c r="H107" s="0" t="n">
        <f aca="false">IF($B17=0,0,IF(SIN(H$12)=0,999999999,(SIN(H$12)*COS($E17)+SIN($E17)*COS(H$12))/SIN(H$12)*$B17))</f>
        <v>45.397788256305</v>
      </c>
      <c r="I107" s="0" t="n">
        <f aca="false">IF($B17=0,0,IF(SIN(I$12)=0,999999999,(SIN(I$12)*COS($E17)+SIN($E17)*COS(I$12))/SIN(I$12)*$B17))</f>
        <v>34.5712058297063</v>
      </c>
      <c r="J107" s="0" t="n">
        <f aca="false">IF($B17=0,0,IF(SIN(J$12)=0,999999999,(SIN(J$12)*COS($E17)+SIN($E17)*COS(J$12))/SIN(J$12)*$B17))</f>
        <v>29.15461497561</v>
      </c>
      <c r="K107" s="0" t="n">
        <f aca="false">IF($B17=0,0,IF(SIN(K$12)=0,999999999,(SIN(K$12)*COS($E17)+SIN($E17)*COS(K$12))/SIN(K$12)*$B17))</f>
        <v>25.9020184972956</v>
      </c>
      <c r="L107" s="0" t="n">
        <f aca="false">IF($B17=0,0,IF(SIN(L$12)=0,999999999,(SIN(L$12)*COS($E17)+SIN($E17)*COS(L$12))/SIN(L$12)*$B17))</f>
        <v>23.7314167899041</v>
      </c>
      <c r="M107" s="0" t="n">
        <f aca="false">IF($B17=0,0,IF(SIN(M$12)=0,999999999,(SIN(M$12)*COS($E17)+SIN($E17)*COS(M$12))/SIN(M$12)*$B17))</f>
        <v>22.1790952730143</v>
      </c>
      <c r="N107" s="0" t="n">
        <f aca="false">IF($B17=0,0,IF(SIN(N$12)=0,999999999,(SIN(N$12)*COS($E17)+SIN($E17)*COS(N$12))/SIN(N$12)*$B17))</f>
        <v>21.0131962484294</v>
      </c>
      <c r="O107" s="0" t="n">
        <f aca="false">IF($B17=0,0,IF(SIN(O$12)=0,999999999,(SIN(O$12)*COS($E17)+SIN($E17)*COS(O$12))/SIN(O$12)*$B17))</f>
        <v>20.1049095191186</v>
      </c>
      <c r="P107" s="0" t="n">
        <f aca="false">IF($B17=0,0,IF(SIN(P$12)=0,999999999,(SIN(P$12)*COS($E17)+SIN($E17)*COS(P$12))/SIN(P$12)*$B17))</f>
        <v>19.3769486365028</v>
      </c>
      <c r="Q107" s="0" t="n">
        <f aca="false">IF($B17=0,0,IF(SIN(Q$12)=0,999999999,(SIN(Q$12)*COS($E17)+SIN($E17)*COS(Q$12))/SIN(Q$12)*$B17))</f>
        <v>18.7801310125879</v>
      </c>
      <c r="R107" s="0" t="n">
        <f aca="false">IF($B17=0,0,IF(SIN(R$12)=0,999999999,(SIN(R$12)*COS($E17)+SIN($E17)*COS(R$12))/SIN(R$12)*$B17))</f>
        <v>18.2816679757826</v>
      </c>
      <c r="S107" s="0" t="n">
        <f aca="false">IF($B17=0,0,IF(SIN(S$12)=0,999999999,(SIN(S$12)*COS($E17)+SIN($E17)*COS(S$12))/SIN(S$12)*$B17))</f>
        <v>17.8588594161047</v>
      </c>
      <c r="T107" s="0" t="n">
        <f aca="false">IF($B17=0,0,IF(SIN(T$12)=0,999999999,(SIN(T$12)*COS($E17)+SIN($E17)*COS(T$12))/SIN(T$12)*$B17))</f>
        <v>17.4954907250776</v>
      </c>
      <c r="U107" s="0" t="n">
        <f aca="false">IF($B17=0,0,IF(SIN(U$12)=0,999999999,(SIN(U$12)*COS($E17)+SIN($E17)*COS(U$12))/SIN(U$12)*$B17))</f>
        <v>17.1796709594583</v>
      </c>
      <c r="V107" s="0" t="n">
        <f aca="false">IF($B17=0,0,IF(SIN(V$12)=0,999999999,(SIN(V$12)*COS($E17)+SIN($E17)*COS(V$12))/SIN(V$12)*$B17))</f>
        <v>16.9024816933662</v>
      </c>
      <c r="W107" s="0" t="n">
        <f aca="false">IF($B17=0,0,IF(SIN(W$12)=0,999999999,(SIN(W$12)*COS($E17)+SIN($E17)*COS(W$12))/SIN(W$12)*$B17))</f>
        <v>16.6571027459381</v>
      </c>
      <c r="X107" s="0" t="n">
        <f aca="false">IF($B17=0,0,IF(SIN(X$12)=0,999999999,(SIN(X$12)*COS($E17)+SIN($E17)*COS(X$12))/SIN(X$12)*$B17))</f>
        <v>16.4382293329109</v>
      </c>
      <c r="Y107" s="0" t="n">
        <f aca="false">IF($B17=0,0,IF(SIN(Y$12)=0,999999999,(SIN(Y$12)*COS($E17)+SIN($E17)*COS(Y$12))/SIN(Y$12)*$B17))</f>
        <v>16.2416732754184</v>
      </c>
      <c r="Z107" s="0" t="n">
        <f aca="false">IF($B17=0,0,IF(SIN(Z$12)=0,999999999,(SIN(Z$12)*COS($E17)+SIN($E17)*COS(Z$12))/SIN(Z$12)*$B17))</f>
        <v>16.0640838459715</v>
      </c>
      <c r="AA107" s="0" t="n">
        <f aca="false">IF($B17=0,0,IF(SIN(AA$12)=0,999999999,(SIN(AA$12)*COS($E17)+SIN($E17)*COS(AA$12))/SIN(AA$12)*$B17))</f>
        <v>15.902748372558</v>
      </c>
      <c r="AB107" s="0" t="n">
        <f aca="false">IF($B17=0,0,IF(SIN(AB$12)=0,999999999,(SIN(AB$12)*COS($E17)+SIN($E17)*COS(AB$12))/SIN(AB$12)*$B17))</f>
        <v>15.7554472232717</v>
      </c>
      <c r="AC107" s="0" t="n">
        <f aca="false">IF($B17=0,0,IF(SIN(AC$12)=0,999999999,(SIN(AC$12)*COS($E17)+SIN($E17)*COS(AC$12))/SIN(AC$12)*$B17))</f>
        <v>15.6203466208715</v>
      </c>
      <c r="AD107" s="0" t="n">
        <f aca="false">IF($B17=0,0,IF(SIN(AD$12)=0,999999999,(SIN(AD$12)*COS($E17)+SIN($E17)*COS(AD$12))/SIN(AD$12)*$B17))</f>
        <v>15.4959182535356</v>
      </c>
      <c r="AE107" s="0" t="n">
        <f aca="false">IF($B17=0,0,IF(SIN(AE$12)=0,999999999,(SIN(AE$12)*COS($E17)+SIN($E17)*COS(AE$12))/SIN(AE$12)*$B17))</f>
        <v>15.3808781788712</v>
      </c>
      <c r="AF107" s="0" t="n">
        <f aca="false">IF($B17=0,0,IF(SIN(AF$12)=0,999999999,(SIN(AF$12)*COS($E17)+SIN($E17)*COS(AF$12))/SIN(AF$12)*$B17))</f>
        <v>15.2741398268356</v>
      </c>
      <c r="AG107" s="0" t="n">
        <f aca="false">IF($B17=0,0,IF(SIN(AG$12)=0,999999999,(SIN(AG$12)*COS($E17)+SIN($E17)*COS(AG$12))/SIN(AG$12)*$B17))</f>
        <v>15.174777446292</v>
      </c>
      <c r="AH107" s="0" t="n">
        <f aca="false">IF($B17=0,0,IF(SIN(AH$12)=0,999999999,(SIN(AH$12)*COS($E17)+SIN($E17)*COS(AH$12))/SIN(AH$12)*$B17))</f>
        <v>15.0819973842832</v>
      </c>
      <c r="AI107" s="0" t="n">
        <f aca="false">IF($B17=0,0,IF(SIN(AI$12)=0,999999999,(SIN(AI$12)*COS($E17)+SIN($E17)*COS(AI$12))/SIN(AI$12)*$B17))</f>
        <v>14.9951153073644</v>
      </c>
      <c r="AJ107" s="0" t="n">
        <f aca="false">IF($B17=0,0,IF(SIN(AJ$12)=0,999999999,(SIN(AJ$12)*COS($E17)+SIN($E17)*COS(AJ$12))/SIN(AJ$12)*$B17))</f>
        <v>14.9135379785061</v>
      </c>
      <c r="AK107" s="0" t="n">
        <f aca="false">IF($B17=0,0,IF(SIN(AK$12)=0,999999999,(SIN(AK$12)*COS($E17)+SIN($E17)*COS(AK$12))/SIN(AK$12)*$B17))</f>
        <v>14.836748560886</v>
      </c>
      <c r="AL107" s="0" t="n">
        <f aca="false">IF($B17=0,0,IF(SIN(AL$12)=0,999999999,(SIN(AL$12)*COS($E17)+SIN($E17)*COS(AL$12))/SIN(AL$12)*$B17))</f>
        <v>14.764294677056</v>
      </c>
      <c r="AM107" s="0" t="n">
        <f aca="false">IF($B17=0,0,IF(SIN(AM$12)=0,999999999,(SIN(AM$12)*COS($E17)+SIN($E17)*COS(AM$12))/SIN(AM$12)*$B17))</f>
        <v>14.6957786390042</v>
      </c>
      <c r="AN107" s="0" t="n">
        <f aca="false">IF($B17=0,0,IF(SIN(AN$12)=0,999999999,(SIN(AN$12)*COS($E17)+SIN($E17)*COS(AN$12))/SIN(AN$12)*$B17))</f>
        <v>14.6308494021573</v>
      </c>
      <c r="AO107" s="0" t="n">
        <f aca="false">IF($B17=0,0,IF(SIN(AO$12)=0,999999999,(SIN(AO$12)*COS($E17)+SIN($E17)*COS(AO$12))/SIN(AO$12)*$B17))</f>
        <v>14.5691958985275</v>
      </c>
      <c r="AP107" s="0" t="n">
        <f aca="false">IF($B17=0,0,IF(SIN(AP$12)=0,999999999,(SIN(AP$12)*COS($E17)+SIN($E17)*COS(AP$12))/SIN(AP$12)*$B17))</f>
        <v>14.5105414808308</v>
      </c>
      <c r="AQ107" s="0" t="n">
        <f aca="false">IF($B17=0,0,IF(SIN(AQ$12)=0,999999999,(SIN(AQ$12)*COS($E17)+SIN($E17)*COS(AQ$12))/SIN(AQ$12)*$B17))</f>
        <v>14.4546392673857</v>
      </c>
      <c r="AR107" s="0" t="n">
        <f aca="false">IF($B17=0,0,IF(SIN(AR$12)=0,999999999,(SIN(AR$12)*COS($E17)+SIN($E17)*COS(AR$12))/SIN(AR$12)*$B17))</f>
        <v>14.401268221851</v>
      </c>
      <c r="AS107" s="0" t="n">
        <f aca="false">IF($B17=0,0,IF(SIN(AS$12)=0,999999999,(SIN(AS$12)*COS($E17)+SIN($E17)*COS(AS$12))/SIN(AS$12)*$B17))</f>
        <v>14.3502298359018</v>
      </c>
      <c r="AT107" s="0" t="n">
        <f aca="false">IF($B17=0,0,IF(SIN(AT$12)=0,999999999,(SIN(AT$12)*COS($E17)+SIN($E17)*COS(AT$12))/SIN(AT$12)*$B17))</f>
        <v>14.3013453093208</v>
      </c>
      <c r="AU107" s="0" t="n">
        <f aca="false">IF($B17=0,0,IF(SIN(AU$12)=0,999999999,(SIN(AU$12)*COS($E17)+SIN($E17)*COS(AU$12))/SIN(AU$12)*$B17))</f>
        <v>14.2544531425722</v>
      </c>
      <c r="AV107" s="0" t="n">
        <f aca="false">IF($B17=0,0,IF(SIN(AV$12)=0,999999999,(SIN(AV$12)*COS($E17)+SIN($E17)*COS(AV$12))/SIN(AV$12)*$B17))</f>
        <v>14.2094070731041</v>
      </c>
      <c r="AW107" s="0" t="n">
        <f aca="false">IF($B17=0,0,IF(SIN(AW$12)=0,999999999,(SIN(AW$12)*COS($E17)+SIN($E17)*COS(AW$12))/SIN(AW$12)*$B17))</f>
        <v>14.1660742994118</v>
      </c>
      <c r="AX107" s="0" t="n">
        <f aca="false">IF($B17=0,0,IF(SIN(AX$12)=0,999999999,(SIN(AX$12)*COS($E17)+SIN($E17)*COS(AX$12))/SIN(AX$12)*$B17))</f>
        <v>14.124333947076</v>
      </c>
      <c r="AY107" s="0" t="n">
        <f aca="false">IF($B17=0,0,IF(SIN(AY$12)=0,999999999,(SIN(AY$12)*COS($E17)+SIN($E17)*COS(AY$12))/SIN(AY$12)*$B17))</f>
        <v>14.0840757391239</v>
      </c>
      <c r="AZ107" s="0" t="n">
        <f aca="false">IF($B17=0,0,IF(SIN(AZ$12)=0,999999999,(SIN(AZ$12)*COS($E17)+SIN($E17)*COS(AZ$12))/SIN(AZ$12)*$B17))</f>
        <v>14.0451988396106</v>
      </c>
      <c r="BA107" s="0" t="n">
        <f aca="false">IF($B17=0,0,IF(SIN(BA$12)=0,999999999,(SIN(BA$12)*COS($E17)+SIN($E17)*COS(BA$12))/SIN(BA$12)*$B17))</f>
        <v>14.0076108446138</v>
      </c>
      <c r="BB107" s="0" t="n">
        <f aca="false">IF($B17=0,0,IF(SIN(BB$12)=0,999999999,(SIN(BB$12)*COS($E17)+SIN($E17)*COS(BB$12))/SIN(BB$12)*$B17))</f>
        <v>13.9712268991308</v>
      </c>
      <c r="BC107" s="0" t="n">
        <f aca="false">IF($B17=0,0,IF(SIN(BC$12)=0,999999999,(SIN(BC$12)*COS($E17)+SIN($E17)*COS(BC$12))/SIN(BC$12)*$B17))</f>
        <v>13.9359689218826</v>
      </c>
      <c r="BD107" s="0" t="n">
        <f aca="false">IF($B17=0,0,IF(SIN(BD$12)=0,999999999,(SIN(BD$12)*COS($E17)+SIN($E17)*COS(BD$12))/SIN(BD$12)*$B17))</f>
        <v>13.9017649229056</v>
      </c>
      <c r="BE107" s="0" t="n">
        <f aca="false">IF($B17=0,0,IF(SIN(BE$12)=0,999999999,(SIN(BE$12)*COS($E17)+SIN($E17)*COS(BE$12))/SIN(BE$12)*$B17))</f>
        <v>13.8685484011836</v>
      </c>
      <c r="BF107" s="0" t="n">
        <f aca="false">IF($B17=0,0,IF(SIN(BF$12)=0,999999999,(SIN(BF$12)*COS($E17)+SIN($E17)*COS(BF$12))/SIN(BF$12)*$B17))</f>
        <v>13.8362578115331</v>
      </c>
      <c r="BG107" s="0" t="n">
        <f aca="false">IF($B17=0,0,IF(SIN(BG$12)=0,999999999,(SIN(BG$12)*COS($E17)+SIN($E17)*COS(BG$12))/SIN(BG$12)*$B17))</f>
        <v>13.8048360915818</v>
      </c>
      <c r="BH107" s="0" t="n">
        <f aca="false">IF($B17=0,0,IF(SIN(BH$12)=0,999999999,(SIN(BH$12)*COS($E17)+SIN($E17)*COS(BH$12))/SIN(BH$12)*$B17))</f>
        <v>13.7742302410364</v>
      </c>
      <c r="BI107" s="0" t="n">
        <f aca="false">IF($B17=0,0,IF(SIN(BI$12)=0,999999999,(SIN(BI$12)*COS($E17)+SIN($E17)*COS(BI$12))/SIN(BI$12)*$B17))</f>
        <v>13.7443909465719</v>
      </c>
      <c r="BJ107" s="0" t="n">
        <f aca="false">IF($B17=0,0,IF(SIN(BJ$12)=0,999999999,(SIN(BJ$12)*COS($E17)+SIN($E17)*COS(BJ$12))/SIN(BJ$12)*$B17))</f>
        <v>13.7152722466226</v>
      </c>
      <c r="BK107" s="0" t="n">
        <f aca="false">IF($B17=0,0,IF(SIN(BK$12)=0,999999999,(SIN(BK$12)*COS($E17)+SIN($E17)*COS(BK$12))/SIN(BK$12)*$B17))</f>
        <v>13.6868312311606</v>
      </c>
      <c r="BL107" s="0" t="n">
        <f aca="false">IF($B17=0,0,IF(SIN(BL$12)=0,999999999,(SIN(BL$12)*COS($E17)+SIN($E17)*COS(BL$12))/SIN(BL$12)*$B17))</f>
        <v>13.6590277722217</v>
      </c>
      <c r="BM107" s="0" t="n">
        <f aca="false">IF($B17=0,0,IF(SIN(BM$12)=0,999999999,(SIN(BM$12)*COS($E17)+SIN($E17)*COS(BM$12))/SIN(BM$12)*$B17))</f>
        <v>13.6318242815146</v>
      </c>
      <c r="BN107" s="0" t="n">
        <f aca="false">IF($B17=0,0,IF(SIN(BN$12)=0,999999999,(SIN(BN$12)*COS($E17)+SIN($E17)*COS(BN$12))/SIN(BN$12)*$B17))</f>
        <v>13.6051854919339</v>
      </c>
      <c r="BO107" s="0" t="n">
        <f aca="false">IF($B17=0,0,IF(SIN(BO$12)=0,999999999,(SIN(BO$12)*COS($E17)+SIN($E17)*COS(BO$12))/SIN(BO$12)*$B17))</f>
        <v>13.5790782602165</v>
      </c>
      <c r="BP107" s="0" t="n">
        <f aca="false">IF($B17=0,0,IF(SIN(BP$12)=0,999999999,(SIN(BP$12)*COS($E17)+SIN($E17)*COS(BP$12))/SIN(BP$12)*$B17))</f>
        <v>13.5534713883335</v>
      </c>
      <c r="BQ107" s="0" t="n">
        <f aca="false">IF($B17=0,0,IF(SIN(BQ$12)=0,999999999,(SIN(BQ$12)*COS($E17)+SIN($E17)*COS(BQ$12))/SIN(BQ$12)*$B17))</f>
        <v>13.5283354615147</v>
      </c>
      <c r="BR107" s="0" t="n">
        <f aca="false">IF($B17=0,0,IF(SIN(BR$12)=0,999999999,(SIN(BR$12)*COS($E17)+SIN($E17)*COS(BR$12))/SIN(BR$12)*$B17))</f>
        <v>13.5036427010649</v>
      </c>
      <c r="BS107" s="0" t="n">
        <f aca="false">IF($B17=0,0,IF(SIN(BS$12)=0,999999999,(SIN(BS$12)*COS($E17)+SIN($E17)*COS(BS$12))/SIN(BS$12)*$B17))</f>
        <v>13.4793668303556</v>
      </c>
      <c r="BT107" s="0" t="n">
        <f aca="false">IF($B17=0,0,IF(SIN(BT$12)=0,999999999,(SIN(BT$12)*COS($E17)+SIN($E17)*COS(BT$12))/SIN(BT$12)*$B17))</f>
        <v>13.4554829525696</v>
      </c>
      <c r="BU107" s="0" t="n">
        <f aca="false">IF($B17=0,0,IF(SIN(BU$12)=0,999999999,(SIN(BU$12)*COS($E17)+SIN($E17)*COS(BU$12))/SIN(BU$12)*$B17))</f>
        <v>13.4319674389459</v>
      </c>
      <c r="BV107" s="0" t="n">
        <f aca="false">IF($B17=0,0,IF(SIN(BV$12)=0,999999999,(SIN(BV$12)*COS($E17)+SIN($E17)*COS(BV$12))/SIN(BV$12)*$B17))</f>
        <v>13.4087978264151</v>
      </c>
      <c r="BW107" s="0" t="n">
        <f aca="false">IF($B17=0,0,IF(SIN(BW$12)=0,999999999,(SIN(BW$12)*COS($E17)+SIN($E17)*COS(BW$12))/SIN(BW$12)*$B17))</f>
        <v>13.3859527236453</v>
      </c>
      <c r="BX107" s="0" t="n">
        <f aca="false">IF($B17=0,0,IF(SIN(BX$12)=0,999999999,(SIN(BX$12)*COS($E17)+SIN($E17)*COS(BX$12))/SIN(BX$12)*$B17))</f>
        <v>13.3634117246255</v>
      </c>
      <c r="BY107" s="0" t="n">
        <f aca="false">IF($B17=0,0,IF(SIN(BY$12)=0,999999999,(SIN(BY$12)*COS($E17)+SIN($E17)*COS(BY$12))/SIN(BY$12)*$B17))</f>
        <v>13.3411553290119</v>
      </c>
      <c r="BZ107" s="0" t="n">
        <f aca="false">IF($B17=0,0,IF(SIN(BZ$12)=0,999999999,(SIN(BZ$12)*COS($E17)+SIN($E17)*COS(BZ$12))/SIN(BZ$12)*$B17))</f>
        <v>13.3191648685449</v>
      </c>
      <c r="CA107" s="0" t="n">
        <f aca="false">IF($B17=0,0,IF(SIN(CA$12)=0,999999999,(SIN(CA$12)*COS($E17)+SIN($E17)*COS(CA$12))/SIN(CA$12)*$B17))</f>
        <v>13.297422438919</v>
      </c>
      <c r="CB107" s="0" t="n">
        <f aca="false">IF($B17=0,0,IF(SIN(CB$12)=0,999999999,(SIN(CB$12)*COS($E17)+SIN($E17)*COS(CB$12))/SIN(CB$12)*$B17))</f>
        <v>13.2759108365497</v>
      </c>
      <c r="CC107" s="0" t="n">
        <f aca="false">IF($B17=0,0,IF(SIN(CC$12)=0,999999999,(SIN(CC$12)*COS($E17)+SIN($E17)*COS(CC$12))/SIN(CC$12)*$B17))</f>
        <v>13.2546134997416</v>
      </c>
      <c r="CD107" s="0" t="n">
        <f aca="false">IF($B17=0,0,IF(SIN(CD$12)=0,999999999,(SIN(CD$12)*COS($E17)+SIN($E17)*COS(CD$12))/SIN(CD$12)*$B17))</f>
        <v>13.2335144538067</v>
      </c>
      <c r="CE107" s="0" t="n">
        <f aca="false">IF($B17=0,0,IF(SIN(CE$12)=0,999999999,(SIN(CE$12)*COS($E17)+SIN($E17)*COS(CE$12))/SIN(CE$12)*$B17))</f>
        <v>13.212598259729</v>
      </c>
      <c r="CF107" s="0" t="n">
        <f aca="false">IF($B17=0,0,IF(SIN(CF$12)=0,999999999,(SIN(CF$12)*COS($E17)+SIN($E17)*COS(CF$12))/SIN(CF$12)*$B17))</f>
        <v>13.1918499660069</v>
      </c>
      <c r="CG107" s="0" t="n">
        <f aca="false">IF($B17=0,0,IF(SIN(CG$12)=0,999999999,(SIN(CG$12)*COS($E17)+SIN($E17)*COS(CG$12))/SIN(CG$12)*$B17))</f>
        <v>13.1712550633401</v>
      </c>
      <c r="CH107" s="0" t="n">
        <f aca="false">IF($B17=0,0,IF(SIN(CH$12)=0,999999999,(SIN(CH$12)*COS($E17)+SIN($E17)*COS(CH$12))/SIN(CH$12)*$B17))</f>
        <v>13.1507994418554</v>
      </c>
      <c r="CI107" s="0" t="n">
        <f aca="false">IF($B17=0,0,IF(SIN(CI$12)=0,999999999,(SIN(CI$12)*COS($E17)+SIN($E17)*COS(CI$12))/SIN(CI$12)*$B17))</f>
        <v>13.1304693505923</v>
      </c>
      <c r="CJ107" s="0" t="n">
        <f aca="false">IF($B17=0,0,IF(SIN(CJ$12)=0,999999999,(SIN(CJ$12)*COS($E17)+SIN($E17)*COS(CJ$12))/SIN(CJ$12)*$B17))</f>
        <v>13.1102513589926</v>
      </c>
      <c r="CK107" s="0" t="n">
        <f aca="false">IF($B17=0,0,IF(SIN(CK$12)=0,999999999,(SIN(CK$12)*COS($E17)+SIN($E17)*COS(CK$12))/SIN(CK$12)*$B17))</f>
        <v>13.0901323201547</v>
      </c>
      <c r="CL107" s="0" t="n">
        <f aca="false">IF($B17=0,0,IF(SIN(CL$12)=0,999999999,(SIN(CL$12)*COS($E17)+SIN($E17)*COS(CL$12))/SIN(CL$12)*$B17))</f>
        <v>13.0700993356344</v>
      </c>
      <c r="CM107" s="0" t="n">
        <f aca="false">IF($B17=0,0,IF(SIN(CM$12)=0,999999999,(SIN(CM$12)*COS($E17)+SIN($E17)*COS(CM$12))/SIN(CM$12)*$B17))</f>
        <v>13.0501397215855</v>
      </c>
      <c r="CN107" s="0" t="n">
        <f aca="false">IF($B17=0,0,IF(SIN(CN$12)=0,999999999,(SIN(CN$12)*COS($E17)+SIN($E17)*COS(CN$12))/SIN(CN$12)*$B17))</f>
        <v>13.0302409760468</v>
      </c>
      <c r="CO107" s="0" t="n">
        <f aca="false">IF($B17=0,0,IF(SIN(CO$12)=0,999999999,(SIN(CO$12)*COS($E17)+SIN($E17)*COS(CO$12))/SIN(CO$12)*$B17))</f>
        <v>13.0103907471937</v>
      </c>
      <c r="CP107" s="0" t="n">
        <f aca="false">IF($B17=0,0,IF(SIN(CP$12)=0,999999999,(SIN(CP$12)*COS($E17)+SIN($E17)*COS(CP$12))/SIN(CP$12)*$B17))</f>
        <v>12.9905768023805</v>
      </c>
      <c r="CQ107" s="0" t="n">
        <f aca="false">IF($B17=0,0,IF(SIN(CQ$12)=0,999999999,(SIN(CQ$12)*COS($E17)+SIN($E17)*COS(CQ$12))/SIN(CQ$12)*$B17))</f>
        <v>12.970786997807</v>
      </c>
    </row>
    <row r="108" customFormat="false" ht="12.8" hidden="true" customHeight="false" outlineLevel="0" collapsed="false">
      <c r="D108" s="0" t="n">
        <f aca="false">1+D107</f>
        <v>6</v>
      </c>
      <c r="E108" s="2" t="s">
        <v>56</v>
      </c>
      <c r="F108" s="0" t="n">
        <f aca="false">IF($B18=0,0,IF(SIN(F$12)=0,999999999,(SIN(F$12)*COS($E18)+SIN($E18)*COS(F$12))/SIN(F$12)*$B18))</f>
        <v>999999999</v>
      </c>
      <c r="G108" s="0" t="n">
        <f aca="false">IF($B18=0,0,IF(SIN(G$12)=0,999999999,(SIN(G$12)*COS($E18)+SIN($E18)*COS(G$12))/SIN(G$12)*$B18))</f>
        <v>90.0127850621211</v>
      </c>
      <c r="H108" s="0" t="n">
        <f aca="false">IF($B18=0,0,IF(SIN(H$12)=0,999999999,(SIN(H$12)*COS($E18)+SIN($E18)*COS(H$12))/SIN(H$12)*$B18))</f>
        <v>51.4045056003066</v>
      </c>
      <c r="I108" s="0" t="n">
        <f aca="false">IF($B18=0,0,IF(SIN(I$12)=0,999999999,(SIN(I$12)*COS($E18)+SIN($E18)*COS(I$12))/SIN(I$12)*$B18))</f>
        <v>38.5298505183588</v>
      </c>
      <c r="J108" s="0" t="n">
        <f aca="false">IF($B18=0,0,IF(SIN(J$12)=0,999999999,(SIN(J$12)*COS($E18)+SIN($E18)*COS(J$12))/SIN(J$12)*$B18))</f>
        <v>32.0885991410827</v>
      </c>
      <c r="K108" s="0" t="n">
        <f aca="false">IF($B18=0,0,IF(SIN(K$12)=0,999999999,(SIN(K$12)*COS($E18)+SIN($E18)*COS(K$12))/SIN(K$12)*$B18))</f>
        <v>28.2207065662129</v>
      </c>
      <c r="L108" s="0" t="n">
        <f aca="false">IF($B18=0,0,IF(SIN(L$12)=0,999999999,(SIN(L$12)*COS($E18)+SIN($E18)*COS(L$12))/SIN(L$12)*$B18))</f>
        <v>25.6394905183587</v>
      </c>
      <c r="M108" s="0" t="n">
        <f aca="false">IF($B18=0,0,IF(SIN(M$12)=0,999999999,(SIN(M$12)*COS($E18)+SIN($E18)*COS(M$12))/SIN(M$12)*$B18))</f>
        <v>23.7935151848</v>
      </c>
      <c r="N108" s="0" t="n">
        <f aca="false">IF($B18=0,0,IF(SIN(N$12)=0,999999999,(SIN(N$12)*COS($E18)+SIN($E18)*COS(N$12))/SIN(N$12)*$B18))</f>
        <v>22.4070621740113</v>
      </c>
      <c r="O108" s="0" t="n">
        <f aca="false">IF($B18=0,0,IF(SIN(O$12)=0,999999999,(SIN(O$12)*COS($E18)+SIN($E18)*COS(O$12))/SIN(O$12)*$B18))</f>
        <v>21.3269541681223</v>
      </c>
      <c r="P108" s="0" t="n">
        <f aca="false">IF($B18=0,0,IF(SIN(P$12)=0,999999999,(SIN(P$12)*COS($E18)+SIN($E18)*COS(P$12))/SIN(P$12)*$B18))</f>
        <v>20.4612843835554</v>
      </c>
      <c r="Q108" s="0" t="n">
        <f aca="false">IF($B18=0,0,IF(SIN(Q$12)=0,999999999,(SIN(Q$12)*COS($E18)+SIN($E18)*COS(Q$12))/SIN(Q$12)*$B18))</f>
        <v>19.7515663255416</v>
      </c>
      <c r="R108" s="0" t="n">
        <f aca="false">IF($B18=0,0,IF(SIN(R$12)=0,999999999,(SIN(R$12)*COS($E18)+SIN($E18)*COS(R$12))/SIN(R$12)*$B18))</f>
        <v>19.1588086650816</v>
      </c>
      <c r="S108" s="0" t="n">
        <f aca="false">IF($B18=0,0,IF(SIN(S$12)=0,999999999,(SIN(S$12)*COS($E18)+SIN($E18)*COS(S$12))/SIN(S$12)*$B18))</f>
        <v>18.6560170954932</v>
      </c>
      <c r="T108" s="0" t="n">
        <f aca="false">IF($B18=0,0,IF(SIN(T$12)=0,999999999,(SIN(T$12)*COS($E18)+SIN($E18)*COS(T$12))/SIN(T$12)*$B18))</f>
        <v>18.2239096787464</v>
      </c>
      <c r="U108" s="0" t="n">
        <f aca="false">IF($B18=0,0,IF(SIN(U$12)=0,999999999,(SIN(U$12)*COS($E18)+SIN($E18)*COS(U$12))/SIN(U$12)*$B18))</f>
        <v>17.8483460530153</v>
      </c>
      <c r="V108" s="0" t="n">
        <f aca="false">IF($B18=0,0,IF(SIN(V$12)=0,999999999,(SIN(V$12)*COS($E18)+SIN($E18)*COS(V$12))/SIN(V$12)*$B18))</f>
        <v>17.5187206871578</v>
      </c>
      <c r="W108" s="0" t="n">
        <f aca="false">IF($B18=0,0,IF(SIN(W$12)=0,999999999,(SIN(W$12)*COS($E18)+SIN($E18)*COS(W$12))/SIN(W$12)*$B18))</f>
        <v>17.2269232216209</v>
      </c>
      <c r="X108" s="0" t="n">
        <f aca="false">IF($B18=0,0,IF(SIN(X$12)=0,999999999,(SIN(X$12)*COS($E18)+SIN($E18)*COS(X$12))/SIN(X$12)*$B18))</f>
        <v>16.9666453621543</v>
      </c>
      <c r="Y108" s="0" t="n">
        <f aca="false">IF($B18=0,0,IF(SIN(Y$12)=0,999999999,(SIN(Y$12)*COS($E18)+SIN($E18)*COS(Y$12))/SIN(Y$12)*$B18))</f>
        <v>16.7329066489786</v>
      </c>
      <c r="Z108" s="0" t="n">
        <f aca="false">IF($B18=0,0,IF(SIN(Z$12)=0,999999999,(SIN(Z$12)*COS($E18)+SIN($E18)*COS(Z$12))/SIN(Z$12)*$B18))</f>
        <v>16.5217224949919</v>
      </c>
      <c r="AA108" s="0" t="n">
        <f aca="false">IF($B18=0,0,IF(SIN(AA$12)=0,999999999,(SIN(AA$12)*COS($E18)+SIN($E18)*COS(AA$12))/SIN(AA$12)*$B18))</f>
        <v>16.3298670699985</v>
      </c>
      <c r="AB108" s="0" t="n">
        <f aca="false">IF($B18=0,0,IF(SIN(AB$12)=0,999999999,(SIN(AB$12)*COS($E18)+SIN($E18)*COS(AB$12))/SIN(AB$12)*$B18))</f>
        <v>16.1547008526724</v>
      </c>
      <c r="AC108" s="0" t="n">
        <f aca="false">IF($B18=0,0,IF(SIN(AC$12)=0,999999999,(SIN(AC$12)*COS($E18)+SIN($E18)*COS(AC$12))/SIN(AC$12)*$B18))</f>
        <v>15.9940431687672</v>
      </c>
      <c r="AD108" s="0" t="n">
        <f aca="false">IF($B18=0,0,IF(SIN(AD$12)=0,999999999,(SIN(AD$12)*COS($E18)+SIN($E18)*COS(AD$12))/SIN(AD$12)*$B18))</f>
        <v>15.8460765945764</v>
      </c>
      <c r="AE108" s="0" t="n">
        <f aca="false">IF($B18=0,0,IF(SIN(AE$12)=0,999999999,(SIN(AE$12)*COS($E18)+SIN($E18)*COS(AE$12))/SIN(AE$12)*$B18))</f>
        <v>15.7092743033688</v>
      </c>
      <c r="AF108" s="0" t="n">
        <f aca="false">IF($B18=0,0,IF(SIN(AF$12)=0,999999999,(SIN(AF$12)*COS($E18)+SIN($E18)*COS(AF$12))/SIN(AF$12)*$B18))</f>
        <v>15.5823441778384</v>
      </c>
      <c r="AG108" s="0" t="n">
        <f aca="false">IF($B18=0,0,IF(SIN(AG$12)=0,999999999,(SIN(AG$12)*COS($E18)+SIN($E18)*COS(AG$12))/SIN(AG$12)*$B18))</f>
        <v>15.4641853418166</v>
      </c>
      <c r="AH108" s="0" t="n">
        <f aca="false">IF($B18=0,0,IF(SIN(AH$12)=0,999999999,(SIN(AH$12)*COS($E18)+SIN($E18)*COS(AH$12))/SIN(AH$12)*$B18))</f>
        <v>15.3538540064259</v>
      </c>
      <c r="AI108" s="0" t="n">
        <f aca="false">IF($B18=0,0,IF(SIN(AI$12)=0,999999999,(SIN(AI$12)*COS($E18)+SIN($E18)*COS(AI$12))/SIN(AI$12)*$B18))</f>
        <v>15.2505363823542</v>
      </c>
      <c r="AJ108" s="0" t="n">
        <f aca="false">IF($B18=0,0,IF(SIN(AJ$12)=0,999999999,(SIN(AJ$12)*COS($E18)+SIN($E18)*COS(AJ$12))/SIN(AJ$12)*$B18))</f>
        <v>15.1535270094816</v>
      </c>
      <c r="AK108" s="0" t="n">
        <f aca="false">IF($B18=0,0,IF(SIN(AK$12)=0,999999999,(SIN(AK$12)*COS($E18)+SIN($E18)*COS(AK$12))/SIN(AK$12)*$B18))</f>
        <v>15.0622112805796</v>
      </c>
      <c r="AL108" s="0" t="n">
        <f aca="false">IF($B18=0,0,IF(SIN(AL$12)=0,999999999,(SIN(AL$12)*COS($E18)+SIN($E18)*COS(AL$12))/SIN(AL$12)*$B18))</f>
        <v>14.9760512416215</v>
      </c>
      <c r="AM108" s="0" t="n">
        <f aca="false">IF($B18=0,0,IF(SIN(AM$12)=0,999999999,(SIN(AM$12)*COS($E18)+SIN($E18)*COS(AM$12))/SIN(AM$12)*$B18))</f>
        <v>14.8945739736583</v>
      </c>
      <c r="AN108" s="0" t="n">
        <f aca="false">IF($B18=0,0,IF(SIN(AN$12)=0,999999999,(SIN(AN$12)*COS($E18)+SIN($E18)*COS(AN$12))/SIN(AN$12)*$B18))</f>
        <v>14.8173620247533</v>
      </c>
      <c r="AO108" s="0" t="n">
        <f aca="false">IF($B18=0,0,IF(SIN(AO$12)=0,999999999,(SIN(AO$12)*COS($E18)+SIN($E18)*COS(AO$12))/SIN(AO$12)*$B18))</f>
        <v>14.744045481956</v>
      </c>
      <c r="AP108" s="0" t="n">
        <f aca="false">IF($B18=0,0,IF(SIN(AP$12)=0,999999999,(SIN(AP$12)*COS($E18)+SIN($E18)*COS(AP$12))/SIN(AP$12)*$B18))</f>
        <v>14.67429536441</v>
      </c>
      <c r="AQ108" s="0" t="n">
        <f aca="false">IF($B18=0,0,IF(SIN(AQ$12)=0,999999999,(SIN(AQ$12)*COS($E18)+SIN($E18)*COS(AQ$12))/SIN(AQ$12)*$B18))</f>
        <v>14.6078180876421</v>
      </c>
      <c r="AR108" s="0" t="n">
        <f aca="false">IF($B18=0,0,IF(SIN(AR$12)=0,999999999,(SIN(AR$12)*COS($E18)+SIN($E18)*COS(AR$12))/SIN(AR$12)*$B18))</f>
        <v>14.5443508017021</v>
      </c>
      <c r="AS108" s="0" t="n">
        <f aca="false">IF($B18=0,0,IF(SIN(AS$12)=0,999999999,(SIN(AS$12)*COS($E18)+SIN($E18)*COS(AS$12))/SIN(AS$12)*$B18))</f>
        <v>14.4836574462975</v>
      </c>
      <c r="AT108" s="0" t="n">
        <f aca="false">IF($B18=0,0,IF(SIN(AT$12)=0,999999999,(SIN(AT$12)*COS($E18)+SIN($E18)*COS(AT$12))/SIN(AT$12)*$B18))</f>
        <v>14.4255253974406</v>
      </c>
      <c r="AU108" s="0" t="n">
        <f aca="false">IF($B18=0,0,IF(SIN(AU$12)=0,999999999,(SIN(AU$12)*COS($E18)+SIN($E18)*COS(AU$12))/SIN(AU$12)*$B18))</f>
        <v>14.3697626046087</v>
      </c>
      <c r="AV108" s="0" t="n">
        <f aca="false">IF($B18=0,0,IF(SIN(AV$12)=0,999999999,(SIN(AV$12)*COS($E18)+SIN($E18)*COS(AV$12))/SIN(AV$12)*$B18))</f>
        <v>14.3161951366536</v>
      </c>
      <c r="AW108" s="0" t="n">
        <f aca="false">IF($B18=0,0,IF(SIN(AW$12)=0,999999999,(SIN(AW$12)*COS($E18)+SIN($E18)*COS(AW$12))/SIN(AW$12)*$B18))</f>
        <v>14.2646650699114</v>
      </c>
      <c r="AX108" s="0" t="n">
        <f aca="false">IF($B18=0,0,IF(SIN(AX$12)=0,999999999,(SIN(AX$12)*COS($E18)+SIN($E18)*COS(AX$12))/SIN(AX$12)*$B18))</f>
        <v>14.215028664059</v>
      </c>
      <c r="AY108" s="0" t="n">
        <f aca="false">IF($B18=0,0,IF(SIN(AY$12)=0,999999999,(SIN(AY$12)*COS($E18)+SIN($E18)*COS(AY$12))/SIN(AY$12)*$B18))</f>
        <v>14.1671547809462</v>
      </c>
      <c r="AZ108" s="0" t="n">
        <f aca="false">IF($B18=0,0,IF(SIN(AZ$12)=0,999999999,(SIN(AZ$12)*COS($E18)+SIN($E18)*COS(AZ$12))/SIN(AZ$12)*$B18))</f>
        <v>14.1209235094178</v>
      </c>
      <c r="BA108" s="0" t="n">
        <f aca="false">IF($B18=0,0,IF(SIN(BA$12)=0,999999999,(SIN(BA$12)*COS($E18)+SIN($E18)*COS(BA$12))/SIN(BA$12)*$B18))</f>
        <v>14.0762249654325</v>
      </c>
      <c r="BB108" s="0" t="n">
        <f aca="false">IF($B18=0,0,IF(SIN(BB$12)=0,999999999,(SIN(BB$12)*COS($E18)+SIN($E18)*COS(BB$12))/SIN(BB$12)*$B18))</f>
        <v>14.0329582419037</v>
      </c>
      <c r="BC108" s="0" t="n">
        <f aca="false">IF($B18=0,0,IF(SIN(BC$12)=0,999999999,(SIN(BC$12)*COS($E18)+SIN($E18)*COS(BC$12))/SIN(BC$12)*$B18))</f>
        <v>13.9910304868586</v>
      </c>
      <c r="BD108" s="0" t="n">
        <f aca="false">IF($B18=0,0,IF(SIN(BD$12)=0,999999999,(SIN(BD$12)*COS($E18)+SIN($E18)*COS(BD$12))/SIN(BD$12)*$B18))</f>
        <v>13.9503560919387</v>
      </c>
      <c r="BE108" s="0" t="n">
        <f aca="false">IF($B18=0,0,IF(SIN(BE$12)=0,999999999,(SIN(BE$12)*COS($E18)+SIN($E18)*COS(BE$12))/SIN(BE$12)*$B18))</f>
        <v>13.9108559760811</v>
      </c>
      <c r="BF108" s="0" t="n">
        <f aca="false">IF($B18=0,0,IF(SIN(BF$12)=0,999999999,(SIN(BF$12)*COS($E18)+SIN($E18)*COS(BF$12))/SIN(BF$12)*$B18))</f>
        <v>13.8724569515541</v>
      </c>
      <c r="BG108" s="0" t="n">
        <f aca="false">IF($B18=0,0,IF(SIN(BG$12)=0,999999999,(SIN(BG$12)*COS($E18)+SIN($E18)*COS(BG$12))/SIN(BG$12)*$B18))</f>
        <v>13.8350911614538</v>
      </c>
      <c r="BH108" s="0" t="n">
        <f aca="false">IF($B18=0,0,IF(SIN(BH$12)=0,999999999,(SIN(BH$12)*COS($E18)+SIN($E18)*COS(BH$12))/SIN(BH$12)*$B18))</f>
        <v>13.7986955793823</v>
      </c>
      <c r="BI108" s="0" t="n">
        <f aca="false">IF($B18=0,0,IF(SIN(BI$12)=0,999999999,(SIN(BI$12)*COS($E18)+SIN($E18)*COS(BI$12))/SIN(BI$12)*$B18))</f>
        <v>13.7632115633761</v>
      </c>
      <c r="BJ108" s="0" t="n">
        <f aca="false">IF($B18=0,0,IF(SIN(BJ$12)=0,999999999,(SIN(BJ$12)*COS($E18)+SIN($E18)*COS(BJ$12))/SIN(BJ$12)*$B18))</f>
        <v>13.7285844572857</v>
      </c>
      <c r="BK108" s="0" t="n">
        <f aca="false">IF($B18=0,0,IF(SIN(BK$12)=0,999999999,(SIN(BK$12)*COS($E18)+SIN($E18)*COS(BK$12))/SIN(BK$12)*$B18))</f>
        <v>13.6947632337614</v>
      </c>
      <c r="BL108" s="0" t="n">
        <f aca="false">IF($B18=0,0,IF(SIN(BL$12)=0,999999999,(SIN(BL$12)*COS($E18)+SIN($E18)*COS(BL$12))/SIN(BL$12)*$B18))</f>
        <v>13.6617001738023</v>
      </c>
      <c r="BM108" s="0" t="n">
        <f aca="false">IF($B18=0,0,IF(SIN(BM$12)=0,999999999,(SIN(BM$12)*COS($E18)+SIN($E18)*COS(BM$12))/SIN(BM$12)*$B18))</f>
        <v>13.6293505785118</v>
      </c>
      <c r="BN108" s="0" t="n">
        <f aca="false">IF($B18=0,0,IF(SIN(BN$12)=0,999999999,(SIN(BN$12)*COS($E18)+SIN($E18)*COS(BN$12))/SIN(BN$12)*$B18))</f>
        <v>13.5976725092801</v>
      </c>
      <c r="BO108" s="0" t="n">
        <f aca="false">IF($B18=0,0,IF(SIN(BO$12)=0,999999999,(SIN(BO$12)*COS($E18)+SIN($E18)*COS(BO$12))/SIN(BO$12)*$B18))</f>
        <v>13.5666265531084</v>
      </c>
      <c r="BP108" s="0" t="n">
        <f aca="false">IF($B18=0,0,IF(SIN(BP$12)=0,999999999,(SIN(BP$12)*COS($E18)+SIN($E18)*COS(BP$12))/SIN(BP$12)*$B18))</f>
        <v>13.5361756102133</v>
      </c>
      <c r="BQ108" s="0" t="n">
        <f aca="false">IF($B18=0,0,IF(SIN(BQ$12)=0,999999999,(SIN(BQ$12)*COS($E18)+SIN($E18)*COS(BQ$12))/SIN(BQ$12)*$B18))</f>
        <v>13.5062847014107</v>
      </c>
      <c r="BR108" s="0" t="n">
        <f aca="false">IF($B18=0,0,IF(SIN(BR$12)=0,999999999,(SIN(BR$12)*COS($E18)+SIN($E18)*COS(BR$12))/SIN(BR$12)*$B18))</f>
        <v>13.476920793089</v>
      </c>
      <c r="BS108" s="0" t="n">
        <f aca="false">IF($B18=0,0,IF(SIN(BS$12)=0,999999999,(SIN(BS$12)*COS($E18)+SIN($E18)*COS(BS$12))/SIN(BS$12)*$B18))</f>
        <v>13.4480526378502</v>
      </c>
      <c r="BT108" s="0" t="n">
        <f aca="false">IF($B18=0,0,IF(SIN(BT$12)=0,999999999,(SIN(BT$12)*COS($E18)+SIN($E18)*COS(BT$12))/SIN(BT$12)*$B18))</f>
        <v>13.4196506291278</v>
      </c>
      <c r="BU108" s="0" t="n">
        <f aca="false">IF($B18=0,0,IF(SIN(BU$12)=0,999999999,(SIN(BU$12)*COS($E18)+SIN($E18)*COS(BU$12))/SIN(BU$12)*$B18))</f>
        <v>13.3916866682904</v>
      </c>
      <c r="BV108" s="0" t="n">
        <f aca="false">IF($B18=0,0,IF(SIN(BV$12)=0,999999999,(SIN(BV$12)*COS($E18)+SIN($E18)*COS(BV$12))/SIN(BV$12)*$B18))</f>
        <v>13.3641340429132</v>
      </c>
      <c r="BW108" s="0" t="n">
        <f aca="false">IF($B18=0,0,IF(SIN(BW$12)=0,999999999,(SIN(BW$12)*COS($E18)+SIN($E18)*COS(BW$12))/SIN(BW$12)*$B18))</f>
        <v>13.3369673150499</v>
      </c>
      <c r="BX108" s="0" t="n">
        <f aca="false">IF($B18=0,0,IF(SIN(BX$12)=0,999999999,(SIN(BX$12)*COS($E18)+SIN($E18)*COS(BX$12))/SIN(BX$12)*$B18))</f>
        <v>13.3101622184694</v>
      </c>
      <c r="BY108" s="0" t="n">
        <f aca="false">IF($B18=0,0,IF(SIN(BY$12)=0,999999999,(SIN(BY$12)*COS($E18)+SIN($E18)*COS(BY$12))/SIN(BY$12)*$B18))</f>
        <v>13.2836955639331</v>
      </c>
      <c r="BZ108" s="0" t="n">
        <f aca="false">IF($B18=0,0,IF(SIN(BZ$12)=0,999999999,(SIN(BZ$12)*COS($E18)+SIN($E18)*COS(BZ$12))/SIN(BZ$12)*$B18))</f>
        <v>13.2575451516932</v>
      </c>
      <c r="CA108" s="0" t="n">
        <f aca="false">IF($B18=0,0,IF(SIN(CA$12)=0,999999999,(SIN(CA$12)*COS($E18)+SIN($E18)*COS(CA$12))/SIN(CA$12)*$B18))</f>
        <v>13.231689690473</v>
      </c>
      <c r="CB108" s="0" t="n">
        <f aca="false">IF($B18=0,0,IF(SIN(CB$12)=0,999999999,(SIN(CB$12)*COS($E18)+SIN($E18)*COS(CB$12))/SIN(CB$12)*$B18))</f>
        <v>13.2061087222735</v>
      </c>
      <c r="CC108" s="0" t="n">
        <f aca="false">IF($B18=0,0,IF(SIN(CC$12)=0,999999999,(SIN(CC$12)*COS($E18)+SIN($E18)*COS(CC$12))/SIN(CC$12)*$B18))</f>
        <v>13.1807825524108</v>
      </c>
      <c r="CD108" s="0" t="n">
        <f aca="false">IF($B18=0,0,IF(SIN(CD$12)=0,999999999,(SIN(CD$12)*COS($E18)+SIN($E18)*COS(CD$12))/SIN(CD$12)*$B18))</f>
        <v>13.1556921842534</v>
      </c>
      <c r="CE108" s="0" t="n">
        <f aca="false">IF($B18=0,0,IF(SIN(CE$12)=0,999999999,(SIN(CE$12)*COS($E18)+SIN($E18)*COS(CE$12))/SIN(CE$12)*$B18))</f>
        <v>13.130819258175</v>
      </c>
      <c r="CF108" s="0" t="n">
        <f aca="false">IF($B18=0,0,IF(SIN(CF$12)=0,999999999,(SIN(CF$12)*COS($E18)+SIN($E18)*COS(CF$12))/SIN(CF$12)*$B18))</f>
        <v>13.1061459942876</v>
      </c>
      <c r="CG108" s="0" t="n">
        <f aca="false">IF($B18=0,0,IF(SIN(CG$12)=0,999999999,(SIN(CG$12)*COS($E18)+SIN($E18)*COS(CG$12))/SIN(CG$12)*$B18))</f>
        <v>13.0816551385555</v>
      </c>
      <c r="CH108" s="0" t="n">
        <f aca="false">IF($B18=0,0,IF(SIN(CH$12)=0,999999999,(SIN(CH$12)*COS($E18)+SIN($E18)*COS(CH$12))/SIN(CH$12)*$B18))</f>
        <v>13.0573299119304</v>
      </c>
      <c r="CI108" s="0" t="n">
        <f aca="false">IF($B18=0,0,IF(SIN(CI$12)=0,999999999,(SIN(CI$12)*COS($E18)+SIN($E18)*COS(CI$12))/SIN(CI$12)*$B18))</f>
        <v>13.0331539621724</v>
      </c>
      <c r="CJ108" s="0" t="n">
        <f aca="false">IF($B18=0,0,IF(SIN(CJ$12)=0,999999999,(SIN(CJ$12)*COS($E18)+SIN($E18)*COS(CJ$12))/SIN(CJ$12)*$B18))</f>
        <v>13.0091113180544</v>
      </c>
      <c r="CK108" s="0" t="n">
        <f aca="false">IF($B18=0,0,IF(SIN(CK$12)=0,999999999,(SIN(CK$12)*COS($E18)+SIN($E18)*COS(CK$12))/SIN(CK$12)*$B18))</f>
        <v>12.9851863456659</v>
      </c>
      <c r="CL108" s="0" t="n">
        <f aca="false">IF($B18=0,0,IF(SIN(CL$12)=0,999999999,(SIN(CL$12)*COS($E18)+SIN($E18)*COS(CL$12))/SIN(CL$12)*$B18))</f>
        <v>12.9613637065544</v>
      </c>
      <c r="CM108" s="0" t="n">
        <f aca="false">IF($B18=0,0,IF(SIN(CM$12)=0,999999999,(SIN(CM$12)*COS($E18)+SIN($E18)*COS(CM$12))/SIN(CM$12)*$B18))</f>
        <v>12.9376283174609</v>
      </c>
      <c r="CN108" s="0" t="n">
        <f aca="false">IF($B18=0,0,IF(SIN(CN$12)=0,999999999,(SIN(CN$12)*COS($E18)+SIN($E18)*COS(CN$12))/SIN(CN$12)*$B18))</f>
        <v>12.9139653114189</v>
      </c>
      <c r="CO108" s="0" t="n">
        <f aca="false">IF($B18=0,0,IF(SIN(CO$12)=0,999999999,(SIN(CO$12)*COS($E18)+SIN($E18)*COS(CO$12))/SIN(CO$12)*$B18))</f>
        <v>12.89036</v>
      </c>
      <c r="CP108" s="0" t="n">
        <f aca="false">IF($B18=0,0,IF(SIN(CP$12)=0,999999999,(SIN(CP$12)*COS($E18)+SIN($E18)*COS(CP$12))/SIN(CP$12)*$B18))</f>
        <v>12.8667978365</v>
      </c>
      <c r="CQ108" s="0" t="n">
        <f aca="false">IF($B18=0,0,IF(SIN(CQ$12)=0,999999999,(SIN(CQ$12)*COS($E18)+SIN($E18)*COS(CQ$12))/SIN(CQ$12)*$B18))</f>
        <v>12.8432643798667</v>
      </c>
    </row>
    <row r="109" customFormat="false" ht="12.8" hidden="true" customHeight="false" outlineLevel="0" collapsed="false">
      <c r="D109" s="0" t="n">
        <f aca="false">1+D108</f>
        <v>7</v>
      </c>
      <c r="E109" s="2" t="s">
        <v>56</v>
      </c>
      <c r="F109" s="0" t="n">
        <f aca="false">IF($B19=0,0,IF(SIN(F$12)=0,999999999,(SIN(F$12)*COS($E19)+SIN($E19)*COS(F$12))/SIN(F$12)*$B19))</f>
        <v>999999999</v>
      </c>
      <c r="G109" s="0" t="n">
        <f aca="false">IF($B19=0,0,IF(SIN(G$12)=0,999999999,(SIN(G$12)*COS($E19)+SIN($E19)*COS(G$12))/SIN(G$12)*$B19))</f>
        <v>101.91520798038</v>
      </c>
      <c r="H109" s="0" t="n">
        <f aca="false">IF($B19=0,0,IF(SIN(H$12)=0,999999999,(SIN(H$12)*COS($E19)+SIN($E19)*COS(H$12))/SIN(H$12)*$B19))</f>
        <v>57.2864997030885</v>
      </c>
      <c r="I109" s="0" t="n">
        <f aca="false">IF($B19=0,0,IF(SIN(I$12)=0,999999999,(SIN(I$12)*COS($E19)+SIN($E19)*COS(I$12))/SIN(I$12)*$B19))</f>
        <v>42.4042196887388</v>
      </c>
      <c r="J109" s="0" t="n">
        <f aca="false">IF($B19=0,0,IF(SIN(J$12)=0,999999999,(SIN(J$12)*COS($E19)+SIN($E19)*COS(J$12))/SIN(J$12)*$B19))</f>
        <v>34.9585439770958</v>
      </c>
      <c r="K109" s="0" t="n">
        <f aca="false">IF($B19=0,0,IF(SIN(K$12)=0,999999999,(SIN(K$12)*COS($E19)+SIN($E19)*COS(K$12))/SIN(K$12)*$B19))</f>
        <v>30.487506889248</v>
      </c>
      <c r="L109" s="0" t="n">
        <f aca="false">IF($B19=0,0,IF(SIN(L$12)=0,999999999,(SIN(L$12)*COS($E19)+SIN($E19)*COS(L$12))/SIN(L$12)*$B19))</f>
        <v>27.5037857909204</v>
      </c>
      <c r="M109" s="0" t="n">
        <f aca="false">IF($B19=0,0,IF(SIN(M$12)=0,999999999,(SIN(M$12)*COS($E19)+SIN($E19)*COS(M$12))/SIN(M$12)*$B19))</f>
        <v>25.369956058105</v>
      </c>
      <c r="N109" s="0" t="n">
        <f aca="false">IF($B19=0,0,IF(SIN(N$12)=0,999999999,(SIN(N$12)*COS($E19)+SIN($E19)*COS(N$12))/SIN(N$12)*$B19))</f>
        <v>23.7673048179776</v>
      </c>
      <c r="O109" s="0" t="n">
        <f aca="false">IF($B19=0,0,IF(SIN(O$12)=0,999999999,(SIN(O$12)*COS($E19)+SIN($E19)*COS(O$12))/SIN(O$12)*$B19))</f>
        <v>22.5187688620963</v>
      </c>
      <c r="P109" s="0" t="n">
        <f aca="false">IF($B19=0,0,IF(SIN(P$12)=0,999999999,(SIN(P$12)*COS($E19)+SIN($E19)*COS(P$12))/SIN(P$12)*$B19))</f>
        <v>21.5181098112802</v>
      </c>
      <c r="Q109" s="0" t="n">
        <f aca="false">IF($B19=0,0,IF(SIN(Q$12)=0,999999999,(SIN(Q$12)*COS($E19)+SIN($E19)*COS(Q$12))/SIN(Q$12)*$B19))</f>
        <v>20.6977210083668</v>
      </c>
      <c r="R109" s="0" t="n">
        <f aca="false">IF($B19=0,0,IF(SIN(R$12)=0,999999999,(SIN(R$12)*COS($E19)+SIN($E19)*COS(R$12))/SIN(R$12)*$B19))</f>
        <v>20.0125309642478</v>
      </c>
      <c r="S109" s="0" t="n">
        <f aca="false">IF($B19=0,0,IF(SIN(S$12)=0,999999999,(SIN(S$12)*COS($E19)+SIN($E19)*COS(S$12))/SIN(S$12)*$B19))</f>
        <v>19.4313359823363</v>
      </c>
      <c r="T109" s="0" t="n">
        <f aca="false">IF($B19=0,0,IF(SIN(T$12)=0,999999999,(SIN(T$12)*COS($E19)+SIN($E19)*COS(T$12))/SIN(T$12)*$B19))</f>
        <v>18.9318473722439</v>
      </c>
      <c r="U109" s="0" t="n">
        <f aca="false">IF($B19=0,0,IF(SIN(U$12)=0,999999999,(SIN(U$12)*COS($E19)+SIN($E19)*COS(U$12))/SIN(U$12)*$B19))</f>
        <v>18.4977197776979</v>
      </c>
      <c r="V109" s="0" t="n">
        <f aca="false">IF($B19=0,0,IF(SIN(V$12)=0,999999999,(SIN(V$12)*COS($E19)+SIN($E19)*COS(V$12))/SIN(V$12)*$B19))</f>
        <v>18.1166938812137</v>
      </c>
      <c r="W109" s="0" t="n">
        <f aca="false">IF($B19=0,0,IF(SIN(W$12)=0,999999999,(SIN(W$12)*COS($E19)+SIN($E19)*COS(W$12))/SIN(W$12)*$B19))</f>
        <v>17.7793946244991</v>
      </c>
      <c r="X109" s="0" t="n">
        <f aca="false">IF($B19=0,0,IF(SIN(X$12)=0,999999999,(SIN(X$12)*COS($E19)+SIN($E19)*COS(X$12))/SIN(X$12)*$B19))</f>
        <v>17.4785300218001</v>
      </c>
      <c r="Y109" s="0" t="n">
        <f aca="false">IF($B19=0,0,IF(SIN(Y$12)=0,999999999,(SIN(Y$12)*COS($E19)+SIN($E19)*COS(Y$12))/SIN(Y$12)*$B19))</f>
        <v>17.2083429793097</v>
      </c>
      <c r="Z109" s="0" t="n">
        <f aca="false">IF($B19=0,0,IF(SIN(Z$12)=0,999999999,(SIN(Z$12)*COS($E19)+SIN($E19)*COS(Z$12))/SIN(Z$12)*$B19))</f>
        <v>16.9642275685109</v>
      </c>
      <c r="AA109" s="0" t="n">
        <f aca="false">IF($B19=0,0,IF(SIN(AA$12)=0,999999999,(SIN(AA$12)*COS($E19)+SIN($E19)*COS(AA$12))/SIN(AA$12)*$B19))</f>
        <v>16.7424549354694</v>
      </c>
      <c r="AB109" s="0" t="n">
        <f aca="false">IF($B19=0,0,IF(SIN(AB$12)=0,999999999,(SIN(AB$12)*COS($E19)+SIN($E19)*COS(AB$12))/SIN(AB$12)*$B19))</f>
        <v>16.5399739619048</v>
      </c>
      <c r="AC109" s="0" t="n">
        <f aca="false">IF($B19=0,0,IF(SIN(AC$12)=0,999999999,(SIN(AC$12)*COS($E19)+SIN($E19)*COS(AC$12))/SIN(AC$12)*$B19))</f>
        <v>16.354263927491</v>
      </c>
      <c r="AD109" s="0" t="n">
        <f aca="false">IF($B19=0,0,IF(SIN(AD$12)=0,999999999,(SIN(AD$12)*COS($E19)+SIN($E19)*COS(AD$12))/SIN(AD$12)*$B19))</f>
        <v>16.1832240063548</v>
      </c>
      <c r="AE109" s="0" t="n">
        <f aca="false">IF($B19=0,0,IF(SIN(AE$12)=0,999999999,(SIN(AE$12)*COS($E19)+SIN($E19)*COS(AE$12))/SIN(AE$12)*$B19))</f>
        <v>16.0250892841897</v>
      </c>
      <c r="AF109" s="0" t="n">
        <f aca="false">IF($B19=0,0,IF(SIN(AF$12)=0,999999999,(SIN(AF$12)*COS($E19)+SIN($E19)*COS(AF$12))/SIN(AF$12)*$B19))</f>
        <v>15.8783661558126</v>
      </c>
      <c r="AG109" s="0" t="n">
        <f aca="false">IF($B19=0,0,IF(SIN(AG$12)=0,999999999,(SIN(AG$12)*COS($E19)+SIN($E19)*COS(AG$12))/SIN(AG$12)*$B19))</f>
        <v>15.7417820785963</v>
      </c>
      <c r="AH109" s="0" t="n">
        <f aca="false">IF($B19=0,0,IF(SIN(AH$12)=0,999999999,(SIN(AH$12)*COS($E19)+SIN($E19)*COS(AH$12))/SIN(AH$12)*$B19))</f>
        <v>15.6142460928017</v>
      </c>
      <c r="AI109" s="0" t="n">
        <f aca="false">IF($B19=0,0,IF(SIN(AI$12)=0,999999999,(SIN(AI$12)*COS($E19)+SIN($E19)*COS(AI$12))/SIN(AI$12)*$B19))</f>
        <v>15.4948175098947</v>
      </c>
      <c r="AJ109" s="0" t="n">
        <f aca="false">IF($B19=0,0,IF(SIN(AJ$12)=0,999999999,(SIN(AJ$12)*COS($E19)+SIN($E19)*COS(AJ$12))/SIN(AJ$12)*$B19))</f>
        <v>15.3826808629775</v>
      </c>
      <c r="AK109" s="0" t="n">
        <f aca="false">IF($B19=0,0,IF(SIN(AK$12)=0,999999999,(SIN(AK$12)*COS($E19)+SIN($E19)*COS(AK$12))/SIN(AK$12)*$B19))</f>
        <v>15.2771257052988</v>
      </c>
      <c r="AL109" s="0" t="n">
        <f aca="false">IF($B19=0,0,IF(SIN(AL$12)=0,999999999,(SIN(AL$12)*COS($E19)+SIN($E19)*COS(AL$12))/SIN(AL$12)*$B19))</f>
        <v>15.1775301963193</v>
      </c>
      <c r="AM109" s="0" t="n">
        <f aca="false">IF($B19=0,0,IF(SIN(AM$12)=0,999999999,(SIN(AM$12)*COS($E19)+SIN($E19)*COS(AM$12))/SIN(AM$12)*$B19))</f>
        <v>15.083347671901</v>
      </c>
      <c r="AN109" s="0" t="n">
        <f aca="false">IF($B19=0,0,IF(SIN(AN$12)=0,999999999,(SIN(AN$12)*COS($E19)+SIN($E19)*COS(AN$12))/SIN(AN$12)*$B19))</f>
        <v>14.9940955842339</v>
      </c>
      <c r="AO109" s="0" t="n">
        <f aca="false">IF($B19=0,0,IF(SIN(AO$12)=0,999999999,(SIN(AO$12)*COS($E19)+SIN($E19)*COS(AO$12))/SIN(AO$12)*$B19))</f>
        <v>14.9093463375435</v>
      </c>
      <c r="AP109" s="0" t="n">
        <f aca="false">IF($B19=0,0,IF(SIN(AP$12)=0,999999999,(SIN(AP$12)*COS($E19)+SIN($E19)*COS(AP$12))/SIN(AP$12)*$B19))</f>
        <v>14.8287196509451</v>
      </c>
      <c r="AQ109" s="0" t="n">
        <f aca="false">IF($B19=0,0,IF(SIN(AQ$12)=0,999999999,(SIN(AQ$12)*COS($E19)+SIN($E19)*COS(AQ$12))/SIN(AQ$12)*$B19))</f>
        <v>14.7518761595154</v>
      </c>
      <c r="AR109" s="0" t="n">
        <f aca="false">IF($B19=0,0,IF(SIN(AR$12)=0,999999999,(SIN(AR$12)*COS($E19)+SIN($E19)*COS(AR$12))/SIN(AR$12)*$B19))</f>
        <v>14.6785120254786</v>
      </c>
      <c r="AS109" s="0" t="n">
        <f aca="false">IF($B19=0,0,IF(SIN(AS$12)=0,999999999,(SIN(AS$12)*COS($E19)+SIN($E19)*COS(AS$12))/SIN(AS$12)*$B19))</f>
        <v>14.6083543781946</v>
      </c>
      <c r="AT109" s="0" t="n">
        <f aca="false">IF($B19=0,0,IF(SIN(AT$12)=0,999999999,(SIN(AT$12)*COS($E19)+SIN($E19)*COS(AT$12))/SIN(AT$12)*$B19))</f>
        <v>14.5411574378969</v>
      </c>
      <c r="AU109" s="0" t="n">
        <f aca="false">IF($B19=0,0,IF(SIN(AU$12)=0,999999999,(SIN(AU$12)*COS($E19)+SIN($E19)*COS(AU$12))/SIN(AU$12)*$B19))</f>
        <v>14.4766992064317</v>
      </c>
      <c r="AV109" s="0" t="n">
        <f aca="false">IF($B19=0,0,IF(SIN(AV$12)=0,999999999,(SIN(AV$12)*COS($E19)+SIN($E19)*COS(AV$12))/SIN(AV$12)*$B19))</f>
        <v>14.4147786304867</v>
      </c>
      <c r="AW109" s="0" t="n">
        <f aca="false">IF($B19=0,0,IF(SIN(AW$12)=0,999999999,(SIN(AW$12)*COS($E19)+SIN($E19)*COS(AW$12))/SIN(AW$12)*$B19))</f>
        <v>14.3552131603802</v>
      </c>
      <c r="AX109" s="0" t="n">
        <f aca="false">IF($B19=0,0,IF(SIN(AX$12)=0,999999999,(SIN(AX$12)*COS($E19)+SIN($E19)*COS(AX$12))/SIN(AX$12)*$B19))</f>
        <v>14.2978366414676</v>
      </c>
      <c r="AY109" s="0" t="n">
        <f aca="false">IF($B19=0,0,IF(SIN(AY$12)=0,999999999,(SIN(AY$12)*COS($E19)+SIN($E19)*COS(AY$12))/SIN(AY$12)*$B19))</f>
        <v>14.2424974864127</v>
      </c>
      <c r="AZ109" s="0" t="n">
        <f aca="false">IF($B19=0,0,IF(SIN(AZ$12)=0,999999999,(SIN(AZ$12)*COS($E19)+SIN($E19)*COS(AZ$12))/SIN(AZ$12)*$B19))</f>
        <v>14.1890570855688</v>
      </c>
      <c r="BA109" s="0" t="n">
        <f aca="false">IF($B19=0,0,IF(SIN(BA$12)=0,999999999,(SIN(BA$12)*COS($E19)+SIN($E19)*COS(BA$12))/SIN(BA$12)*$B19))</f>
        <v>14.1373884199938</v>
      </c>
      <c r="BB109" s="0" t="n">
        <f aca="false">IF($B19=0,0,IF(SIN(BB$12)=0,999999999,(SIN(BB$12)*COS($E19)+SIN($E19)*COS(BB$12))/SIN(BB$12)*$B19))</f>
        <v>14.0873748475322</v>
      </c>
      <c r="BC109" s="0" t="n">
        <f aca="false">IF($B19=0,0,IF(SIN(BC$12)=0,999999999,(SIN(BC$12)*COS($E19)+SIN($E19)*COS(BC$12))/SIN(BC$12)*$B19))</f>
        <v>14.0389090372264</v>
      </c>
      <c r="BD109" s="0" t="n">
        <f aca="false">IF($B19=0,0,IF(SIN(BD$12)=0,999999999,(SIN(BD$12)*COS($E19)+SIN($E19)*COS(BD$12))/SIN(BD$12)*$B19))</f>
        <v>13.9918920312749</v>
      </c>
      <c r="BE109" s="0" t="n">
        <f aca="false">IF($B19=0,0,IF(SIN(BE$12)=0,999999999,(SIN(BE$12)*COS($E19)+SIN($E19)*COS(BE$12))/SIN(BE$12)*$B19))</f>
        <v>13.9462324170133</v>
      </c>
      <c r="BF109" s="0" t="n">
        <f aca="false">IF($B19=0,0,IF(SIN(BF$12)=0,999999999,(SIN(BF$12)*COS($E19)+SIN($E19)*COS(BF$12))/SIN(BF$12)*$B19))</f>
        <v>13.9018455940926</v>
      </c>
      <c r="BG109" s="0" t="n">
        <f aca="false">IF($B19=0,0,IF(SIN(BG$12)=0,999999999,(SIN(BG$12)*COS($E19)+SIN($E19)*COS(BG$12))/SIN(BG$12)*$B19))</f>
        <v>13.8586531242602</v>
      </c>
      <c r="BH109" s="0" t="n">
        <f aca="false">IF($B19=0,0,IF(SIN(BH$12)=0,999999999,(SIN(BH$12)*COS($E19)+SIN($E19)*COS(BH$12))/SIN(BH$12)*$B19))</f>
        <v>13.8165821530205</v>
      </c>
      <c r="BI109" s="0" t="n">
        <f aca="false">IF($B19=0,0,IF(SIN(BI$12)=0,999999999,(SIN(BI$12)*COS($E19)+SIN($E19)*COS(BI$12))/SIN(BI$12)*$B19))</f>
        <v>13.7755648940044</v>
      </c>
      <c r="BJ109" s="0" t="n">
        <f aca="false">IF($B19=0,0,IF(SIN(BJ$12)=0,999999999,(SIN(BJ$12)*COS($E19)+SIN($E19)*COS(BJ$12))/SIN(BJ$12)*$B19))</f>
        <v>13.7355381681897</v>
      </c>
      <c r="BK109" s="0" t="n">
        <f aca="false">IF($B19=0,0,IF(SIN(BK$12)=0,999999999,(SIN(BK$12)*COS($E19)+SIN($E19)*COS(BK$12))/SIN(BK$12)*$B19))</f>
        <v>13.6964429912151</v>
      </c>
      <c r="BL109" s="0" t="n">
        <f aca="false">IF($B19=0,0,IF(SIN(BL$12)=0,999999999,(SIN(BL$12)*COS($E19)+SIN($E19)*COS(BL$12))/SIN(BL$12)*$B19))</f>
        <v>13.6582242029593</v>
      </c>
      <c r="BM109" s="0" t="n">
        <f aca="false">IF($B19=0,0,IF(SIN(BM$12)=0,999999999,(SIN(BM$12)*COS($E19)+SIN($E19)*COS(BM$12))/SIN(BM$12)*$B19))</f>
        <v>13.6208301343494</v>
      </c>
      <c r="BN109" s="0" t="n">
        <f aca="false">IF($B19=0,0,IF(SIN(BN$12)=0,999999999,(SIN(BN$12)*COS($E19)+SIN($E19)*COS(BN$12))/SIN(BN$12)*$B19))</f>
        <v>13.5842123070275</v>
      </c>
      <c r="BO109" s="0" t="n">
        <f aca="false">IF($B19=0,0,IF(SIN(BO$12)=0,999999999,(SIN(BO$12)*COS($E19)+SIN($E19)*COS(BO$12))/SIN(BO$12)*$B19))</f>
        <v>13.5483251620811</v>
      </c>
      <c r="BP109" s="0" t="n">
        <f aca="false">IF($B19=0,0,IF(SIN(BP$12)=0,999999999,(SIN(BP$12)*COS($E19)+SIN($E19)*COS(BP$12))/SIN(BP$12)*$B19))</f>
        <v>13.5131258145272</v>
      </c>
      <c r="BQ109" s="0" t="n">
        <f aca="false">IF($B19=0,0,IF(SIN(BQ$12)=0,999999999,(SIN(BQ$12)*COS($E19)+SIN($E19)*COS(BQ$12))/SIN(BQ$12)*$B19))</f>
        <v>13.4785738306603</v>
      </c>
      <c r="BR109" s="0" t="n">
        <f aca="false">IF($B19=0,0,IF(SIN(BR$12)=0,999999999,(SIN(BR$12)*COS($E19)+SIN($E19)*COS(BR$12))/SIN(BR$12)*$B19))</f>
        <v>13.4446310257325</v>
      </c>
      <c r="BS109" s="0" t="n">
        <f aca="false">IF($B19=0,0,IF(SIN(BS$12)=0,999999999,(SIN(BS$12)*COS($E19)+SIN($E19)*COS(BS$12))/SIN(BS$12)*$B19))</f>
        <v>13.411261279745</v>
      </c>
      <c r="BT109" s="0" t="n">
        <f aca="false">IF($B19=0,0,IF(SIN(BT$12)=0,999999999,(SIN(BT$12)*COS($E19)+SIN($E19)*COS(BT$12))/SIN(BT$12)*$B19))</f>
        <v>13.3784303693954</v>
      </c>
      <c r="BU109" s="0" t="n">
        <f aca="false">IF($B19=0,0,IF(SIN(BU$12)=0,999999999,(SIN(BU$12)*COS($E19)+SIN($E19)*COS(BU$12))/SIN(BU$12)*$B19))</f>
        <v>13.3461058144583</v>
      </c>
      <c r="BV109" s="0" t="n">
        <f aca="false">IF($B19=0,0,IF(SIN(BV$12)=0,999999999,(SIN(BV$12)*COS($E19)+SIN($E19)*COS(BV$12))/SIN(BV$12)*$B19))</f>
        <v>13.3142567370746</v>
      </c>
      <c r="BW109" s="0" t="n">
        <f aca="false">IF($B19=0,0,IF(SIN(BW$12)=0,999999999,(SIN(BW$12)*COS($E19)+SIN($E19)*COS(BW$12))/SIN(BW$12)*$B19))</f>
        <v>13.2828537326009</v>
      </c>
      <c r="BX109" s="0" t="n">
        <f aca="false">IF($B19=0,0,IF(SIN(BX$12)=0,999999999,(SIN(BX$12)*COS($E19)+SIN($E19)*COS(BX$12))/SIN(BX$12)*$B19))</f>
        <v>13.2518687508221</v>
      </c>
      <c r="BY109" s="0" t="n">
        <f aca="false">IF($B19=0,0,IF(SIN(BY$12)=0,999999999,(SIN(BY$12)*COS($E19)+SIN($E19)*COS(BY$12))/SIN(BY$12)*$B19))</f>
        <v>13.2212749864576</v>
      </c>
      <c r="BZ109" s="0" t="n">
        <f aca="false">IF($B19=0,0,IF(SIN(BZ$12)=0,999999999,(SIN(BZ$12)*COS($E19)+SIN($E19)*COS(BZ$12))/SIN(BZ$12)*$B19))</f>
        <v>13.1910467780148</v>
      </c>
      <c r="CA109" s="0" t="n">
        <f aca="false">IF($B19=0,0,IF(SIN(CA$12)=0,999999999,(SIN(CA$12)*COS($E19)+SIN($E19)*COS(CA$12))/SIN(CA$12)*$B19))</f>
        <v>13.1611595141363</v>
      </c>
      <c r="CB109" s="0" t="n">
        <f aca="false">IF($B19=0,0,IF(SIN(CB$12)=0,999999999,(SIN(CB$12)*COS($E19)+SIN($E19)*COS(CB$12))/SIN(CB$12)*$B19))</f>
        <v>13.1315895466801</v>
      </c>
      <c r="CC109" s="0" t="n">
        <f aca="false">IF($B19=0,0,IF(SIN(CC$12)=0,999999999,(SIN(CC$12)*COS($E19)+SIN($E19)*COS(CC$12))/SIN(CC$12)*$B19))</f>
        <v>13.1023141098479</v>
      </c>
      <c r="CD109" s="0" t="n">
        <f aca="false">IF($B19=0,0,IF(SIN(CD$12)=0,999999999,(SIN(CD$12)*COS($E19)+SIN($E19)*COS(CD$12))/SIN(CD$12)*$B19))</f>
        <v>13.0733112447455</v>
      </c>
      <c r="CE109" s="0" t="n">
        <f aca="false">IF($B19=0,0,IF(SIN(CE$12)=0,999999999,(SIN(CE$12)*COS($E19)+SIN($E19)*COS(CE$12))/SIN(CE$12)*$B19))</f>
        <v>13.0445597288161</v>
      </c>
      <c r="CF109" s="0" t="n">
        <f aca="false">IF($B19=0,0,IF(SIN(CF$12)=0,999999999,(SIN(CF$12)*COS($E19)+SIN($E19)*COS(CF$12))/SIN(CF$12)*$B19))</f>
        <v>13.0160390096431</v>
      </c>
      <c r="CG109" s="0" t="n">
        <f aca="false">IF($B19=0,0,IF(SIN(CG$12)=0,999999999,(SIN(CG$12)*COS($E19)+SIN($E19)*COS(CG$12))/SIN(CG$12)*$B19))</f>
        <v>12.9877291426622</v>
      </c>
      <c r="CH109" s="0" t="n">
        <f aca="false">IF($B19=0,0,IF(SIN(CH$12)=0,999999999,(SIN(CH$12)*COS($E19)+SIN($E19)*COS(CH$12))/SIN(CH$12)*$B19))</f>
        <v>12.9596107323635</v>
      </c>
      <c r="CI109" s="0" t="n">
        <f aca="false">IF($B19=0,0,IF(SIN(CI$12)=0,999999999,(SIN(CI$12)*COS($E19)+SIN($E19)*COS(CI$12))/SIN(CI$12)*$B19))</f>
        <v>12.9316648766011</v>
      </c>
      <c r="CJ109" s="0" t="n">
        <f aca="false">IF($B19=0,0,IF(SIN(CJ$12)=0,999999999,(SIN(CJ$12)*COS($E19)+SIN($E19)*COS(CJ$12))/SIN(CJ$12)*$B19))</f>
        <v>12.9038731136551</v>
      </c>
      <c r="CK109" s="0" t="n">
        <f aca="false">IF($B19=0,0,IF(SIN(CK$12)=0,999999999,(SIN(CK$12)*COS($E19)+SIN($E19)*COS(CK$12))/SIN(CK$12)*$B19))</f>
        <v>12.8762173717222</v>
      </c>
      <c r="CL109" s="0" t="n">
        <f aca="false">IF($B19=0,0,IF(SIN(CL$12)=0,999999999,(SIN(CL$12)*COS($E19)+SIN($E19)*COS(CL$12))/SIN(CL$12)*$B19))</f>
        <v>12.8486799205297</v>
      </c>
      <c r="CM109" s="0" t="n">
        <f aca="false">IF($B19=0,0,IF(SIN(CM$12)=0,999999999,(SIN(CM$12)*COS($E19)+SIN($E19)*COS(CM$12))/SIN(CM$12)*$B19))</f>
        <v>12.8212433247926</v>
      </c>
      <c r="CN109" s="0" t="n">
        <f aca="false">IF($B19=0,0,IF(SIN(CN$12)=0,999999999,(SIN(CN$12)*COS($E19)+SIN($E19)*COS(CN$12))/SIN(CN$12)*$B19))</f>
        <v>12.7938903992457</v>
      </c>
      <c r="CO109" s="0" t="n">
        <f aca="false">IF($B19=0,0,IF(SIN(CO$12)=0,999999999,(SIN(CO$12)*COS($E19)+SIN($E19)*COS(CO$12))/SIN(CO$12)*$B19))</f>
        <v>12.7666041650029</v>
      </c>
      <c r="CP109" s="0" t="n">
        <f aca="false">IF($B19=0,0,IF(SIN(CP$12)=0,999999999,(SIN(CP$12)*COS($E19)+SIN($E19)*COS(CP$12))/SIN(CP$12)*$B19))</f>
        <v>12.7393678070019</v>
      </c>
      <c r="CQ109" s="0" t="n">
        <f aca="false">IF($B19=0,0,IF(SIN(CQ$12)=0,999999999,(SIN(CQ$12)*COS($E19)+SIN($E19)*COS(CQ$12))/SIN(CQ$12)*$B19))</f>
        <v>12.7121646323077</v>
      </c>
    </row>
    <row r="110" customFormat="false" ht="12.8" hidden="true" customHeight="false" outlineLevel="0" collapsed="false">
      <c r="D110" s="0" t="n">
        <f aca="false">1+D109</f>
        <v>8</v>
      </c>
      <c r="E110" s="2" t="s">
        <v>56</v>
      </c>
      <c r="F110" s="0" t="n">
        <f aca="false">IF($B20=0,0,IF(SIN(F$12)=0,999999999,(SIN(F$12)*COS($E20)+SIN($E20)*COS(F$12))/SIN(F$12)*$B20))</f>
        <v>999999999</v>
      </c>
      <c r="G110" s="0" t="n">
        <f aca="false">IF($B20=0,0,IF(SIN(G$12)=0,999999999,(SIN(G$12)*COS($E20)+SIN($E20)*COS(G$12))/SIN(G$12)*$B20))</f>
        <v>113.568489899553</v>
      </c>
      <c r="H110" s="0" t="n">
        <f aca="false">IF($B20=0,0,IF(SIN(H$12)=0,999999999,(SIN(H$12)*COS($E20)+SIN($E20)*COS(H$12))/SIN(H$12)*$B20))</f>
        <v>63.0422629752038</v>
      </c>
      <c r="I110" s="0" t="n">
        <f aca="false">IF($B20=0,0,IF(SIN(I$12)=0,999999999,(SIN(I$12)*COS($E20)+SIN($E20)*COS(I$12))/SIN(I$12)*$B20))</f>
        <v>46.193344729919</v>
      </c>
      <c r="J110" s="0" t="n">
        <f aca="false">IF($B20=0,0,IF(SIN(J$12)=0,999999999,(SIN(J$12)*COS($E20)+SIN($E20)*COS(J$12))/SIN(J$12)*$B20))</f>
        <v>37.7637505262478</v>
      </c>
      <c r="K110" s="0" t="n">
        <f aca="false">IF($B20=0,0,IF(SIN(K$12)=0,999999999,(SIN(K$12)*COS($E20)+SIN($E20)*COS(K$12))/SIN(K$12)*$B20))</f>
        <v>32.7018824326394</v>
      </c>
      <c r="L110" s="0" t="n">
        <f aca="false">IF($B20=0,0,IF(SIN(L$12)=0,999999999,(SIN(L$12)*COS($E20)+SIN($E20)*COS(L$12))/SIN(L$12)*$B20))</f>
        <v>29.3238736326451</v>
      </c>
      <c r="M110" s="0" t="n">
        <f aca="false">IF($B20=0,0,IF(SIN(M$12)=0,999999999,(SIN(M$12)*COS($E20)+SIN($E20)*COS(M$12))/SIN(M$12)*$B20))</f>
        <v>26.9080661970305</v>
      </c>
      <c r="N110" s="0" t="n">
        <f aca="false">IF($B20=0,0,IF(SIN(N$12)=0,999999999,(SIN(N$12)*COS($E20)+SIN($E20)*COS(N$12))/SIN(N$12)*$B20))</f>
        <v>25.0936305262479</v>
      </c>
      <c r="O110" s="0" t="n">
        <f aca="false">IF($B20=0,0,IF(SIN(O$12)=0,999999999,(SIN(O$12)*COS($E20)+SIN($E20)*COS(O$12))/SIN(O$12)*$B20))</f>
        <v>23.6801051640951</v>
      </c>
      <c r="P110" s="0" t="n">
        <f aca="false">IF($B20=0,0,IF(SIN(P$12)=0,999999999,(SIN(P$12)*COS($E20)+SIN($E20)*COS(P$12))/SIN(P$12)*$B20))</f>
        <v>22.5472127227255</v>
      </c>
      <c r="Q110" s="0" t="n">
        <f aca="false">IF($B20=0,0,IF(SIN(Q$12)=0,999999999,(SIN(Q$12)*COS($E20)+SIN($E20)*COS(Q$12))/SIN(Q$12)*$B20))</f>
        <v>21.6184125754156</v>
      </c>
      <c r="R110" s="0" t="n">
        <f aca="false">IF($B20=0,0,IF(SIN(R$12)=0,999999999,(SIN(R$12)*COS($E20)+SIN($E20)*COS(R$12))/SIN(R$12)*$B20))</f>
        <v>20.8426772025619</v>
      </c>
      <c r="S110" s="0" t="n">
        <f aca="false">IF($B20=0,0,IF(SIN(S$12)=0,999999999,(SIN(S$12)*COS($E20)+SIN($E20)*COS(S$12))/SIN(S$12)*$B20))</f>
        <v>20.1846794545452</v>
      </c>
      <c r="T110" s="0" t="n">
        <f aca="false">IF($B20=0,0,IF(SIN(T$12)=0,999999999,(SIN(T$12)*COS($E20)+SIN($E20)*COS(T$12))/SIN(T$12)*$B20))</f>
        <v>19.619185273023</v>
      </c>
      <c r="U110" s="0" t="n">
        <f aca="false">IF($B20=0,0,IF(SIN(U$12)=0,999999999,(SIN(U$12)*COS($E20)+SIN($E20)*COS(U$12))/SIN(U$12)*$B20))</f>
        <v>19.1276893233785</v>
      </c>
      <c r="V110" s="0" t="n">
        <f aca="false">IF($B20=0,0,IF(SIN(V$12)=0,999999999,(SIN(V$12)*COS($E20)+SIN($E20)*COS(V$12))/SIN(V$12)*$B20))</f>
        <v>18.6963122646881</v>
      </c>
      <c r="W110" s="0" t="n">
        <f aca="false">IF($B20=0,0,IF(SIN(W$12)=0,999999999,(SIN(W$12)*COS($E20)+SIN($E20)*COS(W$12))/SIN(W$12)*$B20))</f>
        <v>18.3144401593991</v>
      </c>
      <c r="X110" s="0" t="n">
        <f aca="false">IF($B20=0,0,IF(SIN(X$12)=0,999999999,(SIN(X$12)*COS($E20)+SIN($E20)*COS(X$12))/SIN(X$12)*$B20))</f>
        <v>17.9738174128248</v>
      </c>
      <c r="Y110" s="0" t="n">
        <f aca="false">IF($B20=0,0,IF(SIN(Y$12)=0,999999999,(SIN(Y$12)*COS($E20)+SIN($E20)*COS(Y$12))/SIN(Y$12)*$B20))</f>
        <v>17.6679261525162</v>
      </c>
      <c r="Z110" s="0" t="n">
        <f aca="false">IF($B20=0,0,IF(SIN(Z$12)=0,999999999,(SIN(Z$12)*COS($E20)+SIN($E20)*COS(Z$12))/SIN(Z$12)*$B20))</f>
        <v>17.3915517935471</v>
      </c>
      <c r="AA110" s="0" t="n">
        <f aca="false">IF($B20=0,0,IF(SIN(AA$12)=0,999999999,(SIN(AA$12)*COS($E20)+SIN($E20)*COS(AA$12))/SIN(AA$12)*$B20))</f>
        <v>17.140472727735</v>
      </c>
      <c r="AB110" s="0" t="n">
        <f aca="false">IF($B20=0,0,IF(SIN(AB$12)=0,999999999,(SIN(AB$12)*COS($E20)+SIN($E20)*COS(AB$12))/SIN(AB$12)*$B20))</f>
        <v>16.9112346428094</v>
      </c>
      <c r="AC110" s="0" t="n">
        <f aca="false">IF($B20=0,0,IF(SIN(AC$12)=0,999999999,(SIN(AC$12)*COS($E20)+SIN($E20)*COS(AC$12))/SIN(AC$12)*$B20))</f>
        <v>16.7009837145814</v>
      </c>
      <c r="AD110" s="0" t="n">
        <f aca="false">IF($B20=0,0,IF(SIN(AD$12)=0,999999999,(SIN(AD$12)*COS($E20)+SIN($E20)*COS(AD$12))/SIN(AD$12)*$B20))</f>
        <v>16.5073415008127</v>
      </c>
      <c r="AE110" s="0" t="n">
        <f aca="false">IF($B20=0,0,IF(SIN(AE$12)=0,999999999,(SIN(AE$12)*COS($E20)+SIN($E20)*COS(AE$12))/SIN(AE$12)*$B20))</f>
        <v>16.3283098603026</v>
      </c>
      <c r="AF110" s="0" t="n">
        <f aca="false">IF($B20=0,0,IF(SIN(AF$12)=0,999999999,(SIN(AF$12)*COS($E20)+SIN($E20)*COS(AF$12))/SIN(AF$12)*$B20))</f>
        <v>16.16219781347</v>
      </c>
      <c r="AG110" s="0" t="n">
        <f aca="false">IF($B20=0,0,IF(SIN(AG$12)=0,999999999,(SIN(AG$12)*COS($E20)+SIN($E20)*COS(AG$12))/SIN(AG$12)*$B20))</f>
        <v>16.0075646558889</v>
      </c>
      <c r="AH110" s="0" t="n">
        <f aca="false">IF($B20=0,0,IF(SIN(AH$12)=0,999999999,(SIN(AH$12)*COS($E20)+SIN($E20)*COS(AH$12))/SIN(AH$12)*$B20))</f>
        <v>15.8631752615277</v>
      </c>
      <c r="AI110" s="0" t="n">
        <f aca="false">IF($B20=0,0,IF(SIN(AI$12)=0,999999999,(SIN(AI$12)*COS($E20)+SIN($E20)*COS(AI$12))/SIN(AI$12)*$B20))</f>
        <v>15.7279646333438</v>
      </c>
      <c r="AJ110" s="0" t="n">
        <f aca="false">IF($B20=0,0,IF(SIN(AJ$12)=0,999999999,(SIN(AJ$12)*COS($E20)+SIN($E20)*COS(AJ$12))/SIN(AJ$12)*$B20))</f>
        <v>15.6010095435063</v>
      </c>
      <c r="AK110" s="0" t="n">
        <f aca="false">IF($B20=0,0,IF(SIN(AK$12)=0,999999999,(SIN(AK$12)*COS($E20)+SIN($E20)*COS(AK$12))/SIN(AK$12)*$B20))</f>
        <v>15.4815056623549</v>
      </c>
      <c r="AL110" s="0" t="n">
        <f aca="false">IF($B20=0,0,IF(SIN(AL$12)=0,999999999,(SIN(AL$12)*COS($E20)+SIN($E20)*COS(AL$12))/SIN(AL$12)*$B20))</f>
        <v>15.3687489754242</v>
      </c>
      <c r="AM110" s="0" t="n">
        <f aca="false">IF($B20=0,0,IF(SIN(AM$12)=0,999999999,(SIN(AM$12)*COS($E20)+SIN($E20)*COS(AM$12))/SIN(AM$12)*$B20))</f>
        <v>15.2621205789333</v>
      </c>
      <c r="AN110" s="0" t="n">
        <f aca="false">IF($B20=0,0,IF(SIN(AN$12)=0,999999999,(SIN(AN$12)*COS($E20)+SIN($E20)*COS(AN$12))/SIN(AN$12)*$B20))</f>
        <v>15.1610741581648</v>
      </c>
      <c r="AO110" s="0" t="n">
        <f aca="false">IF($B20=0,0,IF(SIN(AO$12)=0,999999999,(SIN(AO$12)*COS($E20)+SIN($E20)*COS(AO$12))/SIN(AO$12)*$B20))</f>
        <v>15.0651256121451</v>
      </c>
      <c r="AP110" s="0" t="n">
        <f aca="false">IF($B20=0,0,IF(SIN(AP$12)=0,999999999,(SIN(AP$12)*COS($E20)+SIN($E20)*COS(AP$12))/SIN(AP$12)*$B20))</f>
        <v>14.9738444072777</v>
      </c>
      <c r="AQ110" s="0" t="n">
        <f aca="false">IF($B20=0,0,IF(SIN(AQ$12)=0,999999999,(SIN(AQ$12)*COS($E20)+SIN($E20)*COS(AQ$12))/SIN(AQ$12)*$B20))</f>
        <v>14.8868463328204</v>
      </c>
      <c r="AR110" s="0" t="n">
        <f aca="false">IF($B20=0,0,IF(SIN(AR$12)=0,999999999,(SIN(AR$12)*COS($E20)+SIN($E20)*COS(AR$12))/SIN(AR$12)*$B20))</f>
        <v>14.80378739996</v>
      </c>
      <c r="AS110" s="0" t="n">
        <f aca="false">IF($B20=0,0,IF(SIN(AS$12)=0,999999999,(SIN(AS$12)*COS($E20)+SIN($E20)*COS(AS$12))/SIN(AS$12)*$B20))</f>
        <v>14.7243586792109</v>
      </c>
      <c r="AT110" s="0" t="n">
        <f aca="false">IF($B20=0,0,IF(SIN(AT$12)=0,999999999,(SIN(AT$12)*COS($E20)+SIN($E20)*COS(AT$12))/SIN(AT$12)*$B20))</f>
        <v>14.64828191192</v>
      </c>
      <c r="AU110" s="0" t="n">
        <f aca="false">IF($B20=0,0,IF(SIN(AU$12)=0,999999999,(SIN(AU$12)*COS($E20)+SIN($E20)*COS(AU$12))/SIN(AU$12)*$B20))</f>
        <v>14.5753057636991</v>
      </c>
      <c r="AV110" s="0" t="n">
        <f aca="false">IF($B20=0,0,IF(SIN(AV$12)=0,999999999,(SIN(AV$12)*COS($E20)+SIN($E20)*COS(AV$12))/SIN(AV$12)*$B20))</f>
        <v>14.5052026127846</v>
      </c>
      <c r="AW110" s="0" t="n">
        <f aca="false">IF($B20=0,0,IF(SIN(AW$12)=0,999999999,(SIN(AW$12)*COS($E20)+SIN($E20)*COS(AW$12))/SIN(AW$12)*$B20))</f>
        <v>14.4377657862298</v>
      </c>
      <c r="AX110" s="0" t="n">
        <f aca="false">IF($B20=0,0,IF(SIN(AX$12)=0,999999999,(SIN(AX$12)*COS($E20)+SIN($E20)*COS(AX$12))/SIN(AX$12)*$B20))</f>
        <v>14.3728071726689</v>
      </c>
      <c r="AY110" s="0" t="n">
        <f aca="false">IF($B20=0,0,IF(SIN(AY$12)=0,999999999,(SIN(AY$12)*COS($E20)+SIN($E20)*COS(AY$12))/SIN(AY$12)*$B20))</f>
        <v>14.3101551530601</v>
      </c>
      <c r="AZ110" s="0" t="n">
        <f aca="false">IF($B20=0,0,IF(SIN(AZ$12)=0,999999999,(SIN(AZ$12)*COS($E20)+SIN($E20)*COS(AZ$12))/SIN(AZ$12)*$B20))</f>
        <v>14.2496528010048</v>
      </c>
      <c r="BA110" s="0" t="n">
        <f aca="false">IF($B20=0,0,IF(SIN(BA$12)=0,999999999,(SIN(BA$12)*COS($E20)+SIN($E20)*COS(BA$12))/SIN(BA$12)*$B20))</f>
        <v>14.1911563124777</v>
      </c>
      <c r="BB110" s="0" t="n">
        <f aca="false">IF($B20=0,0,IF(SIN(BB$12)=0,999999999,(SIN(BB$12)*COS($E20)+SIN($E20)*COS(BB$12))/SIN(BB$12)*$B20))</f>
        <v>14.1345336314942</v>
      </c>
      <c r="BC110" s="0" t="n">
        <f aca="false">IF($B20=0,0,IF(SIN(BC$12)=0,999999999,(SIN(BC$12)*COS($E20)+SIN($E20)*COS(BC$12))/SIN(BC$12)*$B20))</f>
        <v>14.0796632437078</v>
      </c>
      <c r="BD110" s="0" t="n">
        <f aca="false">IF($B20=0,0,IF(SIN(BD$12)=0,999999999,(SIN(BD$12)*COS($E20)+SIN($E20)*COS(BD$12))/SIN(BD$12)*$B20))</f>
        <v>14.0264331144095</v>
      </c>
      <c r="BE110" s="0" t="n">
        <f aca="false">IF($B20=0,0,IF(SIN(BE$12)=0,999999999,(SIN(BE$12)*COS($E20)+SIN($E20)*COS(BE$12))/SIN(BE$12)*$B20))</f>
        <v>13.9747397510901</v>
      </c>
      <c r="BF110" s="0" t="n">
        <f aca="false">IF($B20=0,0,IF(SIN(BF$12)=0,999999999,(SIN(BF$12)*COS($E20)+SIN($E20)*COS(BF$12))/SIN(BF$12)*$B20))</f>
        <v>13.924487373777</v>
      </c>
      <c r="BG110" s="0" t="n">
        <f aca="false">IF($B20=0,0,IF(SIN(BG$12)=0,999999999,(SIN(BG$12)*COS($E20)+SIN($E20)*COS(BG$12))/SIN(BG$12)*$B20))</f>
        <v>13.8755871788931</v>
      </c>
      <c r="BH110" s="0" t="n">
        <f aca="false">IF($B20=0,0,IF(SIN(BH$12)=0,999999999,(SIN(BH$12)*COS($E20)+SIN($E20)*COS(BH$12))/SIN(BH$12)*$B20))</f>
        <v>13.8279566844908</v>
      </c>
      <c r="BI110" s="0" t="n">
        <f aca="false">IF($B20=0,0,IF(SIN(BI$12)=0,999999999,(SIN(BI$12)*COS($E20)+SIN($E20)*COS(BI$12))/SIN(BI$12)*$B20))</f>
        <v>13.7815191464831</v>
      </c>
      <c r="BJ110" s="0" t="n">
        <f aca="false">IF($B20=0,0,IF(SIN(BJ$12)=0,999999999,(SIN(BJ$12)*COS($E20)+SIN($E20)*COS(BJ$12))/SIN(BJ$12)*$B20))</f>
        <v>13.7362030369739</v>
      </c>
      <c r="BK110" s="0" t="n">
        <f aca="false">IF($B20=0,0,IF(SIN(BK$12)=0,999999999,(SIN(BK$12)*COS($E20)+SIN($E20)*COS(BK$12))/SIN(BK$12)*$B20))</f>
        <v>13.6919415770365</v>
      </c>
      <c r="BL110" s="0" t="n">
        <f aca="false">IF($B20=0,0,IF(SIN(BL$12)=0,999999999,(SIN(BL$12)*COS($E20)+SIN($E20)*COS(BL$12))/SIN(BL$12)*$B20))</f>
        <v>13.6486723173442</v>
      </c>
      <c r="BM110" s="0" t="n">
        <f aca="false">IF($B20=0,0,IF(SIN(BM$12)=0,999999999,(SIN(BM$12)*COS($E20)+SIN($E20)*COS(BM$12))/SIN(BM$12)*$B20))</f>
        <v>13.606336760947</v>
      </c>
      <c r="BN110" s="0" t="n">
        <f aca="false">IF($B20=0,0,IF(SIN(BN$12)=0,999999999,(SIN(BN$12)*COS($E20)+SIN($E20)*COS(BN$12))/SIN(BN$12)*$B20))</f>
        <v>13.5648800232514</v>
      </c>
      <c r="BO110" s="0" t="n">
        <f aca="false">IF($B20=0,0,IF(SIN(BO$12)=0,999999999,(SIN(BO$12)*COS($E20)+SIN($E20)*COS(BO$12))/SIN(BO$12)*$B20))</f>
        <v>13.5242505249033</v>
      </c>
      <c r="BP110" s="0" t="n">
        <f aca="false">IF($B20=0,0,IF(SIN(BP$12)=0,999999999,(SIN(BP$12)*COS($E20)+SIN($E20)*COS(BP$12))/SIN(BP$12)*$B20))</f>
        <v>13.4843997138279</v>
      </c>
      <c r="BQ110" s="0" t="n">
        <f aca="false">IF($B20=0,0,IF(SIN(BQ$12)=0,999999999,(SIN(BQ$12)*COS($E20)+SIN($E20)*COS(BQ$12))/SIN(BQ$12)*$B20))</f>
        <v>13.4452818131551</v>
      </c>
      <c r="BR110" s="0" t="n">
        <f aca="false">IF($B20=0,0,IF(SIN(BR$12)=0,999999999,(SIN(BR$12)*COS($E20)+SIN($E20)*COS(BR$12))/SIN(BR$12)*$B20))</f>
        <v>13.4068535921639</v>
      </c>
      <c r="BS110" s="0" t="n">
        <f aca="false">IF($B20=0,0,IF(SIN(BS$12)=0,999999999,(SIN(BS$12)*COS($E20)+SIN($E20)*COS(BS$12))/SIN(BS$12)*$B20))</f>
        <v>13.3690741577314</v>
      </c>
      <c r="BT110" s="0" t="n">
        <f aca="false">IF($B20=0,0,IF(SIN(BT$12)=0,999999999,(SIN(BT$12)*COS($E20)+SIN($E20)*COS(BT$12))/SIN(BT$12)*$B20))</f>
        <v>13.3319047640723</v>
      </c>
      <c r="BU110" s="0" t="n">
        <f aca="false">IF($B20=0,0,IF(SIN(BU$12)=0,999999999,(SIN(BU$12)*COS($E20)+SIN($E20)*COS(BU$12))/SIN(BU$12)*$B20))</f>
        <v>13.2953086388197</v>
      </c>
      <c r="BV110" s="0" t="n">
        <f aca="false">IF($B20=0,0,IF(SIN(BV$12)=0,999999999,(SIN(BV$12)*COS($E20)+SIN($E20)*COS(BV$12))/SIN(BV$12)*$B20))</f>
        <v>13.2592508237194</v>
      </c>
      <c r="BW110" s="0" t="n">
        <f aca="false">IF($B20=0,0,IF(SIN(BW$12)=0,999999999,(SIN(BW$12)*COS($E20)+SIN($E20)*COS(BW$12))/SIN(BW$12)*$B20))</f>
        <v>13.2236980284137</v>
      </c>
      <c r="BX110" s="0" t="n">
        <f aca="false">IF($B20=0,0,IF(SIN(BX$12)=0,999999999,(SIN(BX$12)*COS($E20)+SIN($E20)*COS(BX$12))/SIN(BX$12)*$B20))</f>
        <v>13.1886184959549</v>
      </c>
      <c r="BY110" s="0" t="n">
        <f aca="false">IF($B20=0,0,IF(SIN(BY$12)=0,999999999,(SIN(BY$12)*COS($E20)+SIN($E20)*COS(BY$12))/SIN(BY$12)*$B20))</f>
        <v>13.1539818788441</v>
      </c>
      <c r="BZ110" s="0" t="n">
        <f aca="false">IF($B20=0,0,IF(SIN(BZ$12)=0,999999999,(SIN(BZ$12)*COS($E20)+SIN($E20)*COS(BZ$12))/SIN(BZ$12)*$B20))</f>
        <v>13.1197591245174</v>
      </c>
      <c r="CA110" s="0" t="n">
        <f aca="false">IF($B20=0,0,IF(SIN(CA$12)=0,999999999,(SIN(CA$12)*COS($E20)+SIN($E20)*COS(CA$12))/SIN(CA$12)*$B20))</f>
        <v>13.0859223693174</v>
      </c>
      <c r="CB110" s="0" t="n">
        <f aca="false">IF($B20=0,0,IF(SIN(CB$12)=0,999999999,(SIN(CB$12)*COS($E20)+SIN($E20)*COS(CB$12))/SIN(CB$12)*$B20))</f>
        <v>13.0524448400876</v>
      </c>
      <c r="CC110" s="0" t="n">
        <f aca="false">IF($B20=0,0,IF(SIN(CC$12)=0,999999999,(SIN(CC$12)*COS($E20)+SIN($E20)*COS(CC$12))/SIN(CC$12)*$B20))</f>
        <v>13.0193007626139</v>
      </c>
      <c r="CD110" s="0" t="n">
        <f aca="false">IF($B20=0,0,IF(SIN(CD$12)=0,999999999,(SIN(CD$12)*COS($E20)+SIN($E20)*COS(CD$12))/SIN(CD$12)*$B20))</f>
        <v>12.9864652762154</v>
      </c>
      <c r="CE110" s="0" t="n">
        <f aca="false">IF($B20=0,0,IF(SIN(CE$12)=0,999999999,(SIN(CE$12)*COS($E20)+SIN($E20)*COS(CE$12))/SIN(CE$12)*$B20))</f>
        <v>12.9539143538531</v>
      </c>
      <c r="CF110" s="0" t="n">
        <f aca="false">IF($B20=0,0,IF(SIN(CF$12)=0,999999999,(SIN(CF$12)*COS($E20)+SIN($E20)*COS(CF$12))/SIN(CF$12)*$B20))</f>
        <v>12.9216247271844</v>
      </c>
      <c r="CG110" s="0" t="n">
        <f aca="false">IF($B20=0,0,IF(SIN(CG$12)=0,999999999,(SIN(CG$12)*COS($E20)+SIN($E20)*COS(CG$12))/SIN(CG$12)*$B20))</f>
        <v>12.8895738160446</v>
      </c>
      <c r="CH110" s="0" t="n">
        <f aca="false">IF($B20=0,0,IF(SIN(CH$12)=0,999999999,(SIN(CH$12)*COS($E20)+SIN($E20)*COS(CH$12))/SIN(CH$12)*$B20))</f>
        <v>12.8577396618792</v>
      </c>
      <c r="CI110" s="0" t="n">
        <f aca="false">IF($B20=0,0,IF(SIN(CI$12)=0,999999999,(SIN(CI$12)*COS($E20)+SIN($E20)*COS(CI$12))/SIN(CI$12)*$B20))</f>
        <v>12.8261008646934</v>
      </c>
      <c r="CJ110" s="0" t="n">
        <f aca="false">IF($B20=0,0,IF(SIN(CJ$12)=0,999999999,(SIN(CJ$12)*COS($E20)+SIN($E20)*COS(CJ$12))/SIN(CJ$12)*$B20))</f>
        <v>12.7946365231196</v>
      </c>
      <c r="CK110" s="0" t="n">
        <f aca="false">IF($B20=0,0,IF(SIN(CK$12)=0,999999999,(SIN(CK$12)*COS($E20)+SIN($E20)*COS(CK$12))/SIN(CK$12)*$B20))</f>
        <v>12.7633261772323</v>
      </c>
      <c r="CL110" s="0" t="n">
        <f aca="false">IF($B20=0,0,IF(SIN(CL$12)=0,999999999,(SIN(CL$12)*COS($E20)+SIN($E20)*COS(CL$12))/SIN(CL$12)*$B20))</f>
        <v>12.7321497537691</v>
      </c>
      <c r="CM110" s="0" t="n">
        <f aca="false">IF($B20=0,0,IF(SIN(CM$12)=0,999999999,(SIN(CM$12)*COS($E20)+SIN($E20)*COS(CM$12))/SIN(CM$12)*$B20))</f>
        <v>12.7010875134364</v>
      </c>
      <c r="CN110" s="0" t="n">
        <f aca="false">IF($B20=0,0,IF(SIN(CN$12)=0,999999999,(SIN(CN$12)*COS($E20)+SIN($E20)*COS(CN$12))/SIN(CN$12)*$B20))</f>
        <v>12.67012</v>
      </c>
      <c r="CO110" s="0" t="n">
        <f aca="false">IF($B20=0,0,IF(SIN(CO$12)=0,999999999,(SIN(CO$12)*COS($E20)+SIN($E20)*COS(CO$12))/SIN(CO$12)*$B20))</f>
        <v>12.6392279908767</v>
      </c>
      <c r="CP110" s="0" t="n">
        <f aca="false">IF($B20=0,0,IF(SIN(CP$12)=0,999999999,(SIN(CP$12)*COS($E20)+SIN($E20)*COS(CP$12))/SIN(CP$12)*$B20))</f>
        <v>12.608392448956</v>
      </c>
      <c r="CQ110" s="0" t="n">
        <f aca="false">IF($B20=0,0,IF(SIN(CQ$12)=0,999999999,(SIN(CQ$12)*COS($E20)+SIN($E20)*COS(CQ$12))/SIN(CQ$12)*$B20))</f>
        <v>12.5775944753933</v>
      </c>
    </row>
    <row r="111" customFormat="false" ht="12.8" hidden="true" customHeight="false" outlineLevel="0" collapsed="false">
      <c r="D111" s="0" t="n">
        <f aca="false">1+D110</f>
        <v>9</v>
      </c>
      <c r="E111" s="2" t="s">
        <v>56</v>
      </c>
      <c r="F111" s="0" t="n">
        <f aca="false">IF($B21=0,0,IF(SIN(F$12)=0,999999999,(SIN(F$12)*COS($E21)+SIN($E21)*COS(F$12))/SIN(F$12)*$B21))</f>
        <v>999999999</v>
      </c>
      <c r="G111" s="0" t="n">
        <f aca="false">IF($B21=0,0,IF(SIN(G$12)=0,999999999,(SIN(G$12)*COS($E21)+SIN($E21)*COS(G$12))/SIN(G$12)*$B21))</f>
        <v>124.969649276408</v>
      </c>
      <c r="H111" s="0" t="n">
        <f aca="false">IF($B21=0,0,IF(SIN(H$12)=0,999999999,(SIN(H$12)*COS($E21)+SIN($E21)*COS(H$12))/SIN(H$12)*$B21))</f>
        <v>68.6703594140274</v>
      </c>
      <c r="I111" s="0" t="n">
        <f aca="false">IF($B21=0,0,IF(SIN(I$12)=0,999999999,(SIN(I$12)*COS($E21)+SIN($E21)*COS(I$12))/SIN(I$12)*$B21))</f>
        <v>49.8963050287848</v>
      </c>
      <c r="J111" s="0" t="n">
        <f aca="false">IF($B21=0,0,IF(SIN(J$12)=0,999999999,(SIN(J$12)*COS($E21)+SIN($E21)*COS(J$12))/SIN(J$12)*$B21))</f>
        <v>40.5035560272554</v>
      </c>
      <c r="K111" s="0" t="n">
        <f aca="false">IF($B21=0,0,IF(SIN(K$12)=0,999999999,(SIN(K$12)*COS($E21)+SIN($E21)*COS(K$12))/SIN(K$12)*$B21))</f>
        <v>34.8633252719709</v>
      </c>
      <c r="L111" s="0" t="n">
        <f aca="false">IF($B21=0,0,IF(SIN(L$12)=0,999999999,(SIN(L$12)*COS($E21)+SIN($E21)*COS(L$12))/SIN(L$12)*$B21))</f>
        <v>31.0993494486168</v>
      </c>
      <c r="M111" s="0" t="n">
        <f aca="false">IF($B21=0,0,IF(SIN(M$12)=0,999999999,(SIN(M$12)*COS($E21)+SIN($E21)*COS(M$12))/SIN(M$12)*$B21))</f>
        <v>28.4075149035002</v>
      </c>
      <c r="N111" s="0" t="n">
        <f aca="false">IF($B21=0,0,IF(SIN(N$12)=0,999999999,(SIN(N$12)*COS($E21)+SIN($E21)*COS(N$12))/SIN(N$12)*$B21))</f>
        <v>26.3857641022979</v>
      </c>
      <c r="O111" s="0" t="n">
        <f aca="false">IF($B21=0,0,IF(SIN(O$12)=0,999999999,(SIN(O$12)*COS($E21)+SIN($E21)*COS(O$12))/SIN(O$12)*$B21))</f>
        <v>24.8107311157499</v>
      </c>
      <c r="P111" s="0" t="n">
        <f aca="false">IF($B21=0,0,IF(SIN(P$12)=0,999999999,(SIN(P$12)*COS($E21)+SIN($E21)*COS(P$12))/SIN(P$12)*$B21))</f>
        <v>23.5483958134311</v>
      </c>
      <c r="Q111" s="0" t="n">
        <f aca="false">IF($B21=0,0,IF(SIN(Q$12)=0,999999999,(SIN(Q$12)*COS($E21)+SIN($E21)*COS(Q$12))/SIN(Q$12)*$B21))</f>
        <v>22.5134721331826</v>
      </c>
      <c r="R111" s="0" t="n">
        <f aca="false">IF($B21=0,0,IF(SIN(R$12)=0,999999999,(SIN(R$12)*COS($E21)+SIN($E21)*COS(R$12))/SIN(R$12)*$B21))</f>
        <v>21.6491022153935</v>
      </c>
      <c r="S111" s="0" t="n">
        <f aca="false">IF($B21=0,0,IF(SIN(S$12)=0,999999999,(SIN(S$12)*COS($E21)+SIN($E21)*COS(S$12))/SIN(S$12)*$B21))</f>
        <v>20.9159224749025</v>
      </c>
      <c r="T111" s="0" t="n">
        <f aca="false">IF($B21=0,0,IF(SIN(T$12)=0,999999999,(SIN(T$12)*COS($E21)+SIN($E21)*COS(T$12))/SIN(T$12)*$B21))</f>
        <v>20.2858156416993</v>
      </c>
      <c r="U111" s="0" t="n">
        <f aca="false">IF($B21=0,0,IF(SIN(U$12)=0,999999999,(SIN(U$12)*COS($E21)+SIN($E21)*COS(U$12))/SIN(U$12)*$B21))</f>
        <v>19.7381619849825</v>
      </c>
      <c r="V111" s="0" t="n">
        <f aca="false">IF($B21=0,0,IF(SIN(V$12)=0,999999999,(SIN(V$12)*COS($E21)+SIN($E21)*COS(V$12))/SIN(V$12)*$B21))</f>
        <v>19.2574963278465</v>
      </c>
      <c r="W111" s="0" t="n">
        <f aca="false">IF($B21=0,0,IF(SIN(W$12)=0,999999999,(SIN(W$12)*COS($E21)+SIN($E21)*COS(W$12))/SIN(W$12)*$B21))</f>
        <v>18.8319919976259</v>
      </c>
      <c r="X111" s="0" t="n">
        <f aca="false">IF($B21=0,0,IF(SIN(X$12)=0,999999999,(SIN(X$12)*COS($E21)+SIN($E21)*COS(X$12))/SIN(X$12)*$B21))</f>
        <v>18.4524501258012</v>
      </c>
      <c r="Y111" s="0" t="n">
        <f aca="false">IF($B21=0,0,IF(SIN(Y$12)=0,999999999,(SIN(Y$12)*COS($E21)+SIN($E21)*COS(Y$12))/SIN(Y$12)*$B21))</f>
        <v>18.1116081160412</v>
      </c>
      <c r="Z111" s="0" t="n">
        <f aca="false">IF($B21=0,0,IF(SIN(Z$12)=0,999999999,(SIN(Z$12)*COS($E21)+SIN($E21)*COS(Z$12))/SIN(Z$12)*$B21))</f>
        <v>17.8036555715255</v>
      </c>
      <c r="AA111" s="0" t="n">
        <f aca="false">IF($B21=0,0,IF(SIN(AA$12)=0,999999999,(SIN(AA$12)*COS($E21)+SIN($E21)*COS(AA$12))/SIN(AA$12)*$B21))</f>
        <v>17.5238885284471</v>
      </c>
      <c r="AB111" s="0" t="n">
        <f aca="false">IF($B21=0,0,IF(SIN(AB$12)=0,999999999,(SIN(AB$12)*COS($E21)+SIN($E21)*COS(AB$12))/SIN(AB$12)*$B21))</f>
        <v>17.2684579891741</v>
      </c>
      <c r="AC111" s="0" t="n">
        <f aca="false">IF($B21=0,0,IF(SIN(AC$12)=0,999999999,(SIN(AC$12)*COS($E21)+SIN($E21)*COS(AC$12))/SIN(AC$12)*$B21))</f>
        <v>17.0341840551661</v>
      </c>
      <c r="AD111" s="0" t="n">
        <f aca="false">IF($B21=0,0,IF(SIN(AD$12)=0,999999999,(SIN(AD$12)*COS($E21)+SIN($E21)*COS(AD$12))/SIN(AD$12)*$B21))</f>
        <v>16.818416526376</v>
      </c>
      <c r="AE111" s="0" t="n">
        <f aca="false">IF($B21=0,0,IF(SIN(AE$12)=0,999999999,(SIN(AE$12)*COS($E21)+SIN($E21)*COS(AE$12))/SIN(AE$12)*$B21))</f>
        <v>16.6189289565104</v>
      </c>
      <c r="AF111" s="0" t="n">
        <f aca="false">IF($B21=0,0,IF(SIN(AF$12)=0,999999999,(SIN(AF$12)*COS($E21)+SIN($E21)*COS(AF$12))/SIN(AF$12)*$B21))</f>
        <v>16.4338371567949</v>
      </c>
      <c r="AG111" s="0" t="n">
        <f aca="false">IF($B21=0,0,IF(SIN(AG$12)=0,999999999,(SIN(AG$12)*COS($E21)+SIN($E21)*COS(AG$12))/SIN(AG$12)*$B21))</f>
        <v>16.2615358097335</v>
      </c>
      <c r="AH111" s="0" t="n">
        <f aca="false">IF($B21=0,0,IF(SIN(AH$12)=0,999999999,(SIN(AH$12)*COS($E21)+SIN($E21)*COS(AH$12))/SIN(AH$12)*$B21))</f>
        <v>16.1006486653528</v>
      </c>
      <c r="AI111" s="0" t="n">
        <f aca="false">IF($B21=0,0,IF(SIN(AI$12)=0,999999999,(SIN(AI$12)*COS($E21)+SIN($E21)*COS(AI$12))/SIN(AI$12)*$B21))</f>
        <v>15.9499890413915</v>
      </c>
      <c r="AJ111" s="0" t="n">
        <f aca="false">IF($B21=0,0,IF(SIN(AJ$12)=0,999999999,(SIN(AJ$12)*COS($E21)+SIN($E21)*COS(AJ$12))/SIN(AJ$12)*$B21))</f>
        <v>15.8085282231719</v>
      </c>
      <c r="AK111" s="0" t="n">
        <f aca="false">IF($B21=0,0,IF(SIN(AK$12)=0,999999999,(SIN(AK$12)*COS($E21)+SIN($E21)*COS(AK$12))/SIN(AK$12)*$B21))</f>
        <v>15.6753699793416</v>
      </c>
      <c r="AL111" s="0" t="n">
        <f aca="false">IF($B21=0,0,IF(SIN(AL$12)=0,999999999,(SIN(AL$12)*COS($E21)+SIN($E21)*COS(AL$12))/SIN(AL$12)*$B21))</f>
        <v>15.5497298556304</v>
      </c>
      <c r="AM111" s="0" t="n">
        <f aca="false">IF($B21=0,0,IF(SIN(AM$12)=0,999999999,(SIN(AM$12)*COS($E21)+SIN($E21)*COS(AM$12))/SIN(AM$12)*$B21))</f>
        <v>15.4309182330925</v>
      </c>
      <c r="AN111" s="0" t="n">
        <f aca="false">IF($B21=0,0,IF(SIN(AN$12)=0,999999999,(SIN(AN$12)*COS($E21)+SIN($E21)*COS(AN$12))/SIN(AN$12)*$B21))</f>
        <v>15.3183263757801</v>
      </c>
      <c r="AO111" s="0" t="n">
        <f aca="false">IF($B21=0,0,IF(SIN(AO$12)=0,999999999,(SIN(AO$12)*COS($E21)+SIN($E21)*COS(AO$12))/SIN(AO$12)*$B21))</f>
        <v>15.2114148699531</v>
      </c>
      <c r="AP111" s="0" t="n">
        <f aca="false">IF($B21=0,0,IF(SIN(AP$12)=0,999999999,(SIN(AP$12)*COS($E21)+SIN($E21)*COS(AP$12))/SIN(AP$12)*$B21))</f>
        <v>15.1097039897896</v>
      </c>
      <c r="AQ111" s="0" t="n">
        <f aca="false">IF($B21=0,0,IF(SIN(AQ$12)=0,999999999,(SIN(AQ$12)*COS($E21)+SIN($E21)*COS(AQ$12))/SIN(AQ$12)*$B21))</f>
        <v>15.0127656251127</v>
      </c>
      <c r="AR111" s="0" t="n">
        <f aca="false">IF($B21=0,0,IF(SIN(AR$12)=0,999999999,(SIN(AR$12)*COS($E21)+SIN($E21)*COS(AR$12))/SIN(AR$12)*$B21))</f>
        <v>14.9202164833814</v>
      </c>
      <c r="AS111" s="0" t="n">
        <f aca="false">IF($B21=0,0,IF(SIN(AS$12)=0,999999999,(SIN(AS$12)*COS($E21)+SIN($E21)*COS(AS$12))/SIN(AS$12)*$B21))</f>
        <v>14.831712337217</v>
      </c>
      <c r="AT111" s="0" t="n">
        <f aca="false">IF($B21=0,0,IF(SIN(AT$12)=0,999999999,(SIN(AT$12)*COS($E21)+SIN($E21)*COS(AT$12))/SIN(AT$12)*$B21))</f>
        <v>14.7469431344836</v>
      </c>
      <c r="AU111" s="0" t="n">
        <f aca="false">IF($B21=0,0,IF(SIN(AU$12)=0,999999999,(SIN(AU$12)*COS($E21)+SIN($E21)*COS(AU$12))/SIN(AU$12)*$B21))</f>
        <v>14.6656288236429</v>
      </c>
      <c r="AV111" s="0" t="n">
        <f aca="false">IF($B21=0,0,IF(SIN(AV$12)=0,999999999,(SIN(AV$12)*COS($E21)+SIN($E21)*COS(AV$12))/SIN(AV$12)*$B21))</f>
        <v>14.587515775156</v>
      </c>
      <c r="AW111" s="0" t="n">
        <f aca="false">IF($B21=0,0,IF(SIN(AW$12)=0,999999999,(SIN(AW$12)*COS($E21)+SIN($E21)*COS(AW$12))/SIN(AW$12)*$B21))</f>
        <v>14.5123737018861</v>
      </c>
      <c r="AX111" s="0" t="n">
        <f aca="false">IF($B21=0,0,IF(SIN(AX$12)=0,999999999,(SIN(AX$12)*COS($E21)+SIN($E21)*COS(AX$12))/SIN(AX$12)*$B21))</f>
        <v>14.4399929990998</v>
      </c>
      <c r="AY111" s="0" t="n">
        <f aca="false">IF($B21=0,0,IF(SIN(AY$12)=0,999999999,(SIN(AY$12)*COS($E21)+SIN($E21)*COS(AY$12))/SIN(AY$12)*$B21))</f>
        <v>14.3701824387802</v>
      </c>
      <c r="AZ111" s="0" t="n">
        <f aca="false">IF($B21=0,0,IF(SIN(AZ$12)=0,999999999,(SIN(AZ$12)*COS($E21)+SIN($E21)*COS(AZ$12))/SIN(AZ$12)*$B21))</f>
        <v>14.3027671643166</v>
      </c>
      <c r="BA111" s="0" t="n">
        <f aca="false">IF($B21=0,0,IF(SIN(BA$12)=0,999999999,(SIN(BA$12)*COS($E21)+SIN($E21)*COS(BA$12))/SIN(BA$12)*$B21))</f>
        <v>14.2375869408171</v>
      </c>
      <c r="BB111" s="0" t="n">
        <f aca="false">IF($B21=0,0,IF(SIN(BB$12)=0,999999999,(SIN(BB$12)*COS($E21)+SIN($E21)*COS(BB$12))/SIN(BB$12)*$B21))</f>
        <v>14.1744946237467</v>
      </c>
      <c r="BC111" s="0" t="n">
        <f aca="false">IF($B21=0,0,IF(SIN(BC$12)=0,999999999,(SIN(BC$12)*COS($E21)+SIN($E21)*COS(BC$12))/SIN(BC$12)*$B21))</f>
        <v>14.1133548146834</v>
      </c>
      <c r="BD111" s="0" t="n">
        <f aca="false">IF($B21=0,0,IF(SIN(BD$12)=0,999999999,(SIN(BD$12)*COS($E21)+SIN($E21)*COS(BD$12))/SIN(BD$12)*$B21))</f>
        <v>14.0540426779735</v>
      </c>
      <c r="BE111" s="0" t="n">
        <f aca="false">IF($B21=0,0,IF(SIN(BE$12)=0,999999999,(SIN(BE$12)*COS($E21)+SIN($E21)*COS(BE$12))/SIN(BE$12)*$B21))</f>
        <v>13.9964428961841</v>
      </c>
      <c r="BF111" s="0" t="n">
        <f aca="false">IF($B21=0,0,IF(SIN(BF$12)=0,999999999,(SIN(BF$12)*COS($E21)+SIN($E21)*COS(BF$12))/SIN(BF$12)*$B21))</f>
        <v>13.940448745644</v>
      </c>
      <c r="BG111" s="0" t="n">
        <f aca="false">IF($B21=0,0,IF(SIN(BG$12)=0,999999999,(SIN(BG$12)*COS($E21)+SIN($E21)*COS(BG$12))/SIN(BG$12)*$B21))</f>
        <v>13.8859612761915</v>
      </c>
      <c r="BH111" s="0" t="n">
        <f aca="false">IF($B21=0,0,IF(SIN(BH$12)=0,999999999,(SIN(BH$12)*COS($E21)+SIN($E21)*COS(BH$12))/SIN(BH$12)*$B21))</f>
        <v>13.8328885815955</v>
      </c>
      <c r="BI111" s="0" t="n">
        <f aca="false">IF($B21=0,0,IF(SIN(BI$12)=0,999999999,(SIN(BI$12)*COS($E21)+SIN($E21)*COS(BI$12))/SIN(BI$12)*$B21))</f>
        <v>13.7811451490865</v>
      </c>
      <c r="BJ111" s="0" t="n">
        <f aca="false">IF($B21=0,0,IF(SIN(BJ$12)=0,999999999,(SIN(BJ$12)*COS($E21)+SIN($E21)*COS(BJ$12))/SIN(BJ$12)*$B21))</f>
        <v>13.7306512780813</v>
      </c>
      <c r="BK111" s="0" t="n">
        <f aca="false">IF($B21=0,0,IF(SIN(BK$12)=0,999999999,(SIN(BK$12)*COS($E21)+SIN($E21)*COS(BK$12))/SIN(BK$12)*$B21))</f>
        <v>13.6813325595775</v>
      </c>
      <c r="BL111" s="0" t="n">
        <f aca="false">IF($B21=0,0,IF(SIN(BL$12)=0,999999999,(SIN(BL$12)*COS($E21)+SIN($E21)*COS(BL$12))/SIN(BL$12)*$B21))</f>
        <v>13.6331194088667</v>
      </c>
      <c r="BM111" s="0" t="n">
        <f aca="false">IF($B21=0,0,IF(SIN(BM$12)=0,999999999,(SIN(BM$12)*COS($E21)+SIN($E21)*COS(BM$12))/SIN(BM$12)*$B21))</f>
        <v>13.5859466452115</v>
      </c>
      <c r="BN111" s="0" t="n">
        <f aca="false">IF($B21=0,0,IF(SIN(BN$12)=0,999999999,(SIN(BN$12)*COS($E21)+SIN($E21)*COS(BN$12))/SIN(BN$12)*$B21))</f>
        <v>13.5397531129739</v>
      </c>
      <c r="BO111" s="0" t="n">
        <f aca="false">IF($B21=0,0,IF(SIN(BO$12)=0,999999999,(SIN(BO$12)*COS($E21)+SIN($E21)*COS(BO$12))/SIN(BO$12)*$B21))</f>
        <v>13.4944813394079</v>
      </c>
      <c r="BP111" s="0" t="n">
        <f aca="false">IF($B21=0,0,IF(SIN(BP$12)=0,999999999,(SIN(BP$12)*COS($E21)+SIN($E21)*COS(BP$12))/SIN(BP$12)*$B21))</f>
        <v>13.45007722494</v>
      </c>
      <c r="BQ111" s="0" t="n">
        <f aca="false">IF($B21=0,0,IF(SIN(BQ$12)=0,999999999,(SIN(BQ$12)*COS($E21)+SIN($E21)*COS(BQ$12))/SIN(BQ$12)*$B21))</f>
        <v>13.4064897622924</v>
      </c>
      <c r="BR111" s="0" t="n">
        <f aca="false">IF($B21=0,0,IF(SIN(BR$12)=0,999999999,(SIN(BR$12)*COS($E21)+SIN($E21)*COS(BR$12))/SIN(BR$12)*$B21))</f>
        <v>13.3636707812568</v>
      </c>
      <c r="BS111" s="0" t="n">
        <f aca="false">IF($B21=0,0,IF(SIN(BS$12)=0,999999999,(SIN(BS$12)*COS($E21)+SIN($E21)*COS(BS$12))/SIN(BS$12)*$B21))</f>
        <v>13.3215747163133</v>
      </c>
      <c r="BT111" s="0" t="n">
        <f aca="false">IF($B21=0,0,IF(SIN(BT$12)=0,999999999,(SIN(BT$12)*COS($E21)+SIN($E21)*COS(BT$12))/SIN(BT$12)*$B21))</f>
        <v>13.2801583946324</v>
      </c>
      <c r="BU111" s="0" t="n">
        <f aca="false">IF($B21=0,0,IF(SIN(BU$12)=0,999999999,(SIN(BU$12)*COS($E21)+SIN($E21)*COS(BU$12))/SIN(BU$12)*$B21))</f>
        <v>13.2393808422827</v>
      </c>
      <c r="BV111" s="0" t="n">
        <f aca="false">IF($B21=0,0,IF(SIN(BV$12)=0,999999999,(SIN(BV$12)*COS($E21)+SIN($E21)*COS(BV$12))/SIN(BV$12)*$B21))</f>
        <v>13.1992031067243</v>
      </c>
      <c r="BW111" s="0" t="n">
        <f aca="false">IF($B21=0,0,IF(SIN(BW$12)=0,999999999,(SIN(BW$12)*COS($E21)+SIN($E21)*COS(BW$12))/SIN(BW$12)*$B21))</f>
        <v>13.1595880938849</v>
      </c>
      <c r="BX111" s="0" t="n">
        <f aca="false">IF($B21=0,0,IF(SIN(BX$12)=0,999999999,(SIN(BX$12)*COS($E21)+SIN($E21)*COS(BX$12))/SIN(BX$12)*$B21))</f>
        <v>13.1205004183082</v>
      </c>
      <c r="BY111" s="0" t="n">
        <f aca="false">IF($B21=0,0,IF(SIN(BY$12)=0,999999999,(SIN(BY$12)*COS($E21)+SIN($E21)*COS(BY$12))/SIN(BY$12)*$B21))</f>
        <v>13.0819062650283</v>
      </c>
      <c r="BZ111" s="0" t="n">
        <f aca="false">IF($B21=0,0,IF(SIN(BZ$12)=0,999999999,(SIN(BZ$12)*COS($E21)+SIN($E21)*COS(BZ$12))/SIN(BZ$12)*$B21))</f>
        <v>13.043773261972</v>
      </c>
      <c r="CA111" s="0" t="n">
        <f aca="false">IF($B21=0,0,IF(SIN(CA$12)=0,999999999,(SIN(CA$12)*COS($E21)+SIN($E21)*COS(CA$12))/SIN(CA$12)*$B21))</f>
        <v>13.0060703618156</v>
      </c>
      <c r="CB111" s="0" t="n">
        <f aca="false">IF($B21=0,0,IF(SIN(CB$12)=0,999999999,(SIN(CB$12)*COS($E21)+SIN($E21)*COS(CB$12))/SIN(CB$12)*$B21))</f>
        <v>12.9687677323355</v>
      </c>
      <c r="CC111" s="0" t="n">
        <f aca="false">IF($B21=0,0,IF(SIN(CC$12)=0,999999999,(SIN(CC$12)*COS($E21)+SIN($E21)*COS(CC$12))/SIN(CC$12)*$B21))</f>
        <v>12.9318366543885</v>
      </c>
      <c r="CD111" s="0" t="n">
        <f aca="false">IF($B21=0,0,IF(SIN(CD$12)=0,999999999,(SIN(CD$12)*COS($E21)+SIN($E21)*COS(CD$12))/SIN(CD$12)*$B21))</f>
        <v>12.8952494267436</v>
      </c>
      <c r="CE111" s="0" t="n">
        <f aca="false">IF($B21=0,0,IF(SIN(CE$12)=0,999999999,(SIN(CE$12)*COS($E21)+SIN($E21)*COS(CE$12))/SIN(CE$12)*$B21))</f>
        <v>12.8589792770625</v>
      </c>
      <c r="CF111" s="0" t="n">
        <f aca="false">IF($B21=0,0,IF(SIN(CF$12)=0,999999999,(SIN(CF$12)*COS($E21)+SIN($E21)*COS(CF$12))/SIN(CF$12)*$B21))</f>
        <v>12.8230002783914</v>
      </c>
      <c r="CG111" s="0" t="n">
        <f aca="false">IF($B21=0,0,IF(SIN(CG$12)=0,999999999,(SIN(CG$12)*COS($E21)+SIN($E21)*COS(CG$12))/SIN(CG$12)*$B21))</f>
        <v>12.7872872705843</v>
      </c>
      <c r="CH111" s="0" t="n">
        <f aca="false">IF($B21=0,0,IF(SIN(CH$12)=0,999999999,(SIN(CH$12)*COS($E21)+SIN($E21)*COS(CH$12))/SIN(CH$12)*$B21))</f>
        <v>12.75181578613</v>
      </c>
      <c r="CI111" s="0" t="n">
        <f aca="false">IF($B21=0,0,IF(SIN(CI$12)=0,999999999,(SIN(CI$12)*COS($E21)+SIN($E21)*COS(CI$12))/SIN(CI$12)*$B21))</f>
        <v>12.7165619798973</v>
      </c>
      <c r="CJ111" s="0" t="n">
        <f aca="false">IF($B21=0,0,IF(SIN(CJ$12)=0,999999999,(SIN(CJ$12)*COS($E21)+SIN($E21)*COS(CJ$12))/SIN(CJ$12)*$B21))</f>
        <v>12.6815025623547</v>
      </c>
      <c r="CK111" s="0" t="n">
        <f aca="false">IF($B21=0,0,IF(SIN(CK$12)=0,999999999,(SIN(CK$12)*COS($E21)+SIN($E21)*COS(CK$12))/SIN(CK$12)*$B21))</f>
        <v>12.6466147358515</v>
      </c>
      <c r="CL111" s="0" t="n">
        <f aca="false">IF($B21=0,0,IF(SIN(CL$12)=0,999999999,(SIN(CL$12)*COS($E21)+SIN($E21)*COS(CL$12))/SIN(CL$12)*$B21))</f>
        <v>12.6118761335796</v>
      </c>
      <c r="CM111" s="0" t="n">
        <f aca="false">IF($B21=0,0,IF(SIN(CM$12)=0,999999999,(SIN(CM$12)*COS($E21)+SIN($E21)*COS(CM$12))/SIN(CM$12)*$B21))</f>
        <v>12.5772647608585</v>
      </c>
      <c r="CN111" s="0" t="n">
        <f aca="false">IF($B21=0,0,IF(SIN(CN$12)=0,999999999,(SIN(CN$12)*COS($E21)+SIN($E21)*COS(CN$12))/SIN(CN$12)*$B21))</f>
        <v>12.5427589384094</v>
      </c>
      <c r="CO111" s="0" t="n">
        <f aca="false">IF($B21=0,0,IF(SIN(CO$12)=0,999999999,(SIN(CO$12)*COS($E21)+SIN($E21)*COS(CO$12))/SIN(CO$12)*$B21))</f>
        <v>12.508337247301</v>
      </c>
      <c r="CP111" s="0" t="n">
        <f aca="false">IF($B21=0,0,IF(SIN(CP$12)=0,999999999,(SIN(CP$12)*COS($E21)+SIN($E21)*COS(CP$12))/SIN(CP$12)*$B21))</f>
        <v>12.4739784752665</v>
      </c>
      <c r="CQ111" s="0" t="n">
        <f aca="false">IF($B21=0,0,IF(SIN(CQ$12)=0,999999999,(SIN(CQ$12)*COS($E21)+SIN($E21)*COS(CQ$12))/SIN(CQ$12)*$B21))</f>
        <v>12.4396615641032</v>
      </c>
    </row>
    <row r="112" customFormat="false" ht="12.8" hidden="true" customHeight="false" outlineLevel="0" collapsed="false">
      <c r="D112" s="0" t="n">
        <f aca="false">1+D111</f>
        <v>10</v>
      </c>
      <c r="E112" s="2" t="s">
        <v>56</v>
      </c>
      <c r="F112" s="0" t="n">
        <f aca="false">IF($B22=0,0,IF(SIN(F$12)=0,999999999,(SIN(F$12)*COS($E22)+SIN($E22)*COS(F$12))/SIN(F$12)*$B22))</f>
        <v>999999999</v>
      </c>
      <c r="G112" s="0" t="n">
        <f aca="false">IF($B22=0,0,IF(SIN(G$12)=0,999999999,(SIN(G$12)*COS($E22)+SIN($E22)*COS(G$12))/SIN(G$12)*$B22))</f>
        <v>135.840333377204</v>
      </c>
      <c r="H112" s="0" t="n">
        <f aca="false">IF($B22=0,0,IF(SIN(H$12)=0,999999999,(SIN(H$12)*COS($E22)+SIN($E22)*COS(H$12))/SIN(H$12)*$B22))</f>
        <v>74.0192974325752</v>
      </c>
      <c r="I112" s="0" t="n">
        <f aca="false">IF($B22=0,0,IF(SIN(I$12)=0,999999999,(SIN(I$12)*COS($E22)+SIN($E22)*COS(I$12))/SIN(I$12)*$B22))</f>
        <v>53.4039132276667</v>
      </c>
      <c r="J112" s="0" t="n">
        <f aca="false">IF($B22=0,0,IF(SIN(J$12)=0,999999999,(SIN(J$12)*COS($E22)+SIN($E22)*COS(J$12))/SIN(J$12)*$B22))</f>
        <v>43.0899381302573</v>
      </c>
      <c r="K112" s="0" t="n">
        <f aca="false">IF($B22=0,0,IF(SIN(K$12)=0,999999999,(SIN(K$12)*COS($E22)+SIN($E22)*COS(K$12))/SIN(K$12)*$B22))</f>
        <v>36.8965223853914</v>
      </c>
      <c r="L112" s="0" t="n">
        <f aca="false">IF($B22=0,0,IF(SIN(L$12)=0,999999999,(SIN(L$12)*COS($E22)+SIN($E22)*COS(L$12))/SIN(L$12)*$B22))</f>
        <v>32.7633817145395</v>
      </c>
      <c r="M112" s="0" t="n">
        <f aca="false">IF($B22=0,0,IF(SIN(M$12)=0,999999999,(SIN(M$12)*COS($E22)+SIN($E22)*COS(M$12))/SIN(M$12)*$B22))</f>
        <v>29.8075362575644</v>
      </c>
      <c r="N112" s="0" t="n">
        <f aca="false">IF($B22=0,0,IF(SIN(N$12)=0,999999999,(SIN(N$12)*COS($E22)+SIN($E22)*COS(N$12))/SIN(N$12)*$B22))</f>
        <v>27.5874953075323</v>
      </c>
      <c r="O112" s="0" t="n">
        <f aca="false">IF($B22=0,0,IF(SIN(O$12)=0,999999999,(SIN(O$12)*COS($E22)+SIN($E22)*COS(O$12))/SIN(O$12)*$B22))</f>
        <v>25.8579855550403</v>
      </c>
      <c r="P112" s="0" t="n">
        <f aca="false">IF($B22=0,0,IF(SIN(P$12)=0,999999999,(SIN(P$12)*COS($E22)+SIN($E22)*COS(P$12))/SIN(P$12)*$B22))</f>
        <v>24.4718423853914</v>
      </c>
      <c r="Q112" s="0" t="n">
        <f aca="false">IF($B22=0,0,IF(SIN(Q$12)=0,999999999,(SIN(Q$12)*COS($E22)+SIN($E22)*COS(Q$12))/SIN(Q$12)*$B22))</f>
        <v>23.3354150131637</v>
      </c>
      <c r="R112" s="0" t="n">
        <f aca="false">IF($B22=0,0,IF(SIN(R$12)=0,999999999,(SIN(R$12)*COS($E22)+SIN($E22)*COS(R$12))/SIN(R$12)*$B22))</f>
        <v>22.386269049019</v>
      </c>
      <c r="S112" s="0" t="n">
        <f aca="false">IF($B22=0,0,IF(SIN(S$12)=0,999999999,(SIN(S$12)*COS($E22)+SIN($E22)*COS(S$12))/SIN(S$12)*$B22))</f>
        <v>21.5811801890784</v>
      </c>
      <c r="T112" s="0" t="n">
        <f aca="false">IF($B22=0,0,IF(SIN(T$12)=0,999999999,(SIN(T$12)*COS($E22)+SIN($E22)*COS(T$12))/SIN(T$12)*$B22))</f>
        <v>20.8892734655721</v>
      </c>
      <c r="U112" s="0" t="n">
        <f aca="false">IF($B22=0,0,IF(SIN(U$12)=0,999999999,(SIN(U$12)*COS($E22)+SIN($E22)*COS(U$12))/SIN(U$12)*$B22))</f>
        <v>20.2879067968298</v>
      </c>
      <c r="V112" s="0" t="n">
        <f aca="false">IF($B22=0,0,IF(SIN(V$12)=0,999999999,(SIN(V$12)*COS($E22)+SIN($E22)*COS(V$12))/SIN(V$12)*$B22))</f>
        <v>19.7600982056417</v>
      </c>
      <c r="W112" s="0" t="n">
        <f aca="false">IF($B22=0,0,IF(SIN(W$12)=0,999999999,(SIN(W$12)*COS($E22)+SIN($E22)*COS(W$12))/SIN(W$12)*$B22))</f>
        <v>19.2928610778295</v>
      </c>
      <c r="X112" s="0" t="n">
        <f aca="false">IF($B22=0,0,IF(SIN(X$12)=0,999999999,(SIN(X$12)*COS($E22)+SIN($E22)*COS(X$12))/SIN(X$12)*$B22))</f>
        <v>18.8760943342717</v>
      </c>
      <c r="Y112" s="0" t="n">
        <f aca="false">IF($B22=0,0,IF(SIN(Y$12)=0,999999999,(SIN(Y$12)*COS($E22)+SIN($E22)*COS(Y$12))/SIN(Y$12)*$B22))</f>
        <v>18.5018230745751</v>
      </c>
      <c r="Z112" s="0" t="n">
        <f aca="false">IF($B22=0,0,IF(SIN(Z$12)=0,999999999,(SIN(Z$12)*COS($E22)+SIN($E22)*COS(Z$12))/SIN(Z$12)*$B22))</f>
        <v>18.1636670273092</v>
      </c>
      <c r="AA112" s="0" t="n">
        <f aca="false">IF($B22=0,0,IF(SIN(AA$12)=0,999999999,(SIN(AA$12)*COS($E22)+SIN($E22)*COS(AA$12))/SIN(AA$12)*$B22))</f>
        <v>17.8564608712715</v>
      </c>
      <c r="AB112" s="0" t="n">
        <f aca="false">IF($B22=0,0,IF(SIN(AB$12)=0,999999999,(SIN(AB$12)*COS($E22)+SIN($E22)*COS(AB$12))/SIN(AB$12)*$B22))</f>
        <v>17.575978105177</v>
      </c>
      <c r="AC112" s="0" t="n">
        <f aca="false">IF($B22=0,0,IF(SIN(AC$12)=0,999999999,(SIN(AC$12)*COS($E22)+SIN($E22)*COS(AC$12))/SIN(AC$12)*$B22))</f>
        <v>17.3187269510222</v>
      </c>
      <c r="AD112" s="0" t="n">
        <f aca="false">IF($B22=0,0,IF(SIN(AD$12)=0,999999999,(SIN(AD$12)*COS($E22)+SIN($E22)*COS(AD$12))/SIN(AD$12)*$B22))</f>
        <v>17.0817972812942</v>
      </c>
      <c r="AE112" s="0" t="n">
        <f aca="false">IF($B22=0,0,IF(SIN(AE$12)=0,999999999,(SIN(AE$12)*COS($E22)+SIN($E22)*COS(AE$12))/SIN(AE$12)*$B22))</f>
        <v>16.8627442833378</v>
      </c>
      <c r="AF112" s="0" t="n">
        <f aca="false">IF($B22=0,0,IF(SIN(AF$12)=0,999999999,(SIN(AF$12)*COS($E22)+SIN($E22)*COS(AF$12))/SIN(AF$12)*$B22))</f>
        <v>16.6594989700978</v>
      </c>
      <c r="AG112" s="0" t="n">
        <f aca="false">IF($B22=0,0,IF(SIN(AG$12)=0,999999999,(SIN(AG$12)*COS($E22)+SIN($E22)*COS(AG$12))/SIN(AG$12)*$B22))</f>
        <v>16.4702985770551</v>
      </c>
      <c r="AH112" s="0" t="n">
        <f aca="false">IF($B22=0,0,IF(SIN(AH$12)=0,999999999,(SIN(AH$12)*COS($E22)+SIN($E22)*COS(AH$12))/SIN(AH$12)*$B22))</f>
        <v>16.2936318737964</v>
      </c>
      <c r="AI112" s="0" t="n">
        <f aca="false">IF($B22=0,0,IF(SIN(AI$12)=0,999999999,(SIN(AI$12)*COS($E22)+SIN($E22)*COS(AI$12))/SIN(AI$12)*$B22))</f>
        <v>16.128195790125</v>
      </c>
      <c r="AJ112" s="0" t="n">
        <f aca="false">IF($B22=0,0,IF(SIN(AJ$12)=0,999999999,(SIN(AJ$12)*COS($E22)+SIN($E22)*COS(AJ$12))/SIN(AJ$12)*$B22))</f>
        <v>15.9728607166403</v>
      </c>
      <c r="AK112" s="0" t="n">
        <f aca="false">IF($B22=0,0,IF(SIN(AK$12)=0,999999999,(SIN(AK$12)*COS($E22)+SIN($E22)*COS(AK$12))/SIN(AK$12)*$B22))</f>
        <v>15.8266425210239</v>
      </c>
      <c r="AL112" s="0" t="n">
        <f aca="false">IF($B22=0,0,IF(SIN(AL$12)=0,999999999,(SIN(AL$12)*COS($E22)+SIN($E22)*COS(AL$12))/SIN(AL$12)*$B22))</f>
        <v>15.688679810961</v>
      </c>
      <c r="AM112" s="0" t="n">
        <f aca="false">IF($B22=0,0,IF(SIN(AM$12)=0,999999999,(SIN(AM$12)*COS($E22)+SIN($E22)*COS(AM$12))/SIN(AM$12)*$B22))</f>
        <v>15.5582153307604</v>
      </c>
      <c r="AN112" s="0" t="n">
        <f aca="false">IF($B22=0,0,IF(SIN(AN$12)=0,999999999,(SIN(AN$12)*COS($E22)+SIN($E22)*COS(AN$12))/SIN(AN$12)*$B22))</f>
        <v>15.4345806406072</v>
      </c>
      <c r="AO112" s="0" t="n">
        <f aca="false">IF($B22=0,0,IF(SIN(AO$12)=0,999999999,(SIN(AO$12)*COS($E22)+SIN($E22)*COS(AO$12))/SIN(AO$12)*$B22))</f>
        <v>15.3171834219072</v>
      </c>
      <c r="AP112" s="0" t="n">
        <f aca="false">IF($B22=0,0,IF(SIN(AP$12)=0,999999999,(SIN(AP$12)*COS($E22)+SIN($E22)*COS(AP$12))/SIN(AP$12)*$B22))</f>
        <v>15.2054968980821</v>
      </c>
      <c r="AQ112" s="0" t="n">
        <f aca="false">IF($B22=0,0,IF(SIN(AQ$12)=0,999999999,(SIN(AQ$12)*COS($E22)+SIN($E22)*COS(AQ$12))/SIN(AQ$12)*$B22))</f>
        <v>15.0990509705802</v>
      </c>
      <c r="AR112" s="0" t="n">
        <f aca="false">IF($B22=0,0,IF(SIN(AR$12)=0,999999999,(SIN(AR$12)*COS($E22)+SIN($E22)*COS(AR$12))/SIN(AR$12)*$B22))</f>
        <v>14.9974247541288</v>
      </c>
      <c r="AS112" s="0" t="n">
        <f aca="false">IF($B22=0,0,IF(SIN(AS$12)=0,999999999,(SIN(AS$12)*COS($E22)+SIN($E22)*COS(AS$12))/SIN(AS$12)*$B22))</f>
        <v>14.9002402600676</v>
      </c>
      <c r="AT112" s="0" t="n">
        <f aca="false">IF($B22=0,0,IF(SIN(AT$12)=0,999999999,(SIN(AT$12)*COS($E22)+SIN($E22)*COS(AT$12))/SIN(AT$12)*$B22))</f>
        <v>14.8071570268334</v>
      </c>
      <c r="AU112" s="0" t="n">
        <f aca="false">IF($B22=0,0,IF(SIN(AU$12)=0,999999999,(SIN(AU$12)*COS($E22)+SIN($E22)*COS(AU$12))/SIN(AU$12)*$B22))</f>
        <v>14.7178675358722</v>
      </c>
      <c r="AV112" s="0" t="n">
        <f aca="false">IF($B22=0,0,IF(SIN(AV$12)=0,999999999,(SIN(AV$12)*COS($E22)+SIN($E22)*COS(AV$12))/SIN(AV$12)*$B22))</f>
        <v>14.6320932820573</v>
      </c>
      <c r="AW112" s="0" t="n">
        <f aca="false">IF($B22=0,0,IF(SIN(AW$12)=0,999999999,(SIN(AW$12)*COS($E22)+SIN($E22)*COS(AW$12))/SIN(AW$12)*$B22))</f>
        <v>14.5495813920507</v>
      </c>
      <c r="AX112" s="0" t="n">
        <f aca="false">IF($B22=0,0,IF(SIN(AX$12)=0,999999999,(SIN(AX$12)*COS($E22)+SIN($E22)*COS(AX$12))/SIN(AX$12)*$B22))</f>
        <v>14.4701017034154</v>
      </c>
      <c r="AY112" s="0" t="n">
        <f aca="false">IF($B22=0,0,IF(SIN(AY$12)=0,999999999,(SIN(AY$12)*COS($E22)+SIN($E22)*COS(AY$12))/SIN(AY$12)*$B22))</f>
        <v>14.3934442327905</v>
      </c>
      <c r="AZ112" s="0" t="n">
        <f aca="false">IF($B22=0,0,IF(SIN(AZ$12)=0,999999999,(SIN(AZ$12)*COS($E22)+SIN($E22)*COS(AZ$12))/SIN(AZ$12)*$B22))</f>
        <v>14.3194169739029</v>
      </c>
      <c r="BA112" s="0" t="n">
        <f aca="false">IF($B22=0,0,IF(SIN(BA$12)=0,999999999,(SIN(BA$12)*COS($E22)+SIN($E22)*COS(BA$12))/SIN(BA$12)*$B22))</f>
        <v>14.2478439762737</v>
      </c>
      <c r="BB112" s="0" t="n">
        <f aca="false">IF($B22=0,0,IF(SIN(BB$12)=0,999999999,(SIN(BB$12)*COS($E22)+SIN($E22)*COS(BB$12))/SIN(BB$12)*$B22))</f>
        <v>14.1785636636628</v>
      </c>
      <c r="BC112" s="0" t="n">
        <f aca="false">IF($B22=0,0,IF(SIN(BC$12)=0,999999999,(SIN(BC$12)*COS($E22)+SIN($E22)*COS(BC$12))/SIN(BC$12)*$B22))</f>
        <v>14.111427357983</v>
      </c>
      <c r="BD112" s="0" t="n">
        <f aca="false">IF($B22=0,0,IF(SIN(BD$12)=0,999999999,(SIN(BD$12)*COS($E22)+SIN($E22)*COS(BD$12))/SIN(BD$12)*$B22))</f>
        <v>14.0462979798957</v>
      </c>
      <c r="BE112" s="0" t="n">
        <f aca="false">IF($B22=0,0,IF(SIN(BE$12)=0,999999999,(SIN(BE$12)*COS($E22)+SIN($E22)*COS(BE$12))/SIN(BE$12)*$B22))</f>
        <v>13.9830489018148</v>
      </c>
      <c r="BF112" s="0" t="n">
        <f aca="false">IF($B22=0,0,IF(SIN(BF$12)=0,999999999,(SIN(BF$12)*COS($E22)+SIN($E22)*COS(BF$12))/SIN(BF$12)*$B22))</f>
        <v>13.9215629327788</v>
      </c>
      <c r="BG112" s="0" t="n">
        <f aca="false">IF($B22=0,0,IF(SIN(BG$12)=0,999999999,(SIN(BG$12)*COS($E22)+SIN($E22)*COS(BG$12))/SIN(BG$12)*$B22))</f>
        <v>13.8617314177492</v>
      </c>
      <c r="BH112" s="0" t="n">
        <f aca="false">IF($B22=0,0,IF(SIN(BH$12)=0,999999999,(SIN(BH$12)*COS($E22)+SIN($E22)*COS(BH$12))/SIN(BH$12)*$B22))</f>
        <v>13.803453436476</v>
      </c>
      <c r="BI112" s="0" t="n">
        <f aca="false">IF($B22=0,0,IF(SIN(BI$12)=0,999999999,(SIN(BI$12)*COS($E22)+SIN($E22)*COS(BI$12))/SIN(BI$12)*$B22))</f>
        <v>13.7466350892312</v>
      </c>
      <c r="BJ112" s="0" t="n">
        <f aca="false">IF($B22=0,0,IF(SIN(BJ$12)=0,999999999,(SIN(BJ$12)*COS($E22)+SIN($E22)*COS(BJ$12))/SIN(BJ$12)*$B22))</f>
        <v>13.6911888585234</v>
      </c>
      <c r="BK112" s="0" t="n">
        <f aca="false">IF($B22=0,0,IF(SIN(BK$12)=0,999999999,(SIN(BK$12)*COS($E22)+SIN($E22)*COS(BK$12))/SIN(BK$12)*$B22))</f>
        <v>13.6370330374318</v>
      </c>
      <c r="BL112" s="0" t="n">
        <f aca="false">IF($B22=0,0,IF(SIN(BL$12)=0,999999999,(SIN(BL$12)*COS($E22)+SIN($E22)*COS(BL$12))/SIN(BL$12)*$B22))</f>
        <v>13.5840912164892</v>
      </c>
      <c r="BM112" s="0" t="n">
        <f aca="false">IF($B22=0,0,IF(SIN(BM$12)=0,999999999,(SIN(BM$12)*COS($E22)+SIN($E22)*COS(BM$12))/SIN(BM$12)*$B22))</f>
        <v>13.5322918221333</v>
      </c>
      <c r="BN112" s="0" t="n">
        <f aca="false">IF($B22=0,0,IF(SIN(BN$12)=0,999999999,(SIN(BN$12)*COS($E22)+SIN($E22)*COS(BN$12))/SIN(BN$12)*$B22))</f>
        <v>13.4815677006772</v>
      </c>
      <c r="BO112" s="0" t="n">
        <f aca="false">IF($B22=0,0,IF(SIN(BO$12)=0,999999999,(SIN(BO$12)*COS($E22)+SIN($E22)*COS(BO$12))/SIN(BO$12)*$B22))</f>
        <v>13.4318557425381</v>
      </c>
      <c r="BP112" s="0" t="n">
        <f aca="false">IF($B22=0,0,IF(SIN(BP$12)=0,999999999,(SIN(BP$12)*COS($E22)+SIN($E22)*COS(BP$12))/SIN(BP$12)*$B22))</f>
        <v>13.3830965421411</v>
      </c>
      <c r="BQ112" s="0" t="n">
        <f aca="false">IF($B22=0,0,IF(SIN(BQ$12)=0,999999999,(SIN(BQ$12)*COS($E22)+SIN($E22)*COS(BQ$12))/SIN(BQ$12)*$B22))</f>
        <v>13.3352340894946</v>
      </c>
      <c r="BR112" s="0" t="n">
        <f aca="false">IF($B22=0,0,IF(SIN(BR$12)=0,999999999,(SIN(BR$12)*COS($E22)+SIN($E22)*COS(BR$12))/SIN(BR$12)*$B22))</f>
        <v>13.2882154899316</v>
      </c>
      <c r="BS112" s="0" t="n">
        <f aca="false">IF($B22=0,0,IF(SIN(BS$12)=0,999999999,(SIN(BS$12)*COS($E22)+SIN($E22)*COS(BS$12))/SIN(BS$12)*$B22))</f>
        <v>13.2419907089378</v>
      </c>
      <c r="BT112" s="0" t="n">
        <f aca="false">IF($B22=0,0,IF(SIN(BT$12)=0,999999999,(SIN(BT$12)*COS($E22)+SIN($E22)*COS(BT$12))/SIN(BT$12)*$B22))</f>
        <v>13.19651233936</v>
      </c>
      <c r="BU112" s="0" t="n">
        <f aca="false">IF($B22=0,0,IF(SIN(BU$12)=0,999999999,(SIN(BU$12)*COS($E22)+SIN($E22)*COS(BU$12))/SIN(BU$12)*$B22))</f>
        <v>13.1517353886079</v>
      </c>
      <c r="BV112" s="0" t="n">
        <f aca="false">IF($B22=0,0,IF(SIN(BV$12)=0,999999999,(SIN(BV$12)*COS($E22)+SIN($E22)*COS(BV$12))/SIN(BV$12)*$B22))</f>
        <v>13.1076170837376</v>
      </c>
      <c r="BW112" s="0" t="n">
        <f aca="false">IF($B22=0,0,IF(SIN(BW$12)=0,999999999,(SIN(BW$12)*COS($E22)+SIN($E22)*COS(BW$12))/SIN(BW$12)*$B22))</f>
        <v>13.0641166925484</v>
      </c>
      <c r="BX112" s="0" t="n">
        <f aca="false">IF($B22=0,0,IF(SIN(BX$12)=0,999999999,(SIN(BX$12)*COS($E22)+SIN($E22)*COS(BX$12))/SIN(BX$12)*$B22))</f>
        <v>13.0211953590337</v>
      </c>
      <c r="BY112" s="0" t="n">
        <f aca="false">IF($B22=0,0,IF(SIN(BY$12)=0,999999999,(SIN(BY$12)*COS($E22)+SIN($E22)*COS(BY$12))/SIN(BY$12)*$B22))</f>
        <v>12.978815951709</v>
      </c>
      <c r="BZ112" s="0" t="n">
        <f aca="false">IF($B22=0,0,IF(SIN(BZ$12)=0,999999999,(SIN(BZ$12)*COS($E22)+SIN($E22)*COS(BZ$12))/SIN(BZ$12)*$B22))</f>
        <v>12.9369429234988</v>
      </c>
      <c r="CA112" s="0" t="n">
        <f aca="false">IF($B22=0,0,IF(SIN(CA$12)=0,999999999,(SIN(CA$12)*COS($E22)+SIN($E22)*COS(CA$12))/SIN(CA$12)*$B22))</f>
        <v>12.8955421820067</v>
      </c>
      <c r="CB112" s="0" t="n">
        <f aca="false">IF($B22=0,0,IF(SIN(CB$12)=0,999999999,(SIN(CB$12)*COS($E22)+SIN($E22)*COS(CB$12))/SIN(CB$12)*$B22))</f>
        <v>12.8545809691112</v>
      </c>
      <c r="CC112" s="0" t="n">
        <f aca="false">IF($B22=0,0,IF(SIN(CC$12)=0,999999999,(SIN(CC$12)*COS($E22)+SIN($E22)*COS(CC$12))/SIN(CC$12)*$B22))</f>
        <v>12.8140277489406</v>
      </c>
      <c r="CD112" s="0" t="n">
        <f aca="false">IF($B22=0,0,IF(SIN(CD$12)=0,999999999,(SIN(CD$12)*COS($E22)+SIN($E22)*COS(CD$12))/SIN(CD$12)*$B22))</f>
        <v>12.7738521033707</v>
      </c>
      <c r="CE112" s="0" t="n">
        <f aca="false">IF($B22=0,0,IF(SIN(CE$12)=0,999999999,(SIN(CE$12)*COS($E22)+SIN($E22)*COS(CE$12))/SIN(CE$12)*$B22))</f>
        <v>12.7340246342741</v>
      </c>
      <c r="CF112" s="0" t="n">
        <f aca="false">IF($B22=0,0,IF(SIN(CF$12)=0,999999999,(SIN(CF$12)*COS($E22)+SIN($E22)*COS(CF$12))/SIN(CF$12)*$B22))</f>
        <v>12.6945168718221</v>
      </c>
      <c r="CG112" s="0" t="n">
        <f aca="false">IF($B22=0,0,IF(SIN(CG$12)=0,999999999,(SIN(CG$12)*COS($E22)+SIN($E22)*COS(CG$12))/SIN(CG$12)*$B22))</f>
        <v>12.6553011882011</v>
      </c>
      <c r="CH112" s="0" t="n">
        <f aca="false">IF($B22=0,0,IF(SIN(CH$12)=0,999999999,(SIN(CH$12)*COS($E22)+SIN($E22)*COS(CH$12))/SIN(CH$12)*$B22))</f>
        <v>12.6163507161646</v>
      </c>
      <c r="CI112" s="0" t="n">
        <f aca="false">IF($B22=0,0,IF(SIN(CI$12)=0,999999999,(SIN(CI$12)*COS($E22)+SIN($E22)*COS(CI$12))/SIN(CI$12)*$B22))</f>
        <v>12.5776392718884</v>
      </c>
      <c r="CJ112" s="0" t="n">
        <f aca="false">IF($B22=0,0,IF(SIN(CJ$12)=0,999999999,(SIN(CJ$12)*COS($E22)+SIN($E22)*COS(CJ$12))/SIN(CJ$12)*$B22))</f>
        <v>12.5391412816403</v>
      </c>
      <c r="CK112" s="0" t="n">
        <f aca="false">IF($B22=0,0,IF(SIN(CK$12)=0,999999999,(SIN(CK$12)*COS($E22)+SIN($E22)*COS(CK$12))/SIN(CK$12)*$B22))</f>
        <v>12.5008317118117</v>
      </c>
      <c r="CL112" s="0" t="n">
        <f aca="false">IF($B22=0,0,IF(SIN(CL$12)=0,999999999,(SIN(CL$12)*COS($E22)+SIN($E22)*COS(CL$12))/SIN(CL$12)*$B22))</f>
        <v>12.462686001893</v>
      </c>
      <c r="CM112" s="0" t="n">
        <f aca="false">IF($B22=0,0,IF(SIN(CM$12)=0,999999999,(SIN(CM$12)*COS($E22)+SIN($E22)*COS(CM$12))/SIN(CM$12)*$B22))</f>
        <v>12.42468</v>
      </c>
      <c r="CN112" s="0" t="n">
        <f aca="false">IF($B22=0,0,IF(SIN(CN$12)=0,999999999,(SIN(CN$12)*COS($E22)+SIN($E22)*COS(CN$12))/SIN(CN$12)*$B22))</f>
        <v>12.3867899005842</v>
      </c>
      <c r="CO112" s="0" t="n">
        <f aca="false">IF($B22=0,0,IF(SIN(CO$12)=0,999999999,(SIN(CO$12)*COS($E22)+SIN($E22)*COS(CO$12))/SIN(CO$12)*$B22))</f>
        <v>12.3489921839791</v>
      </c>
      <c r="CP112" s="0" t="n">
        <f aca="false">IF($B22=0,0,IF(SIN(CP$12)=0,999999999,(SIN(CP$12)*COS($E22)+SIN($E22)*COS(CP$12))/SIN(CP$12)*$B22))</f>
        <v>12.311263557452</v>
      </c>
      <c r="CQ112" s="0" t="n">
        <f aca="false">IF($B22=0,0,IF(SIN(CQ$12)=0,999999999,(SIN(CQ$12)*COS($E22)+SIN($E22)*COS(CQ$12))/SIN(CQ$12)*$B22))</f>
        <v>12.2735808974447</v>
      </c>
    </row>
    <row r="113" customFormat="false" ht="12.8" hidden="true" customHeight="false" outlineLevel="0" collapsed="false">
      <c r="D113" s="0" t="n">
        <f aca="false">1+D112</f>
        <v>11</v>
      </c>
      <c r="E113" s="2" t="s">
        <v>56</v>
      </c>
      <c r="F113" s="0" t="n">
        <f aca="false">IF($B23=0,0,IF(SIN(F$12)=0,999999999,(SIN(F$12)*COS($E23)+SIN($E23)*COS(F$12))/SIN(F$12)*$B23))</f>
        <v>999999999</v>
      </c>
      <c r="G113" s="0" t="n">
        <f aca="false">IF($B23=0,0,IF(SIN(G$12)=0,999999999,(SIN(G$12)*COS($E23)+SIN($E23)*COS(G$12))/SIN(G$12)*$B23))</f>
        <v>146.40397161561</v>
      </c>
      <c r="H113" s="0" t="n">
        <f aca="false">IF($B23=0,0,IF(SIN(H$12)=0,999999999,(SIN(H$12)*COS($E23)+SIN($E23)*COS(H$12))/SIN(H$12)*$B23))</f>
        <v>79.213305360166</v>
      </c>
      <c r="I113" s="0" t="n">
        <f aca="false">IF($B23=0,0,IF(SIN(I$12)=0,999999999,(SIN(I$12)*COS($E23)+SIN($E23)*COS(I$12))/SIN(I$12)*$B23))</f>
        <v>56.8073171932838</v>
      </c>
      <c r="J113" s="0" t="n">
        <f aca="false">IF($B23=0,0,IF(SIN(J$12)=0,999999999,(SIN(J$12)*COS($E23)+SIN($E23)*COS(J$12))/SIN(J$12)*$B23))</f>
        <v>45.5974943886693</v>
      </c>
      <c r="K113" s="0" t="n">
        <f aca="false">IF($B23=0,0,IF(SIN(K$12)=0,999999999,(SIN(K$12)*COS($E23)+SIN($E23)*COS(K$12))/SIN(K$12)*$B23))</f>
        <v>38.8661330658468</v>
      </c>
      <c r="L113" s="0" t="n">
        <f aca="false">IF($B23=0,0,IF(SIN(L$12)=0,999999999,(SIN(L$12)*COS($E23)+SIN($E23)*COS(L$12))/SIN(L$12)*$B23))</f>
        <v>34.3739974819211</v>
      </c>
      <c r="M113" s="0" t="n">
        <f aca="false">IF($B23=0,0,IF(SIN(M$12)=0,999999999,(SIN(M$12)*COS($E23)+SIN($E23)*COS(M$12))/SIN(M$12)*$B23))</f>
        <v>31.1614142152775</v>
      </c>
      <c r="N113" s="0" t="n">
        <f aca="false">IF($B23=0,0,IF(SIN(N$12)=0,999999999,(SIN(N$12)*COS($E23)+SIN($E23)*COS(N$12))/SIN(N$12)*$B23))</f>
        <v>28.7485457107668</v>
      </c>
      <c r="O113" s="0" t="n">
        <f aca="false">IF($B23=0,0,IF(SIN(O$12)=0,999999999,(SIN(O$12)*COS($E23)+SIN($E23)*COS(O$12))/SIN(O$12)*$B23))</f>
        <v>26.8688147941042</v>
      </c>
      <c r="P113" s="0" t="n">
        <f aca="false">IF($B23=0,0,IF(SIN(P$12)=0,999999999,(SIN(P$12)*COS($E23)+SIN($E23)*COS(P$12))/SIN(P$12)*$B23))</f>
        <v>25.3622744770258</v>
      </c>
      <c r="Q113" s="0" t="n">
        <f aca="false">IF($B23=0,0,IF(SIN(Q$12)=0,999999999,(SIN(Q$12)*COS($E23)+SIN($E23)*COS(Q$12))/SIN(Q$12)*$B23))</f>
        <v>24.1271396863488</v>
      </c>
      <c r="R113" s="0" t="n">
        <f aca="false">IF($B23=0,0,IF(SIN(R$12)=0,999999999,(SIN(R$12)*COS($E23)+SIN($E23)*COS(R$12))/SIN(R$12)*$B23))</f>
        <v>23.0955531279859</v>
      </c>
      <c r="S113" s="0" t="n">
        <f aca="false">IF($B23=0,0,IF(SIN(S$12)=0,999999999,(SIN(S$12)*COS($E23)+SIN($E23)*COS(S$12))/SIN(S$12)*$B23))</f>
        <v>22.220536136315</v>
      </c>
      <c r="T113" s="0" t="n">
        <f aca="false">IF($B23=0,0,IF(SIN(T$12)=0,999999999,(SIN(T$12)*COS($E23)+SIN($E23)*COS(T$12))/SIN(T$12)*$B23))</f>
        <v>21.4685320162183</v>
      </c>
      <c r="U113" s="0" t="n">
        <f aca="false">IF($B23=0,0,IF(SIN(U$12)=0,999999999,(SIN(U$12)*COS($E23)+SIN($E23)*COS(U$12))/SIN(U$12)*$B23))</f>
        <v>20.814932047871</v>
      </c>
      <c r="V113" s="0" t="n">
        <f aca="false">IF($B23=0,0,IF(SIN(V$12)=0,999999999,(SIN(V$12)*COS($E23)+SIN($E23)*COS(V$12))/SIN(V$12)*$B23))</f>
        <v>20.2412792393182</v>
      </c>
      <c r="W113" s="0" t="n">
        <f aca="false">IF($B23=0,0,IF(SIN(W$12)=0,999999999,(SIN(W$12)*COS($E23)+SIN($E23)*COS(W$12))/SIN(W$12)*$B23))</f>
        <v>19.7334589895071</v>
      </c>
      <c r="X113" s="0" t="n">
        <f aca="false">IF($B23=0,0,IF(SIN(X$12)=0,999999999,(SIN(X$12)*COS($E23)+SIN($E23)*COS(X$12))/SIN(X$12)*$B23))</f>
        <v>19.2804928632545</v>
      </c>
      <c r="Y113" s="0" t="n">
        <f aca="false">IF($B23=0,0,IF(SIN(Y$12)=0,999999999,(SIN(Y$12)*COS($E23)+SIN($E23)*COS(Y$12))/SIN(Y$12)*$B23))</f>
        <v>18.8737132790075</v>
      </c>
      <c r="Z113" s="0" t="n">
        <f aca="false">IF($B23=0,0,IF(SIN(Z$12)=0,999999999,(SIN(Z$12)*COS($E23)+SIN($E23)*COS(Z$12))/SIN(Z$12)*$B23))</f>
        <v>18.5061857899104</v>
      </c>
      <c r="AA113" s="0" t="n">
        <f aca="false">IF($B23=0,0,IF(SIN(AA$12)=0,999999999,(SIN(AA$12)*COS($E23)+SIN($E23)*COS(AA$12))/SIN(AA$12)*$B23))</f>
        <v>18.1722964270659</v>
      </c>
      <c r="AB113" s="0" t="n">
        <f aca="false">IF($B23=0,0,IF(SIN(AB$12)=0,999999999,(SIN(AB$12)*COS($E23)+SIN($E23)*COS(AB$12))/SIN(AB$12)*$B23))</f>
        <v>17.8674515851914</v>
      </c>
      <c r="AC113" s="0" t="n">
        <f aca="false">IF($B23=0,0,IF(SIN(AC$12)=0,999999999,(SIN(AC$12)*COS($E23)+SIN($E23)*COS(AC$12))/SIN(AC$12)*$B23))</f>
        <v>17.5878561986287</v>
      </c>
      <c r="AD113" s="0" t="n">
        <f aca="false">IF($B23=0,0,IF(SIN(AD$12)=0,999999999,(SIN(AD$12)*COS($E23)+SIN($E23)*COS(AD$12))/SIN(AD$12)*$B23))</f>
        <v>17.3303473730087</v>
      </c>
      <c r="AE113" s="0" t="n">
        <f aca="false">IF($B23=0,0,IF(SIN(AE$12)=0,999999999,(SIN(AE$12)*COS($E23)+SIN($E23)*COS(AE$12))/SIN(AE$12)*$B23))</f>
        <v>17.0922679449784</v>
      </c>
      <c r="AF113" s="0" t="n">
        <f aca="false">IF($B23=0,0,IF(SIN(AF$12)=0,999999999,(SIN(AF$12)*COS($E23)+SIN($E23)*COS(AF$12))/SIN(AF$12)*$B23))</f>
        <v>16.8713692201152</v>
      </c>
      <c r="AG113" s="0" t="n">
        <f aca="false">IF($B23=0,0,IF(SIN(AG$12)=0,999999999,(SIN(AG$12)*COS($E23)+SIN($E23)*COS(AG$12))/SIN(AG$12)*$B23))</f>
        <v>16.6657353243047</v>
      </c>
      <c r="AH113" s="0" t="n">
        <f aca="false">IF($B23=0,0,IF(SIN(AH$12)=0,999999999,(SIN(AH$12)*COS($E23)+SIN($E23)*COS(AH$12))/SIN(AH$12)*$B23))</f>
        <v>16.4737237652015</v>
      </c>
      <c r="AI113" s="0" t="n">
        <f aca="false">IF($B23=0,0,IF(SIN(AI$12)=0,999999999,(SIN(AI$12)*COS($E23)+SIN($E23)*COS(AI$12))/SIN(AI$12)*$B23))</f>
        <v>16.2939182909852</v>
      </c>
      <c r="AJ113" s="0" t="n">
        <f aca="false">IF($B23=0,0,IF(SIN(AJ$12)=0,999999999,(SIN(AJ$12)*COS($E23)+SIN($E23)*COS(AJ$12))/SIN(AJ$12)*$B23))</f>
        <v>16.1250911770296</v>
      </c>
      <c r="AK113" s="0" t="n">
        <f aca="false">IF($B23=0,0,IF(SIN(AK$12)=0,999999999,(SIN(AK$12)*COS($E23)+SIN($E23)*COS(AK$12))/SIN(AK$12)*$B23))</f>
        <v>15.9661728115895</v>
      </c>
      <c r="AL113" s="0" t="n">
        <f aca="false">IF($B23=0,0,IF(SIN(AL$12)=0,999999999,(SIN(AL$12)*COS($E23)+SIN($E23)*COS(AL$12))/SIN(AL$12)*$B23))</f>
        <v>15.8162269838321</v>
      </c>
      <c r="AM113" s="0" t="n">
        <f aca="false">IF($B23=0,0,IF(SIN(AM$12)=0,999999999,(SIN(AM$12)*COS($E23)+SIN($E23)*COS(AM$12))/SIN(AM$12)*$B23))</f>
        <v>15.6744306646115</v>
      </c>
      <c r="AN113" s="0" t="n">
        <f aca="false">IF($B23=0,0,IF(SIN(AN$12)=0,999999999,(SIN(AN$12)*COS($E23)+SIN($E23)*COS(AN$12))/SIN(AN$12)*$B23))</f>
        <v>15.540057354997</v>
      </c>
      <c r="AO113" s="0" t="n">
        <f aca="false">IF($B23=0,0,IF(SIN(AO$12)=0,999999999,(SIN(AO$12)*COS($E23)+SIN($E23)*COS(AO$12))/SIN(AO$12)*$B23))</f>
        <v>15.4124632889893</v>
      </c>
      <c r="AP113" s="0" t="n">
        <f aca="false">IF($B23=0,0,IF(SIN(AP$12)=0,999999999,(SIN(AP$12)*COS($E23)+SIN($E23)*COS(AP$12))/SIN(AP$12)*$B23))</f>
        <v>15.2910759354308</v>
      </c>
      <c r="AQ113" s="0" t="n">
        <f aca="false">IF($B23=0,0,IF(SIN(AQ$12)=0,999999999,(SIN(AQ$12)*COS($E23)+SIN($E23)*COS(AQ$12))/SIN(AQ$12)*$B23))</f>
        <v>15.1753843641113</v>
      </c>
      <c r="AR113" s="0" t="n">
        <f aca="false">IF($B23=0,0,IF(SIN(AR$12)=0,999999999,(SIN(AR$12)*COS($E23)+SIN($E23)*COS(AR$12))/SIN(AR$12)*$B23))</f>
        <v>15.0649311326497</v>
      </c>
      <c r="AS113" s="0" t="n">
        <f aca="false">IF($B23=0,0,IF(SIN(AS$12)=0,999999999,(SIN(AS$12)*COS($E23)+SIN($E23)*COS(AS$12))/SIN(AS$12)*$B23))</f>
        <v>14.9593054211763</v>
      </c>
      <c r="AT113" s="0" t="n">
        <f aca="false">IF($B23=0,0,IF(SIN(AT$12)=0,999999999,(SIN(AT$12)*COS($E23)+SIN($E23)*COS(AT$12))/SIN(AT$12)*$B23))</f>
        <v>14.8581371964346</v>
      </c>
      <c r="AU113" s="0" t="n">
        <f aca="false">IF($B23=0,0,IF(SIN(AU$12)=0,999999999,(SIN(AU$12)*COS($E23)+SIN($E23)*COS(AU$12))/SIN(AU$12)*$B23))</f>
        <v>14.7610922295293</v>
      </c>
      <c r="AV113" s="0" t="n">
        <f aca="false">IF($B23=0,0,IF(SIN(AV$12)=0,999999999,(SIN(AV$12)*COS($E23)+SIN($E23)*COS(AV$12))/SIN(AV$12)*$B23))</f>
        <v>14.6678678250313</v>
      </c>
      <c r="AW113" s="0" t="n">
        <f aca="false">IF($B23=0,0,IF(SIN(AW$12)=0,999999999,(SIN(AW$12)*COS($E23)+SIN($E23)*COS(AW$12))/SIN(AW$12)*$B23))</f>
        <v>14.578189145617</v>
      </c>
      <c r="AX113" s="0" t="n">
        <f aca="false">IF($B23=0,0,IF(SIN(AX$12)=0,999999999,(SIN(AX$12)*COS($E23)+SIN($E23)*COS(AX$12))/SIN(AX$12)*$B23))</f>
        <v>14.4918060374795</v>
      </c>
      <c r="AY113" s="0" t="n">
        <f aca="false">IF($B23=0,0,IF(SIN(AY$12)=0,999999999,(SIN(AY$12)*COS($E23)+SIN($E23)*COS(AY$12))/SIN(AY$12)*$B23))</f>
        <v>14.4084902785951</v>
      </c>
      <c r="AZ113" s="0" t="n">
        <f aca="false">IF($B23=0,0,IF(SIN(AZ$12)=0,999999999,(SIN(AZ$12)*COS($E23)+SIN($E23)*COS(AZ$12))/SIN(AZ$12)*$B23))</f>
        <v>14.3280331854759</v>
      </c>
      <c r="BA113" s="0" t="n">
        <f aca="false">IF($B23=0,0,IF(SIN(BA$12)=0,999999999,(SIN(BA$12)*COS($E23)+SIN($E23)*COS(BA$12))/SIN(BA$12)*$B23))</f>
        <v>14.2502435249967</v>
      </c>
      <c r="BB113" s="0" t="n">
        <f aca="false">IF($B23=0,0,IF(SIN(BB$12)=0,999999999,(SIN(BB$12)*COS($E23)+SIN($E23)*COS(BB$12))/SIN(BB$12)*$B23))</f>
        <v>14.1749456867838</v>
      </c>
      <c r="BC113" s="0" t="n">
        <f aca="false">IF($B23=0,0,IF(SIN(BC$12)=0,999999999,(SIN(BC$12)*COS($E23)+SIN($E23)*COS(BC$12))/SIN(BC$12)*$B23))</f>
        <v>14.1019780789198</v>
      </c>
      <c r="BD113" s="0" t="n">
        <f aca="false">IF($B23=0,0,IF(SIN(BD$12)=0,999999999,(SIN(BD$12)*COS($E23)+SIN($E23)*COS(BD$12))/SIN(BD$12)*$B23))</f>
        <v>14.031191715676</v>
      </c>
      <c r="BE113" s="0" t="n">
        <f aca="false">IF($B23=0,0,IF(SIN(BE$12)=0,999999999,(SIN(BE$12)*COS($E23)+SIN($E23)*COS(BE$12))/SIN(BE$12)*$B23))</f>
        <v>13.9624489708907</v>
      </c>
      <c r="BF113" s="0" t="n">
        <f aca="false">IF($B23=0,0,IF(SIN(BF$12)=0,999999999,(SIN(BF$12)*COS($E23)+SIN($E23)*COS(BF$12))/SIN(BF$12)*$B23))</f>
        <v>13.8956224746704</v>
      </c>
      <c r="BG113" s="0" t="n">
        <f aca="false">IF($B23=0,0,IF(SIN(BG$12)=0,999999999,(SIN(BG$12)*COS($E23)+SIN($E23)*COS(BG$12))/SIN(BG$12)*$B23))</f>
        <v>13.8305941344545</v>
      </c>
      <c r="BH113" s="0" t="n">
        <f aca="false">IF($B23=0,0,IF(SIN(BH$12)=0,999999999,(SIN(BH$12)*COS($E23)+SIN($E23)*COS(BH$12))/SIN(BH$12)*$B23))</f>
        <v>13.7672542642964</v>
      </c>
      <c r="BI113" s="0" t="n">
        <f aca="false">IF($B23=0,0,IF(SIN(BI$12)=0,999999999,(SIN(BI$12)*COS($E23)+SIN($E23)*COS(BI$12))/SIN(BI$12)*$B23))</f>
        <v>13.7055008085579</v>
      </c>
      <c r="BJ113" s="0" t="n">
        <f aca="false">IF($B23=0,0,IF(SIN(BJ$12)=0,999999999,(SIN(BJ$12)*COS($E23)+SIN($E23)*COS(BJ$12))/SIN(BJ$12)*$B23))</f>
        <v>13.6452386481835</v>
      </c>
      <c r="BK113" s="0" t="n">
        <f aca="false">IF($B23=0,0,IF(SIN(BK$12)=0,999999999,(SIN(BK$12)*COS($E23)+SIN($E23)*COS(BK$12))/SIN(BK$12)*$B23))</f>
        <v>13.5863789793806</v>
      </c>
      <c r="BL113" s="0" t="n">
        <f aca="false">IF($B23=0,0,IF(SIN(BL$12)=0,999999999,(SIN(BL$12)*COS($E23)+SIN($E23)*COS(BL$12))/SIN(BL$12)*$B23))</f>
        <v>13.5288387559347</v>
      </c>
      <c r="BM113" s="0" t="n">
        <f aca="false">IF($B23=0,0,IF(SIN(BM$12)=0,999999999,(SIN(BM$12)*COS($E23)+SIN($E23)*COS(BM$12))/SIN(BM$12)*$B23))</f>
        <v>13.4725401875717</v>
      </c>
      <c r="BN113" s="0" t="n">
        <f aca="false">IF($B23=0,0,IF(SIN(BN$12)=0,999999999,(SIN(BN$12)*COS($E23)+SIN($E23)*COS(BN$12))/SIN(BN$12)*$B23))</f>
        <v>13.4174102877928</v>
      </c>
      <c r="BO113" s="0" t="n">
        <f aca="false">IF($B23=0,0,IF(SIN(BO$12)=0,999999999,(SIN(BO$12)*COS($E23)+SIN($E23)*COS(BO$12))/SIN(BO$12)*$B23))</f>
        <v>13.3633804654646</v>
      </c>
      <c r="BP113" s="0" t="n">
        <f aca="false">IF($B23=0,0,IF(SIN(BP$12)=0,999999999,(SIN(BP$12)*COS($E23)+SIN($E23)*COS(BP$12))/SIN(BP$12)*$B23))</f>
        <v>13.3103861551833</v>
      </c>
      <c r="BQ113" s="0" t="n">
        <f aca="false">IF($B23=0,0,IF(SIN(BQ$12)=0,999999999,(SIN(BQ$12)*COS($E23)+SIN($E23)*COS(BQ$12))/SIN(BQ$12)*$B23))</f>
        <v>13.2583664820608</v>
      </c>
      <c r="BR113" s="0" t="n">
        <f aca="false">IF($B23=0,0,IF(SIN(BR$12)=0,999999999,(SIN(BR$12)*COS($E23)+SIN($E23)*COS(BR$12))/SIN(BR$12)*$B23))</f>
        <v>13.2072639571231</v>
      </c>
      <c r="BS113" s="0" t="n">
        <f aca="false">IF($B23=0,0,IF(SIN(BS$12)=0,999999999,(SIN(BS$12)*COS($E23)+SIN($E23)*COS(BS$12))/SIN(BS$12)*$B23))</f>
        <v>13.1570241999752</v>
      </c>
      <c r="BT113" s="0" t="n">
        <f aca="false">IF($B23=0,0,IF(SIN(BT$12)=0,999999999,(SIN(BT$12)*COS($E23)+SIN($E23)*COS(BT$12))/SIN(BT$12)*$B23))</f>
        <v>13.1075956857899</v>
      </c>
      <c r="BU113" s="0" t="n">
        <f aca="false">IF($B23=0,0,IF(SIN(BU$12)=0,999999999,(SIN(BU$12)*COS($E23)+SIN($E23)*COS(BU$12))/SIN(BU$12)*$B23))</f>
        <v>13.0589295140257</v>
      </c>
      <c r="BV113" s="0" t="n">
        <f aca="false">IF($B23=0,0,IF(SIN(BV$12)=0,999999999,(SIN(BV$12)*COS($E23)+SIN($E23)*COS(BV$12))/SIN(BV$12)*$B23))</f>
        <v>13.0109791965812</v>
      </c>
      <c r="BW113" s="0" t="n">
        <f aca="false">IF($B23=0,0,IF(SIN(BW$12)=0,999999999,(SIN(BW$12)*COS($E23)+SIN($E23)*COS(BW$12))/SIN(BW$12)*$B23))</f>
        <v>12.963700463352</v>
      </c>
      <c r="BX113" s="0" t="n">
        <f aca="false">IF($B23=0,0,IF(SIN(BX$12)=0,999999999,(SIN(BX$12)*COS($E23)+SIN($E23)*COS(BX$12))/SIN(BX$12)*$B23))</f>
        <v>12.9170510833901</v>
      </c>
      <c r="BY113" s="0" t="n">
        <f aca="false">IF($B23=0,0,IF(SIN(BY$12)=0,999999999,(SIN(BY$12)*COS($E23)+SIN($E23)*COS(BY$12))/SIN(BY$12)*$B23))</f>
        <v>12.870990700057</v>
      </c>
      <c r="BZ113" s="0" t="n">
        <f aca="false">IF($B23=0,0,IF(SIN(BZ$12)=0,999999999,(SIN(BZ$12)*COS($E23)+SIN($E23)*COS(BZ$12))/SIN(BZ$12)*$B23))</f>
        <v>12.8254806787416</v>
      </c>
      <c r="CA113" s="0" t="n">
        <f aca="false">IF($B23=0,0,IF(SIN(CA$12)=0,999999999,(SIN(CA$12)*COS($E23)+SIN($E23)*COS(CA$12))/SIN(CA$12)*$B23))</f>
        <v>12.7804839658619</v>
      </c>
      <c r="CB113" s="0" t="n">
        <f aca="false">IF($B23=0,0,IF(SIN(CB$12)=0,999999999,(SIN(CB$12)*COS($E23)+SIN($E23)*COS(CB$12))/SIN(CB$12)*$B23))</f>
        <v>12.7359649580028</v>
      </c>
      <c r="CC113" s="0" t="n">
        <f aca="false">IF($B23=0,0,IF(SIN(CC$12)=0,999999999,(SIN(CC$12)*COS($E23)+SIN($E23)*COS(CC$12))/SIN(CC$12)*$B23))</f>
        <v>12.6918893801606</v>
      </c>
      <c r="CD113" s="0" t="n">
        <f aca="false">IF($B23=0,0,IF(SIN(CD$12)=0,999999999,(SIN(CD$12)*COS($E23)+SIN($E23)*COS(CD$12))/SIN(CD$12)*$B23))</f>
        <v>12.648224172164</v>
      </c>
      <c r="CE113" s="0" t="n">
        <f aca="false">IF($B23=0,0,IF(SIN(CE$12)=0,999999999,(SIN(CE$12)*COS($E23)+SIN($E23)*COS(CE$12))/SIN(CE$12)*$B23))</f>
        <v>12.6049373824333</v>
      </c>
      <c r="CF113" s="0" t="n">
        <f aca="false">IF($B23=0,0,IF(SIN(CF$12)=0,999999999,(SIN(CF$12)*COS($E23)+SIN($E23)*COS(CF$12))/SIN(CF$12)*$B23))</f>
        <v>12.5619980683172</v>
      </c>
      <c r="CG113" s="0" t="n">
        <f aca="false">IF($B23=0,0,IF(SIN(CG$12)=0,999999999,(SIN(CG$12)*COS($E23)+SIN($E23)*COS(CG$12))/SIN(CG$12)*$B23))</f>
        <v>12.5193762023148</v>
      </c>
      <c r="CH113" s="0" t="n">
        <f aca="false">IF($B23=0,0,IF(SIN(CH$12)=0,999999999,(SIN(CH$12)*COS($E23)+SIN($E23)*COS(CH$12))/SIN(CH$12)*$B23))</f>
        <v>12.4770425835537</v>
      </c>
      <c r="CI113" s="0" t="n">
        <f aca="false">IF($B23=0,0,IF(SIN(CI$12)=0,999999999,(SIN(CI$12)*COS($E23)+SIN($E23)*COS(CI$12))/SIN(CI$12)*$B23))</f>
        <v>12.4349687539441</v>
      </c>
      <c r="CJ113" s="0" t="n">
        <f aca="false">IF($B23=0,0,IF(SIN(CJ$12)=0,999999999,(SIN(CJ$12)*COS($E23)+SIN($E23)*COS(CJ$12))/SIN(CJ$12)*$B23))</f>
        <v>12.3931269184791</v>
      </c>
      <c r="CK113" s="0" t="n">
        <f aca="false">IF($B23=0,0,IF(SIN(CK$12)=0,999999999,(SIN(CK$12)*COS($E23)+SIN($E23)*COS(CK$12))/SIN(CK$12)*$B23))</f>
        <v>12.3514898691898</v>
      </c>
      <c r="CL113" s="0" t="n">
        <f aca="false">IF($B23=0,0,IF(SIN(CL$12)=0,999999999,(SIN(CL$12)*COS($E23)+SIN($E23)*COS(CL$12))/SIN(CL$12)*$B23))</f>
        <v>12.3100309122981</v>
      </c>
      <c r="CM113" s="0" t="n">
        <f aca="false">IF($B23=0,0,IF(SIN(CM$12)=0,999999999,(SIN(CM$12)*COS($E23)+SIN($E23)*COS(CM$12))/SIN(CM$12)*$B23))</f>
        <v>12.268723798144</v>
      </c>
      <c r="CN113" s="0" t="n">
        <f aca="false">IF($B23=0,0,IF(SIN(CN$12)=0,999999999,(SIN(CN$12)*COS($E23)+SIN($E23)*COS(CN$12))/SIN(CN$12)*$B23))</f>
        <v>12.2275426534845</v>
      </c>
      <c r="CO113" s="0" t="n">
        <f aca="false">IF($B23=0,0,IF(SIN(CO$12)=0,999999999,(SIN(CO$12)*COS($E23)+SIN($E23)*COS(CO$12))/SIN(CO$12)*$B23))</f>
        <v>12.1864619157902</v>
      </c>
      <c r="CP113" s="0" t="n">
        <f aca="false">IF($B23=0,0,IF(SIN(CP$12)=0,999999999,(SIN(CP$12)*COS($E23)+SIN($E23)*COS(CP$12))/SIN(CP$12)*$B23))</f>
        <v>12.1454562691762</v>
      </c>
      <c r="CQ113" s="0" t="n">
        <f aca="false">IF($B23=0,0,IF(SIN(CQ$12)=0,999999999,(SIN(CQ$12)*COS($E23)+SIN($E23)*COS(CQ$12))/SIN(CQ$12)*$B23))</f>
        <v>12.1045005816262</v>
      </c>
    </row>
    <row r="114" customFormat="false" ht="12.8" hidden="true" customHeight="false" outlineLevel="0" collapsed="false">
      <c r="D114" s="0" t="n">
        <f aca="false">1+D113</f>
        <v>12</v>
      </c>
      <c r="E114" s="2" t="s">
        <v>56</v>
      </c>
      <c r="F114" s="0" t="n">
        <f aca="false">IF($B24=0,0,IF(SIN(F$12)=0,999999999,(SIN(F$12)*COS($E24)+SIN($E24)*COS(F$12))/SIN(F$12)*$B24))</f>
        <v>999999999</v>
      </c>
      <c r="G114" s="0" t="n">
        <f aca="false">IF($B24=0,0,IF(SIN(G$12)=0,999999999,(SIN(G$12)*COS($E24)+SIN($E24)*COS(G$12))/SIN(G$12)*$B24))</f>
        <v>156.658287919352</v>
      </c>
      <c r="H114" s="0" t="n">
        <f aca="false">IF($B24=0,0,IF(SIN(H$12)=0,999999999,(SIN(H$12)*COS($E24)+SIN($E24)*COS(H$12))/SIN(H$12)*$B24))</f>
        <v>84.251312305701</v>
      </c>
      <c r="I114" s="0" t="n">
        <f aca="false">IF($B24=0,0,IF(SIN(I$12)=0,999999999,(SIN(I$12)*COS($E24)+SIN($E24)*COS(I$12))/SIN(I$12)*$B24))</f>
        <v>60.1058479248091</v>
      </c>
      <c r="J114" s="0" t="n">
        <f aca="false">IF($B24=0,0,IF(SIN(J$12)=0,999999999,(SIN(J$12)*COS($E24)+SIN($E24)*COS(J$12))/SIN(J$12)*$B24))</f>
        <v>48.0257568692853</v>
      </c>
      <c r="K114" s="0" t="n">
        <f aca="false">IF($B24=0,0,IF(SIN(K$12)=0,999999999,(SIN(K$12)*COS($E24)+SIN($E24)*COS(K$12))/SIN(K$12)*$B24))</f>
        <v>40.7718101187752</v>
      </c>
      <c r="L114" s="0" t="n">
        <f aca="false">IF($B24=0,0,IF(SIN(L$12)=0,999999999,(SIN(L$12)*COS($E24)+SIN($E24)*COS(L$12))/SIN(L$12)*$B24))</f>
        <v>35.9309301304454</v>
      </c>
      <c r="M114" s="0" t="n">
        <f aca="false">IF($B24=0,0,IF(SIN(M$12)=0,999999999,(SIN(M$12)*COS($E24)+SIN($E24)*COS(M$12))/SIN(M$12)*$B24))</f>
        <v>32.4689397795782</v>
      </c>
      <c r="N114" s="0" t="n">
        <f aca="false">IF($B24=0,0,IF(SIN(N$12)=0,999999999,(SIN(N$12)*COS($E24)+SIN($E24)*COS(N$12))/SIN(N$12)*$B24))</f>
        <v>29.8687495939227</v>
      </c>
      <c r="O114" s="0" t="n">
        <f aca="false">IF($B24=0,0,IF(SIN(O$12)=0,999999999,(SIN(O$12)*COS($E24)+SIN($E24)*COS(O$12))/SIN(O$12)*$B24))</f>
        <v>27.8430868310983</v>
      </c>
      <c r="P114" s="0" t="n">
        <f aca="false">IF($B24=0,0,IF(SIN(P$12)=0,999999999,(SIN(P$12)*COS($E24)+SIN($E24)*COS(P$12))/SIN(P$12)*$B24))</f>
        <v>26.2195871089053</v>
      </c>
      <c r="Q114" s="0" t="n">
        <f aca="false">IF($B24=0,0,IF(SIN(Q$12)=0,999999999,(SIN(Q$12)*COS($E24)+SIN($E24)*COS(Q$12))/SIN(Q$12)*$B24))</f>
        <v>24.8885633275943</v>
      </c>
      <c r="R114" s="0" t="n">
        <f aca="false">IF($B24=0,0,IF(SIN(R$12)=0,999999999,(SIN(R$12)*COS($E24)+SIN($E24)*COS(R$12))/SIN(R$12)*$B24))</f>
        <v>23.7768901304454</v>
      </c>
      <c r="S114" s="0" t="n">
        <f aca="false">IF($B24=0,0,IF(SIN(S$12)=0,999999999,(SIN(S$12)*COS($E24)+SIN($E24)*COS(S$12))/SIN(S$12)*$B24))</f>
        <v>22.8339416897115</v>
      </c>
      <c r="T114" s="0" t="n">
        <f aca="false">IF($B24=0,0,IF(SIN(T$12)=0,999999999,(SIN(T$12)*COS($E24)+SIN($E24)*COS(T$12))/SIN(T$12)*$B24))</f>
        <v>22.0235561552356</v>
      </c>
      <c r="U114" s="0" t="n">
        <f aca="false">IF($B24=0,0,IF(SIN(U$12)=0,999999999,(SIN(U$12)*COS($E24)+SIN($E24)*COS(U$12))/SIN(U$12)*$B24))</f>
        <v>21.319214323153</v>
      </c>
      <c r="V114" s="0" t="n">
        <f aca="false">IF($B24=0,0,IF(SIN(V$12)=0,999999999,(SIN(V$12)*COS($E24)+SIN($E24)*COS(V$12))/SIN(V$12)*$B24))</f>
        <v>20.7010263033815</v>
      </c>
      <c r="W114" s="0" t="n">
        <f aca="false">IF($B24=0,0,IF(SIN(W$12)=0,999999999,(SIN(W$12)*COS($E24)+SIN($E24)*COS(W$12))/SIN(W$12)*$B24))</f>
        <v>20.1537817158015</v>
      </c>
      <c r="X114" s="0" t="n">
        <f aca="false">IF($B24=0,0,IF(SIN(X$12)=0,999999999,(SIN(X$12)*COS($E24)+SIN($E24)*COS(X$12))/SIN(X$12)*$B24))</f>
        <v>19.6656498206258</v>
      </c>
      <c r="Y114" s="0" t="n">
        <f aca="false">IF($B24=0,0,IF(SIN(Y$12)=0,999999999,(SIN(Y$12)*COS($E24)+SIN($E24)*COS(Y$12))/SIN(Y$12)*$B24))</f>
        <v>19.227290133512</v>
      </c>
      <c r="Z114" s="0" t="n">
        <f aca="false">IF($B24=0,0,IF(SIN(Z$12)=0,999999999,(SIN(Z$12)*COS($E24)+SIN($E24)*COS(Z$12))/SIN(Z$12)*$B24))</f>
        <v>18.8312298557463</v>
      </c>
      <c r="AA114" s="0" t="n">
        <f aca="false">IF($B24=0,0,IF(SIN(AA$12)=0,999999999,(SIN(AA$12)*COS($E24)+SIN($E24)*COS(AA$12))/SIN(AA$12)*$B24))</f>
        <v>18.4714191811321</v>
      </c>
      <c r="AB114" s="0" t="n">
        <f aca="false">IF($B24=0,0,IF(SIN(AB$12)=0,999999999,(SIN(AB$12)*COS($E24)+SIN($E24)*COS(AB$12))/SIN(AB$12)*$B24))</f>
        <v>18.1429078824402</v>
      </c>
      <c r="AC114" s="0" t="n">
        <f aca="false">IF($B24=0,0,IF(SIN(AC$12)=0,999999999,(SIN(AC$12)*COS($E24)+SIN($E24)*COS(AC$12))/SIN(AC$12)*$B24))</f>
        <v>17.841606266237</v>
      </c>
      <c r="AD114" s="0" t="n">
        <f aca="false">IF($B24=0,0,IF(SIN(AD$12)=0,999999999,(SIN(AD$12)*COS($E24)+SIN($E24)*COS(AD$12))/SIN(AD$12)*$B24))</f>
        <v>17.5641058886387</v>
      </c>
      <c r="AE114" s="0" t="n">
        <f aca="false">IF($B24=0,0,IF(SIN(AE$12)=0,999999999,(SIN(AE$12)*COS($E24)+SIN($E24)*COS(AE$12))/SIN(AE$12)*$B24))</f>
        <v>17.3075432989187</v>
      </c>
      <c r="AF114" s="0" t="n">
        <f aca="false">IF($B24=0,0,IF(SIN(AF$12)=0,999999999,(SIN(AF$12)*COS($E24)+SIN($E24)*COS(AF$12))/SIN(AF$12)*$B24))</f>
        <v>17.0694952265355</v>
      </c>
      <c r="AG114" s="0" t="n">
        <f aca="false">IF($B24=0,0,IF(SIN(AG$12)=0,999999999,(SIN(AG$12)*COS($E24)+SIN($E24)*COS(AG$12))/SIN(AG$12)*$B24))</f>
        <v>16.8478970595716</v>
      </c>
      <c r="AH114" s="0" t="n">
        <f aca="false">IF($B24=0,0,IF(SIN(AH$12)=0,999999999,(SIN(AH$12)*COS($E24)+SIN($E24)*COS(AH$12))/SIN(AH$12)*$B24))</f>
        <v>16.6409787917177</v>
      </c>
      <c r="AI114" s="0" t="n">
        <f aca="false">IF($B24=0,0,IF(SIN(AI$12)=0,999999999,(SIN(AI$12)*COS($E24)+SIN($E24)*COS(AI$12))/SIN(AI$12)*$B24))</f>
        <v>16.4472142212447</v>
      </c>
      <c r="AJ114" s="0" t="n">
        <f aca="false">IF($B24=0,0,IF(SIN(AJ$12)=0,999999999,(SIN(AJ$12)*COS($E24)+SIN($E24)*COS(AJ$12))/SIN(AJ$12)*$B24))</f>
        <v>16.2652803098196</v>
      </c>
      <c r="AK114" s="0" t="n">
        <f aca="false">IF($B24=0,0,IF(SIN(AK$12)=0,999999999,(SIN(AK$12)*COS($E24)+SIN($E24)*COS(AK$12))/SIN(AK$12)*$B24))</f>
        <v>16.0940244069948</v>
      </c>
      <c r="AL114" s="0" t="n">
        <f aca="false">IF($B24=0,0,IF(SIN(AL$12)=0,999999999,(SIN(AL$12)*COS($E24)+SIN($E24)*COS(AL$12))/SIN(AL$12)*$B24))</f>
        <v>15.9324376197389</v>
      </c>
      <c r="AM114" s="0" t="n">
        <f aca="false">IF($B24=0,0,IF(SIN(AM$12)=0,999999999,(SIN(AM$12)*COS($E24)+SIN($E24)*COS(AM$12))/SIN(AM$12)*$B24))</f>
        <v>15.7796330235041</v>
      </c>
      <c r="AN114" s="0" t="n">
        <f aca="false">IF($B24=0,0,IF(SIN(AN$12)=0,999999999,(SIN(AN$12)*COS($E24)+SIN($E24)*COS(AN$12))/SIN(AN$12)*$B24))</f>
        <v>15.6348277180262</v>
      </c>
      <c r="AO114" s="0" t="n">
        <f aca="false">IF($B24=0,0,IF(SIN(AO$12)=0,999999999,(SIN(AO$12)*COS($E24)+SIN($E24)*COS(AO$12))/SIN(AO$12)*$B24))</f>
        <v>15.4973279588968</v>
      </c>
      <c r="AP114" s="0" t="n">
        <f aca="false">IF($B24=0,0,IF(SIN(AP$12)=0,999999999,(SIN(AP$12)*COS($E24)+SIN($E24)*COS(AP$12))/SIN(AP$12)*$B24))</f>
        <v>15.3665167668259</v>
      </c>
      <c r="AQ114" s="0" t="n">
        <f aca="false">IF($B24=0,0,IF(SIN(AQ$12)=0,999999999,(SIN(AQ$12)*COS($E24)+SIN($E24)*COS(AQ$12))/SIN(AQ$12)*$B24))</f>
        <v>15.2418435458254</v>
      </c>
      <c r="AR114" s="0" t="n">
        <f aca="false">IF($B24=0,0,IF(SIN(AR$12)=0,999999999,(SIN(AR$12)*COS($E24)+SIN($E24)*COS(AR$12))/SIN(AR$12)*$B24))</f>
        <v>15.1228153402337</v>
      </c>
      <c r="AS114" s="0" t="n">
        <f aca="false">IF($B24=0,0,IF(SIN(AS$12)=0,999999999,(SIN(AS$12)*COS($E24)+SIN($E24)*COS(AS$12))/SIN(AS$12)*$B24))</f>
        <v>15.0089894364133</v>
      </c>
      <c r="AT114" s="0" t="n">
        <f aca="false">IF($B24=0,0,IF(SIN(AT$12)=0,999999999,(SIN(AT$12)*COS($E24)+SIN($E24)*COS(AT$12))/SIN(AT$12)*$B24))</f>
        <v>14.8999670737848</v>
      </c>
      <c r="AU114" s="0" t="n">
        <f aca="false">IF($B24=0,0,IF(SIN(AU$12)=0,999999999,(SIN(AU$12)*COS($E24)+SIN($E24)*COS(AU$12))/SIN(AU$12)*$B24))</f>
        <v>14.7953880757819</v>
      </c>
      <c r="AV114" s="0" t="n">
        <f aca="false">IF($B24=0,0,IF(SIN(AV$12)=0,999999999,(SIN(AV$12)*COS($E24)+SIN($E24)*COS(AV$12))/SIN(AV$12)*$B24))</f>
        <v>14.6949262473872</v>
      </c>
      <c r="AW114" s="0" t="n">
        <f aca="false">IF($B24=0,0,IF(SIN(AW$12)=0,999999999,(SIN(AW$12)*COS($E24)+SIN($E24)*COS(AW$12))/SIN(AW$12)*$B24))</f>
        <v>14.5982854144368</v>
      </c>
      <c r="AX114" s="0" t="n">
        <f aca="false">IF($B24=0,0,IF(SIN(AX$12)=0,999999999,(SIN(AX$12)*COS($E24)+SIN($E24)*COS(AX$12))/SIN(AX$12)*$B24))</f>
        <v>14.5051960025747</v>
      </c>
      <c r="AY114" s="0" t="n">
        <f aca="false">IF($B24=0,0,IF(SIN(AY$12)=0,999999999,(SIN(AY$12)*COS($E24)+SIN($E24)*COS(AY$12))/SIN(AY$12)*$B24))</f>
        <v>14.4154120718894</v>
      </c>
      <c r="AZ114" s="0" t="n">
        <f aca="false">IF($B24=0,0,IF(SIN(AZ$12)=0,999999999,(SIN(AZ$12)*COS($E24)+SIN($E24)*COS(AZ$12))/SIN(AZ$12)*$B24))</f>
        <v>14.3287087378686</v>
      </c>
      <c r="BA114" s="0" t="n">
        <f aca="false">IF($B24=0,0,IF(SIN(BA$12)=0,999999999,(SIN(BA$12)*COS($E24)+SIN($E24)*COS(BA$12))/SIN(BA$12)*$B24))</f>
        <v>14.2448799211115</v>
      </c>
      <c r="BB114" s="0" t="n">
        <f aca="false">IF($B24=0,0,IF(SIN(BB$12)=0,999999999,(SIN(BB$12)*COS($E24)+SIN($E24)*COS(BB$12))/SIN(BB$12)*$B24))</f>
        <v>14.1637363778326</v>
      </c>
      <c r="BC114" s="0" t="n">
        <f aca="false">IF($B24=0,0,IF(SIN(BC$12)=0,999999999,(SIN(BC$12)*COS($E24)+SIN($E24)*COS(BC$12))/SIN(BC$12)*$B24))</f>
        <v>14.0851039710172</v>
      </c>
      <c r="BD114" s="0" t="n">
        <f aca="false">IF($B24=0,0,IF(SIN(BD$12)=0,999999999,(SIN(BD$12)*COS($E24)+SIN($E24)*COS(BD$12))/SIN(BD$12)*$B24))</f>
        <v>14.0088221485139</v>
      </c>
      <c r="BE114" s="0" t="n">
        <f aca="false">IF($B24=0,0,IF(SIN(BE$12)=0,999999999,(SIN(BE$12)*COS($E24)+SIN($E24)*COS(BE$12))/SIN(BE$12)*$B24))</f>
        <v>13.934742599632</v>
      </c>
      <c r="BF114" s="0" t="n">
        <f aca="false">IF($B24=0,0,IF(SIN(BF$12)=0,999999999,(SIN(BF$12)*COS($E24)+SIN($E24)*COS(BF$12))/SIN(BF$12)*$B24))</f>
        <v>13.8627280661881</v>
      </c>
      <c r="BG114" s="0" t="n">
        <f aca="false">IF($B24=0,0,IF(SIN(BG$12)=0,999999999,(SIN(BG$12)*COS($E24)+SIN($E24)*COS(BG$12))/SIN(BG$12)*$B24))</f>
        <v>13.7926512875725</v>
      </c>
      <c r="BH114" s="0" t="n">
        <f aca="false">IF($B24=0,0,IF(SIN(BH$12)=0,999999999,(SIN(BH$12)*COS($E24)+SIN($E24)*COS(BH$12))/SIN(BH$12)*$B24))</f>
        <v>13.7243940624325</v>
      </c>
      <c r="BI114" s="0" t="n">
        <f aca="false">IF($B24=0,0,IF(SIN(BI$12)=0,999999999,(SIN(BI$12)*COS($E24)+SIN($E24)*COS(BI$12))/SIN(BI$12)*$B24))</f>
        <v>13.6578464120979</v>
      </c>
      <c r="BJ114" s="0" t="n">
        <f aca="false">IF($B24=0,0,IF(SIN(BJ$12)=0,999999999,(SIN(BJ$12)*COS($E24)+SIN($E24)*COS(BJ$12))/SIN(BJ$12)*$B24))</f>
        <v>13.5929058329992</v>
      </c>
      <c r="BK114" s="0" t="n">
        <f aca="false">IF($B24=0,0,IF(SIN(BK$12)=0,999999999,(SIN(BK$12)*COS($E24)+SIN($E24)*COS(BK$12))/SIN(BK$12)*$B24))</f>
        <v>13.5294766271116</v>
      </c>
      <c r="BL114" s="0" t="n">
        <f aca="false">IF($B24=0,0,IF(SIN(BL$12)=0,999999999,(SIN(BL$12)*COS($E24)+SIN($E24)*COS(BL$12))/SIN(BL$12)*$B24))</f>
        <v>13.4674693009748</v>
      </c>
      <c r="BM114" s="0" t="n">
        <f aca="false">IF($B24=0,0,IF(SIN(BM$12)=0,999999999,(SIN(BM$12)*COS($E24)+SIN($E24)*COS(BM$12))/SIN(BM$12)*$B24))</f>
        <v>13.4068000251107</v>
      </c>
      <c r="BN114" s="0" t="n">
        <f aca="false">IF($B24=0,0,IF(SIN(BN$12)=0,999999999,(SIN(BN$12)*COS($E24)+SIN($E24)*COS(BN$12))/SIN(BN$12)*$B24))</f>
        <v>13.347390146755</v>
      </c>
      <c r="BO114" s="0" t="n">
        <f aca="false">IF($B24=0,0,IF(SIN(BO$12)=0,999999999,(SIN(BO$12)*COS($E24)+SIN($E24)*COS(BO$12))/SIN(BO$12)*$B24))</f>
        <v>13.2891657497406</v>
      </c>
      <c r="BP114" s="0" t="n">
        <f aca="false">IF($B24=0,0,IF(SIN(BP$12)=0,999999999,(SIN(BP$12)*COS($E24)+SIN($E24)*COS(BP$12))/SIN(BP$12)*$B24))</f>
        <v>13.2320572561648</v>
      </c>
      <c r="BQ114" s="0" t="n">
        <f aca="false">IF($B24=0,0,IF(SIN(BQ$12)=0,999999999,(SIN(BQ$12)*COS($E24)+SIN($E24)*COS(BQ$12))/SIN(BQ$12)*$B24))</f>
        <v>13.1759990651521</v>
      </c>
      <c r="BR114" s="0" t="n">
        <f aca="false">IF($B24=0,0,IF(SIN(BR$12)=0,999999999,(SIN(BR$12)*COS($E24)+SIN($E24)*COS(BR$12))/SIN(BR$12)*$B24))</f>
        <v>13.1209292246048</v>
      </c>
      <c r="BS114" s="0" t="n">
        <f aca="false">IF($B24=0,0,IF(SIN(BS$12)=0,999999999,(SIN(BS$12)*COS($E24)+SIN($E24)*COS(BS$12))/SIN(BS$12)*$B24))</f>
        <v>13.0667891323364</v>
      </c>
      <c r="BT114" s="0" t="n">
        <f aca="false">IF($B24=0,0,IF(SIN(BT$12)=0,999999999,(SIN(BT$12)*COS($E24)+SIN($E24)*COS(BT$12))/SIN(BT$12)*$B24))</f>
        <v>13.013523263419</v>
      </c>
      <c r="BU114" s="0" t="n">
        <f aca="false">IF($B24=0,0,IF(SIN(BU$12)=0,999999999,(SIN(BU$12)*COS($E24)+SIN($E24)*COS(BU$12))/SIN(BU$12)*$B24))</f>
        <v>12.9610789209453</v>
      </c>
      <c r="BV114" s="0" t="n">
        <f aca="false">IF($B24=0,0,IF(SIN(BV$12)=0,999999999,(SIN(BV$12)*COS($E24)+SIN($E24)*COS(BV$12))/SIN(BV$12)*$B24))</f>
        <v>12.9094060077362</v>
      </c>
      <c r="BW114" s="0" t="n">
        <f aca="false">IF($B24=0,0,IF(SIN(BW$12)=0,999999999,(SIN(BW$12)*COS($E24)+SIN($E24)*COS(BW$12))/SIN(BW$12)*$B24))</f>
        <v>12.8584568168031</v>
      </c>
      <c r="BX114" s="0" t="n">
        <f aca="false">IF($B24=0,0,IF(SIN(BX$12)=0,999999999,(SIN(BX$12)*COS($E24)+SIN($E24)*COS(BX$12))/SIN(BX$12)*$B24))</f>
        <v>12.8081858386221</v>
      </c>
      <c r="BY114" s="0" t="n">
        <f aca="false">IF($B24=0,0,IF(SIN(BY$12)=0,999999999,(SIN(BY$12)*COS($E24)+SIN($E24)*COS(BY$12))/SIN(BY$12)*$B24))</f>
        <v>12.75854958349</v>
      </c>
      <c r="BZ114" s="0" t="n">
        <f aca="false">IF($B24=0,0,IF(SIN(BZ$12)=0,999999999,(SIN(BZ$12)*COS($E24)+SIN($E24)*COS(BZ$12))/SIN(BZ$12)*$B24))</f>
        <v>12.7095064174194</v>
      </c>
      <c r="CA114" s="0" t="n">
        <f aca="false">IF($B24=0,0,IF(SIN(CA$12)=0,999999999,(SIN(CA$12)*COS($E24)+SIN($E24)*COS(CA$12))/SIN(CA$12)*$B24))</f>
        <v>12.6610164101945</v>
      </c>
      <c r="CB114" s="0" t="n">
        <f aca="false">IF($B24=0,0,IF(SIN(CB$12)=0,999999999,(SIN(CB$12)*COS($E24)+SIN($E24)*COS(CB$12))/SIN(CB$12)*$B24))</f>
        <v>12.6130411943491</v>
      </c>
      <c r="CC114" s="0" t="n">
        <f aca="false">IF($B24=0,0,IF(SIN(CC$12)=0,999999999,(SIN(CC$12)*COS($E24)+SIN($E24)*COS(CC$12))/SIN(CC$12)*$B24))</f>
        <v>12.5655438339591</v>
      </c>
      <c r="CD114" s="0" t="n">
        <f aca="false">IF($B24=0,0,IF(SIN(CD$12)=0,999999999,(SIN(CD$12)*COS($E24)+SIN($E24)*COS(CD$12))/SIN(CD$12)*$B24))</f>
        <v>12.5184887022455</v>
      </c>
      <c r="CE114" s="0" t="n">
        <f aca="false">IF($B24=0,0,IF(SIN(CE$12)=0,999999999,(SIN(CE$12)*COS($E24)+SIN($E24)*COS(CE$12))/SIN(CE$12)*$B24))</f>
        <v>12.4718413670858</v>
      </c>
      <c r="CF114" s="0" t="n">
        <f aca="false">IF($B24=0,0,IF(SIN(CF$12)=0,999999999,(SIN(CF$12)*COS($E24)+SIN($E24)*COS(CF$12))/SIN(CF$12)*$B24))</f>
        <v>12.4255684836134</v>
      </c>
      <c r="CG114" s="0" t="n">
        <f aca="false">IF($B24=0,0,IF(SIN(CG$12)=0,999999999,(SIN(CG$12)*COS($E24)+SIN($E24)*COS(CG$12))/SIN(CG$12)*$B24))</f>
        <v>12.3796376931594</v>
      </c>
      <c r="CH114" s="0" t="n">
        <f aca="false">IF($B24=0,0,IF(SIN(CH$12)=0,999999999,(SIN(CH$12)*COS($E24)+SIN($E24)*COS(CH$12))/SIN(CH$12)*$B24))</f>
        <v>12.3340175278582</v>
      </c>
      <c r="CI114" s="0" t="n">
        <f aca="false">IF($B24=0,0,IF(SIN(CI$12)=0,999999999,(SIN(CI$12)*COS($E24)+SIN($E24)*COS(CI$12))/SIN(CI$12)*$B24))</f>
        <v>12.2886773202922</v>
      </c>
      <c r="CJ114" s="0" t="n">
        <f aca="false">IF($B24=0,0,IF(SIN(CJ$12)=0,999999999,(SIN(CJ$12)*COS($E24)+SIN($E24)*COS(CJ$12))/SIN(CJ$12)*$B24))</f>
        <v>12.243587117605</v>
      </c>
      <c r="CK114" s="0" t="n">
        <f aca="false">IF($B24=0,0,IF(SIN(CK$12)=0,999999999,(SIN(CK$12)*COS($E24)+SIN($E24)*COS(CK$12))/SIN(CK$12)*$B24))</f>
        <v>12.1987175995524</v>
      </c>
      <c r="CL114" s="0" t="n">
        <f aca="false">IF($B24=0,0,IF(SIN(CL$12)=0,999999999,(SIN(CL$12)*COS($E24)+SIN($E24)*COS(CL$12))/SIN(CL$12)*$B24))</f>
        <v>12.15404</v>
      </c>
      <c r="CM114" s="0" t="n">
        <f aca="false">IF($B24=0,0,IF(SIN(CM$12)=0,999999999,(SIN(CM$12)*COS($E24)+SIN($E24)*COS(CM$12))/SIN(CM$12)*$B24))</f>
        <v>12.1095260314101</v>
      </c>
      <c r="CN114" s="0" t="n">
        <f aca="false">IF($B24=0,0,IF(SIN(CN$12)=0,999999999,(SIN(CN$12)*COS($E24)+SIN($E24)*COS(CN$12))/SIN(CN$12)*$B24))</f>
        <v>12.0651478118854</v>
      </c>
      <c r="CO114" s="0" t="n">
        <f aca="false">IF($B24=0,0,IF(SIN(CO$12)=0,999999999,(SIN(CO$12)*COS($E24)+SIN($E24)*COS(CO$12))/SIN(CO$12)*$B24))</f>
        <v>12.0208777943636</v>
      </c>
      <c r="CP114" s="0" t="n">
        <f aca="false">IF($B24=0,0,IF(SIN(CP$12)=0,999999999,(SIN(CP$12)*COS($E24)+SIN($E24)*COS(CP$12))/SIN(CP$12)*$B24))</f>
        <v>11.9766886975758</v>
      </c>
      <c r="CQ114" s="0" t="n">
        <f aca="false">IF($B24=0,0,IF(SIN(CQ$12)=0,999999999,(SIN(CQ$12)*COS($E24)+SIN($E24)*COS(CQ$12))/SIN(CQ$12)*$B24))</f>
        <v>11.9325534383955</v>
      </c>
    </row>
    <row r="115" customFormat="false" ht="12.8" hidden="true" customHeight="false" outlineLevel="0" collapsed="false">
      <c r="D115" s="0" t="n">
        <f aca="false">1+D114</f>
        <v>13</v>
      </c>
      <c r="E115" s="2" t="s">
        <v>56</v>
      </c>
      <c r="F115" s="0" t="n">
        <f aca="false">IF($B25=0,0,IF(SIN(F$12)=0,999999999,(SIN(F$12)*COS($E25)+SIN($E25)*COS(F$12))/SIN(F$12)*$B25))</f>
        <v>999999999</v>
      </c>
      <c r="G115" s="0" t="n">
        <f aca="false">IF($B25=0,0,IF(SIN(G$12)=0,999999999,(SIN(G$12)*COS($E25)+SIN($E25)*COS(G$12))/SIN(G$12)*$B25))</f>
        <v>166.601181076677</v>
      </c>
      <c r="H115" s="0" t="n">
        <f aca="false">IF($B25=0,0,IF(SIN(H$12)=0,999999999,(SIN(H$12)*COS($E25)+SIN($E25)*COS(H$12))/SIN(H$12)*$B25))</f>
        <v>89.132335066931</v>
      </c>
      <c r="I115" s="0" t="n">
        <f aca="false">IF($B25=0,0,IF(SIN(I$12)=0,999999999,(SIN(I$12)*COS($E25)+SIN($E25)*COS(I$12))/SIN(I$12)*$B25))</f>
        <v>63.2988950412372</v>
      </c>
      <c r="J115" s="0" t="n">
        <f aca="false">IF($B25=0,0,IF(SIN(J$12)=0,999999999,(SIN(J$12)*COS($E25)+SIN($E25)*COS(J$12))/SIN(J$12)*$B25))</f>
        <v>50.374301715347</v>
      </c>
      <c r="K115" s="0" t="n">
        <f aca="false">IF($B25=0,0,IF(SIN(K$12)=0,999999999,(SIN(K$12)*COS($E25)+SIN($E25)*COS(K$12))/SIN(K$12)*$B25))</f>
        <v>42.6132416929447</v>
      </c>
      <c r="L115" s="0" t="n">
        <f aca="false">IF($B25=0,0,IF(SIN(L$12)=0,999999999,(SIN(L$12)*COS($E25)+SIN($E25)*COS(L$12))/SIN(L$12)*$B25))</f>
        <v>37.4339425551296</v>
      </c>
      <c r="M115" s="0" t="n">
        <f aca="false">IF($B25=0,0,IF(SIN(M$12)=0,999999999,(SIN(M$12)*COS($E25)+SIN($E25)*COS(M$12))/SIN(M$12)*$B25))</f>
        <v>33.7299293008045</v>
      </c>
      <c r="N115" s="0" t="n">
        <f aca="false">IF($B25=0,0,IF(SIN(N$12)=0,999999999,(SIN(N$12)*COS($E25)+SIN($E25)*COS(N$12))/SIN(N$12)*$B25))</f>
        <v>30.9479634559195</v>
      </c>
      <c r="O115" s="0" t="n">
        <f aca="false">IF($B25=0,0,IF(SIN(O$12)=0,999999999,(SIN(O$12)*COS($E25)+SIN($E25)*COS(O$12))/SIN(O$12)*$B25))</f>
        <v>28.7806894424564</v>
      </c>
      <c r="P115" s="0" t="n">
        <f aca="false">IF($B25=0,0,IF(SIN(P$12)=0,999999999,(SIN(P$12)*COS($E25)+SIN($E25)*COS(P$12))/SIN(P$12)*$B25))</f>
        <v>27.0436931253263</v>
      </c>
      <c r="Q115" s="0" t="n">
        <f aca="false">IF($B25=0,0,IF(SIN(Q$12)=0,999999999,(SIN(Q$12)*COS($E25)+SIN($E25)*COS(Q$12))/SIN(Q$12)*$B25))</f>
        <v>25.6196193330459</v>
      </c>
      <c r="R115" s="0" t="n">
        <f aca="false">IF($B25=0,0,IF(SIN(R$12)=0,999999999,(SIN(R$12)*COS($E25)+SIN($E25)*COS(R$12))/SIN(R$12)*$B25))</f>
        <v>24.4302306174806</v>
      </c>
      <c r="S115" s="0" t="n">
        <f aca="false">IF($B25=0,0,IF(SIN(S$12)=0,999999999,(SIN(S$12)*COS($E25)+SIN($E25)*COS(S$12))/SIN(S$12)*$B25))</f>
        <v>23.4213619700712</v>
      </c>
      <c r="T115" s="0" t="n">
        <f aca="false">IF($B25=0,0,IF(SIN(T$12)=0,999999999,(SIN(T$12)*COS($E25)+SIN($E25)*COS(T$12))/SIN(T$12)*$B25))</f>
        <v>22.5543235162927</v>
      </c>
      <c r="U115" s="0" t="n">
        <f aca="false">IF($B25=0,0,IF(SIN(U$12)=0,999999999,(SIN(U$12)*COS($E25)+SIN($E25)*COS(U$12))/SIN(U$12)*$B25))</f>
        <v>21.8007421318281</v>
      </c>
      <c r="V115" s="0" t="n">
        <f aca="false">IF($B25=0,0,IF(SIN(V$12)=0,999999999,(SIN(V$12)*COS($E25)+SIN($E25)*COS(V$12))/SIN(V$12)*$B25))</f>
        <v>21.1393374521978</v>
      </c>
      <c r="W115" s="0" t="n">
        <f aca="false">IF($B25=0,0,IF(SIN(W$12)=0,999999999,(SIN(W$12)*COS($E25)+SIN($E25)*COS(W$12))/SIN(W$12)*$B25))</f>
        <v>20.5538357608813</v>
      </c>
      <c r="X115" s="0" t="n">
        <f aca="false">IF($B25=0,0,IF(SIN(X$12)=0,999999999,(SIN(X$12)*COS($E25)+SIN($E25)*COS(X$12))/SIN(X$12)*$B25))</f>
        <v>20.0315792476196</v>
      </c>
      <c r="Y115" s="0" t="n">
        <f aca="false">IF($B25=0,0,IF(SIN(Y$12)=0,999999999,(SIN(Y$12)*COS($E25)+SIN($E25)*COS(Y$12))/SIN(Y$12)*$B25))</f>
        <v>19.5625744478735</v>
      </c>
      <c r="Z115" s="0" t="n">
        <f aca="false">IF($B25=0,0,IF(SIN(Z$12)=0,999999999,(SIN(Z$12)*COS($E25)+SIN($E25)*COS(Z$12))/SIN(Z$12)*$B25))</f>
        <v>19.1388261500227</v>
      </c>
      <c r="AA115" s="0" t="n">
        <f aca="false">IF($B25=0,0,IF(SIN(AA$12)=0,999999999,(SIN(AA$12)*COS($E25)+SIN($E25)*COS(AA$12))/SIN(AA$12)*$B25))</f>
        <v>18.7538616143807</v>
      </c>
      <c r="AB115" s="0" t="n">
        <f aca="false">IF($B25=0,0,IF(SIN(AB$12)=0,999999999,(SIN(AB$12)*COS($E25)+SIN($E25)*COS(AB$12))/SIN(AB$12)*$B25))</f>
        <v>18.4023845502561</v>
      </c>
      <c r="AC115" s="0" t="n">
        <f aca="false">IF($B25=0,0,IF(SIN(AC$12)=0,999999999,(SIN(AC$12)*COS($E25)+SIN($E25)*COS(AC$12))/SIN(AC$12)*$B25))</f>
        <v>18.0800193594673</v>
      </c>
      <c r="AD115" s="0" t="n">
        <f aca="false">IF($B25=0,0,IF(SIN(AD$12)=0,999999999,(SIN(AD$12)*COS($E25)+SIN($E25)*COS(AD$12))/SIN(AD$12)*$B25))</f>
        <v>17.7831193185858</v>
      </c>
      <c r="AE115" s="0" t="n">
        <f aca="false">IF($B25=0,0,IF(SIN(AE$12)=0,999999999,(SIN(AE$12)*COS($E25)+SIN($E25)*COS(AE$12))/SIN(AE$12)*$B25))</f>
        <v>17.5086207970492</v>
      </c>
      <c r="AF115" s="0" t="n">
        <f aca="false">IF($B25=0,0,IF(SIN(AF$12)=0,999999999,(SIN(AF$12)*COS($E25)+SIN($E25)*COS(AF$12))/SIN(AF$12)*$B25))</f>
        <v>17.2539311168619</v>
      </c>
      <c r="AG115" s="0" t="n">
        <f aca="false">IF($B25=0,0,IF(SIN(AG$12)=0,999999999,(SIN(AG$12)*COS($E25)+SIN($E25)*COS(AG$12))/SIN(AG$12)*$B25))</f>
        <v>17.0168413319748</v>
      </c>
      <c r="AH115" s="0" t="n">
        <f aca="false">IF($B25=0,0,IF(SIN(AH$12)=0,999999999,(SIN(AH$12)*COS($E25)+SIN($E25)*COS(AH$12))/SIN(AH$12)*$B25))</f>
        <v>16.795457697413</v>
      </c>
      <c r="AI115" s="0" t="n">
        <f aca="false">IF($B25=0,0,IF(SIN(AI$12)=0,999999999,(SIN(AI$12)*COS($E25)+SIN($E25)*COS(AI$12))/SIN(AI$12)*$B25))</f>
        <v>16.588147316819</v>
      </c>
      <c r="AJ115" s="0" t="n">
        <f aca="false">IF($B25=0,0,IF(SIN(AJ$12)=0,999999999,(SIN(AJ$12)*COS($E25)+SIN($E25)*COS(AJ$12))/SIN(AJ$12)*$B25))</f>
        <v>16.3934946601007</v>
      </c>
      <c r="AK115" s="0" t="n">
        <f aca="false">IF($B25=0,0,IF(SIN(AK$12)=0,999999999,(SIN(AK$12)*COS($E25)+SIN($E25)*COS(AK$12))/SIN(AK$12)*$B25))</f>
        <v>16.2102664966294</v>
      </c>
      <c r="AL115" s="0" t="n">
        <f aca="false">IF($B25=0,0,IF(SIN(AL$12)=0,999999999,(SIN(AL$12)*COS($E25)+SIN($E25)*COS(AL$12))/SIN(AL$12)*$B25))</f>
        <v>16.0373834030732</v>
      </c>
      <c r="AM115" s="0" t="n">
        <f aca="false">IF($B25=0,0,IF(SIN(AM$12)=0,999999999,(SIN(AM$12)*COS($E25)+SIN($E25)*COS(AM$12))/SIN(AM$12)*$B25))</f>
        <v>15.8738964512296</v>
      </c>
      <c r="AN115" s="0" t="n">
        <f aca="false">IF($B25=0,0,IF(SIN(AN$12)=0,999999999,(SIN(AN$12)*COS($E25)+SIN($E25)*COS(AN$12))/SIN(AN$12)*$B25))</f>
        <v>15.7189680093717</v>
      </c>
      <c r="AO115" s="0" t="n">
        <f aca="false">IF($B25=0,0,IF(SIN(AO$12)=0,999999999,(SIN(AO$12)*COS($E25)+SIN($E25)*COS(AO$12))/SIN(AO$12)*$B25))</f>
        <v>15.57185583439</v>
      </c>
      <c r="AP115" s="0" t="n">
        <f aca="false">IF($B25=0,0,IF(SIN(AP$12)=0,999999999,(SIN(AP$12)*COS($E25)+SIN($E25)*COS(AP$12))/SIN(AP$12)*$B25))</f>
        <v>15.4318998148351</v>
      </c>
      <c r="AQ115" s="0" t="n">
        <f aca="false">IF($B25=0,0,IF(SIN(AQ$12)=0,999999999,(SIN(AQ$12)*COS($E25)+SIN($E25)*COS(AQ$12))/SIN(AQ$12)*$B25))</f>
        <v>15.2985108633235</v>
      </c>
      <c r="AR115" s="0" t="n">
        <f aca="false">IF($B25=0,0,IF(SIN(AR$12)=0,999999999,(SIN(AR$12)*COS($E25)+SIN($E25)*COS(AR$12))/SIN(AR$12)*$B25))</f>
        <v>15.1711615623529</v>
      </c>
      <c r="AS115" s="0" t="n">
        <f aca="false">IF($B25=0,0,IF(SIN(AS$12)=0,999999999,(SIN(AS$12)*COS($E25)+SIN($E25)*COS(AS$12))/SIN(AS$12)*$B25))</f>
        <v>15.0493782487944</v>
      </c>
      <c r="AT115" s="0" t="n">
        <f aca="false">IF($B25=0,0,IF(SIN(AT$12)=0,999999999,(SIN(AT$12)*COS($E25)+SIN($E25)*COS(AT$12))/SIN(AT$12)*$B25))</f>
        <v>14.9327342852741</v>
      </c>
      <c r="AU115" s="0" t="n">
        <f aca="false">IF($B25=0,0,IF(SIN(AU$12)=0,999999999,(SIN(AU$12)*COS($E25)+SIN($E25)*COS(AU$12))/SIN(AU$12)*$B25))</f>
        <v>14.820844315786</v>
      </c>
      <c r="AV115" s="0" t="n">
        <f aca="false">IF($B25=0,0,IF(SIN(AV$12)=0,999999999,(SIN(AV$12)*COS($E25)+SIN($E25)*COS(AV$12))/SIN(AV$12)*$B25))</f>
        <v>14.7133593414751</v>
      </c>
      <c r="AW115" s="0" t="n">
        <f aca="false">IF($B25=0,0,IF(SIN(AW$12)=0,999999999,(SIN(AW$12)*COS($E25)+SIN($E25)*COS(AW$12))/SIN(AW$12)*$B25))</f>
        <v>14.6099624830559</v>
      </c>
      <c r="AX115" s="0" t="n">
        <f aca="false">IF($B25=0,0,IF(SIN(AX$12)=0,999999999,(SIN(AX$12)*COS($E25)+SIN($E25)*COS(AX$12))/SIN(AX$12)*$B25))</f>
        <v>14.5103653206062</v>
      </c>
      <c r="AY115" s="0" t="n">
        <f aca="false">IF($B25=0,0,IF(SIN(AY$12)=0,999999999,(SIN(AY$12)*COS($E25)+SIN($E25)*COS(AY$12))/SIN(AY$12)*$B25))</f>
        <v>14.4143047208993</v>
      </c>
      <c r="AZ115" s="0" t="n">
        <f aca="false">IF($B25=0,0,IF(SIN(AZ$12)=0,999999999,(SIN(AZ$12)*COS($E25)+SIN($E25)*COS(AZ$12))/SIN(AZ$12)*$B25))</f>
        <v>14.3215400780611</v>
      </c>
      <c r="BA115" s="0" t="n">
        <f aca="false">IF($B25=0,0,IF(SIN(BA$12)=0,999999999,(SIN(BA$12)*COS($E25)+SIN($E25)*COS(BA$12))/SIN(BA$12)*$B25))</f>
        <v>14.2318509059684</v>
      </c>
      <c r="BB115" s="0" t="n">
        <f aca="false">IF($B25=0,0,IF(SIN(BB$12)=0,999999999,(SIN(BB$12)*COS($E25)+SIN($E25)*COS(BB$12))/SIN(BB$12)*$B25))</f>
        <v>14.1450347310669</v>
      </c>
      <c r="BC115" s="0" t="n">
        <f aca="false">IF($B25=0,0,IF(SIN(BC$12)=0,999999999,(SIN(BC$12)*COS($E25)+SIN($E25)*COS(BC$12))/SIN(BC$12)*$B25))</f>
        <v>14.0609052426671</v>
      </c>
      <c r="BD115" s="0" t="n">
        <f aca="false">IF($B25=0,0,IF(SIN(BD$12)=0,999999999,(SIN(BD$12)*COS($E25)+SIN($E25)*COS(BD$12))/SIN(BD$12)*$B25))</f>
        <v>13.979290664641</v>
      </c>
      <c r="BE115" s="0" t="n">
        <f aca="false">IF($B25=0,0,IF(SIN(BE$12)=0,999999999,(SIN(BE$12)*COS($E25)+SIN($E25)*COS(BE$12))/SIN(BE$12)*$B25))</f>
        <v>13.9000323181051</v>
      </c>
      <c r="BF115" s="0" t="n">
        <f aca="false">IF($B25=0,0,IF(SIN(BF$12)=0,999999999,(SIN(BF$12)*COS($E25)+SIN($E25)*COS(BF$12))/SIN(BF$12)*$B25))</f>
        <v>13.8229833493483</v>
      </c>
      <c r="BG115" s="0" t="n">
        <f aca="false">IF($B25=0,0,IF(SIN(BG$12)=0,999999999,(SIN(BG$12)*COS($E25)+SIN($E25)*COS(BG$12))/SIN(BG$12)*$B25))</f>
        <v>13.7480076011497</v>
      </c>
      <c r="BH115" s="0" t="n">
        <f aca="false">IF($B25=0,0,IF(SIN(BH$12)=0,999999999,(SIN(BH$12)*COS($E25)+SIN($E25)*COS(BH$12))/SIN(BH$12)*$B25))</f>
        <v>13.6749786088653</v>
      </c>
      <c r="BI115" s="0" t="n">
        <f aca="false">IF($B25=0,0,IF(SIN(BI$12)=0,999999999,(SIN(BI$12)*COS($E25)+SIN($E25)*COS(BI$12))/SIN(BI$12)*$B25))</f>
        <v>13.6037787053701</v>
      </c>
      <c r="BJ115" s="0" t="n">
        <f aca="false">IF($B25=0,0,IF(SIN(BJ$12)=0,999999999,(SIN(BJ$12)*COS($E25)+SIN($E25)*COS(BJ$12))/SIN(BJ$12)*$B25))</f>
        <v>13.534298221213</v>
      </c>
      <c r="BK115" s="0" t="n">
        <f aca="false">IF($B25=0,0,IF(SIN(BK$12)=0,999999999,(SIN(BK$12)*COS($E25)+SIN($E25)*COS(BK$12))/SIN(BK$12)*$B25))</f>
        <v>13.4664347682545</v>
      </c>
      <c r="BL115" s="0" t="n">
        <f aca="false">IF($B25=0,0,IF(SIN(BL$12)=0,999999999,(SIN(BL$12)*COS($E25)+SIN($E25)*COS(BL$12))/SIN(BL$12)*$B25))</f>
        <v>13.4000925966714</v>
      </c>
      <c r="BM115" s="0" t="n">
        <f aca="false">IF($B25=0,0,IF(SIN(BM$12)=0,999999999,(SIN(BM$12)*COS($E25)+SIN($E25)*COS(BM$12))/SIN(BM$12)*$B25))</f>
        <v>13.3351820165843</v>
      </c>
      <c r="BN115" s="0" t="n">
        <f aca="false">IF($B25=0,0,IF(SIN(BN$12)=0,999999999,(SIN(BN$12)*COS($E25)+SIN($E25)*COS(BN$12))/SIN(BN$12)*$B25))</f>
        <v>13.271618876724</v>
      </c>
      <c r="BO115" s="0" t="n">
        <f aca="false">IF($B25=0,0,IF(SIN(BO$12)=0,999999999,(SIN(BO$12)*COS($E25)+SIN($E25)*COS(BO$12))/SIN(BO$12)*$B25))</f>
        <v>13.2093240935474</v>
      </c>
      <c r="BP115" s="0" t="n">
        <f aca="false">IF($B25=0,0,IF(SIN(BP$12)=0,999999999,(SIN(BP$12)*COS($E25)+SIN($E25)*COS(BP$12))/SIN(BP$12)*$B25))</f>
        <v>13.1482232250582</v>
      </c>
      <c r="BQ115" s="0" t="n">
        <f aca="false">IF($B25=0,0,IF(SIN(BQ$12)=0,999999999,(SIN(BQ$12)*COS($E25)+SIN($E25)*COS(BQ$12))/SIN(BQ$12)*$B25))</f>
        <v>13.0882460843154</v>
      </c>
      <c r="BR115" s="0" t="n">
        <f aca="false">IF($B25=0,0,IF(SIN(BR$12)=0,999999999,(SIN(BR$12)*COS($E25)+SIN($E25)*COS(BR$12))/SIN(BR$12)*$B25))</f>
        <v>13.0293263882365</v>
      </c>
      <c r="BS115" s="0" t="n">
        <f aca="false">IF($B25=0,0,IF(SIN(BS$12)=0,999999999,(SIN(BS$12)*COS($E25)+SIN($E25)*COS(BS$12))/SIN(BS$12)*$B25))</f>
        <v>12.9714014378385</v>
      </c>
      <c r="BT115" s="0" t="n">
        <f aca="false">IF($B25=0,0,IF(SIN(BT$12)=0,999999999,(SIN(BT$12)*COS($E25)+SIN($E25)*COS(BT$12))/SIN(BT$12)*$B25))</f>
        <v>12.9144118265231</v>
      </c>
      <c r="BU115" s="0" t="n">
        <f aca="false">IF($B25=0,0,IF(SIN(BU$12)=0,999999999,(SIN(BU$12)*COS($E25)+SIN($E25)*COS(BU$12))/SIN(BU$12)*$B25))</f>
        <v>12.8583011734163</v>
      </c>
      <c r="BV115" s="0" t="n">
        <f aca="false">IF($B25=0,0,IF(SIN(BV$12)=0,999999999,(SIN(BV$12)*COS($E25)+SIN($E25)*COS(BV$12))/SIN(BV$12)*$B25))</f>
        <v>12.803015879115</v>
      </c>
      <c r="BW115" s="0" t="n">
        <f aca="false">IF($B25=0,0,IF(SIN(BW$12)=0,999999999,(SIN(BW$12)*COS($E25)+SIN($E25)*COS(BW$12))/SIN(BW$12)*$B25))</f>
        <v>12.7485049015018</v>
      </c>
      <c r="BX115" s="0" t="n">
        <f aca="false">IF($B25=0,0,IF(SIN(BX$12)=0,999999999,(SIN(BX$12)*COS($E25)+SIN($E25)*COS(BX$12))/SIN(BX$12)*$B25))</f>
        <v>12.6947195495456</v>
      </c>
      <c r="BY115" s="0" t="n">
        <f aca="false">IF($B25=0,0,IF(SIN(BY$12)=0,999999999,(SIN(BY$12)*COS($E25)+SIN($E25)*COS(BY$12))/SIN(BY$12)*$B25))</f>
        <v>12.6416132932389</v>
      </c>
      <c r="BZ115" s="0" t="n">
        <f aca="false">IF($B25=0,0,IF(SIN(BZ$12)=0,999999999,(SIN(BZ$12)*COS($E25)+SIN($E25)*COS(BZ$12))/SIN(BZ$12)*$B25))</f>
        <v>12.5891415880205</v>
      </c>
      <c r="CA115" s="0" t="n">
        <f aca="false">IF($B25=0,0,IF(SIN(CA$12)=0,999999999,(SIN(CA$12)*COS($E25)+SIN($E25)*COS(CA$12))/SIN(CA$12)*$B25))</f>
        <v>12.537261712209</v>
      </c>
      <c r="CB115" s="0" t="n">
        <f aca="false">IF($B25=0,0,IF(SIN(CB$12)=0,999999999,(SIN(CB$12)*COS($E25)+SIN($E25)*COS(CB$12))/SIN(CB$12)*$B25))</f>
        <v>12.4859326161225</v>
      </c>
      <c r="CC115" s="0" t="n">
        <f aca="false">IF($B25=0,0,IF(SIN(CC$12)=0,999999999,(SIN(CC$12)*COS($E25)+SIN($E25)*COS(CC$12))/SIN(CC$12)*$B25))</f>
        <v>12.4351147816979</v>
      </c>
      <c r="CD115" s="0" t="n">
        <f aca="false">IF($B25=0,0,IF(SIN(CD$12)=0,999999999,(SIN(CD$12)*COS($E25)+SIN($E25)*COS(CD$12))/SIN(CD$12)*$B25))</f>
        <v>12.3847700915379</v>
      </c>
      <c r="CE115" s="0" t="n">
        <f aca="false">IF($B25=0,0,IF(SIN(CE$12)=0,999999999,(SIN(CE$12)*COS($E25)+SIN($E25)*COS(CE$12))/SIN(CE$12)*$B25))</f>
        <v>12.3348617064186</v>
      </c>
      <c r="CF115" s="0" t="n">
        <f aca="false">IF($B25=0,0,IF(SIN(CF$12)=0,999999999,(SIN(CF$12)*COS($E25)+SIN($E25)*COS(CF$12))/SIN(CF$12)*$B25))</f>
        <v>12.2853539503802</v>
      </c>
      <c r="CG115" s="0" t="n">
        <f aca="false">IF($B25=0,0,IF(SIN(CG$12)=0,999999999,(SIN(CG$12)*COS($E25)+SIN($E25)*COS(CG$12))/SIN(CG$12)*$B25))</f>
        <v>12.2362122026049</v>
      </c>
      <c r="CH115" s="0" t="n">
        <f aca="false">IF($B25=0,0,IF(SIN(CH$12)=0,999999999,(SIN(CH$12)*COS($E25)+SIN($E25)*COS(CH$12))/SIN(CH$12)*$B25))</f>
        <v>12.1874027953522</v>
      </c>
      <c r="CI115" s="0" t="n">
        <f aca="false">IF($B25=0,0,IF(SIN(CI$12)=0,999999999,(SIN(CI$12)*COS($E25)+SIN($E25)*COS(CI$12))/SIN(CI$12)*$B25))</f>
        <v>12.1388929172885</v>
      </c>
      <c r="CJ115" s="0" t="n">
        <f aca="false">IF($B25=0,0,IF(SIN(CJ$12)=0,999999999,(SIN(CJ$12)*COS($E25)+SIN($E25)*COS(CJ$12))/SIN(CJ$12)*$B25))</f>
        <v>12.0906505215951</v>
      </c>
      <c r="CK115" s="0" t="n">
        <f aca="false">IF($B25=0,0,IF(SIN(CK$12)=0,999999999,(SIN(CK$12)*COS($E25)+SIN($E25)*COS(CK$12))/SIN(CK$12)*$B25))</f>
        <v>12.0426442382903</v>
      </c>
      <c r="CL115" s="0" t="n">
        <f aca="false">IF($B25=0,0,IF(SIN(CL$12)=0,999999999,(SIN(CL$12)*COS($E25)+SIN($E25)*COS(CL$12))/SIN(CL$12)*$B25))</f>
        <v>11.9948432902397</v>
      </c>
      <c r="CM115" s="0" t="n">
        <f aca="false">IF($B25=0,0,IF(SIN(CM$12)=0,999999999,(SIN(CM$12)*COS($E25)+SIN($E25)*COS(CM$12))/SIN(CM$12)*$B25))</f>
        <v>11.9472174123633</v>
      </c>
      <c r="CN115" s="0" t="n">
        <f aca="false">IF($B25=0,0,IF(SIN(CN$12)=0,999999999,(SIN(CN$12)*COS($E25)+SIN($E25)*COS(CN$12))/SIN(CN$12)*$B25))</f>
        <v>11.8997367735794</v>
      </c>
      <c r="CO115" s="0" t="n">
        <f aca="false">IF($B25=0,0,IF(SIN(CO$12)=0,999999999,(SIN(CO$12)*COS($E25)+SIN($E25)*COS(CO$12))/SIN(CO$12)*$B25))</f>
        <v>11.8523719010491</v>
      </c>
      <c r="CP115" s="0" t="n">
        <f aca="false">IF($B25=0,0,IF(SIN(CP$12)=0,999999999,(SIN(CP$12)*COS($E25)+SIN($E25)*COS(CP$12))/SIN(CP$12)*$B25))</f>
        <v>11.8050936063081</v>
      </c>
      <c r="CQ115" s="0" t="n">
        <f aca="false">IF($B25=0,0,IF(SIN(CQ$12)=0,999999999,(SIN(CQ$12)*COS($E25)+SIN($E25)*COS(CQ$12))/SIN(CQ$12)*$B25))</f>
        <v>11.7578729128866</v>
      </c>
    </row>
    <row r="116" customFormat="false" ht="12.8" hidden="true" customHeight="false" outlineLevel="0" collapsed="false">
      <c r="D116" s="0" t="n">
        <f aca="false">1+D115</f>
        <v>14</v>
      </c>
      <c r="E116" s="2" t="s">
        <v>56</v>
      </c>
      <c r="F116" s="0" t="n">
        <f aca="false">IF($B26=0,0,IF(SIN(F$12)=0,999999999,(SIN(F$12)*COS($E26)+SIN($E26)*COS(F$12))/SIN(F$12)*$B26))</f>
        <v>999999999</v>
      </c>
      <c r="G116" s="0" t="n">
        <f aca="false">IF($B26=0,0,IF(SIN(G$12)=0,999999999,(SIN(G$12)*COS($E26)+SIN($E26)*COS(G$12))/SIN(G$12)*$B26))</f>
        <v>176.230725064986</v>
      </c>
      <c r="H116" s="0" t="n">
        <f aca="false">IF($B26=0,0,IF(SIN(H$12)=0,999999999,(SIN(H$12)*COS($E26)+SIN($E26)*COS(H$12))/SIN(H$12)*$B26))</f>
        <v>93.855478261983</v>
      </c>
      <c r="I116" s="0" t="n">
        <f aca="false">IF($B26=0,0,IF(SIN(I$12)=0,999999999,(SIN(I$12)*COS($E26)+SIN($E26)*COS(I$12))/SIN(I$12)*$B26))</f>
        <v>66.3859068471802</v>
      </c>
      <c r="J116" s="0" t="n">
        <f aca="false">IF($B26=0,0,IF(SIN(J$12)=0,999999999,(SIN(J$12)*COS($E26)+SIN($E26)*COS(J$12))/SIN(J$12)*$B26))</f>
        <v>52.6427491794553</v>
      </c>
      <c r="K116" s="0" t="n">
        <f aca="false">IF($B26=0,0,IF(SIN(K$12)=0,999999999,(SIN(K$12)*COS($E26)+SIN($E26)*COS(K$12))/SIN(K$12)*$B26))</f>
        <v>44.3901512936177</v>
      </c>
      <c r="L116" s="0" t="n">
        <f aca="false">IF($B26=0,0,IF(SIN(L$12)=0,999999999,(SIN(L$12)*COS($E26)+SIN($E26)*COS(L$12))/SIN(L$12)*$B26))</f>
        <v>38.8828271663109</v>
      </c>
      <c r="M116" s="0" t="n">
        <f aca="false">IF($B26=0,0,IF(SIN(M$12)=0,999999999,(SIN(M$12)*COS($E26)+SIN($E26)*COS(M$12))/SIN(M$12)*$B26))</f>
        <v>34.9442244672564</v>
      </c>
      <c r="N116" s="0" t="n">
        <f aca="false">IF($B26=0,0,IF(SIN(N$12)=0,999999999,(SIN(N$12)*COS($E26)+SIN($E26)*COS(N$12))/SIN(N$12)*$B26))</f>
        <v>31.9860659961583</v>
      </c>
      <c r="O116" s="0" t="n">
        <f aca="false">IF($B26=0,0,IF(SIN(O$12)=0,999999999,(SIN(O$12)*COS($E26)+SIN($E26)*COS(O$12))/SIN(O$12)*$B26))</f>
        <v>29.6815301608588</v>
      </c>
      <c r="P116" s="0" t="n">
        <f aca="false">IF($B26=0,0,IF(SIN(P$12)=0,999999999,(SIN(P$12)*COS($E26)+SIN($E26)*COS(P$12))/SIN(P$12)*$B26))</f>
        <v>27.8345231678607</v>
      </c>
      <c r="Q116" s="0" t="n">
        <f aca="false">IF($B26=0,0,IF(SIN(Q$12)=0,999999999,(SIN(Q$12)*COS($E26)+SIN($E26)*COS(Q$12))/SIN(Q$12)*$B26))</f>
        <v>26.3202572900647</v>
      </c>
      <c r="R116" s="0" t="n">
        <f aca="false">IF($B26=0,0,IF(SIN(R$12)=0,999999999,(SIN(R$12)*COS($E26)+SIN($E26)*COS(R$12))/SIN(R$12)*$B26))</f>
        <v>25.0555400000063</v>
      </c>
      <c r="S116" s="0" t="n">
        <f aca="false">IF($B26=0,0,IF(SIN(S$12)=0,999999999,(SIN(S$12)*COS($E26)+SIN($E26)*COS(S$12))/SIN(S$12)*$B26))</f>
        <v>23.9827758102351</v>
      </c>
      <c r="T116" s="0" t="n">
        <f aca="false">IF($B26=0,0,IF(SIN(T$12)=0,999999999,(SIN(T$12)*COS($E26)+SIN($E26)*COS(T$12))/SIN(T$12)*$B26))</f>
        <v>23.0608244672564</v>
      </c>
      <c r="U116" s="0" t="n">
        <f aca="false">IF($B26=0,0,IF(SIN(U$12)=0,999999999,(SIN(U$12)*COS($E26)+SIN($E26)*COS(U$12))/SIN(U$12)*$B26))</f>
        <v>22.2595158673631</v>
      </c>
      <c r="V116" s="0" t="n">
        <f aca="false">IF($B26=0,0,IF(SIN(V$12)=0,999999999,(SIN(V$12)*COS($E26)+SIN($E26)*COS(V$12))/SIN(V$12)*$B26))</f>
        <v>21.5562218785207</v>
      </c>
      <c r="W116" s="0" t="n">
        <f aca="false">IF($B26=0,0,IF(SIN(W$12)=0,999999999,(SIN(W$12)*COS($E26)+SIN($E26)*COS(W$12))/SIN(W$12)*$B26))</f>
        <v>20.9336381069785</v>
      </c>
      <c r="X116" s="0" t="n">
        <f aca="false">IF($B26=0,0,IF(SIN(X$12)=0,999999999,(SIN(X$12)*COS($E26)+SIN($E26)*COS(X$12))/SIN(X$12)*$B26))</f>
        <v>20.378305074536</v>
      </c>
      <c r="Y116" s="0" t="n">
        <f aca="false">IF($B26=0,0,IF(SIN(Y$12)=0,999999999,(SIN(Y$12)*COS($E26)+SIN($E26)*COS(Y$12))/SIN(Y$12)*$B26))</f>
        <v>19.879596392003</v>
      </c>
      <c r="Z116" s="0" t="n">
        <f aca="false">IF($B26=0,0,IF(SIN(Z$12)=0,999999999,(SIN(Z$12)*COS($E26)+SIN($E26)*COS(Z$12))/SIN(Z$12)*$B26))</f>
        <v>19.4290104801718</v>
      </c>
      <c r="AA116" s="0" t="n">
        <f aca="false">IF($B26=0,0,IF(SIN(AA$12)=0,999999999,(SIN(AA$12)*COS($E26)+SIN($E26)*COS(AA$12))/SIN(AA$12)*$B26))</f>
        <v>19.0196646557882</v>
      </c>
      <c r="AB116" s="0" t="n">
        <f aca="false">IF($B26=0,0,IF(SIN(AB$12)=0,999999999,(SIN(AB$12)*COS($E26)+SIN($E26)*COS(AB$12))/SIN(AB$12)*$B26))</f>
        <v>18.6459271936448</v>
      </c>
      <c r="AC116" s="0" t="n">
        <f aca="false">IF($B26=0,0,IF(SIN(AC$12)=0,999999999,(SIN(AC$12)*COS($E26)+SIN($E26)*COS(AC$12))/SIN(AC$12)*$B26))</f>
        <v>18.3031453720519</v>
      </c>
      <c r="AD116" s="0" t="n">
        <f aca="false">IF($B26=0,0,IF(SIN(AD$12)=0,999999999,(SIN(AD$12)*COS($E26)+SIN($E26)*COS(AD$12))/SIN(AD$12)*$B26))</f>
        <v>17.9874415065216</v>
      </c>
      <c r="AE116" s="0" t="n">
        <f aca="false">IF($B26=0,0,IF(SIN(AE$12)=0,999999999,(SIN(AE$12)*COS($E26)+SIN($E26)*COS(AE$12))/SIN(AE$12)*$B26))</f>
        <v>17.6955579349529</v>
      </c>
      <c r="AF116" s="0" t="n">
        <f aca="false">IF($B26=0,0,IF(SIN(AF$12)=0,999999999,(SIN(AF$12)*COS($E26)+SIN($E26)*COS(AF$12))/SIN(AF$12)*$B26))</f>
        <v>17.4247377750532</v>
      </c>
      <c r="AG116" s="0" t="n">
        <f aca="false">IF($B26=0,0,IF(SIN(AG$12)=0,999999999,(SIN(AG$12)*COS($E26)+SIN($E26)*COS(AG$12))/SIN(AG$12)*$B26))</f>
        <v>17.1726321797008</v>
      </c>
      <c r="AH116" s="0" t="n">
        <f aca="false">IF($B26=0,0,IF(SIN(AH$12)=0,999999999,(SIN(AH$12)*COS($E26)+SIN($E26)*COS(AH$12))/SIN(AH$12)*$B26))</f>
        <v>16.9372274657481</v>
      </c>
      <c r="AI116" s="0" t="n">
        <f aca="false">IF($B26=0,0,IF(SIN(AI$12)=0,999999999,(SIN(AI$12)*COS($E26)+SIN($E26)*COS(AI$12))/SIN(AI$12)*$B26))</f>
        <v>16.7167873192135</v>
      </c>
      <c r="AJ116" s="0" t="n">
        <f aca="false">IF($B26=0,0,IF(SIN(AJ$12)=0,999999999,(SIN(AJ$12)*COS($E26)+SIN($E26)*COS(AJ$12))/SIN(AJ$12)*$B26))</f>
        <v>16.5098065590249</v>
      </c>
      <c r="AK116" s="0" t="n">
        <f aca="false">IF($B26=0,0,IF(SIN(AK$12)=0,999999999,(SIN(AK$12)*COS($E26)+SIN($E26)*COS(AK$12))/SIN(AK$12)*$B26))</f>
        <v>16.3149738493017</v>
      </c>
      <c r="AL116" s="0" t="n">
        <f aca="false">IF($B26=0,0,IF(SIN(AL$12)=0,999999999,(SIN(AL$12)*COS($E26)+SIN($E26)*COS(AL$12))/SIN(AL$12)*$B26))</f>
        <v>16.1311414026693</v>
      </c>
      <c r="AM116" s="0" t="n">
        <f aca="false">IF($B26=0,0,IF(SIN(AM$12)=0,999999999,(SIN(AM$12)*COS($E26)+SIN($E26)*COS(AM$12))/SIN(AM$12)*$B26))</f>
        <v>15.9573001916424</v>
      </c>
      <c r="AN116" s="0" t="n">
        <f aca="false">IF($B26=0,0,IF(SIN(AN$12)=0,999999999,(SIN(AN$12)*COS($E26)+SIN($E26)*COS(AN$12))/SIN(AN$12)*$B26))</f>
        <v>15.7925595340465</v>
      </c>
      <c r="AO116" s="0" t="n">
        <f aca="false">IF($B26=0,0,IF(SIN(AO$12)=0,999999999,(SIN(AO$12)*COS($E26)+SIN($E26)*COS(AO$12))/SIN(AO$12)*$B26))</f>
        <v>15.6361301776531</v>
      </c>
      <c r="AP116" s="0" t="n">
        <f aca="false">IF($B26=0,0,IF(SIN(AP$12)=0,999999999,(SIN(AP$12)*COS($E26)+SIN($E26)*COS(AP$12))/SIN(AP$12)*$B26))</f>
        <v>15.4873102036089</v>
      </c>
      <c r="AQ116" s="0" t="n">
        <f aca="false">IF($B26=0,0,IF(SIN(AQ$12)=0,999999999,(SIN(AQ$12)*COS($E26)+SIN($E26)*COS(AQ$12))/SIN(AQ$12)*$B26))</f>
        <v>15.3454732153546</v>
      </c>
      <c r="AR116" s="0" t="n">
        <f aca="false">IF($B26=0,0,IF(SIN(AR$12)=0,999999999,(SIN(AR$12)*COS($E26)+SIN($E26)*COS(AR$12))/SIN(AR$12)*$B26))</f>
        <v>15.2100583920032</v>
      </c>
      <c r="AS116" s="0" t="n">
        <f aca="false">IF($B26=0,0,IF(SIN(AS$12)=0,999999999,(SIN(AS$12)*COS($E26)+SIN($E26)*COS(AS$12))/SIN(AS$12)*$B26))</f>
        <v>15.0805620715131</v>
      </c>
      <c r="AT116" s="0" t="n">
        <f aca="false">IF($B26=0,0,IF(SIN(AT$12)=0,999999999,(SIN(AT$12)*COS($E26)+SIN($E26)*COS(AT$12))/SIN(AT$12)*$B26))</f>
        <v>14.9565305959204</v>
      </c>
      <c r="AU116" s="0" t="n">
        <f aca="false">IF($B26=0,0,IF(SIN(AU$12)=0,999999999,(SIN(AU$12)*COS($E26)+SIN($E26)*COS(AU$12))/SIN(AU$12)*$B26))</f>
        <v>14.8375542031366</v>
      </c>
      <c r="AV116" s="0" t="n">
        <f aca="false">IF($B26=0,0,IF(SIN(AV$12)=0,999999999,(SIN(AV$12)*COS($E26)+SIN($E26)*COS(AV$12))/SIN(AV$12)*$B26))</f>
        <v>14.7232617908633</v>
      </c>
      <c r="AW116" s="0" t="n">
        <f aca="false">IF($B26=0,0,IF(SIN(AW$12)=0,999999999,(SIN(AW$12)*COS($E26)+SIN($E26)*COS(AW$12))/SIN(AW$12)*$B26))</f>
        <v>14.6133164106279</v>
      </c>
      <c r="AX116" s="0" t="n">
        <f aca="false">IF($B26=0,0,IF(SIN(AX$12)=0,999999999,(SIN(AX$12)*COS($E26)+SIN($E26)*COS(AX$12))/SIN(AX$12)*$B26))</f>
        <v>14.5074113757622</v>
      </c>
      <c r="AY116" s="0" t="n">
        <f aca="false">IF($B26=0,0,IF(SIN(AY$12)=0,999999999,(SIN(AY$12)*COS($E26)+SIN($E26)*COS(AY$12))/SIN(AY$12)*$B26))</f>
        <v>14.4052668877973</v>
      </c>
      <c r="AZ116" s="0" t="n">
        <f aca="false">IF($B26=0,0,IF(SIN(AZ$12)=0,999999999,(SIN(AZ$12)*COS($E26)+SIN($E26)*COS(AZ$12))/SIN(AZ$12)*$B26))</f>
        <v>14.3066271023611</v>
      </c>
      <c r="BA116" s="0" t="n">
        <f aca="false">IF($B26=0,0,IF(SIN(BA$12)=0,999999999,(SIN(BA$12)*COS($E26)+SIN($E26)*COS(BA$12))/SIN(BA$12)*$B26))</f>
        <v>14.2112575690939</v>
      </c>
      <c r="BB116" s="0" t="n">
        <f aca="false">IF($B26=0,0,IF(SIN(BB$12)=0,999999999,(SIN(BB$12)*COS($E26)+SIN($E26)*COS(BB$12))/SIN(BB$12)*$B26))</f>
        <v>14.1189429910105</v>
      </c>
      <c r="BC116" s="0" t="n">
        <f aca="false">IF($B26=0,0,IF(SIN(BC$12)=0,999999999,(SIN(BC$12)*COS($E26)+SIN($E26)*COS(BC$12))/SIN(BC$12)*$B26))</f>
        <v>14.0294852576466</v>
      </c>
      <c r="BD116" s="0" t="n">
        <f aca="false">IF($B26=0,0,IF(SIN(BD$12)=0,999999999,(SIN(BD$12)*COS($E26)+SIN($E26)*COS(BD$12))/SIN(BD$12)*$B26))</f>
        <v>13.9427017136297</v>
      </c>
      <c r="BE116" s="0" t="n">
        <f aca="false">IF($B26=0,0,IF(SIN(BE$12)=0,999999999,(SIN(BE$12)*COS($E26)+SIN($E26)*COS(BE$12))/SIN(BE$12)*$B26))</f>
        <v>13.8584236303307</v>
      </c>
      <c r="BF116" s="0" t="n">
        <f aca="false">IF($B26=0,0,IF(SIN(BF$12)=0,999999999,(SIN(BF$12)*COS($E26)+SIN($E26)*COS(BF$12))/SIN(BF$12)*$B26))</f>
        <v>13.7764948532264</v>
      </c>
      <c r="BG116" s="0" t="n">
        <f aca="false">IF($B26=0,0,IF(SIN(BG$12)=0,999999999,(SIN(BG$12)*COS($E26)+SIN($E26)*COS(BG$12))/SIN(BG$12)*$B26))</f>
        <v>13.6967706017342</v>
      </c>
      <c r="BH116" s="0" t="n">
        <f aca="false">IF($B26=0,0,IF(SIN(BH$12)=0,999999999,(SIN(BH$12)*COS($E26)+SIN($E26)*COS(BH$12))/SIN(BH$12)*$B26))</f>
        <v>13.6191164017162</v>
      </c>
      <c r="BI116" s="0" t="n">
        <f aca="false">IF($B26=0,0,IF(SIN(BI$12)=0,999999999,(SIN(BI$12)*COS($E26)+SIN($E26)*COS(BI$12))/SIN(BI$12)*$B26))</f>
        <v>13.5434071337346</v>
      </c>
      <c r="BJ116" s="0" t="n">
        <f aca="false">IF($B26=0,0,IF(SIN(BJ$12)=0,999999999,(SIN(BJ$12)*COS($E26)+SIN($E26)*COS(BJ$12))/SIN(BJ$12)*$B26))</f>
        <v>13.4695261825493</v>
      </c>
      <c r="BK116" s="0" t="n">
        <f aca="false">IF($B26=0,0,IF(SIN(BK$12)=0,999999999,(SIN(BK$12)*COS($E26)+SIN($E26)*COS(BK$12))/SIN(BK$12)*$B26))</f>
        <v>13.3973646753848</v>
      </c>
      <c r="BL116" s="0" t="n">
        <f aca="false">IF($B26=0,0,IF(SIN(BL$12)=0,999999999,(SIN(BL$12)*COS($E26)+SIN($E26)*COS(BL$12))/SIN(BL$12)*$B26))</f>
        <v>13.3268207982123</v>
      </c>
      <c r="BM116" s="0" t="n">
        <f aca="false">IF($B26=0,0,IF(SIN(BM$12)=0,999999999,(SIN(BM$12)*COS($E26)+SIN($E26)*COS(BM$12))/SIN(BM$12)*$B26))</f>
        <v>13.2577991807465</v>
      </c>
      <c r="BN116" s="0" t="n">
        <f aca="false">IF($B26=0,0,IF(SIN(BN$12)=0,999999999,(SIN(BN$12)*COS($E26)+SIN($E26)*COS(BN$12))/SIN(BN$12)*$B26))</f>
        <v>13.1902103420937</v>
      </c>
      <c r="BO116" s="0" t="n">
        <f aca="false">IF($B26=0,0,IF(SIN(BO$12)=0,999999999,(SIN(BO$12)*COS($E26)+SIN($E26)*COS(BO$12))/SIN(BO$12)*$B26))</f>
        <v>13.1239701900452</v>
      </c>
      <c r="BP116" s="0" t="n">
        <f aca="false">IF($B26=0,0,IF(SIN(BP$12)=0,999999999,(SIN(BP$12)*COS($E26)+SIN($E26)*COS(BP$12))/SIN(BP$12)*$B26))</f>
        <v>13.0589995679058</v>
      </c>
      <c r="BQ116" s="0" t="n">
        <f aca="false">IF($B26=0,0,IF(SIN(BQ$12)=0,999999999,(SIN(BQ$12)*COS($E26)+SIN($E26)*COS(BQ$12))/SIN(BQ$12)*$B26))</f>
        <v>12.9952238435248</v>
      </c>
      <c r="BR116" s="0" t="n">
        <f aca="false">IF($B26=0,0,IF(SIN(BR$12)=0,999999999,(SIN(BR$12)*COS($E26)+SIN($E26)*COS(BR$12))/SIN(BR$12)*$B26))</f>
        <v>12.9325725358567</v>
      </c>
      <c r="BS116" s="0" t="n">
        <f aca="false">IF($B26=0,0,IF(SIN(BS$12)=0,999999999,(SIN(BS$12)*COS($E26)+SIN($E26)*COS(BS$12))/SIN(BS$12)*$B26))</f>
        <v>12.8709789749498</v>
      </c>
      <c r="BT116" s="0" t="n">
        <f aca="false">IF($B26=0,0,IF(SIN(BT$12)=0,999999999,(SIN(BT$12)*COS($E26)+SIN($E26)*COS(BT$12))/SIN(BT$12)*$B26))</f>
        <v>12.810379991757</v>
      </c>
      <c r="BU116" s="0" t="n">
        <f aca="false">IF($B26=0,0,IF(SIN(BU$12)=0,999999999,(SIN(BU$12)*COS($E26)+SIN($E26)*COS(BU$12))/SIN(BU$12)*$B26))</f>
        <v>12.7507156345859</v>
      </c>
      <c r="BV116" s="0" t="n">
        <f aca="false">IF($B26=0,0,IF(SIN(BV$12)=0,999999999,(SIN(BV$12)*COS($E26)+SIN($E26)*COS(BV$12))/SIN(BV$12)*$B26))</f>
        <v>12.6919289093768</v>
      </c>
      <c r="BW116" s="0" t="n">
        <f aca="false">IF($B26=0,0,IF(SIN(BW$12)=0,999999999,(SIN(BW$12)*COS($E26)+SIN($E26)*COS(BW$12))/SIN(BW$12)*$B26))</f>
        <v>12.6339655413179</v>
      </c>
      <c r="BX116" s="0" t="n">
        <f aca="false">IF($B26=0,0,IF(SIN(BX$12)=0,999999999,(SIN(BX$12)*COS($E26)+SIN($E26)*COS(BX$12))/SIN(BX$12)*$B26))</f>
        <v>12.5767737555874</v>
      </c>
      <c r="BY116" s="0" t="n">
        <f aca="false">IF($B26=0,0,IF(SIN(BY$12)=0,999999999,(SIN(BY$12)*COS($E26)+SIN($E26)*COS(BY$12))/SIN(BY$12)*$B26))</f>
        <v>12.5203040752529</v>
      </c>
      <c r="BZ116" s="0" t="n">
        <f aca="false">IF($B26=0,0,IF(SIN(BZ$12)=0,999999999,(SIN(BZ$12)*COS($E26)+SIN($E26)*COS(BZ$12))/SIN(BZ$12)*$B26))</f>
        <v>12.4645091345745</v>
      </c>
      <c r="CA116" s="0" t="n">
        <f aca="false">IF($B26=0,0,IF(SIN(CA$12)=0,999999999,(SIN(CA$12)*COS($E26)+SIN($E26)*COS(CA$12))/SIN(CA$12)*$B26))</f>
        <v>12.4093435061419</v>
      </c>
      <c r="CB116" s="0" t="n">
        <f aca="false">IF($B26=0,0,IF(SIN(CB$12)=0,999999999,(SIN(CB$12)*COS($E26)+SIN($E26)*COS(CB$12))/SIN(CB$12)*$B26))</f>
        <v>12.3547635404384</v>
      </c>
      <c r="CC116" s="0" t="n">
        <f aca="false">IF($B26=0,0,IF(SIN(CC$12)=0,999999999,(SIN(CC$12)*COS($E26)+SIN($E26)*COS(CC$12))/SIN(CC$12)*$B26))</f>
        <v>12.3007272165696</v>
      </c>
      <c r="CD116" s="0" t="n">
        <f aca="false">IF($B26=0,0,IF(SIN(CD$12)=0,999999999,(SIN(CD$12)*COS($E26)+SIN($E26)*COS(CD$12))/SIN(CD$12)*$B26))</f>
        <v>12.2471940030166</v>
      </c>
      <c r="CE116" s="0" t="n">
        <f aca="false">IF($B26=0,0,IF(SIN(CE$12)=0,999999999,(SIN(CE$12)*COS($E26)+SIN($E26)*COS(CE$12))/SIN(CE$12)*$B26))</f>
        <v>12.1941247273851</v>
      </c>
      <c r="CF116" s="0" t="n">
        <f aca="false">IF($B26=0,0,IF(SIN(CF$12)=0,999999999,(SIN(CF$12)*COS($E26)+SIN($E26)*COS(CF$12))/SIN(CF$12)*$B26))</f>
        <v>12.1414814542194</v>
      </c>
      <c r="CG116" s="0" t="n">
        <f aca="false">IF($B26=0,0,IF(SIN(CG$12)=0,999999999,(SIN(CG$12)*COS($E26)+SIN($E26)*COS(CG$12))/SIN(CG$12)*$B26))</f>
        <v>12.0892273700316</v>
      </c>
      <c r="CH116" s="0" t="n">
        <f aca="false">IF($B26=0,0,IF(SIN(CH$12)=0,999999999,(SIN(CH$12)*COS($E26)+SIN($E26)*COS(CH$12))/SIN(CH$12)*$B26))</f>
        <v>12.0373266747735</v>
      </c>
      <c r="CI116" s="0" t="n">
        <f aca="false">IF($B26=0,0,IF(SIN(CI$12)=0,999999999,(SIN(CI$12)*COS($E26)+SIN($E26)*COS(CI$12))/SIN(CI$12)*$B26))</f>
        <v>11.9857444790431</v>
      </c>
      <c r="CJ116" s="0" t="n">
        <f aca="false">IF($B26=0,0,IF(SIN(CJ$12)=0,999999999,(SIN(CJ$12)*COS($E26)+SIN($E26)*COS(CJ$12))/SIN(CJ$12)*$B26))</f>
        <v>11.9344467063732</v>
      </c>
      <c r="CK116" s="0" t="n">
        <f aca="false">IF($B26=0,0,IF(SIN(CK$12)=0,999999999,(SIN(CK$12)*COS($E26)+SIN($E26)*COS(CK$12))/SIN(CK$12)*$B26))</f>
        <v>11.8834</v>
      </c>
      <c r="CL116" s="0" t="n">
        <f aca="false">IF($B26=0,0,IF(SIN(CL$12)=0,999999999,(SIN(CL$12)*COS($E26)+SIN($E26)*COS(CL$12))/SIN(CL$12)*$B26))</f>
        <v>11.8325716335546</v>
      </c>
      <c r="CM116" s="0" t="n">
        <f aca="false">IF($B26=0,0,IF(SIN(CM$12)=0,999999999,(SIN(CM$12)*COS($E26)+SIN($E26)*COS(CM$12))/SIN(CM$12)*$B26))</f>
        <v>11.7819294251527</v>
      </c>
      <c r="CN116" s="0" t="n">
        <f aca="false">IF($B26=0,0,IF(SIN(CN$12)=0,999999999,(SIN(CN$12)*COS($E26)+SIN($E26)*COS(CN$12))/SIN(CN$12)*$B26))</f>
        <v>11.7314416543952</v>
      </c>
      <c r="CO116" s="0" t="n">
        <f aca="false">IF($B26=0,0,IF(SIN(CO$12)=0,999999999,(SIN(CO$12)*COS($E26)+SIN($E26)*COS(CO$12))/SIN(CO$12)*$B26))</f>
        <v>11.6810769818147</v>
      </c>
      <c r="CP116" s="0" t="n">
        <f aca="false">IF($B26=0,0,IF(SIN(CP$12)=0,999999999,(SIN(CP$12)*COS($E26)+SIN($E26)*COS(CP$12))/SIN(CP$12)*$B26))</f>
        <v>11.6308043703287</v>
      </c>
      <c r="CQ116" s="0" t="n">
        <f aca="false">IF($B26=0,0,IF(SIN(CQ$12)=0,999999999,(SIN(CQ$12)*COS($E26)+SIN($E26)*COS(CQ$12))/SIN(CQ$12)*$B26))</f>
        <v>11.5805930082759</v>
      </c>
    </row>
    <row r="117" customFormat="false" ht="12.8" hidden="true" customHeight="false" outlineLevel="0" collapsed="false">
      <c r="D117" s="0" t="n">
        <f aca="false">1+D116</f>
        <v>15</v>
      </c>
      <c r="E117" s="2" t="s">
        <v>56</v>
      </c>
      <c r="F117" s="0" t="n">
        <f aca="false">IF($B27=0,0,IF(SIN(F$12)=0,999999999,(SIN(F$12)*COS($E27)+SIN($E27)*COS(F$12))/SIN(F$12)*$B27))</f>
        <v>999999999</v>
      </c>
      <c r="G117" s="0" t="n">
        <f aca="false">IF($B27=0,0,IF(SIN(G$12)=0,999999999,(SIN(G$12)*COS($E27)+SIN($E27)*COS(G$12))/SIN(G$12)*$B27))</f>
        <v>185.488943875624</v>
      </c>
      <c r="H117" s="0" t="n">
        <f aca="false">IF($B27=0,0,IF(SIN(H$12)=0,999999999,(SIN(H$12)*COS($E27)+SIN($E27)*COS(H$12))/SIN(H$12)*$B27))</f>
        <v>98.3901104024861</v>
      </c>
      <c r="I117" s="0" t="n">
        <f aca="false">IF($B27=0,0,IF(SIN(I$12)=0,999999999,(SIN(I$12)*COS($E27)+SIN($E27)*COS(I$12))/SIN(I$12)*$B27))</f>
        <v>69.3453703975413</v>
      </c>
      <c r="J117" s="0" t="n">
        <f aca="false">IF($B27=0,0,IF(SIN(J$12)=0,999999999,(SIN(J$12)*COS($E27)+SIN($E27)*COS(J$12))/SIN(J$12)*$B27))</f>
        <v>54.8141483672285</v>
      </c>
      <c r="K117" s="0" t="n">
        <f aca="false">IF($B27=0,0,IF(SIN(K$12)=0,999999999,(SIN(K$12)*COS($E27)+SIN($E27)*COS(K$12))/SIN(K$12)*$B27))</f>
        <v>46.0883274820019</v>
      </c>
      <c r="L117" s="0" t="n">
        <f aca="false">IF($B27=0,0,IF(SIN(L$12)=0,999999999,(SIN(L$12)*COS($E27)+SIN($E27)*COS(L$12))/SIN(L$12)*$B27))</f>
        <v>40.2652006852587</v>
      </c>
      <c r="M117" s="0" t="n">
        <f aca="false">IF($B27=0,0,IF(SIN(M$12)=0,999999999,(SIN(M$12)*COS($E27)+SIN($E27)*COS(M$12))/SIN(M$12)*$B27))</f>
        <v>36.1007494220997</v>
      </c>
      <c r="N117" s="0" t="n">
        <f aca="false">IF($B27=0,0,IF(SIN(N$12)=0,999999999,(SIN(N$12)*COS($E27)+SIN($E27)*COS(N$12))/SIN(N$12)*$B27))</f>
        <v>32.9729633205601</v>
      </c>
      <c r="O117" s="0" t="n">
        <f aca="false">IF($B27=0,0,IF(SIN(O$12)=0,999999999,(SIN(O$12)*COS($E27)+SIN($E27)*COS(O$12))/SIN(O$12)*$B27))</f>
        <v>30.5362800844947</v>
      </c>
      <c r="P117" s="0" t="n">
        <f aca="false">IF($B27=0,0,IF(SIN(P$12)=0,999999999,(SIN(P$12)*COS($E27)+SIN($E27)*COS(P$12))/SIN(P$12)*$B27))</f>
        <v>28.5833614499492</v>
      </c>
      <c r="Q117" s="0" t="n">
        <f aca="false">IF($B27=0,0,IF(SIN(Q$12)=0,999999999,(SIN(Q$12)*COS($E27)+SIN($E27)*COS(Q$12))/SIN(Q$12)*$B27))</f>
        <v>26.9822640736996</v>
      </c>
      <c r="R117" s="0" t="n">
        <f aca="false">IF($B27=0,0,IF(SIN(R$12)=0,999999999,(SIN(R$12)*COS($E27)+SIN($E27)*COS(R$12))/SIN(R$12)*$B27))</f>
        <v>25.6450249768526</v>
      </c>
      <c r="S117" s="0" t="n">
        <f aca="false">IF($B27=0,0,IF(SIN(S$12)=0,999999999,(SIN(S$12)*COS($E27)+SIN($E27)*COS(S$12))/SIN(S$12)*$B27))</f>
        <v>24.5107460138496</v>
      </c>
      <c r="T117" s="0" t="n">
        <f aca="false">IF($B27=0,0,IF(SIN(T$12)=0,999999999,(SIN(T$12)*COS($E27)+SIN($E27)*COS(T$12))/SIN(T$12)*$B27))</f>
        <v>23.5359278541604</v>
      </c>
      <c r="U117" s="0" t="n">
        <f aca="false">IF($B27=0,0,IF(SIN(U$12)=0,999999999,(SIN(U$12)*COS($E27)+SIN($E27)*COS(U$12))/SIN(U$12)*$B27))</f>
        <v>22.688670370737</v>
      </c>
      <c r="V117" s="0" t="n">
        <f aca="false">IF($B27=0,0,IF(SIN(V$12)=0,999999999,(SIN(V$12)*COS($E27)+SIN($E27)*COS(V$12))/SIN(V$12)*$B27))</f>
        <v>21.9450478822565</v>
      </c>
      <c r="W117" s="0" t="n">
        <f aca="false">IF($B27=0,0,IF(SIN(W$12)=0,999999999,(SIN(W$12)*COS($E27)+SIN($E27)*COS(W$12))/SIN(W$12)*$B27))</f>
        <v>21.2867637211138</v>
      </c>
      <c r="X117" s="0" t="n">
        <f aca="false">IF($B27=0,0,IF(SIN(X$12)=0,999999999,(SIN(X$12)*COS($E27)+SIN($E27)*COS(X$12))/SIN(X$12)*$B27))</f>
        <v>20.6995866115811</v>
      </c>
      <c r="Y117" s="0" t="n">
        <f aca="false">IF($B27=0,0,IF(SIN(Y$12)=0,999999999,(SIN(Y$12)*COS($E27)+SIN($E27)*COS(Y$12))/SIN(Y$12)*$B27))</f>
        <v>20.1722808227993</v>
      </c>
      <c r="Z117" s="0" t="n">
        <f aca="false">IF($B27=0,0,IF(SIN(Z$12)=0,999999999,(SIN(Z$12)*COS($E27)+SIN($E27)*COS(Z$12))/SIN(Z$12)*$B27))</f>
        <v>19.6958572753981</v>
      </c>
      <c r="AA117" s="0" t="n">
        <f aca="false">IF($B27=0,0,IF(SIN(AA$12)=0,999999999,(SIN(AA$12)*COS($E27)+SIN($E27)*COS(AA$12))/SIN(AA$12)*$B27))</f>
        <v>19.2630386171891</v>
      </c>
      <c r="AB117" s="0" t="n">
        <f aca="false">IF($B27=0,0,IF(SIN(AB$12)=0,999999999,(SIN(AB$12)*COS($E27)+SIN($E27)*COS(AB$12))/SIN(AB$12)*$B27))</f>
        <v>18.8678701868504</v>
      </c>
      <c r="AC117" s="0" t="n">
        <f aca="false">IF($B27=0,0,IF(SIN(AC$12)=0,999999999,(SIN(AC$12)*COS($E27)+SIN($E27)*COS(AC$12))/SIN(AC$12)*$B27))</f>
        <v>18.5054324648981</v>
      </c>
      <c r="AD117" s="0" t="n">
        <f aca="false">IF($B27=0,0,IF(SIN(AD$12)=0,999999999,(SIN(AD$12)*COS($E27)+SIN($E27)*COS(AD$12))/SIN(AD$12)*$B27))</f>
        <v>18.171625411471</v>
      </c>
      <c r="AE117" s="0" t="n">
        <f aca="false">IF($B27=0,0,IF(SIN(AE$12)=0,999999999,(SIN(AE$12)*COS($E27)+SIN($E27)*COS(AE$12))/SIN(AE$12)*$B27))</f>
        <v>17.8630045626084</v>
      </c>
      <c r="AF117" s="0" t="n">
        <f aca="false">IF($B27=0,0,IF(SIN(AF$12)=0,999999999,(SIN(AF$12)*COS($E27)+SIN($E27)*COS(AF$12))/SIN(AF$12)*$B27))</f>
        <v>17.5766549500278</v>
      </c>
      <c r="AG117" s="0" t="n">
        <f aca="false">IF($B27=0,0,IF(SIN(AG$12)=0,999999999,(SIN(AG$12)*COS($E27)+SIN($E27)*COS(AG$12))/SIN(AG$12)*$B27))</f>
        <v>17.3100930382953</v>
      </c>
      <c r="AH117" s="0" t="n">
        <f aca="false">IF($B27=0,0,IF(SIN(AH$12)=0,999999999,(SIN(AH$12)*COS($E27)+SIN($E27)*COS(AH$12))/SIN(AH$12)*$B27))</f>
        <v>17.0611896750265</v>
      </c>
      <c r="AI117" s="0" t="n">
        <f aca="false">IF($B27=0,0,IF(SIN(AI$12)=0,999999999,(SIN(AI$12)*COS($E27)+SIN($E27)*COS(AI$12))/SIN(AI$12)*$B27))</f>
        <v>16.8281089819911</v>
      </c>
      <c r="AJ117" s="0" t="n">
        <f aca="false">IF($B27=0,0,IF(SIN(AJ$12)=0,999999999,(SIN(AJ$12)*COS($E27)+SIN($E27)*COS(AJ$12))/SIN(AJ$12)*$B27))</f>
        <v>16.6092594675621</v>
      </c>
      <c r="AK117" s="0" t="n">
        <f aca="false">IF($B27=0,0,IF(SIN(AK$12)=0,999999999,(SIN(AK$12)*COS($E27)+SIN($E27)*COS(AK$12))/SIN(AK$12)*$B27))</f>
        <v>16.4032546008345</v>
      </c>
      <c r="AL117" s="0" t="n">
        <f aca="false">IF($B27=0,0,IF(SIN(AL$12)=0,999999999,(SIN(AL$12)*COS($E27)+SIN($E27)*COS(AL$12))/SIN(AL$12)*$B27))</f>
        <v>16.2088807776582</v>
      </c>
      <c r="AM117" s="0" t="n">
        <f aca="false">IF($B27=0,0,IF(SIN(AM$12)=0,999999999,(SIN(AM$12)*COS($E27)+SIN($E27)*COS(AM$12))/SIN(AM$12)*$B27))</f>
        <v>16.0250711105842</v>
      </c>
      <c r="AN117" s="0" t="n">
        <f aca="false">IF($B27=0,0,IF(SIN(AN$12)=0,999999999,(SIN(AN$12)*COS($E27)+SIN($E27)*COS(AN$12))/SIN(AN$12)*$B27))</f>
        <v>15.8508838436674</v>
      </c>
      <c r="AO117" s="0" t="n">
        <f aca="false">IF($B27=0,0,IF(SIN(AO$12)=0,999999999,(SIN(AO$12)*COS($E27)+SIN($E27)*COS(AO$12))/SIN(AO$12)*$B27))</f>
        <v>15.6854844671362</v>
      </c>
      <c r="AP117" s="0" t="n">
        <f aca="false">IF($B27=0,0,IF(SIN(AP$12)=0,999999999,(SIN(AP$12)*COS($E27)+SIN($E27)*COS(AP$12))/SIN(AP$12)*$B27))</f>
        <v>15.5281308124911</v>
      </c>
      <c r="AQ117" s="0" t="n">
        <f aca="false">IF($B27=0,0,IF(SIN(AQ$12)=0,999999999,(SIN(AQ$12)*COS($E27)+SIN($E27)*COS(AQ$12))/SIN(AQ$12)*$B27))</f>
        <v>15.3781605641489</v>
      </c>
      <c r="AR117" s="0" t="n">
        <f aca="false">IF($B27=0,0,IF(SIN(AR$12)=0,999999999,(SIN(AR$12)*COS($E27)+SIN($E27)*COS(AR$12))/SIN(AR$12)*$B27))</f>
        <v>15.2349807424595</v>
      </c>
      <c r="AS117" s="0" t="n">
        <f aca="false">IF($B27=0,0,IF(SIN(AS$12)=0,999999999,(SIN(AS$12)*COS($E27)+SIN($E27)*COS(AS$12))/SIN(AS$12)*$B27))</f>
        <v>15.0980588042379</v>
      </c>
      <c r="AT117" s="0" t="n">
        <f aca="false">IF($B27=0,0,IF(SIN(AT$12)=0,999999999,(SIN(AT$12)*COS($E27)+SIN($E27)*COS(AT$12))/SIN(AT$12)*$B27))</f>
        <v>14.966915077726</v>
      </c>
      <c r="AU117" s="0" t="n">
        <f aca="false">IF($B27=0,0,IF(SIN(AU$12)=0,999999999,(SIN(AU$12)*COS($E27)+SIN($E27)*COS(AU$12))/SIN(AU$12)*$B27))</f>
        <v>14.8411163041322</v>
      </c>
      <c r="AV117" s="0" t="n">
        <f aca="false">IF($B27=0,0,IF(SIN(AV$12)=0,999999999,(SIN(AV$12)*COS($E27)+SIN($E27)*COS(AV$12))/SIN(AV$12)*$B27))</f>
        <v>14.720270101296</v>
      </c>
      <c r="AW117" s="0" t="n">
        <f aca="false">IF($B27=0,0,IF(SIN(AW$12)=0,999999999,(SIN(AW$12)*COS($E27)+SIN($E27)*COS(AW$12))/SIN(AW$12)*$B27))</f>
        <v>14.6040201993423</v>
      </c>
      <c r="AX117" s="0" t="n">
        <f aca="false">IF($B27=0,0,IF(SIN(AX$12)=0,999999999,(SIN(AX$12)*COS($E27)+SIN($E27)*COS(AX$12))/SIN(AX$12)*$B27))</f>
        <v>14.4920423254817</v>
      </c>
      <c r="AY117" s="0" t="n">
        <f aca="false">IF($B27=0,0,IF(SIN(AY$12)=0,999999999,(SIN(AY$12)*COS($E27)+SIN($E27)*COS(AY$12))/SIN(AY$12)*$B27))</f>
        <v>14.3840406369559</v>
      </c>
      <c r="AZ117" s="0" t="n">
        <f aca="false">IF($B27=0,0,IF(SIN(AZ$12)=0,999999999,(SIN(AZ$12)*COS($E27)+SIN($E27)*COS(AZ$12))/SIN(AZ$12)*$B27))</f>
        <v>14.2797446186864</v>
      </c>
      <c r="BA117" s="0" t="n">
        <f aca="false">IF($B27=0,0,IF(SIN(BA$12)=0,999999999,(SIN(BA$12)*COS($E27)+SIN($E27)*COS(BA$12))/SIN(BA$12)*$B27))</f>
        <v>14.1789063763887</v>
      </c>
      <c r="BB117" s="0" t="n">
        <f aca="false">IF($B27=0,0,IF(SIN(BB$12)=0,999999999,(SIN(BB$12)*COS($E27)+SIN($E27)*COS(BB$12))/SIN(BB$12)*$B27))</f>
        <v>14.081298267452</v>
      </c>
      <c r="BC117" s="0" t="n">
        <f aca="false">IF($B27=0,0,IF(SIN(BC$12)=0,999999999,(SIN(BC$12)*COS($E27)+SIN($E27)*COS(BC$12))/SIN(BC$12)*$B27))</f>
        <v>13.9867108213012</v>
      </c>
      <c r="BD117" s="0" t="n">
        <f aca="false">IF($B27=0,0,IF(SIN(BD$12)=0,999999999,(SIN(BD$12)*COS($E27)+SIN($E27)*COS(BD$12))/SIN(BD$12)*$B27))</f>
        <v>13.8949509086831</v>
      </c>
      <c r="BE117" s="0" t="n">
        <f aca="false">IF($B27=0,0,IF(SIN(BE$12)=0,999999999,(SIN(BE$12)*COS($E27)+SIN($E27)*COS(BE$12))/SIN(BE$12)*$B27))</f>
        <v>13.8058401256798</v>
      </c>
      <c r="BF117" s="0" t="n">
        <f aca="false">IF($B27=0,0,IF(SIN(BF$12)=0,999999999,(SIN(BF$12)*COS($E27)+SIN($E27)*COS(BF$12))/SIN(BF$12)*$B27))</f>
        <v>13.7192133635079</v>
      </c>
      <c r="BG117" s="0" t="n">
        <f aca="false">IF($B27=0,0,IF(SIN(BG$12)=0,999999999,(SIN(BG$12)*COS($E27)+SIN($E27)*COS(BG$12))/SIN(BG$12)*$B27))</f>
        <v>13.6349175395318</v>
      </c>
      <c r="BH117" s="0" t="n">
        <f aca="false">IF($B27=0,0,IF(SIN(BH$12)=0,999999999,(SIN(BH$12)*COS($E27)+SIN($E27)*COS(BH$12))/SIN(BH$12)*$B27))</f>
        <v>13.5528104685565</v>
      </c>
      <c r="BI117" s="0" t="n">
        <f aca="false">IF($B27=0,0,IF(SIN(BI$12)=0,999999999,(SIN(BI$12)*COS($E27)+SIN($E27)*COS(BI$12))/SIN(BI$12)*$B27))</f>
        <v>13.4727598565072</v>
      </c>
      <c r="BJ117" s="0" t="n">
        <f aca="false">IF($B27=0,0,IF(SIN(BJ$12)=0,999999999,(SIN(BJ$12)*COS($E27)+SIN($E27)*COS(BJ$12))/SIN(BJ$12)*$B27))</f>
        <v>13.3946424011566</v>
      </c>
      <c r="BK117" s="0" t="n">
        <f aca="false">IF($B27=0,0,IF(SIN(BK$12)=0,999999999,(SIN(BK$12)*COS($E27)+SIN($E27)*COS(BK$12))/SIN(BK$12)*$B27))</f>
        <v>13.3183429867132</v>
      </c>
      <c r="BL117" s="0" t="n">
        <f aca="false">IF($B27=0,0,IF(SIN(BL$12)=0,999999999,(SIN(BL$12)*COS($E27)+SIN($E27)*COS(BL$12))/SIN(BL$12)*$B27))</f>
        <v>13.2437539608972</v>
      </c>
      <c r="BM117" s="0" t="n">
        <f aca="false">IF($B27=0,0,IF(SIN(BM$12)=0,999999999,(SIN(BM$12)*COS($E27)+SIN($E27)*COS(BM$12))/SIN(BM$12)*$B27))</f>
        <v>13.1707744846708</v>
      </c>
      <c r="BN117" s="0" t="n">
        <f aca="false">IF($B27=0,0,IF(SIN(BN$12)=0,999999999,(SIN(BN$12)*COS($E27)+SIN($E27)*COS(BN$12))/SIN(BN$12)*$B27))</f>
        <v>13.0993099460997</v>
      </c>
      <c r="BO117" s="0" t="n">
        <f aca="false">IF($B27=0,0,IF(SIN(BO$12)=0,999999999,(SIN(BO$12)*COS($E27)+SIN($E27)*COS(BO$12))/SIN(BO$12)*$B27))</f>
        <v>13.0292714309337</v>
      </c>
      <c r="BP117" s="0" t="n">
        <f aca="false">IF($B27=0,0,IF(SIN(BP$12)=0,999999999,(SIN(BP$12)*COS($E27)+SIN($E27)*COS(BP$12))/SIN(BP$12)*$B27))</f>
        <v>12.9605752434504</v>
      </c>
      <c r="BQ117" s="0" t="n">
        <f aca="false">IF($B27=0,0,IF(SIN(BQ$12)=0,999999999,(SIN(BQ$12)*COS($E27)+SIN($E27)*COS(BQ$12))/SIN(BQ$12)*$B27))</f>
        <v>12.8931424719192</v>
      </c>
      <c r="BR117" s="0" t="n">
        <f aca="false">IF($B27=0,0,IF(SIN(BR$12)=0,999999999,(SIN(BR$12)*COS($E27)+SIN($E27)*COS(BR$12))/SIN(BR$12)*$B27))</f>
        <v>12.826898593749</v>
      </c>
      <c r="BS117" s="0" t="n">
        <f aca="false">IF($B27=0,0,IF(SIN(BS$12)=0,999999999,(SIN(BS$12)*COS($E27)+SIN($E27)*COS(BS$12))/SIN(BS$12)*$B27))</f>
        <v>12.7617731159792</v>
      </c>
      <c r="BT117" s="0" t="n">
        <f aca="false">IF($B27=0,0,IF(SIN(BT$12)=0,999999999,(SIN(BT$12)*COS($E27)+SIN($E27)*COS(BT$12))/SIN(BT$12)*$B27))</f>
        <v>12.697699247304</v>
      </c>
      <c r="BU117" s="0" t="n">
        <f aca="false">IF($B27=0,0,IF(SIN(BU$12)=0,999999999,(SIN(BU$12)*COS($E27)+SIN($E27)*COS(BU$12))/SIN(BU$12)*$B27))</f>
        <v>12.6346135982624</v>
      </c>
      <c r="BV117" s="0" t="n">
        <f aca="false">IF($B27=0,0,IF(SIN(BV$12)=0,999999999,(SIN(BV$12)*COS($E27)+SIN($E27)*COS(BV$12))/SIN(BV$12)*$B27))</f>
        <v>12.5724559066239</v>
      </c>
      <c r="BW117" s="0" t="n">
        <f aca="false">IF($B27=0,0,IF(SIN(BW$12)=0,999999999,(SIN(BW$12)*COS($E27)+SIN($E27)*COS(BW$12))/SIN(BW$12)*$B27))</f>
        <v>12.511168785334</v>
      </c>
      <c r="BX117" s="0" t="n">
        <f aca="false">IF($B27=0,0,IF(SIN(BX$12)=0,999999999,(SIN(BX$12)*COS($E27)+SIN($E27)*COS(BX$12))/SIN(BX$12)*$B27))</f>
        <v>12.450697490683</v>
      </c>
      <c r="BY117" s="0" t="n">
        <f aca="false">IF($B27=0,0,IF(SIN(BY$12)=0,999999999,(SIN(BY$12)*COS($E27)+SIN($E27)*COS(BY$12))/SIN(BY$12)*$B27))</f>
        <v>12.3909897086172</v>
      </c>
      <c r="BZ117" s="0" t="n">
        <f aca="false">IF($B27=0,0,IF(SIN(BZ$12)=0,999999999,(SIN(BZ$12)*COS($E27)+SIN($E27)*COS(BZ$12))/SIN(BZ$12)*$B27))</f>
        <v>12.3319953573358</v>
      </c>
      <c r="CA117" s="0" t="n">
        <f aca="false">IF($B27=0,0,IF(SIN(CA$12)=0,999999999,(SIN(CA$12)*COS($E27)+SIN($E27)*COS(CA$12))/SIN(CA$12)*$B27))</f>
        <v>12.2736664045159</v>
      </c>
      <c r="CB117" s="0" t="n">
        <f aca="false">IF($B27=0,0,IF(SIN(CB$12)=0,999999999,(SIN(CB$12)*COS($E27)+SIN($E27)*COS(CB$12))/SIN(CB$12)*$B27))</f>
        <v>12.2159566976771</v>
      </c>
      <c r="CC117" s="0" t="n">
        <f aca="false">IF($B27=0,0,IF(SIN(CC$12)=0,999999999,(SIN(CC$12)*COS($E27)+SIN($E27)*COS(CC$12))/SIN(CC$12)*$B27))</f>
        <v>12.1588218063498</v>
      </c>
      <c r="CD117" s="0" t="n">
        <f aca="false">IF($B27=0,0,IF(SIN(CD$12)=0,999999999,(SIN(CD$12)*COS($E27)+SIN($E27)*COS(CD$12))/SIN(CD$12)*$B27))</f>
        <v>12.1022188748443</v>
      </c>
      <c r="CE117" s="0" t="n">
        <f aca="false">IF($B27=0,0,IF(SIN(CE$12)=0,999999999,(SIN(CE$12)*COS($E27)+SIN($E27)*COS(CE$12))/SIN(CE$12)*$B27))</f>
        <v>12.046106484531</v>
      </c>
      <c r="CF117" s="0" t="n">
        <f aca="false">IF($B27=0,0,IF(SIN(CF$12)=0,999999999,(SIN(CF$12)*COS($E27)+SIN($E27)*COS(CF$12))/SIN(CF$12)*$B27))</f>
        <v>11.9904445246475</v>
      </c>
      <c r="CG117" s="0" t="n">
        <f aca="false">IF($B27=0,0,IF(SIN(CG$12)=0,999999999,(SIN(CG$12)*COS($E27)+SIN($E27)*COS(CG$12))/SIN(CG$12)*$B27))</f>
        <v>11.9351940707357</v>
      </c>
      <c r="CH117" s="0" t="n">
        <f aca="false">IF($B27=0,0,IF(SIN(CH$12)=0,999999999,(SIN(CH$12)*COS($E27)+SIN($E27)*COS(CH$12))/SIN(CH$12)*$B27))</f>
        <v>11.88031726989</v>
      </c>
      <c r="CI117" s="0" t="n">
        <f aca="false">IF($B27=0,0,IF(SIN(CI$12)=0,999999999,(SIN(CI$12)*COS($E27)+SIN($E27)*COS(CI$12))/SIN(CI$12)*$B27))</f>
        <v>11.8257772320696</v>
      </c>
      <c r="CJ117" s="0" t="n">
        <f aca="false">IF($B27=0,0,IF(SIN(CJ$12)=0,999999999,(SIN(CJ$12)*COS($E27)+SIN($E27)*COS(CJ$12))/SIN(CJ$12)*$B27))</f>
        <v>11.771537926784</v>
      </c>
      <c r="CK117" s="0" t="n">
        <f aca="false">IF($B27=0,0,IF(SIN(CK$12)=0,999999999,(SIN(CK$12)*COS($E27)+SIN($E27)*COS(CK$12))/SIN(CK$12)*$B27))</f>
        <v>11.7175640845158</v>
      </c>
      <c r="CL117" s="0" t="n">
        <f aca="false">IF($B27=0,0,IF(SIN(CL$12)=0,999999999,(SIN(CL$12)*COS($E27)+SIN($E27)*COS(CL$12))/SIN(CL$12)*$B27))</f>
        <v>11.6638211022905</v>
      </c>
      <c r="CM117" s="0" t="n">
        <f aca="false">IF($B27=0,0,IF(SIN(CM$12)=0,999999999,(SIN(CM$12)*COS($E27)+SIN($E27)*COS(CM$12))/SIN(CM$12)*$B27))</f>
        <v>11.6102749528403</v>
      </c>
      <c r="CN117" s="0" t="n">
        <f aca="false">IF($B27=0,0,IF(SIN(CN$12)=0,999999999,(SIN(CN$12)*COS($E27)+SIN($E27)*COS(CN$12))/SIN(CN$12)*$B27))</f>
        <v>11.5568920968453</v>
      </c>
      <c r="CO117" s="0" t="n">
        <f aca="false">IF($B27=0,0,IF(SIN(CO$12)=0,999999999,(SIN(CO$12)*COS($E27)+SIN($E27)*COS(CO$12))/SIN(CO$12)*$B27))</f>
        <v>11.5036393977607</v>
      </c>
      <c r="CP117" s="0" t="n">
        <f aca="false">IF($B27=0,0,IF(SIN(CP$12)=0,999999999,(SIN(CP$12)*COS($E27)+SIN($E27)*COS(CP$12))/SIN(CP$12)*$B27))</f>
        <v>11.4504840387662</v>
      </c>
      <c r="CQ117" s="0" t="n">
        <f aca="false">IF($B27=0,0,IF(SIN(CQ$12)=0,999999999,(SIN(CQ$12)*COS($E27)+SIN($E27)*COS(CQ$12))/SIN(CQ$12)*$B27))</f>
        <v>11.3973934413886</v>
      </c>
    </row>
    <row r="118" customFormat="false" ht="12.8" hidden="true" customHeight="false" outlineLevel="0" collapsed="false">
      <c r="D118" s="0" t="n">
        <f aca="false">1+D117</f>
        <v>16</v>
      </c>
      <c r="E118" s="2" t="s">
        <v>56</v>
      </c>
      <c r="F118" s="0" t="n">
        <f aca="false">IF($B28=0,0,IF(SIN(F$12)=0,999999999,(SIN(F$12)*COS($E28)+SIN($E28)*COS(F$12))/SIN(F$12)*$B28))</f>
        <v>999999999</v>
      </c>
      <c r="G118" s="0" t="n">
        <f aca="false">IF($B28=0,0,IF(SIN(G$12)=0,999999999,(SIN(G$12)*COS($E28)+SIN($E28)*COS(G$12))/SIN(G$12)*$B28))</f>
        <v>194.423660908423</v>
      </c>
      <c r="H118" s="0" t="n">
        <f aca="false">IF($B28=0,0,IF(SIN(H$12)=0,999999999,(SIN(H$12)*COS($E28)+SIN($E28)*COS(H$12))/SIN(H$12)*$B28))</f>
        <v>102.761940126795</v>
      </c>
      <c r="I118" s="0" t="n">
        <f aca="false">IF($B28=0,0,IF(SIN(I$12)=0,999999999,(SIN(I$12)*COS($E28)+SIN($E28)*COS(I$12))/SIN(I$12)*$B28))</f>
        <v>72.195619748585</v>
      </c>
      <c r="J118" s="0" t="n">
        <f aca="false">IF($B28=0,0,IF(SIN(J$12)=0,999999999,(SIN(J$12)*COS($E28)+SIN($E28)*COS(J$12))/SIN(J$12)*$B28))</f>
        <v>56.903143796319</v>
      </c>
      <c r="K118" s="0" t="n">
        <f aca="false">IF($B28=0,0,IF(SIN(K$12)=0,999999999,(SIN(K$12)*COS($E28)+SIN($E28)*COS(K$12))/SIN(K$12)*$B28))</f>
        <v>47.7201992529938</v>
      </c>
      <c r="L118" s="0" t="n">
        <f aca="false">IF($B28=0,0,IF(SIN(L$12)=0,999999999,(SIN(L$12)*COS($E28)+SIN($E28)*COS(L$12))/SIN(L$12)*$B28))</f>
        <v>41.5920135903959</v>
      </c>
      <c r="M118" s="0" t="n">
        <f aca="false">IF($B28=0,0,IF(SIN(M$12)=0,999999999,(SIN(M$12)*COS($E28)+SIN($E28)*COS(M$12))/SIN(M$12)*$B28))</f>
        <v>37.2093972720027</v>
      </c>
      <c r="N118" s="0" t="n">
        <f aca="false">IF($B28=0,0,IF(SIN(N$12)=0,999999999,(SIN(N$12)*COS($E28)+SIN($E28)*COS(N$12))/SIN(N$12)*$B28))</f>
        <v>33.9177543776993</v>
      </c>
      <c r="O118" s="0" t="n">
        <f aca="false">IF($B28=0,0,IF(SIN(O$12)=0,999999999,(SIN(O$12)*COS($E28)+SIN($E28)*COS(O$12))/SIN(O$12)*$B28))</f>
        <v>31.3534194777791</v>
      </c>
      <c r="P118" s="0" t="n">
        <f aca="false">IF($B28=0,0,IF(SIN(P$12)=0,999999999,(SIN(P$12)*COS($E28)+SIN($E28)*COS(P$12))/SIN(P$12)*$B28))</f>
        <v>29.2981923817221</v>
      </c>
      <c r="Q118" s="0" t="n">
        <f aca="false">IF($B28=0,0,IF(SIN(Q$12)=0,999999999,(SIN(Q$12)*COS($E28)+SIN($E28)*COS(Q$12))/SIN(Q$12)*$B28))</f>
        <v>27.6132175686983</v>
      </c>
      <c r="R118" s="0" t="n">
        <f aca="false">IF($B28=0,0,IF(SIN(R$12)=0,999999999,(SIN(R$12)*COS($E28)+SIN($E28)*COS(R$12))/SIN(R$12)*$B28))</f>
        <v>26.2059239021159</v>
      </c>
      <c r="S118" s="0" t="n">
        <f aca="false">IF($B28=0,0,IF(SIN(S$12)=0,999999999,(SIN(S$12)*COS($E28)+SIN($E28)*COS(S$12))/SIN(S$12)*$B28))</f>
        <v>25.0122229367944</v>
      </c>
      <c r="T118" s="0" t="n">
        <f aca="false">IF($B28=0,0,IF(SIN(T$12)=0,999999999,(SIN(T$12)*COS($E28)+SIN($E28)*COS(T$12))/SIN(T$12)*$B28))</f>
        <v>23.9863365224391</v>
      </c>
      <c r="U118" s="0" t="n">
        <f aca="false">IF($B28=0,0,IF(SIN(U$12)=0,999999999,(SIN(U$12)*COS($E28)+SIN($E28)*COS(U$12))/SIN(U$12)*$B28))</f>
        <v>23.0946933651326</v>
      </c>
      <c r="V118" s="0" t="n">
        <f aca="false">IF($B28=0,0,IF(SIN(V$12)=0,999999999,(SIN(V$12)*COS($E28)+SIN($E28)*COS(V$12))/SIN(V$12)*$B28))</f>
        <v>22.3121143776992</v>
      </c>
      <c r="W118" s="0" t="n">
        <f aca="false">IF($B28=0,0,IF(SIN(W$12)=0,999999999,(SIN(W$12)*COS($E28)+SIN($E28)*COS(W$12))/SIN(W$12)*$B28))</f>
        <v>21.6193443764541</v>
      </c>
      <c r="X118" s="0" t="n">
        <f aca="false">IF($B28=0,0,IF(SIN(X$12)=0,999999999,(SIN(X$12)*COS($E28)+SIN($E28)*COS(X$12))/SIN(X$12)*$B28))</f>
        <v>21.0014065451747</v>
      </c>
      <c r="Y118" s="0" t="n">
        <f aca="false">IF($B28=0,0,IF(SIN(Y$12)=0,999999999,(SIN(Y$12)*COS($E28)+SIN($E28)*COS(Y$12))/SIN(Y$12)*$B28))</f>
        <v>20.4464765415167</v>
      </c>
      <c r="Z118" s="0" t="n">
        <f aca="false">IF($B28=0,0,IF(SIN(Z$12)=0,999999999,(SIN(Z$12)*COS($E28)+SIN($E28)*COS(Z$12))/SIN(Z$12)*$B28))</f>
        <v>19.9450943710065</v>
      </c>
      <c r="AA118" s="0" t="n">
        <f aca="false">IF($B28=0,0,IF(SIN(AA$12)=0,999999999,(SIN(AA$12)*COS($E28)+SIN($E28)*COS(AA$12))/SIN(AA$12)*$B28))</f>
        <v>19.489601439404</v>
      </c>
      <c r="AB118" s="0" t="n">
        <f aca="false">IF($B28=0,0,IF(SIN(AB$12)=0,999999999,(SIN(AB$12)*COS($E28)+SIN($E28)*COS(AB$12))/SIN(AB$12)*$B28))</f>
        <v>19.0737311357611</v>
      </c>
      <c r="AC118" s="0" t="n">
        <f aca="false">IF($B28=0,0,IF(SIN(AC$12)=0,999999999,(SIN(AC$12)*COS($E28)+SIN($E28)*COS(AC$12))/SIN(AC$12)*$B28))</f>
        <v>18.6923062194266</v>
      </c>
      <c r="AD118" s="0" t="n">
        <f aca="false">IF($B28=0,0,IF(SIN(AD$12)=0,999999999,(SIN(AD$12)*COS($E28)+SIN($E28)*COS(AD$12))/SIN(AD$12)*$B28))</f>
        <v>18.3410118598344</v>
      </c>
      <c r="AE118" s="0" t="n">
        <f aca="false">IF($B28=0,0,IF(SIN(AE$12)=0,999999999,(SIN(AE$12)*COS($E28)+SIN($E28)*COS(AE$12))/SIN(AE$12)*$B28))</f>
        <v>18.01622314628</v>
      </c>
      <c r="AF118" s="0" t="n">
        <f aca="false">IF($B28=0,0,IF(SIN(AF$12)=0,999999999,(SIN(AF$12)*COS($E28)+SIN($E28)*COS(AF$12))/SIN(AF$12)*$B28))</f>
        <v>17.7148724026745</v>
      </c>
      <c r="AG118" s="0" t="n">
        <f aca="false">IF($B28=0,0,IF(SIN(AG$12)=0,999999999,(SIN(AG$12)*COS($E28)+SIN($E28)*COS(AG$12))/SIN(AG$12)*$B28))</f>
        <v>17.4343459874525</v>
      </c>
      <c r="AH118" s="0" t="n">
        <f aca="false">IF($B28=0,0,IF(SIN(AH$12)=0,999999999,(SIN(AH$12)*COS($E28)+SIN($E28)*COS(AH$12))/SIN(AH$12)*$B28))</f>
        <v>17.1724032073281</v>
      </c>
      <c r="AI118" s="0" t="n">
        <f aca="false">IF($B28=0,0,IF(SIN(AI$12)=0,999999999,(SIN(AI$12)*COS($E28)+SIN($E28)*COS(AI$12))/SIN(AI$12)*$B28))</f>
        <v>16.9271120070597</v>
      </c>
      <c r="AJ118" s="0" t="n">
        <f aca="false">IF($B28=0,0,IF(SIN(AJ$12)=0,999999999,(SIN(AJ$12)*COS($E28)+SIN($E28)*COS(AJ$12))/SIN(AJ$12)*$B28))</f>
        <v>16.6967975208045</v>
      </c>
      <c r="AK118" s="0" t="n">
        <f aca="false">IF($B28=0,0,IF(SIN(AK$12)=0,999999999,(SIN(AK$12)*COS($E28)+SIN($E28)*COS(AK$12))/SIN(AK$12)*$B28))</f>
        <v>16.480000580815</v>
      </c>
      <c r="AL118" s="0" t="n">
        <f aca="false">IF($B28=0,0,IF(SIN(AL$12)=0,999999999,(SIN(AL$12)*COS($E28)+SIN($E28)*COS(AL$12))/SIN(AL$12)*$B28))</f>
        <v>16.2754440052928</v>
      </c>
      <c r="AM118" s="0" t="n">
        <f aca="false">IF($B28=0,0,IF(SIN(AM$12)=0,999999999,(SIN(AM$12)*COS($E28)+SIN($E28)*COS(AM$12))/SIN(AM$12)*$B28))</f>
        <v>16.0820050152574</v>
      </c>
      <c r="AN118" s="0" t="n">
        <f aca="false">IF($B28=0,0,IF(SIN(AN$12)=0,999999999,(SIN(AN$12)*COS($E28)+SIN($E28)*COS(AN$12))/SIN(AN$12)*$B28))</f>
        <v>15.8986925185549</v>
      </c>
      <c r="AO118" s="0" t="n">
        <f aca="false">IF($B28=0,0,IF(SIN(AO$12)=0,999999999,(SIN(AO$12)*COS($E28)+SIN($E28)*COS(AO$12))/SIN(AO$12)*$B28))</f>
        <v>15.7246282875599</v>
      </c>
      <c r="AP118" s="0" t="n">
        <f aca="false">IF($B28=0,0,IF(SIN(AP$12)=0,999999999,(SIN(AP$12)*COS($E28)+SIN($E28)*COS(AP$12))/SIN(AP$12)*$B28))</f>
        <v>15.5590312734449</v>
      </c>
      <c r="AQ118" s="0" t="n">
        <f aca="false">IF($B28=0,0,IF(SIN(AQ$12)=0,999999999,(SIN(AQ$12)*COS($E28)+SIN($E28)*COS(AQ$12))/SIN(AQ$12)*$B28))</f>
        <v>15.4012044635907</v>
      </c>
      <c r="AR118" s="0" t="n">
        <f aca="false">IF($B28=0,0,IF(SIN(AR$12)=0,999999999,(SIN(AR$12)*COS($E28)+SIN($E28)*COS(AR$12))/SIN(AR$12)*$B28))</f>
        <v>15.2505238136448</v>
      </c>
      <c r="AS118" s="0" t="n">
        <f aca="false">IF($B28=0,0,IF(SIN(AS$12)=0,999999999,(SIN(AS$12)*COS($E28)+SIN($E28)*COS(AS$12))/SIN(AS$12)*$B28))</f>
        <v>15.1064288818336</v>
      </c>
      <c r="AT118" s="0" t="n">
        <f aca="false">IF($B28=0,0,IF(SIN(AT$12)=0,999999999,(SIN(AT$12)*COS($E28)+SIN($E28)*COS(AT$12))/SIN(AT$12)*$B28))</f>
        <v>14.9684148676103</v>
      </c>
      <c r="AU118" s="0" t="n">
        <f aca="false">IF($B28=0,0,IF(SIN(AU$12)=0,999999999,(SIN(AU$12)*COS($E28)+SIN($E28)*COS(AU$12))/SIN(AU$12)*$B28))</f>
        <v>14.8360258148524</v>
      </c>
      <c r="AV118" s="0" t="n">
        <f aca="false">IF($B28=0,0,IF(SIN(AV$12)=0,999999999,(SIN(AV$12)*COS($E28)+SIN($E28)*COS(AV$12))/SIN(AV$12)*$B28))</f>
        <v>14.7088487854918</v>
      </c>
      <c r="AW118" s="0" t="n">
        <f aca="false">IF($B28=0,0,IF(SIN(AW$12)=0,999999999,(SIN(AW$12)*COS($E28)+SIN($E28)*COS(AW$12))/SIN(AW$12)*$B28))</f>
        <v>14.5865088455767</v>
      </c>
      <c r="AX118" s="0" t="n">
        <f aca="false">IF($B28=0,0,IF(SIN(AX$12)=0,999999999,(SIN(AX$12)*COS($E28)+SIN($E28)*COS(AX$12))/SIN(AX$12)*$B28))</f>
        <v>14.4686647344878</v>
      </c>
      <c r="AY118" s="0" t="n">
        <f aca="false">IF($B28=0,0,IF(SIN(AY$12)=0,999999999,(SIN(AY$12)*COS($E28)+SIN($E28)*COS(AY$12))/SIN(AY$12)*$B28))</f>
        <v>14.3550051110136</v>
      </c>
      <c r="AZ118" s="0" t="n">
        <f aca="false">IF($B28=0,0,IF(SIN(AZ$12)=0,999999999,(SIN(AZ$12)*COS($E28)+SIN($E28)*COS(AZ$12))/SIN(AZ$12)*$B28))</f>
        <v>14.2452452884758</v>
      </c>
      <c r="BA118" s="0" t="n">
        <f aca="false">IF($B28=0,0,IF(SIN(BA$12)=0,999999999,(SIN(BA$12)*COS($E28)+SIN($E28)*COS(BA$12))/SIN(BA$12)*$B28))</f>
        <v>14.1391243860362</v>
      </c>
      <c r="BB118" s="0" t="n">
        <f aca="false">IF($B28=0,0,IF(SIN(BB$12)=0,999999999,(SIN(BB$12)*COS($E28)+SIN($E28)*COS(BB$12))/SIN(BB$12)*$B28))</f>
        <v>14.0364028354642</v>
      </c>
      <c r="BC118" s="0" t="n">
        <f aca="false">IF($B28=0,0,IF(SIN(BC$12)=0,999999999,(SIN(BC$12)*COS($E28)+SIN($E28)*COS(BC$12))/SIN(BC$12)*$B28))</f>
        <v>13.9368601925515</v>
      </c>
      <c r="BD118" s="0" t="n">
        <f aca="false">IF($B28=0,0,IF(SIN(BD$12)=0,999999999,(SIN(BD$12)*COS($E28)+SIN($E28)*COS(BD$12))/SIN(BD$12)*$B28))</f>
        <v>13.8402932104927</v>
      </c>
      <c r="BE118" s="0" t="n">
        <f aca="false">IF($B28=0,0,IF(SIN(BE$12)=0,999999999,(SIN(BE$12)*COS($E28)+SIN($E28)*COS(BE$12))/SIN(BE$12)*$B28))</f>
        <v>13.7465141392403</v>
      </c>
      <c r="BF118" s="0" t="n">
        <f aca="false">IF($B28=0,0,IF(SIN(BF$12)=0,999999999,(SIN(BF$12)*COS($E28)+SIN($E28)*COS(BF$12))/SIN(BF$12)*$B28))</f>
        <v>13.6553492203799</v>
      </c>
      <c r="BG118" s="0" t="n">
        <f aca="false">IF($B28=0,0,IF(SIN(BG$12)=0,999999999,(SIN(BG$12)*COS($E28)+SIN($E28)*COS(BG$12))/SIN(BG$12)*$B28))</f>
        <v>13.5666373516642</v>
      </c>
      <c r="BH118" s="0" t="n">
        <f aca="false">IF($B28=0,0,IF(SIN(BH$12)=0,999999999,(SIN(BH$12)*COS($E28)+SIN($E28)*COS(BH$12))/SIN(BH$12)*$B28))</f>
        <v>13.4802288991761</v>
      </c>
      <c r="BI118" s="0" t="n">
        <f aca="false">IF($B28=0,0,IF(SIN(BI$12)=0,999999999,(SIN(BI$12)*COS($E28)+SIN($E28)*COS(BI$12))/SIN(BI$12)*$B28))</f>
        <v>13.3959846382891</v>
      </c>
      <c r="BJ118" s="0" t="n">
        <f aca="false">IF($B28=0,0,IF(SIN(BJ$12)=0,999999999,(SIN(BJ$12)*COS($E28)+SIN($E28)*COS(BJ$12))/SIN(BJ$12)*$B28))</f>
        <v>13.3137748072846</v>
      </c>
      <c r="BK118" s="0" t="n">
        <f aca="false">IF($B28=0,0,IF(SIN(BK$12)=0,999999999,(SIN(BK$12)*COS($E28)+SIN($E28)*COS(BK$12))/SIN(BK$12)*$B28))</f>
        <v>13.2334782597463</v>
      </c>
      <c r="BL118" s="0" t="n">
        <f aca="false">IF($B28=0,0,IF(SIN(BL$12)=0,999999999,(SIN(BL$12)*COS($E28)+SIN($E28)*COS(BL$12))/SIN(BL$12)*$B28))</f>
        <v>13.1549817037639</v>
      </c>
      <c r="BM118" s="0" t="n">
        <f aca="false">IF($B28=0,0,IF(SIN(BM$12)=0,999999999,(SIN(BM$12)*COS($E28)+SIN($E28)*COS(BM$12))/SIN(BM$12)*$B28))</f>
        <v>13.078179017598</v>
      </c>
      <c r="BN118" s="0" t="n">
        <f aca="false">IF($B28=0,0,IF(SIN(BN$12)=0,999999999,(SIN(BN$12)*COS($E28)+SIN($E28)*COS(BN$12))/SIN(BN$12)*$B28))</f>
        <v>13.0029706328346</v>
      </c>
      <c r="BO118" s="0" t="n">
        <f aca="false">IF($B28=0,0,IF(SIN(BO$12)=0,999999999,(SIN(BO$12)*COS($E28)+SIN($E28)*COS(BO$12))/SIN(BO$12)*$B28))</f>
        <v>12.9292629772311</v>
      </c>
      <c r="BP118" s="0" t="n">
        <f aca="false">IF($B28=0,0,IF(SIN(BP$12)=0,999999999,(SIN(BP$12)*COS($E28)+SIN($E28)*COS(BP$12))/SIN(BP$12)*$B28))</f>
        <v>12.8569679704581</v>
      </c>
      <c r="BQ118" s="0" t="n">
        <f aca="false">IF($B28=0,0,IF(SIN(BQ$12)=0,999999999,(SIN(BQ$12)*COS($E28)+SIN($E28)*COS(BQ$12))/SIN(BQ$12)*$B28))</f>
        <v>12.7860025667995</v>
      </c>
      <c r="BR118" s="0" t="n">
        <f aca="false">IF($B28=0,0,IF(SIN(BR$12)=0,999999999,(SIN(BR$12)*COS($E28)+SIN($E28)*COS(BR$12))/SIN(BR$12)*$B28))</f>
        <v>12.716288339614</v>
      </c>
      <c r="BS118" s="0" t="n">
        <f aca="false">IF($B28=0,0,IF(SIN(BS$12)=0,999999999,(SIN(BS$12)*COS($E28)+SIN($E28)*COS(BS$12))/SIN(BS$12)*$B28))</f>
        <v>12.6477511029937</v>
      </c>
      <c r="BT118" s="0" t="n">
        <f aca="false">IF($B28=0,0,IF(SIN(BT$12)=0,999999999,(SIN(BT$12)*COS($E28)+SIN($E28)*COS(BT$12))/SIN(BT$12)*$B28))</f>
        <v>12.5803205666051</v>
      </c>
      <c r="BU118" s="0" t="n">
        <f aca="false">IF($B28=0,0,IF(SIN(BU$12)=0,999999999,(SIN(BU$12)*COS($E28)+SIN($E28)*COS(BU$12))/SIN(BU$12)*$B28))</f>
        <v>12.5139300201743</v>
      </c>
      <c r="BV118" s="0" t="n">
        <f aca="false">IF($B28=0,0,IF(SIN(BV$12)=0,999999999,(SIN(BV$12)*COS($E28)+SIN($E28)*COS(BV$12))/SIN(BV$12)*$B28))</f>
        <v>12.4485160444847</v>
      </c>
      <c r="BW118" s="0" t="n">
        <f aca="false">IF($B28=0,0,IF(SIN(BW$12)=0,999999999,(SIN(BW$12)*COS($E28)+SIN($E28)*COS(BW$12))/SIN(BW$12)*$B28))</f>
        <v>12.3840182461196</v>
      </c>
      <c r="BX118" s="0" t="n">
        <f aca="false">IF($B28=0,0,IF(SIN(BX$12)=0,999999999,(SIN(BX$12)*COS($E28)+SIN($E28)*COS(BX$12))/SIN(BX$12)*$B28))</f>
        <v>12.320379013485</v>
      </c>
      <c r="BY118" s="0" t="n">
        <f aca="false">IF($B28=0,0,IF(SIN(BY$12)=0,999999999,(SIN(BY$12)*COS($E28)+SIN($E28)*COS(BY$12))/SIN(BY$12)*$B28))</f>
        <v>12.2575432919263</v>
      </c>
      <c r="BZ118" s="0" t="n">
        <f aca="false">IF($B28=0,0,IF(SIN(BZ$12)=0,999999999,(SIN(BZ$12)*COS($E28)+SIN($E28)*COS(BZ$12))/SIN(BZ$12)*$B28))</f>
        <v>12.195458375984</v>
      </c>
      <c r="CA118" s="0" t="n">
        <f aca="false">IF($B28=0,0,IF(SIN(CA$12)=0,999999999,(SIN(CA$12)*COS($E28)+SIN($E28)*COS(CA$12))/SIN(CA$12)*$B28))</f>
        <v>12.1340737170436</v>
      </c>
      <c r="CB118" s="0" t="n">
        <f aca="false">IF($B28=0,0,IF(SIN(CB$12)=0,999999999,(SIN(CB$12)*COS($E28)+SIN($E28)*COS(CB$12))/SIN(CB$12)*$B28))</f>
        <v>12.0733407448129</v>
      </c>
      <c r="CC118" s="0" t="n">
        <f aca="false">IF($B28=0,0,IF(SIN(CC$12)=0,999999999,(SIN(CC$12)*COS($E28)+SIN($E28)*COS(CC$12))/SIN(CC$12)*$B28))</f>
        <v>12.0132127012226</v>
      </c>
      <c r="CD118" s="0" t="n">
        <f aca="false">IF($B28=0,0,IF(SIN(CD$12)=0,999999999,(SIN(CD$12)*COS($E28)+SIN($E28)*COS(CD$12))/SIN(CD$12)*$B28))</f>
        <v>11.9536444854821</v>
      </c>
      <c r="CE118" s="0" t="n">
        <f aca="false">IF($B28=0,0,IF(SIN(CE$12)=0,999999999,(SIN(CE$12)*COS($E28)+SIN($E28)*COS(CE$12))/SIN(CE$12)*$B28))</f>
        <v>11.8945925091445</v>
      </c>
      <c r="CF118" s="0" t="n">
        <f aca="false">IF($B28=0,0,IF(SIN(CF$12)=0,999999999,(SIN(CF$12)*COS($E28)+SIN($E28)*COS(CF$12))/SIN(CF$12)*$B28))</f>
        <v>11.8360145601462</v>
      </c>
      <c r="CG118" s="0" t="n">
        <f aca="false">IF($B28=0,0,IF(SIN(CG$12)=0,999999999,(SIN(CG$12)*COS($E28)+SIN($E28)*COS(CG$12))/SIN(CG$12)*$B28))</f>
        <v>11.7778696748753</v>
      </c>
      <c r="CH118" s="0" t="n">
        <f aca="false">IF($B28=0,0,IF(SIN(CH$12)=0,999999999,(SIN(CH$12)*COS($E28)+SIN($E28)*COS(CH$12))/SIN(CH$12)*$B28))</f>
        <v>11.7201180174084</v>
      </c>
      <c r="CI118" s="0" t="n">
        <f aca="false">IF($B28=0,0,IF(SIN(CI$12)=0,999999999,(SIN(CI$12)*COS($E28)+SIN($E28)*COS(CI$12))/SIN(CI$12)*$B28))</f>
        <v>11.6627207651289</v>
      </c>
      <c r="CJ118" s="0" t="n">
        <f aca="false">IF($B28=0,0,IF(SIN(CJ$12)=0,999999999,(SIN(CJ$12)*COS($E28)+SIN($E28)*COS(CJ$12))/SIN(CJ$12)*$B28))</f>
        <v>11.60564</v>
      </c>
      <c r="CK118" s="0" t="n">
        <f aca="false">IF($B28=0,0,IF(SIN(CK$12)=0,999999999,(SIN(CK$12)*COS($E28)+SIN($E28)*COS(CK$12))/SIN(CK$12)*$B28))</f>
        <v>11.5488386048238</v>
      </c>
      <c r="CL118" s="0" t="n">
        <f aca="false">IF($B28=0,0,IF(SIN(CL$12)=0,999999999,(SIN(CL$12)*COS($E28)+SIN($E28)*COS(CL$12))/SIN(CL$12)*$B28))</f>
        <v>11.4922801638634</v>
      </c>
      <c r="CM118" s="0" t="n">
        <f aca="false">IF($B28=0,0,IF(SIN(CM$12)=0,999999999,(SIN(CM$12)*COS($E28)+SIN($E28)*COS(CM$12))/SIN(CM$12)*$B28))</f>
        <v>11.4359288672488</v>
      </c>
      <c r="CN118" s="0" t="n">
        <f aca="false">IF($B28=0,0,IF(SIN(CN$12)=0,999999999,(SIN(CN$12)*COS($E28)+SIN($E28)*COS(CN$12))/SIN(CN$12)*$B28))</f>
        <v>11.3797494186198</v>
      </c>
      <c r="CO118" s="0" t="n">
        <f aca="false">IF($B28=0,0,IF(SIN(CO$12)=0,999999999,(SIN(CO$12)*COS($E28)+SIN($E28)*COS(CO$12))/SIN(CO$12)*$B28))</f>
        <v>11.3237069454923</v>
      </c>
      <c r="CP118" s="0" t="n">
        <f aca="false">IF($B28=0,0,IF(SIN(CP$12)=0,999999999,(SIN(CP$12)*COS($E28)+SIN($E28)*COS(CP$12))/SIN(CP$12)*$B28))</f>
        <v>11.2677669118556</v>
      </c>
      <c r="CQ118" s="0" t="n">
        <f aca="false">IF($B28=0,0,IF(SIN(CQ$12)=0,999999999,(SIN(CQ$12)*COS($E28)+SIN($E28)*COS(CQ$12))/SIN(CQ$12)*$B28))</f>
        <v>11.211895032533</v>
      </c>
    </row>
    <row r="119" customFormat="false" ht="12.8" hidden="true" customHeight="false" outlineLevel="0" collapsed="false">
      <c r="D119" s="0" t="n">
        <f aca="false">1+D118</f>
        <v>17</v>
      </c>
      <c r="E119" s="2" t="s">
        <v>56</v>
      </c>
      <c r="F119" s="0" t="n">
        <f aca="false">IF($B29=0,0,IF(SIN(F$12)=0,999999999,(SIN(F$12)*COS($E29)+SIN($E29)*COS(F$12))/SIN(F$12)*$B29))</f>
        <v>999999999</v>
      </c>
      <c r="G119" s="0" t="n">
        <f aca="false">IF($B29=0,0,IF(SIN(G$12)=0,999999999,(SIN(G$12)*COS($E29)+SIN($E29)*COS(G$12))/SIN(G$12)*$B29))</f>
        <v>203.033531401668</v>
      </c>
      <c r="H119" s="0" t="n">
        <f aca="false">IF($B29=0,0,IF(SIN(H$12)=0,999999999,(SIN(H$12)*COS($E29)+SIN($E29)*COS(H$12))/SIN(H$12)*$B29))</f>
        <v>106.970364719776</v>
      </c>
      <c r="I119" s="0" t="n">
        <f aca="false">IF($B29=0,0,IF(SIN(I$12)=0,999999999,(SIN(I$12)*COS($E29)+SIN($E29)*COS(I$12))/SIN(I$12)*$B29))</f>
        <v>74.936299634533</v>
      </c>
      <c r="J119" s="0" t="n">
        <f aca="false">IF($B29=0,0,IF(SIN(J$12)=0,999999999,(SIN(J$12)*COS($E29)+SIN($E29)*COS(J$12))/SIN(J$12)*$B29))</f>
        <v>58.9095040010411</v>
      </c>
      <c r="K119" s="0" t="n">
        <f aca="false">IF($B29=0,0,IF(SIN(K$12)=0,999999999,(SIN(K$12)*COS($E29)+SIN($E29)*COS(K$12))/SIN(K$12)*$B29))</f>
        <v>49.2856094813473</v>
      </c>
      <c r="L119" s="0" t="n">
        <f aca="false">IF($B29=0,0,IF(SIN(L$12)=0,999999999,(SIN(L$12)*COS($E29)+SIN($E29)*COS(L$12))/SIN(L$12)*$B29))</f>
        <v>42.8631583671443</v>
      </c>
      <c r="M119" s="0" t="n">
        <f aca="false">IF($B29=0,0,IF(SIN(M$12)=0,999999999,(SIN(M$12)*COS($E29)+SIN($E29)*COS(M$12))/SIN(M$12)*$B29))</f>
        <v>38.2700959818158</v>
      </c>
      <c r="N119" s="0" t="n">
        <f aca="false">IF($B29=0,0,IF(SIN(N$12)=0,999999999,(SIN(N$12)*COS($E29)+SIN($E29)*COS(N$12))/SIN(N$12)*$B29))</f>
        <v>34.8203937798895</v>
      </c>
      <c r="O119" s="0" t="n">
        <f aca="false">IF($B29=0,0,IF(SIN(O$12)=0,999999999,(SIN(O$12)*COS($E29)+SIN($E29)*COS(O$12))/SIN(O$12)*$B29))</f>
        <v>32.1329237125743</v>
      </c>
      <c r="P119" s="0" t="n">
        <f aca="false">IF($B29=0,0,IF(SIN(P$12)=0,999999999,(SIN(P$12)*COS($E29)+SIN($E29)*COS(P$12))/SIN(P$12)*$B29))</f>
        <v>29.979007973113</v>
      </c>
      <c r="Q119" s="0" t="n">
        <f aca="false">IF($B29=0,0,IF(SIN(Q$12)=0,999999999,(SIN(Q$12)*COS($E29)+SIN($E29)*COS(Q$12))/SIN(Q$12)*$B29))</f>
        <v>28.213123425692</v>
      </c>
      <c r="R119" s="0" t="n">
        <f aca="false">IF($B29=0,0,IF(SIN(R$12)=0,999999999,(SIN(R$12)*COS($E29)+SIN($E29)*COS(R$12))/SIN(R$12)*$B29))</f>
        <v>26.7382538191596</v>
      </c>
      <c r="S119" s="0" t="n">
        <f aca="false">IF($B29=0,0,IF(SIN(S$12)=0,999999999,(SIN(S$12)*COS($E29)+SIN($E29)*COS(S$12))/SIN(S$12)*$B29))</f>
        <v>25.4872332860278</v>
      </c>
      <c r="T119" s="0" t="n">
        <f aca="false">IF($B29=0,0,IF(SIN(T$12)=0,999999999,(SIN(T$12)*COS($E29)+SIN($E29)*COS(T$12))/SIN(T$12)*$B29))</f>
        <v>24.4120854841042</v>
      </c>
      <c r="U119" s="0" t="n">
        <f aca="false">IF($B29=0,0,IF(SIN(U$12)=0,999999999,(SIN(U$12)*COS($E29)+SIN($E29)*COS(U$12))/SIN(U$12)*$B29))</f>
        <v>23.4776270808503</v>
      </c>
      <c r="V119" s="0" t="n">
        <f aca="false">IF($B29=0,0,IF(SIN(V$12)=0,999999999,(SIN(V$12)*COS($E29)+SIN($E29)*COS(V$12))/SIN(V$12)*$B29))</f>
        <v>22.6574699305099</v>
      </c>
      <c r="W119" s="0" t="n">
        <f aca="false">IF($B29=0,0,IF(SIN(W$12)=0,999999999,(SIN(W$12)*COS($E29)+SIN($E29)*COS(W$12))/SIN(W$12)*$B29))</f>
        <v>21.9314342469734</v>
      </c>
      <c r="X119" s="0" t="n">
        <f aca="false">IF($B29=0,0,IF(SIN(X$12)=0,999999999,(SIN(X$12)*COS($E29)+SIN($E29)*COS(X$12))/SIN(X$12)*$B29))</f>
        <v>21.2838240518009</v>
      </c>
      <c r="Y119" s="0" t="n">
        <f aca="false">IF($B29=0,0,IF(SIN(Y$12)=0,999999999,(SIN(Y$12)*COS($E29)+SIN($E29)*COS(Y$12))/SIN(Y$12)*$B29))</f>
        <v>20.7022472170698</v>
      </c>
      <c r="Z119" s="0" t="n">
        <f aca="false">IF($B29=0,0,IF(SIN(Z$12)=0,999999999,(SIN(Z$12)*COS($E29)+SIN($E29)*COS(Z$12))/SIN(Z$12)*$B29))</f>
        <v>20.1767894948457</v>
      </c>
      <c r="AA119" s="0" t="n">
        <f aca="false">IF($B29=0,0,IF(SIN(AA$12)=0,999999999,(SIN(AA$12)*COS($E29)+SIN($E29)*COS(AA$12))/SIN(AA$12)*$B29))</f>
        <v>19.6994245377204</v>
      </c>
      <c r="AB119" s="0" t="n">
        <f aca="false">IF($B29=0,0,IF(SIN(AB$12)=0,999999999,(SIN(AB$12)*COS($E29)+SIN($E29)*COS(AB$12))/SIN(AB$12)*$B29))</f>
        <v>19.2635848223384</v>
      </c>
      <c r="AC119" s="0" t="n">
        <f aca="false">IF($B29=0,0,IF(SIN(AC$12)=0,999999999,(SIN(AC$12)*COS($E29)+SIN($E29)*COS(AC$12))/SIN(AC$12)*$B29))</f>
        <v>18.8638445054207</v>
      </c>
      <c r="AD119" s="0" t="n">
        <f aca="false">IF($B29=0,0,IF(SIN(AD$12)=0,999999999,(SIN(AD$12)*COS($E29)+SIN($E29)*COS(AD$12))/SIN(AD$12)*$B29))</f>
        <v>18.4956815652953</v>
      </c>
      <c r="AE119" s="0" t="n">
        <f aca="false">IF($B29=0,0,IF(SIN(AE$12)=0,999999999,(SIN(AE$12)*COS($E29)+SIN($E29)*COS(AE$12))/SIN(AE$12)*$B29))</f>
        <v>18.155297028975</v>
      </c>
      <c r="AF119" s="0" t="n">
        <f aca="false">IF($B29=0,0,IF(SIN(AF$12)=0,999999999,(SIN(AF$12)*COS($E29)+SIN($E29)*COS(AF$12))/SIN(AF$12)*$B29))</f>
        <v>17.839475915583</v>
      </c>
      <c r="AG119" s="0" t="n">
        <f aca="false">IF($B29=0,0,IF(SIN(AG$12)=0,999999999,(SIN(AG$12)*COS($E29)+SIN($E29)*COS(AG$12))/SIN(AG$12)*$B29))</f>
        <v>17.5454790807609</v>
      </c>
      <c r="AH119" s="0" t="n">
        <f aca="false">IF($B29=0,0,IF(SIN(AH$12)=0,999999999,(SIN(AH$12)*COS($E29)+SIN($E29)*COS(AH$12))/SIN(AH$12)*$B29))</f>
        <v>17.2709582367964</v>
      </c>
      <c r="AI119" s="0" t="n">
        <f aca="false">IF($B29=0,0,IF(SIN(AI$12)=0,999999999,(SIN(AI$12)*COS($E29)+SIN($E29)*COS(AI$12))/SIN(AI$12)*$B29))</f>
        <v>17.0138885543156</v>
      </c>
      <c r="AJ119" s="0" t="n">
        <f aca="false">IF($B29=0,0,IF(SIN(AJ$12)=0,999999999,(SIN(AJ$12)*COS($E29)+SIN($E29)*COS(AJ$12))/SIN(AJ$12)*$B29))</f>
        <v>16.7725147431573</v>
      </c>
      <c r="AK119" s="0" t="n">
        <f aca="false">IF($B29=0,0,IF(SIN(AK$12)=0,999999999,(SIN(AK$12)*COS($E29)+SIN($E29)*COS(AK$12))/SIN(AK$12)*$B29))</f>
        <v>16.5453075687256</v>
      </c>
      <c r="AL119" s="0" t="n">
        <f aca="false">IF($B29=0,0,IF(SIN(AL$12)=0,999999999,(SIN(AL$12)*COS($E29)+SIN($E29)*COS(AL$12))/SIN(AL$12)*$B29))</f>
        <v>16.3309285210413</v>
      </c>
      <c r="AM119" s="0" t="n">
        <f aca="false">IF($B29=0,0,IF(SIN(AM$12)=0,999999999,(SIN(AM$12)*COS($E29)+SIN($E29)*COS(AM$12))/SIN(AM$12)*$B29))</f>
        <v>16.1282009071139</v>
      </c>
      <c r="AN119" s="0" t="n">
        <f aca="false">IF($B29=0,0,IF(SIN(AN$12)=0,999999999,(SIN(AN$12)*COS($E29)+SIN($E29)*COS(AN$12))/SIN(AN$12)*$B29))</f>
        <v>15.9360860441651</v>
      </c>
      <c r="AO119" s="0" t="n">
        <f aca="false">IF($B29=0,0,IF(SIN(AO$12)=0,999999999,(SIN(AO$12)*COS($E29)+SIN($E29)*COS(AO$12))/SIN(AO$12)*$B29))</f>
        <v>15.7536635335158</v>
      </c>
      <c r="AP119" s="0" t="n">
        <f aca="false">IF($B29=0,0,IF(SIN(AP$12)=0,999999999,(SIN(AP$12)*COS($E29)+SIN($E29)*COS(AP$12))/SIN(AP$12)*$B29))</f>
        <v>15.5801148216511</v>
      </c>
      <c r="AQ119" s="0" t="n">
        <f aca="false">IF($B29=0,0,IF(SIN(AQ$12)=0,999999999,(SIN(AQ$12)*COS($E29)+SIN($E29)*COS(AQ$12))/SIN(AQ$12)*$B29))</f>
        <v>15.414709426546</v>
      </c>
      <c r="AR119" s="0" t="n">
        <f aca="false">IF($B29=0,0,IF(SIN(AR$12)=0,999999999,(SIN(AR$12)*COS($E29)+SIN($E29)*COS(AR$12))/SIN(AR$12)*$B29))</f>
        <v>15.256793338259</v>
      </c>
      <c r="AS119" s="0" t="n">
        <f aca="false">IF($B29=0,0,IF(SIN(AS$12)=0,999999999,(SIN(AS$12)*COS($E29)+SIN($E29)*COS(AS$12))/SIN(AS$12)*$B29))</f>
        <v>15.1057792035193</v>
      </c>
      <c r="AT119" s="0" t="n">
        <f aca="false">IF($B29=0,0,IF(SIN(AT$12)=0,999999999,(SIN(AT$12)*COS($E29)+SIN($E29)*COS(AT$12))/SIN(AT$12)*$B29))</f>
        <v>14.9611379820834</v>
      </c>
      <c r="AU119" s="0" t="n">
        <f aca="false">IF($B29=0,0,IF(SIN(AU$12)=0,999999999,(SIN(AU$12)*COS($E29)+SIN($E29)*COS(AU$12))/SIN(AU$12)*$B29))</f>
        <v>14.8223918235616</v>
      </c>
      <c r="AV119" s="0" t="n">
        <f aca="false">IF($B29=0,0,IF(SIN(AV$12)=0,999999999,(SIN(AV$12)*COS($E29)+SIN($E29)*COS(AV$12))/SIN(AV$12)*$B29))</f>
        <v>14.6891079612754</v>
      </c>
      <c r="AW119" s="0" t="n">
        <f aca="false">IF($B29=0,0,IF(SIN(AW$12)=0,999999999,(SIN(AW$12)*COS($E29)+SIN($E29)*COS(AW$12))/SIN(AW$12)*$B29))</f>
        <v>14.5608934575579</v>
      </c>
      <c r="AX119" s="0" t="n">
        <f aca="false">IF($B29=0,0,IF(SIN(AX$12)=0,999999999,(SIN(AX$12)*COS($E29)+SIN($E29)*COS(AX$12))/SIN(AX$12)*$B29))</f>
        <v>14.4373906650128</v>
      </c>
      <c r="AY119" s="0" t="n">
        <f aca="false">IF($B29=0,0,IF(SIN(AY$12)=0,999999999,(SIN(AY$12)*COS($E29)+SIN($E29)*COS(AY$12))/SIN(AY$12)*$B29))</f>
        <v>14.3182732923332</v>
      </c>
      <c r="AZ119" s="0" t="n">
        <f aca="false">IF($B29=0,0,IF(SIN(AZ$12)=0,999999999,(SIN(AZ$12)*COS($E29)+SIN($E29)*COS(AZ$12))/SIN(AZ$12)*$B29))</f>
        <v>14.203242982652</v>
      </c>
      <c r="BA119" s="0" t="n">
        <f aca="false">IF($B29=0,0,IF(SIN(BA$12)=0,999999999,(SIN(BA$12)*COS($E29)+SIN($E29)*COS(BA$12))/SIN(BA$12)*$B29))</f>
        <v>14.0920263280599</v>
      </c>
      <c r="BB119" s="0" t="n">
        <f aca="false">IF($B29=0,0,IF(SIN(BB$12)=0,999999999,(SIN(BB$12)*COS($E29)+SIN($E29)*COS(BB$12))/SIN(BB$12)*$B29))</f>
        <v>13.9843722566517</v>
      </c>
      <c r="BC119" s="0" t="n">
        <f aca="false">IF($B29=0,0,IF(SIN(BC$12)=0,999999999,(SIN(BC$12)*COS($E29)+SIN($E29)*COS(BC$12))/SIN(BC$12)*$B29))</f>
        <v>13.8800497388489</v>
      </c>
      <c r="BD119" s="0" t="n">
        <f aca="false">IF($B29=0,0,IF(SIN(BD$12)=0,999999999,(SIN(BD$12)*COS($E29)+SIN($E29)*COS(BD$12))/SIN(BD$12)*$B29))</f>
        <v>13.7788457682669</v>
      </c>
      <c r="BE119" s="0" t="n">
        <f aca="false">IF($B29=0,0,IF(SIN(BE$12)=0,999999999,(SIN(BE$12)*COS($E29)+SIN($E29)*COS(BE$12))/SIN(BE$12)*$B29))</f>
        <v>13.680563579408</v>
      </c>
      <c r="BF119" s="0" t="n">
        <f aca="false">IF($B29=0,0,IF(SIN(BF$12)=0,999999999,(SIN(BF$12)*COS($E29)+SIN($E29)*COS(BF$12))/SIN(BF$12)*$B29))</f>
        <v>13.5850210702629</v>
      </c>
      <c r="BG119" s="0" t="n">
        <f aca="false">IF($B29=0,0,IF(SIN(BG$12)=0,999999999,(SIN(BG$12)*COS($E29)+SIN($E29)*COS(BG$12))/SIN(BG$12)*$B29))</f>
        <v>13.4920494027181</v>
      </c>
      <c r="BH119" s="0" t="n">
        <f aca="false">IF($B29=0,0,IF(SIN(BH$12)=0,999999999,(SIN(BH$12)*COS($E29)+SIN($E29)*COS(BH$12))/SIN(BH$12)*$B29))</f>
        <v>13.4014917576804</v>
      </c>
      <c r="BI119" s="0" t="n">
        <f aca="false">IF($B29=0,0,IF(SIN(BI$12)=0,999999999,(SIN(BI$12)*COS($E29)+SIN($E29)*COS(BI$12))/SIN(BI$12)*$B29))</f>
        <v>13.3132022251845</v>
      </c>
      <c r="BJ119" s="0" t="n">
        <f aca="false">IF($B29=0,0,IF(SIN(BJ$12)=0,999999999,(SIN(BJ$12)*COS($E29)+SIN($E29)*COS(BJ$12))/SIN(BJ$12)*$B29))</f>
        <v>13.2270448125663</v>
      </c>
      <c r="BK119" s="0" t="n">
        <f aca="false">IF($B29=0,0,IF(SIN(BK$12)=0,999999999,(SIN(BK$12)*COS($E29)+SIN($E29)*COS(BK$12))/SIN(BK$12)*$B29))</f>
        <v>13.1428925561568</v>
      </c>
      <c r="BL119" s="0" t="n">
        <f aca="false">IF($B29=0,0,IF(SIN(BL$12)=0,999999999,(SIN(BL$12)*COS($E29)+SIN($E29)*COS(BL$12))/SIN(BL$12)*$B29))</f>
        <v>13.0606267239534</v>
      </c>
      <c r="BM119" s="0" t="n">
        <f aca="false">IF($B29=0,0,IF(SIN(BM$12)=0,999999999,(SIN(BM$12)*COS($E29)+SIN($E29)*COS(BM$12))/SIN(BM$12)*$B29))</f>
        <v>12.9801360984245</v>
      </c>
      <c r="BN119" s="0" t="n">
        <f aca="false">IF($B29=0,0,IF(SIN(BN$12)=0,999999999,(SIN(BN$12)*COS($E29)+SIN($E29)*COS(BN$12))/SIN(BN$12)*$B29))</f>
        <v>12.9013163300435</v>
      </c>
      <c r="BO119" s="0" t="n">
        <f aca="false">IF($B29=0,0,IF(SIN(BO$12)=0,999999999,(SIN(BO$12)*COS($E29)+SIN($E29)*COS(BO$12))/SIN(BO$12)*$B29))</f>
        <v>12.8240693533821</v>
      </c>
      <c r="BP119" s="0" t="n">
        <f aca="false">IF($B29=0,0,IF(SIN(BP$12)=0,999999999,(SIN(BP$12)*COS($E29)+SIN($E29)*COS(BP$12))/SIN(BP$12)*$B29))</f>
        <v>12.7483028586373</v>
      </c>
      <c r="BQ119" s="0" t="n">
        <f aca="false">IF($B29=0,0,IF(SIN(BQ$12)=0,999999999,(SIN(BQ$12)*COS($E29)+SIN($E29)*COS(BQ$12))/SIN(BQ$12)*$B29))</f>
        <v>12.6739298123735</v>
      </c>
      <c r="BR119" s="0" t="n">
        <f aca="false">IF($B29=0,0,IF(SIN(BR$12)=0,999999999,(SIN(BR$12)*COS($E29)+SIN($E29)*COS(BR$12))/SIN(BR$12)*$B29))</f>
        <v>12.6008680220306</v>
      </c>
      <c r="BS119" s="0" t="n">
        <f aca="false">IF($B29=0,0,IF(SIN(BS$12)=0,999999999,(SIN(BS$12)*COS($E29)+SIN($E29)*COS(BS$12))/SIN(BS$12)*$B29))</f>
        <v>12.5290397394146</v>
      </c>
      <c r="BT119" s="0" t="n">
        <f aca="false">IF($B29=0,0,IF(SIN(BT$12)=0,999999999,(SIN(BT$12)*COS($E29)+SIN($E29)*COS(BT$12))/SIN(BT$12)*$B29))</f>
        <v>12.4583712989652</v>
      </c>
      <c r="BU119" s="0" t="n">
        <f aca="false">IF($B29=0,0,IF(SIN(BU$12)=0,999999999,(SIN(BU$12)*COS($E29)+SIN($E29)*COS(BU$12))/SIN(BU$12)*$B29))</f>
        <v>12.3887927870902</v>
      </c>
      <c r="BV119" s="0" t="n">
        <f aca="false">IF($B29=0,0,IF(SIN(BV$12)=0,999999999,(SIN(BV$12)*COS($E29)+SIN($E29)*COS(BV$12))/SIN(BV$12)*$B29))</f>
        <v>12.3202377392861</v>
      </c>
      <c r="BW119" s="0" t="n">
        <f aca="false">IF($B29=0,0,IF(SIN(BW$12)=0,999999999,(SIN(BW$12)*COS($E29)+SIN($E29)*COS(BW$12))/SIN(BW$12)*$B29))</f>
        <v>12.252642862143</v>
      </c>
      <c r="BX119" s="0" t="n">
        <f aca="false">IF($B29=0,0,IF(SIN(BX$12)=0,999999999,(SIN(BX$12)*COS($E29)+SIN($E29)*COS(BX$12))/SIN(BX$12)*$B29))</f>
        <v>12.1859477776524</v>
      </c>
      <c r="BY119" s="0" t="n">
        <f aca="false">IF($B29=0,0,IF(SIN(BY$12)=0,999999999,(SIN(BY$12)*COS($E29)+SIN($E29)*COS(BY$12))/SIN(BY$12)*$B29))</f>
        <v>12.1200947875252</v>
      </c>
      <c r="BZ119" s="0" t="n">
        <f aca="false">IF($B29=0,0,IF(SIN(BZ$12)=0,999999999,(SIN(BZ$12)*COS($E29)+SIN($E29)*COS(BZ$12))/SIN(BZ$12)*$B29))</f>
        <v>12.055028655472</v>
      </c>
      <c r="CA119" s="0" t="n">
        <f aca="false">IF($B29=0,0,IF(SIN(CA$12)=0,999999999,(SIN(CA$12)*COS($E29)+SIN($E29)*COS(CA$12))/SIN(CA$12)*$B29))</f>
        <v>11.9906964056166</v>
      </c>
      <c r="CB119" s="0" t="n">
        <f aca="false">IF($B29=0,0,IF(SIN(CB$12)=0,999999999,(SIN(CB$12)*COS($E29)+SIN($E29)*COS(CB$12))/SIN(CB$12)*$B29))</f>
        <v>11.9270471354007</v>
      </c>
      <c r="CC119" s="0" t="n">
        <f aca="false">IF($B29=0,0,IF(SIN(CC$12)=0,999999999,(SIN(CC$12)*COS($E29)+SIN($E29)*COS(CC$12))/SIN(CC$12)*$B29))</f>
        <v>11.8640318415091</v>
      </c>
      <c r="CD119" s="0" t="n">
        <f aca="false">IF($B29=0,0,IF(SIN(CD$12)=0,999999999,(SIN(CD$12)*COS($E29)+SIN($E29)*COS(CD$12))/SIN(CD$12)*$B29))</f>
        <v>11.8016032574848</v>
      </c>
      <c r="CE119" s="0" t="n">
        <f aca="false">IF($B29=0,0,IF(SIN(CE$12)=0,999999999,(SIN(CE$12)*COS($E29)+SIN($E29)*COS(CE$12))/SIN(CE$12)*$B29))</f>
        <v>11.7397157018352</v>
      </c>
      <c r="CF119" s="0" t="n">
        <f aca="false">IF($B29=0,0,IF(SIN(CF$12)=0,999999999,(SIN(CF$12)*COS($E29)+SIN($E29)*COS(CF$12))/SIN(CF$12)*$B29))</f>
        <v>11.6783249355423</v>
      </c>
      <c r="CG119" s="0" t="n">
        <f aca="false">IF($B29=0,0,IF(SIN(CG$12)=0,999999999,(SIN(CG$12)*COS($E29)+SIN($E29)*COS(CG$12))/SIN(CG$12)*$B29))</f>
        <v>11.6173880279886</v>
      </c>
      <c r="CH119" s="0" t="n">
        <f aca="false">IF($B29=0,0,IF(SIN(CH$12)=0,999999999,(SIN(CH$12)*COS($E29)+SIN($E29)*COS(CH$12))/SIN(CH$12)*$B29))</f>
        <v>11.556863230395</v>
      </c>
      <c r="CI119" s="0" t="n">
        <f aca="false">IF($B29=0,0,IF(SIN(CI$12)=0,999999999,(SIN(CI$12)*COS($E29)+SIN($E29)*COS(CI$12))/SIN(CI$12)*$B29))</f>
        <v>11.496709855946</v>
      </c>
      <c r="CJ119" s="0" t="n">
        <f aca="false">IF($B29=0,0,IF(SIN(CJ$12)=0,999999999,(SIN(CJ$12)*COS($E29)+SIN($E29)*COS(CJ$12))/SIN(CJ$12)*$B29))</f>
        <v>11.436888165843</v>
      </c>
      <c r="CK119" s="0" t="n">
        <f aca="false">IF($B29=0,0,IF(SIN(CK$12)=0,999999999,(SIN(CK$12)*COS($E29)+SIN($E29)*COS(CK$12))/SIN(CK$12)*$B29))</f>
        <v>11.3773592605809</v>
      </c>
      <c r="CL119" s="0" t="n">
        <f aca="false">IF($B29=0,0,IF(SIN(CL$12)=0,999999999,(SIN(CL$12)*COS($E29)+SIN($E29)*COS(CL$12))/SIN(CL$12)*$B29))</f>
        <v>11.3180849757985</v>
      </c>
      <c r="CM119" s="0" t="n">
        <f aca="false">IF($B29=0,0,IF(SIN(CM$12)=0,999999999,(SIN(CM$12)*COS($E29)+SIN($E29)*COS(CM$12))/SIN(CM$12)*$B29))</f>
        <v>11.2590277820947</v>
      </c>
      <c r="CN119" s="0" t="n">
        <f aca="false">IF($B29=0,0,IF(SIN(CN$12)=0,999999999,(SIN(CN$12)*COS($E29)+SIN($E29)*COS(CN$12))/SIN(CN$12)*$B29))</f>
        <v>11.2001506882357</v>
      </c>
      <c r="CO119" s="0" t="n">
        <f aca="false">IF($B29=0,0,IF(SIN(CO$12)=0,999999999,(SIN(CO$12)*COS($E29)+SIN($E29)*COS(CO$12))/SIN(CO$12)*$B29))</f>
        <v>11.1414171472176</v>
      </c>
      <c r="CP119" s="0" t="n">
        <f aca="false">IF($B29=0,0,IF(SIN(CP$12)=0,999999999,(SIN(CP$12)*COS($E29)+SIN($E29)*COS(CP$12))/SIN(CP$12)*$B29))</f>
        <v>11.0827909646671</v>
      </c>
      <c r="CQ119" s="0" t="n">
        <f aca="false">IF($B29=0,0,IF(SIN(CQ$12)=0,999999999,(SIN(CQ$12)*COS($E29)+SIN($E29)*COS(CQ$12))/SIN(CQ$12)*$B29))</f>
        <v>11.0242362090894</v>
      </c>
    </row>
    <row r="120" customFormat="false" ht="12.8" hidden="true" customHeight="false" outlineLevel="0" collapsed="false">
      <c r="D120" s="0" t="n">
        <f aca="false">1+D119</f>
        <v>18</v>
      </c>
      <c r="E120" s="2" t="s">
        <v>56</v>
      </c>
      <c r="F120" s="0" t="n">
        <f aca="false">IF($B30=0,0,IF(SIN(F$12)=0,999999999,(SIN(F$12)*COS($E30)+SIN($E30)*COS(F$12))/SIN(F$12)*$B30))</f>
        <v>999999999</v>
      </c>
      <c r="G120" s="0" t="n">
        <f aca="false">IF($B30=0,0,IF(SIN(G$12)=0,999999999,(SIN(G$12)*COS($E30)+SIN($E30)*COS(G$12))/SIN(G$12)*$B30))</f>
        <v>211.317390456452</v>
      </c>
      <c r="H120" s="0" t="n">
        <f aca="false">IF($B30=0,0,IF(SIN(H$12)=0,999999999,(SIN(H$12)*COS($E30)+SIN($E30)*COS(H$12))/SIN(H$12)*$B30))</f>
        <v>111.014871480892</v>
      </c>
      <c r="I120" s="0" t="n">
        <f aca="false">IF($B30=0,0,IF(SIN(I$12)=0,999999999,(SIN(I$12)*COS($E30)+SIN($E30)*COS(I$12))/SIN(I$12)*$B30))</f>
        <v>77.5671148426287</v>
      </c>
      <c r="J120" s="0" t="n">
        <f aca="false">IF($B30=0,0,IF(SIN(J$12)=0,999999999,(SIN(J$12)*COS($E30)+SIN($E30)*COS(J$12))/SIN(J$12)*$B30))</f>
        <v>60.8330425788132</v>
      </c>
      <c r="K120" s="0" t="n">
        <f aca="false">IF($B30=0,0,IF(SIN(K$12)=0,999999999,(SIN(K$12)*COS($E30)+SIN($E30)*COS(K$12))/SIN(K$12)*$B30))</f>
        <v>50.7844371036583</v>
      </c>
      <c r="L120" s="0" t="n">
        <f aca="false">IF($B30=0,0,IF(SIN(L$12)=0,999999999,(SIN(L$12)*COS($E30)+SIN($E30)*COS(L$12))/SIN(L$12)*$B30))</f>
        <v>44.0785575558277</v>
      </c>
      <c r="M120" s="0" t="n">
        <f aca="false">IF($B30=0,0,IF(SIN(M$12)=0,999999999,(SIN(M$12)*COS($E30)+SIN($E30)*COS(M$12))/SIN(M$12)*$B30))</f>
        <v>39.2827992753838</v>
      </c>
      <c r="N120" s="0" t="n">
        <f aca="false">IF($B30=0,0,IF(SIN(N$12)=0,999999999,(SIN(N$12)*COS($E30)+SIN($E30)*COS(N$12))/SIN(N$12)*$B30))</f>
        <v>35.6808586719208</v>
      </c>
      <c r="O120" s="0" t="n">
        <f aca="false">IF($B30=0,0,IF(SIN(O$12)=0,999999999,(SIN(O$12)*COS($E30)+SIN($E30)*COS(O$12))/SIN(O$12)*$B30))</f>
        <v>32.874788179619</v>
      </c>
      <c r="P120" s="0" t="n">
        <f aca="false">IF($B30=0,0,IF(SIN(P$12)=0,999999999,(SIN(P$12)*COS($E30)+SIN($E30)*COS(P$12))/SIN(P$12)*$B30))</f>
        <v>30.6258182383668</v>
      </c>
      <c r="Q120" s="0" t="n">
        <f aca="false">IF($B30=0,0,IF(SIN(Q$12)=0,999999999,(SIN(Q$12)*COS($E30)+SIN($E30)*COS(Q$12))/SIN(Q$12)*$B30))</f>
        <v>28.7820036479851</v>
      </c>
      <c r="R120" s="0" t="n">
        <f aca="false">IF($B30=0,0,IF(SIN(R$12)=0,999999999,(SIN(R$12)*COS($E30)+SIN($E30)*COS(R$12))/SIN(R$12)*$B30))</f>
        <v>27.24204674457</v>
      </c>
      <c r="S120" s="0" t="n">
        <f aca="false">IF($B30=0,0,IF(SIN(S$12)=0,999999999,(SIN(S$12)*COS($E30)+SIN($E30)*COS(S$12))/SIN(S$12)*$B30))</f>
        <v>25.9358175716468</v>
      </c>
      <c r="T120" s="0" t="n">
        <f aca="false">IF($B30=0,0,IF(SIN(T$12)=0,999999999,(SIN(T$12)*COS($E30)+SIN($E30)*COS(T$12))/SIN(T$12)*$B30))</f>
        <v>24.813222548717</v>
      </c>
      <c r="U120" s="0" t="n">
        <f aca="false">IF($B30=0,0,IF(SIN(U$12)=0,999999999,(SIN(U$12)*COS($E30)+SIN($E30)*COS(U$12))/SIN(U$12)*$B30))</f>
        <v>23.8375256717379</v>
      </c>
      <c r="V120" s="0" t="n">
        <f aca="false">IF($B30=0,0,IF(SIN(V$12)=0,999999999,(SIN(V$12)*COS($E30)+SIN($E30)*COS(V$12))/SIN(V$12)*$B30))</f>
        <v>22.9811742628012</v>
      </c>
      <c r="W120" s="0" t="n">
        <f aca="false">IF($B30=0,0,IF(SIN(W$12)=0,999999999,(SIN(W$12)*COS($E30)+SIN($E30)*COS(W$12))/SIN(W$12)*$B30))</f>
        <v>22.2230979840335</v>
      </c>
      <c r="X120" s="0" t="n">
        <f aca="false">IF($B30=0,0,IF(SIN(X$12)=0,999999999,(SIN(X$12)*COS($E30)+SIN($E30)*COS(X$12))/SIN(X$12)*$B30))</f>
        <v>21.5469081796191</v>
      </c>
      <c r="Y120" s="0" t="n">
        <f aca="false">IF($B30=0,0,IF(SIN(Y$12)=0,999999999,(SIN(Y$12)*COS($E30)+SIN($E30)*COS(Y$12))/SIN(Y$12)*$B30))</f>
        <v>20.9396658460978</v>
      </c>
      <c r="Z120" s="0" t="n">
        <f aca="false">IF($B30=0,0,IF(SIN(Z$12)=0,999999999,(SIN(Z$12)*COS($E30)+SIN($E30)*COS(Z$12))/SIN(Z$12)*$B30))</f>
        <v>20.3910192110273</v>
      </c>
      <c r="AA120" s="0" t="n">
        <f aca="false">IF($B30=0,0,IF(SIN(AA$12)=0,999999999,(SIN(AA$12)*COS($E30)+SIN($E30)*COS(AA$12))/SIN(AA$12)*$B30))</f>
        <v>19.8925877172074</v>
      </c>
      <c r="AB120" s="0" t="n">
        <f aca="false">IF($B30=0,0,IF(SIN(AB$12)=0,999999999,(SIN(AB$12)*COS($E30)+SIN($E30)*COS(AB$12))/SIN(AB$12)*$B30))</f>
        <v>19.4375140106828</v>
      </c>
      <c r="AC120" s="0" t="n">
        <f aca="false">IF($B30=0,0,IF(SIN(AC$12)=0,999999999,(SIN(AC$12)*COS($E30)+SIN($E30)*COS(AC$12))/SIN(AC$12)*$B30))</f>
        <v>19.0201328009243</v>
      </c>
      <c r="AD120" s="0" t="n">
        <f aca="false">IF($B30=0,0,IF(SIN(AD$12)=0,999999999,(SIN(AD$12)*COS($E30)+SIN($E30)*COS(AD$12))/SIN(AD$12)*$B30))</f>
        <v>18.6357225054537</v>
      </c>
      <c r="AE120" s="0" t="n">
        <f aca="false">IF($B30=0,0,IF(SIN(AE$12)=0,999999999,(SIN(AE$12)*COS($E30)+SIN($E30)*COS(AE$12))/SIN(AE$12)*$B30))</f>
        <v>18.2803164992545</v>
      </c>
      <c r="AF120" s="0" t="n">
        <f aca="false">IF($B30=0,0,IF(SIN(AF$12)=0,999999999,(SIN(AF$12)*COS($E30)+SIN($E30)*COS(AF$12))/SIN(AF$12)*$B30))</f>
        <v>17.9505579215076</v>
      </c>
      <c r="AG120" s="0" t="n">
        <f aca="false">IF($B30=0,0,IF(SIN(AG$12)=0,999999999,(SIN(AG$12)*COS($E30)+SIN($E30)*COS(AG$12))/SIN(AG$12)*$B30))</f>
        <v>17.6435867469976</v>
      </c>
      <c r="AH120" s="0" t="n">
        <f aca="false">IF($B30=0,0,IF(SIN(AH$12)=0,999999999,(SIN(AH$12)*COS($E30)+SIN($E30)*COS(AH$12))/SIN(AH$12)*$B30))</f>
        <v>17.3569510560035</v>
      </c>
      <c r="AI120" s="0" t="n">
        <f aca="false">IF($B30=0,0,IF(SIN(AI$12)=0,999999999,(SIN(AI$12)*COS($E30)+SIN($E30)*COS(AI$12))/SIN(AI$12)*$B30))</f>
        <v>17.0885366616451</v>
      </c>
      <c r="AJ120" s="0" t="n">
        <f aca="false">IF($B30=0,0,IF(SIN(AJ$12)=0,999999999,(SIN(AJ$12)*COS($E30)+SIN($E30)*COS(AJ$12))/SIN(AJ$12)*$B30))</f>
        <v>16.8365108112577</v>
      </c>
      <c r="AK120" s="0" t="n">
        <f aca="false">IF($B30=0,0,IF(SIN(AK$12)=0,999999999,(SIN(AK$12)*COS($E30)+SIN($E30)*COS(AK$12))/SIN(AK$12)*$B30))</f>
        <v>16.5992767837736</v>
      </c>
      <c r="AL120" s="0" t="n">
        <f aca="false">IF($B30=0,0,IF(SIN(AL$12)=0,999999999,(SIN(AL$12)*COS($E30)+SIN($E30)*COS(AL$12))/SIN(AL$12)*$B30))</f>
        <v>16.3754369995875</v>
      </c>
      <c r="AM120" s="0" t="n">
        <f aca="false">IF($B30=0,0,IF(SIN(AM$12)=0,999999999,(SIN(AM$12)*COS($E30)+SIN($E30)*COS(AM$12))/SIN(AM$12)*$B30))</f>
        <v>16.1637628372089</v>
      </c>
      <c r="AN120" s="0" t="n">
        <f aca="false">IF($B30=0,0,IF(SIN(AN$12)=0,999999999,(SIN(AN$12)*COS($E30)+SIN($E30)*COS(AN$12))/SIN(AN$12)*$B30))</f>
        <v>15.9631697758723</v>
      </c>
      <c r="AO120" s="0" t="n">
        <f aca="false">IF($B30=0,0,IF(SIN(AO$12)=0,999999999,(SIN(AO$12)*COS($E30)+SIN($E30)*COS(AO$12))/SIN(AO$12)*$B30))</f>
        <v>15.7726967988929</v>
      </c>
      <c r="AP120" s="0" t="n">
        <f aca="false">IF($B30=0,0,IF(SIN(AP$12)=0,999999999,(SIN(AP$12)*COS($E30)+SIN($E30)*COS(AP$12))/SIN(AP$12)*$B30))</f>
        <v>15.591489229267</v>
      </c>
      <c r="AQ120" s="0" t="n">
        <f aca="false">IF($B30=0,0,IF(SIN(AQ$12)=0,999999999,(SIN(AQ$12)*COS($E30)+SIN($E30)*COS(AQ$12))/SIN(AQ$12)*$B30))</f>
        <v>15.4187843481534</v>
      </c>
      <c r="AR120" s="0" t="n">
        <f aca="false">IF($B30=0,0,IF(SIN(AR$12)=0,999999999,(SIN(AR$12)*COS($E30)+SIN($E30)*COS(AR$12))/SIN(AR$12)*$B30))</f>
        <v>15.253899283575</v>
      </c>
      <c r="AS120" s="0" t="n">
        <f aca="false">IF($B30=0,0,IF(SIN(AS$12)=0,999999999,(SIN(AS$12)*COS($E30)+SIN($E30)*COS(AS$12))/SIN(AS$12)*$B30))</f>
        <v>15.0962207618428</v>
      </c>
      <c r="AT120" s="0" t="n">
        <f aca="false">IF($B30=0,0,IF(SIN(AT$12)=0,999999999,(SIN(AT$12)*COS($E30)+SIN($E30)*COS(AT$12))/SIN(AT$12)*$B30))</f>
        <v>14.9451963957009</v>
      </c>
      <c r="AU120" s="0" t="n">
        <f aca="false">IF($B30=0,0,IF(SIN(AU$12)=0,999999999,(SIN(AU$12)*COS($E30)+SIN($E30)*COS(AU$12))/SIN(AU$12)*$B30))</f>
        <v>14.8003272468001</v>
      </c>
      <c r="AV120" s="0" t="n">
        <f aca="false">IF($B30=0,0,IF(SIN(AV$12)=0,999999999,(SIN(AV$12)*COS($E30)+SIN($E30)*COS(AV$12))/SIN(AV$12)*$B30))</f>
        <v>14.6611614500868</v>
      </c>
      <c r="AW120" s="0" t="n">
        <f aca="false">IF($B30=0,0,IF(SIN(AW$12)=0,999999999,(SIN(AW$12)*COS($E30)+SIN($E30)*COS(AW$12))/SIN(AW$12)*$B30))</f>
        <v>14.5272887272079</v>
      </c>
      <c r="AX120" s="0" t="n">
        <f aca="false">IF($B30=0,0,IF(SIN(AX$12)=0,999999999,(SIN(AX$12)*COS($E30)+SIN($E30)*COS(AX$12))/SIN(AX$12)*$B30))</f>
        <v>14.3983356474723</v>
      </c>
      <c r="AY120" s="0" t="n">
        <f aca="false">IF($B30=0,0,IF(SIN(AY$12)=0,999999999,(SIN(AY$12)*COS($E30)+SIN($E30)*COS(AY$12))/SIN(AY$12)*$B30))</f>
        <v>14.2739615200496</v>
      </c>
      <c r="AZ120" s="0" t="n">
        <f aca="false">IF($B30=0,0,IF(SIN(AZ$12)=0,999999999,(SIN(AZ$12)*COS($E30)+SIN($E30)*COS(AZ$12))/SIN(AZ$12)*$B30))</f>
        <v>14.1538548213211</v>
      </c>
      <c r="BA120" s="0" t="n">
        <f aca="false">IF($B30=0,0,IF(SIN(BA$12)=0,999999999,(SIN(BA$12)*COS($E30)+SIN($E30)*COS(BA$12))/SIN(BA$12)*$B30))</f>
        <v>14.0377300776454</v>
      </c>
      <c r="BB120" s="0" t="n">
        <f aca="false">IF($B30=0,0,IF(SIN(BB$12)=0,999999999,(SIN(BB$12)*COS($E30)+SIN($E30)*COS(BB$12))/SIN(BB$12)*$B30))</f>
        <v>13.9253251370924</v>
      </c>
      <c r="BC120" s="0" t="n">
        <f aca="false">IF($B30=0,0,IF(SIN(BC$12)=0,999999999,(SIN(BC$12)*COS($E30)+SIN($E30)*COS(BC$12))/SIN(BC$12)*$B30))</f>
        <v>13.8163987745444</v>
      </c>
      <c r="BD120" s="0" t="n">
        <f aca="false">IF($B30=0,0,IF(SIN(BD$12)=0,999999999,(SIN(BD$12)*COS($E30)+SIN($E30)*COS(BD$12))/SIN(BD$12)*$B30))</f>
        <v>13.7107285834573</v>
      </c>
      <c r="BE120" s="0" t="n">
        <f aca="false">IF($B30=0,0,IF(SIN(BE$12)=0,999999999,(SIN(BE$12)*COS($E30)+SIN($E30)*COS(BE$12))/SIN(BE$12)*$B30))</f>
        <v>13.6081091148984</v>
      </c>
      <c r="BF120" s="0" t="n">
        <f aca="false">IF($B30=0,0,IF(SIN(BF$12)=0,999999999,(SIN(BF$12)*COS($E30)+SIN($E30)*COS(BF$12))/SIN(BF$12)*$B30))</f>
        <v>13.5083502305361</v>
      </c>
      <c r="BG120" s="0" t="n">
        <f aca="false">IF($B30=0,0,IF(SIN(BG$12)=0,999999999,(SIN(BG$12)*COS($E30)+SIN($E30)*COS(BG$12))/SIN(BG$12)*$B30))</f>
        <v>13.4112756412819</v>
      </c>
      <c r="BH120" s="0" t="n">
        <f aca="false">IF($B30=0,0,IF(SIN(BH$12)=0,999999999,(SIN(BH$12)*COS($E30)+SIN($E30)*COS(BH$12))/SIN(BH$12)*$B30))</f>
        <v>13.3167216074777</v>
      </c>
      <c r="BI120" s="0" t="n">
        <f aca="false">IF($B30=0,0,IF(SIN(BI$12)=0,999999999,(SIN(BI$12)*COS($E30)+SIN($E30)*COS(BI$12))/SIN(BI$12)*$B30))</f>
        <v>13.2245357800227</v>
      </c>
      <c r="BJ120" s="0" t="n">
        <f aca="false">IF($B30=0,0,IF(SIN(BJ$12)=0,999999999,(SIN(BJ$12)*COS($E30)+SIN($E30)*COS(BJ$12))/SIN(BJ$12)*$B30))</f>
        <v>13.1345761647767</v>
      </c>
      <c r="BK120" s="0" t="n">
        <f aca="false">IF($B30=0,0,IF(SIN(BK$12)=0,999999999,(SIN(BK$12)*COS($E30)+SIN($E30)*COS(BK$12))/SIN(BK$12)*$B30))</f>
        <v>13.0467101950518</v>
      </c>
      <c r="BL120" s="0" t="n">
        <f aca="false">IF($B30=0,0,IF(SIN(BL$12)=0,999999999,(SIN(BL$12)*COS($E30)+SIN($E30)*COS(BL$12))/SIN(BL$12)*$B30))</f>
        <v>12.9608138990975</v>
      </c>
      <c r="BM120" s="0" t="n">
        <f aca="false">IF($B30=0,0,IF(SIN(BM$12)=0,999999999,(SIN(BM$12)*COS($E30)+SIN($E30)*COS(BM$12))/SIN(BM$12)*$B30))</f>
        <v>12.8767711512542</v>
      </c>
      <c r="BN120" s="0" t="n">
        <f aca="false">IF($B30=0,0,IF(SIN(BN$12)=0,999999999,(SIN(BN$12)*COS($E30)+SIN($E30)*COS(BN$12))/SIN(BN$12)*$B30))</f>
        <v>12.7944729969589</v>
      </c>
      <c r="BO120" s="0" t="n">
        <f aca="false">IF($B30=0,0,IF(SIN(BO$12)=0,999999999,(SIN(BO$12)*COS($E30)+SIN($E30)*COS(BO$12))/SIN(BO$12)*$B30))</f>
        <v>12.7138170430693</v>
      </c>
      <c r="BP120" s="0" t="n">
        <f aca="false">IF($B30=0,0,IF(SIN(BP$12)=0,999999999,(SIN(BP$12)*COS($E30)+SIN($E30)*COS(BP$12))/SIN(BP$12)*$B30))</f>
        <v>12.6347069060693</v>
      </c>
      <c r="BQ120" s="0" t="n">
        <f aca="false">IF($B30=0,0,IF(SIN(BQ$12)=0,999999999,(SIN(BQ$12)*COS($E30)+SIN($E30)*COS(BQ$12))/SIN(BQ$12)*$B30))</f>
        <v>12.5570517116612</v>
      </c>
      <c r="BR120" s="0" t="n">
        <f aca="false">IF($B30=0,0,IF(SIN(BR$12)=0,999999999,(SIN(BR$12)*COS($E30)+SIN($E30)*COS(BR$12))/SIN(BR$12)*$B30))</f>
        <v>12.4807656400546</v>
      </c>
      <c r="BS120" s="0" t="n">
        <f aca="false">IF($B30=0,0,IF(SIN(BS$12)=0,999999999,(SIN(BS$12)*COS($E30)+SIN($E30)*COS(BS$12))/SIN(BS$12)*$B30))</f>
        <v>12.405767511959</v>
      </c>
      <c r="BT120" s="0" t="n">
        <f aca="false">IF($B30=0,0,IF(SIN(BT$12)=0,999999999,(SIN(BT$12)*COS($E30)+SIN($E30)*COS(BT$12))/SIN(BT$12)*$B30))</f>
        <v>12.3319804108881</v>
      </c>
      <c r="BU120" s="0" t="n">
        <f aca="false">IF($B30=0,0,IF(SIN(BU$12)=0,999999999,(SIN(BU$12)*COS($E30)+SIN($E30)*COS(BU$12))/SIN(BU$12)*$B30))</f>
        <v>12.2593313379011</v>
      </c>
      <c r="BV120" s="0" t="n">
        <f aca="false">IF($B30=0,0,IF(SIN(BV$12)=0,999999999,(SIN(BV$12)*COS($E30)+SIN($E30)*COS(BV$12))/SIN(BV$12)*$B30))</f>
        <v>12.1877508953574</v>
      </c>
      <c r="BW120" s="0" t="n">
        <f aca="false">IF($B30=0,0,IF(SIN(BW$12)=0,999999999,(SIN(BW$12)*COS($E30)+SIN($E30)*COS(BW$12))/SIN(BW$12)*$B30))</f>
        <v>12.1171729966529</v>
      </c>
      <c r="BX120" s="0" t="n">
        <f aca="false">IF($B30=0,0,IF(SIN(BX$12)=0,999999999,(SIN(BX$12)*COS($E30)+SIN($E30)*COS(BX$12))/SIN(BX$12)*$B30))</f>
        <v>12.0475345992446</v>
      </c>
      <c r="BY120" s="0" t="n">
        <f aca="false">IF($B30=0,0,IF(SIN(BY$12)=0,999999999,(SIN(BY$12)*COS($E30)+SIN($E30)*COS(BY$12))/SIN(BY$12)*$B30))</f>
        <v>11.9787754585669</v>
      </c>
      <c r="BZ120" s="0" t="n">
        <f aca="false">IF($B30=0,0,IF(SIN(BZ$12)=0,999999999,(SIN(BZ$12)*COS($E30)+SIN($E30)*COS(BZ$12))/SIN(BZ$12)*$B30))</f>
        <v>11.9108379007042</v>
      </c>
      <c r="CA120" s="0" t="n">
        <f aca="false">IF($B30=0,0,IF(SIN(CA$12)=0,999999999,(SIN(CA$12)*COS($E30)+SIN($E30)*COS(CA$12))/SIN(CA$12)*$B30))</f>
        <v>11.8436666119079</v>
      </c>
      <c r="CB120" s="0" t="n">
        <f aca="false">IF($B30=0,0,IF(SIN(CB$12)=0,999999999,(SIN(CB$12)*COS($E30)+SIN($E30)*COS(CB$12))/SIN(CB$12)*$B30))</f>
        <v>11.7772084432453</v>
      </c>
      <c r="CC120" s="0" t="n">
        <f aca="false">IF($B30=0,0,IF(SIN(CC$12)=0,999999999,(SIN(CC$12)*COS($E30)+SIN($E30)*COS(CC$12))/SIN(CC$12)*$B30))</f>
        <v>11.7114122288415</v>
      </c>
      <c r="CD120" s="0" t="n">
        <f aca="false">IF($B30=0,0,IF(SIN(CD$12)=0,999999999,(SIN(CD$12)*COS($E30)+SIN($E30)*COS(CD$12))/SIN(CD$12)*$B30))</f>
        <v>11.646228616329</v>
      </c>
      <c r="CE120" s="0" t="n">
        <f aca="false">IF($B30=0,0,IF(SIN(CE$12)=0,999999999,(SIN(CE$12)*COS($E30)+SIN($E30)*COS(CE$12))/SIN(CE$12)*$B30))</f>
        <v>11.5816099082507</v>
      </c>
      <c r="CF120" s="0" t="n">
        <f aca="false">IF($B30=0,0,IF(SIN(CF$12)=0,999999999,(SIN(CF$12)*COS($E30)+SIN($E30)*COS(CF$12))/SIN(CF$12)*$B30))</f>
        <v>11.5175099132817</v>
      </c>
      <c r="CG120" s="0" t="n">
        <f aca="false">IF($B30=0,0,IF(SIN(CG$12)=0,999999999,(SIN(CG$12)*COS($E30)+SIN($E30)*COS(CG$12))/SIN(CG$12)*$B30))</f>
        <v>11.4538838062385</v>
      </c>
      <c r="CH120" s="0" t="n">
        <f aca="false">IF($B30=0,0,IF(SIN(CH$12)=0,999999999,(SIN(CH$12)*COS($E30)+SIN($E30)*COS(CH$12))/SIN(CH$12)*$B30))</f>
        <v>11.3906879959313</v>
      </c>
      <c r="CI120" s="0" t="n">
        <f aca="false">IF($B30=0,0,IF(SIN(CI$12)=0,999999999,(SIN(CI$12)*COS($E30)+SIN($E30)*COS(CI$12))/SIN(CI$12)*$B30))</f>
        <v>11.32788</v>
      </c>
      <c r="CJ120" s="0" t="n">
        <f aca="false">IF($B30=0,0,IF(SIN(CJ$12)=0,999999999,(SIN(CJ$12)*COS($E30)+SIN($E30)*COS(CJ$12))/SIN(CJ$12)*$B30))</f>
        <v>11.2654183259374</v>
      </c>
      <c r="CK120" s="0" t="n">
        <f aca="false">IF($B30=0,0,IF(SIN(CK$12)=0,999999999,(SIN(CK$12)*COS($E30)+SIN($E30)*COS(CK$12))/SIN(CK$12)*$B30))</f>
        <v>11.2032623575689</v>
      </c>
      <c r="CL120" s="0" t="n">
        <f aca="false">IF($B30=0,0,IF(SIN(CL$12)=0,999999999,(SIN(CL$12)*COS($E30)+SIN($E30)*COS(CL$12))/SIN(CL$12)*$B30))</f>
        <v>11.1413722463067</v>
      </c>
      <c r="CM120" s="0" t="n">
        <f aca="false">IF($B30=0,0,IF(SIN(CM$12)=0,999999999,(SIN(CM$12)*COS($E30)+SIN($E30)*COS(CM$12))/SIN(CM$12)*$B30))</f>
        <v>11.0797088065438</v>
      </c>
      <c r="CN120" s="0" t="n">
        <f aca="false">IF($B30=0,0,IF(SIN(CN$12)=0,999999999,(SIN(CN$12)*COS($E30)+SIN($E30)*COS(CN$12))/SIN(CN$12)*$B30))</f>
        <v>11.0182334145908</v>
      </c>
      <c r="CO120" s="0" t="n">
        <f aca="false">IF($B30=0,0,IF(SIN(CO$12)=0,999999999,(SIN(CO$12)*COS($E30)+SIN($E30)*COS(CO$12))/SIN(CO$12)*$B30))</f>
        <v>10.9569079105922</v>
      </c>
      <c r="CP120" s="0" t="n">
        <f aca="false">IF($B30=0,0,IF(SIN(CP$12)=0,999999999,(SIN(CP$12)*COS($E30)+SIN($E30)*COS(CP$12))/SIN(CP$12)*$B30))</f>
        <v>10.8956945028851</v>
      </c>
      <c r="CQ120" s="0" t="n">
        <f aca="false">IF($B30=0,0,IF(SIN(CQ$12)=0,999999999,(SIN(CQ$12)*COS($E30)+SIN($E30)*COS(CQ$12))/SIN(CQ$12)*$B30))</f>
        <v>10.8345556742861</v>
      </c>
    </row>
    <row r="121" customFormat="false" ht="12.8" hidden="true" customHeight="false" outlineLevel="0" collapsed="false">
      <c r="D121" s="0" t="n">
        <f aca="false">1+D120</f>
        <v>19</v>
      </c>
      <c r="E121" s="2" t="s">
        <v>56</v>
      </c>
      <c r="F121" s="0" t="n">
        <f aca="false">IF($B31=0,0,IF(SIN(F$12)=0,999999999,(SIN(F$12)*COS($E31)+SIN($E31)*COS(F$12))/SIN(F$12)*$B31))</f>
        <v>999999999</v>
      </c>
      <c r="G121" s="0" t="n">
        <f aca="false">IF($B31=0,0,IF(SIN(G$12)=0,999999999,(SIN(G$12)*COS($E31)+SIN($E31)*COS(G$12))/SIN(G$12)*$B31))</f>
        <v>219.274252947467</v>
      </c>
      <c r="H121" s="0" t="n">
        <f aca="false">IF($B31=0,0,IF(SIN(H$12)=0,999999999,(SIN(H$12)*COS($E31)+SIN($E31)*COS(H$12))/SIN(H$12)*$B31))</f>
        <v>114.895037646059</v>
      </c>
      <c r="I121" s="0" t="n">
        <f aca="false">IF($B31=0,0,IF(SIN(I$12)=0,999999999,(SIN(I$12)*COS($E31)+SIN($E31)*COS(I$12))/SIN(I$12)*$B31))</f>
        <v>80.087830138687</v>
      </c>
      <c r="J121" s="0" t="n">
        <f aca="false">IF($B31=0,0,IF(SIN(J$12)=0,999999999,(SIN(J$12)*COS($E31)+SIN($E31)*COS(J$12))/SIN(J$12)*$B31))</f>
        <v>62.6736181175539</v>
      </c>
      <c r="K121" s="0" t="n">
        <f aca="false">IF($B31=0,0,IF(SIN(K$12)=0,999999999,(SIN(K$12)*COS($E31)+SIN($E31)*COS(K$12))/SIN(K$12)*$B31))</f>
        <v>52.21659704687</v>
      </c>
      <c r="L121" s="0" t="n">
        <f aca="false">IF($B31=0,0,IF(SIN(L$12)=0,999999999,(SIN(L$12)*COS($E31)+SIN($E31)*COS(L$12))/SIN(L$12)*$B31))</f>
        <v>45.2381636809156</v>
      </c>
      <c r="M121" s="0" t="n">
        <f aca="false">IF($B31=0,0,IF(SIN(M$12)=0,999999999,(SIN(M$12)*COS($E31)+SIN($E31)*COS(M$12))/SIN(M$12)*$B31))</f>
        <v>40.2474865653196</v>
      </c>
      <c r="N121" s="0" t="n">
        <f aca="false">IF($B31=0,0,IF(SIN(N$12)=0,999999999,(SIN(N$12)*COS($E31)+SIN($E31)*COS(N$12))/SIN(N$12)*$B31))</f>
        <v>36.49914866123</v>
      </c>
      <c r="O121" s="0" t="n">
        <f aca="false">IF($B31=0,0,IF(SIN(O$12)=0,999999999,(SIN(O$12)*COS($E31)+SIN($E31)*COS(O$12))/SIN(O$12)*$B31))</f>
        <v>33.579028219008</v>
      </c>
      <c r="P121" s="0" t="n">
        <f aca="false">IF($B31=0,0,IF(SIN(P$12)=0,999999999,(SIN(P$12)*COS($E31)+SIN($E31)*COS(P$12))/SIN(P$12)*$B31))</f>
        <v>31.238651126768</v>
      </c>
      <c r="Q121" s="0" t="n">
        <f aca="false">IF($B31=0,0,IF(SIN(Q$12)=0,999999999,(SIN(Q$12)*COS($E31)+SIN($E31)*COS(Q$12))/SIN(Q$12)*$B31))</f>
        <v>29.3198965224871</v>
      </c>
      <c r="R121" s="0" t="n">
        <f aca="false">IF($B31=0,0,IF(SIN(R$12)=0,999999999,(SIN(R$12)*COS($E31)+SIN($E31)*COS(R$12))/SIN(R$12)*$B31))</f>
        <v>27.7173495992576</v>
      </c>
      <c r="S121" s="0" t="n">
        <f aca="false">IF($B31=0,0,IF(SIN(S$12)=0,999999999,(SIN(S$12)*COS($E31)+SIN($E31)*COS(S$12))/SIN(S$12)*$B31))</f>
        <v>26.3580300381332</v>
      </c>
      <c r="T121" s="0" t="n">
        <f aca="false">IF($B31=0,0,IF(SIN(T$12)=0,999999999,(SIN(T$12)*COS($E31)+SIN($E31)*COS(T$12))/SIN(T$12)*$B31))</f>
        <v>25.1898082547577</v>
      </c>
      <c r="U121" s="0" t="n">
        <f aca="false">IF($B31=0,0,IF(SIN(U$12)=0,999999999,(SIN(U$12)*COS($E31)+SIN($E31)*COS(U$12))/SIN(U$12)*$B31))</f>
        <v>24.1744551466675</v>
      </c>
      <c r="V121" s="0" t="n">
        <f aca="false">IF($B31=0,0,IF(SIN(V$12)=0,999999999,(SIN(V$12)*COS($E31)+SIN($E31)*COS(V$12))/SIN(V$12)*$B31))</f>
        <v>23.2832981847087</v>
      </c>
      <c r="W121" s="0" t="n">
        <f aca="false">IF($B31=0,0,IF(SIN(W$12)=0,999999999,(SIN(W$12)*COS($E31)+SIN($E31)*COS(W$12))/SIN(W$12)*$B31))</f>
        <v>22.4944106480391</v>
      </c>
      <c r="X121" s="0" t="n">
        <f aca="false">IF($B31=0,0,IF(SIN(X$12)=0,999999999,(SIN(X$12)*COS($E31)+SIN($E31)*COS(X$12))/SIN(X$12)*$B31))</f>
        <v>21.7907377801944</v>
      </c>
      <c r="Y121" s="0" t="n">
        <f aca="false">IF($B31=0,0,IF(SIN(Y$12)=0,999999999,(SIN(Y$12)*COS($E31)+SIN($E31)*COS(Y$12))/SIN(Y$12)*$B31))</f>
        <v>21.1588146847615</v>
      </c>
      <c r="Z121" s="0" t="n">
        <f aca="false">IF($B31=0,0,IF(SIN(Z$12)=0,999999999,(SIN(Z$12)*COS($E31)+SIN($E31)*COS(Z$12))/SIN(Z$12)*$B31))</f>
        <v>20.5878688517822</v>
      </c>
      <c r="AA121" s="0" t="n">
        <f aca="false">IF($B31=0,0,IF(SIN(AA$12)=0,999999999,(SIN(AA$12)*COS($E31)+SIN($E31)*COS(AA$12))/SIN(AA$12)*$B31))</f>
        <v>20.0691791046274</v>
      </c>
      <c r="AB121" s="0" t="n">
        <f aca="false">IF($B31=0,0,IF(SIN(AB$12)=0,999999999,(SIN(AB$12)*COS($E31)+SIN($E31)*COS(AB$12))/SIN(AB$12)*$B31))</f>
        <v>19.5956093789966</v>
      </c>
      <c r="AC121" s="0" t="n">
        <f aca="false">IF($B31=0,0,IF(SIN(AC$12)=0,999999999,(SIN(AC$12)*COS($E31)+SIN($E31)*COS(AC$12))/SIN(AC$12)*$B31))</f>
        <v>19.1612641242501</v>
      </c>
      <c r="AD121" s="0" t="n">
        <f aca="false">IF($B31=0,0,IF(SIN(AD$12)=0,999999999,(SIN(AD$12)*COS($E31)+SIN($E31)*COS(AD$12))/SIN(AD$12)*$B31))</f>
        <v>18.7612298538767</v>
      </c>
      <c r="AE121" s="0" t="n">
        <f aca="false">IF($B31=0,0,IF(SIN(AE$12)=0,999999999,(SIN(AE$12)*COS($E31)+SIN($E31)*COS(AE$12))/SIN(AE$12)*$B31))</f>
        <v>18.3913787233232</v>
      </c>
      <c r="AF121" s="0" t="n">
        <f aca="false">IF($B31=0,0,IF(SIN(AF$12)=0,999999999,(SIN(AF$12)*COS($E31)+SIN($E31)*COS(AF$12))/SIN(AF$12)*$B31))</f>
        <v>18.0482174354944</v>
      </c>
      <c r="AG121" s="0" t="n">
        <f aca="false">IF($B31=0,0,IF(SIN(AG$12)=0,999999999,(SIN(AG$12)*COS($E31)+SIN($E31)*COS(AG$12))/SIN(AG$12)*$B31))</f>
        <v>17.7287697222887</v>
      </c>
      <c r="AH121" s="0" t="n">
        <f aca="false">IF($B31=0,0,IF(SIN(AH$12)=0,999999999,(SIN(AH$12)*COS($E31)+SIN($E31)*COS(AH$12))/SIN(AH$12)*$B31))</f>
        <v>17.430484008142</v>
      </c>
      <c r="AI121" s="0" t="n">
        <f aca="false">IF($B31=0,0,IF(SIN(AI$12)=0,999999999,(SIN(AI$12)*COS($E31)+SIN($E31)*COS(AI$12))/SIN(AI$12)*$B31))</f>
        <v>17.1511601771466</v>
      </c>
      <c r="AJ121" s="0" t="n">
        <f aca="false">IF($B31=0,0,IF(SIN(AJ$12)=0,999999999,(SIN(AJ$12)*COS($E31)+SIN($E31)*COS(AJ$12))/SIN(AJ$12)*$B31))</f>
        <v>16.8888909862252</v>
      </c>
      <c r="AK121" s="0" t="n">
        <f aca="false">IF($B31=0,0,IF(SIN(AK$12)=0,999999999,(SIN(AK$12)*COS($E31)+SIN($E31)*COS(AK$12))/SIN(AK$12)*$B31))</f>
        <v>16.6420148171669</v>
      </c>
      <c r="AL121" s="0" t="n">
        <f aca="false">IF($B31=0,0,IF(SIN(AL$12)=0,999999999,(SIN(AL$12)*COS($E31)+SIN($E31)*COS(AL$12))/SIN(AL$12)*$B31))</f>
        <v>16.4090772871306</v>
      </c>
      <c r="AM121" s="0" t="n">
        <f aca="false">IF($B31=0,0,IF(SIN(AM$12)=0,999999999,(SIN(AM$12)*COS($E31)+SIN($E31)*COS(AM$12))/SIN(AM$12)*$B31))</f>
        <v>16.1887998385249</v>
      </c>
      <c r="AN121" s="0" t="n">
        <f aca="false">IF($B31=0,0,IF(SIN(AN$12)=0,999999999,(SIN(AN$12)*COS($E31)+SIN($E31)*COS(AN$12))/SIN(AN$12)*$B31))</f>
        <v>15.9800538713142</v>
      </c>
      <c r="AO121" s="0" t="n">
        <f aca="false">IF($B31=0,0,IF(SIN(AO$12)=0,999999999,(SIN(AO$12)*COS($E31)+SIN($E31)*COS(AO$12))/SIN(AO$12)*$B31))</f>
        <v>15.7818393092445</v>
      </c>
      <c r="AP121" s="0" t="n">
        <f aca="false">IF($B31=0,0,IF(SIN(AP$12)=0,999999999,(SIN(AP$12)*COS($E31)+SIN($E31)*COS(AP$12))/SIN(AP$12)*$B31))</f>
        <v>15.5932667378135</v>
      </c>
      <c r="AQ121" s="0" t="n">
        <f aca="false">IF($B31=0,0,IF(SIN(AQ$12)=0,999999999,(SIN(AQ$12)*COS($E31)+SIN($E31)*COS(AQ$12))/SIN(AQ$12)*$B31))</f>
        <v>15.4135424382298</v>
      </c>
      <c r="AR121" s="0" t="n">
        <f aca="false">IF($B31=0,0,IF(SIN(AR$12)=0,999999999,(SIN(AR$12)*COS($E31)+SIN($E31)*COS(AR$12))/SIN(AR$12)*$B31))</f>
        <v>15.2419557838627</v>
      </c>
      <c r="AS121" s="0" t="n">
        <f aca="false">IF($B31=0,0,IF(SIN(AS$12)=0,999999999,(SIN(AS$12)*COS($E31)+SIN($E31)*COS(AS$12))/SIN(AS$12)*$B31))</f>
        <v>15.0778685751227</v>
      </c>
      <c r="AT121" s="0" t="n">
        <f aca="false">IF($B31=0,0,IF(SIN(AT$12)=0,999999999,(SIN(AT$12)*COS($E31)+SIN($E31)*COS(AT$12))/SIN(AT$12)*$B31))</f>
        <v>14.9207059735221</v>
      </c>
      <c r="AU121" s="0" t="n">
        <f aca="false">IF($B31=0,0,IF(SIN(AU$12)=0,999999999,(SIN(AU$12)*COS($E31)+SIN($E31)*COS(AU$12))/SIN(AU$12)*$B31))</f>
        <v>14.769948761858</v>
      </c>
      <c r="AV121" s="0" t="n">
        <f aca="false">IF($B31=0,0,IF(SIN(AV$12)=0,999999999,(SIN(AV$12)*COS($E31)+SIN($E31)*COS(AV$12))/SIN(AV$12)*$B31))</f>
        <v>14.6251267094699</v>
      </c>
      <c r="AW121" s="0" t="n">
        <f aca="false">IF($B31=0,0,IF(SIN(AW$12)=0,999999999,(SIN(AW$12)*COS($E31)+SIN($E31)*COS(AW$12))/SIN(AW$12)*$B31))</f>
        <v>14.4858128626485</v>
      </c>
      <c r="AX121" s="0" t="n">
        <f aca="false">IF($B31=0,0,IF(SIN(AX$12)=0,999999999,(SIN(AX$12)*COS($E31)+SIN($E31)*COS(AX$12))/SIN(AX$12)*$B31))</f>
        <v>14.3516186129828</v>
      </c>
      <c r="AY121" s="0" t="n">
        <f aca="false">IF($B31=0,0,IF(SIN(AY$12)=0,999999999,(SIN(AY$12)*COS($E31)+SIN($E31)*COS(AY$12))/SIN(AY$12)*$B31))</f>
        <v>14.2221894226019</v>
      </c>
      <c r="AZ121" s="0" t="n">
        <f aca="false">IF($B31=0,0,IF(SIN(AZ$12)=0,999999999,(SIN(AZ$12)*COS($E31)+SIN($E31)*COS(AZ$12))/SIN(AZ$12)*$B31))</f>
        <v>14.0972011063187</v>
      </c>
      <c r="BA121" s="0" t="n">
        <f aca="false">IF($B31=0,0,IF(SIN(BA$12)=0,999999999,(SIN(BA$12)*COS($E31)+SIN($E31)*COS(BA$12))/SIN(BA$12)*$B31))</f>
        <v>13.9763565876989</v>
      </c>
      <c r="BB121" s="0" t="n">
        <f aca="false">IF($B31=0,0,IF(SIN(BB$12)=0,999999999,(SIN(BB$12)*COS($E31)+SIN($E31)*COS(BB$12))/SIN(BB$12)*$B31))</f>
        <v>13.8593830599076</v>
      </c>
      <c r="BC121" s="0" t="n">
        <f aca="false">IF($B31=0,0,IF(SIN(BC$12)=0,999999999,(SIN(BC$12)*COS($E31)+SIN($E31)*COS(BC$12))/SIN(BC$12)*$B31))</f>
        <v>13.7460294934716</v>
      </c>
      <c r="BD121" s="0" t="n">
        <f aca="false">IF($B31=0,0,IF(SIN(BD$12)=0,999999999,(SIN(BD$12)*COS($E31)+SIN($E31)*COS(BD$12))/SIN(BD$12)*$B31))</f>
        <v>13.6360644423535</v>
      </c>
      <c r="BE121" s="0" t="n">
        <f aca="false">IF($B31=0,0,IF(SIN(BE$12)=0,999999999,(SIN(BE$12)*COS($E31)+SIN($E31)*COS(BE$12))/SIN(BE$12)*$B31))</f>
        <v>13.5292741073527</v>
      </c>
      <c r="BF121" s="0" t="n">
        <f aca="false">IF($B31=0,0,IF(SIN(BF$12)=0,999999999,(SIN(BF$12)*COS($E31)+SIN($E31)*COS(BF$12))/SIN(BF$12)*$B31))</f>
        <v>13.4254606221538</v>
      </c>
      <c r="BG121" s="0" t="n">
        <f aca="false">IF($B31=0,0,IF(SIN(BG$12)=0,999999999,(SIN(BG$12)*COS($E31)+SIN($E31)*COS(BG$12))/SIN(BG$12)*$B31))</f>
        <v>13.3244405325733</v>
      </c>
      <c r="BH121" s="0" t="n">
        <f aca="false">IF($B31=0,0,IF(SIN(BH$12)=0,999999999,(SIN(BH$12)*COS($E31)+SIN($E31)*COS(BH$12))/SIN(BH$12)*$B31))</f>
        <v>13.2260434439172</v>
      </c>
      <c r="BI121" s="0" t="n">
        <f aca="false">IF($B31=0,0,IF(SIN(BI$12)=0,999999999,(SIN(BI$12)*COS($E31)+SIN($E31)*COS(BI$12))/SIN(BI$12)*$B31))</f>
        <v>13.1301108150068</v>
      </c>
      <c r="BJ121" s="0" t="n">
        <f aca="false">IF($B31=0,0,IF(SIN(BJ$12)=0,999999999,(SIN(BJ$12)*COS($E31)+SIN($E31)*COS(BJ$12))/SIN(BJ$12)*$B31))</f>
        <v>13.0364948804909</v>
      </c>
      <c r="BK121" s="0" t="n">
        <f aca="false">IF($B31=0,0,IF(SIN(BK$12)=0,999999999,(SIN(BK$12)*COS($E31)+SIN($E31)*COS(BK$12))/SIN(BK$12)*$B31))</f>
        <v>12.9450576856402</v>
      </c>
      <c r="BL121" s="0" t="n">
        <f aca="false">IF($B31=0,0,IF(SIN(BL$12)=0,999999999,(SIN(BL$12)*COS($E31)+SIN($E31)*COS(BL$12))/SIN(BL$12)*$B31))</f>
        <v>12.8556702199955</v>
      </c>
      <c r="BM121" s="0" t="n">
        <f aca="false">IF($B31=0,0,IF(SIN(BM$12)=0,999999999,(SIN(BM$12)*COS($E31)+SIN($E31)*COS(BM$12))/SIN(BM$12)*$B31))</f>
        <v>12.768211638085</v>
      </c>
      <c r="BN121" s="0" t="n">
        <f aca="false">IF($B31=0,0,IF(SIN(BN$12)=0,999999999,(SIN(BN$12)*COS($E31)+SIN($E31)*COS(BN$12))/SIN(BN$12)*$B31))</f>
        <v>12.6825685569956</v>
      </c>
      <c r="BO121" s="0" t="n">
        <f aca="false">IF($B31=0,0,IF(SIN(BO$12)=0,999999999,(SIN(BO$12)*COS($E31)+SIN($E31)*COS(BO$12))/SIN(BO$12)*$B31))</f>
        <v>12.5986344219173</v>
      </c>
      <c r="BP121" s="0" t="n">
        <f aca="false">IF($B31=0,0,IF(SIN(BP$12)=0,999999999,(SIN(BP$12)*COS($E31)+SIN($E31)*COS(BP$12))/SIN(BP$12)*$B31))</f>
        <v>12.5163089319218</v>
      </c>
      <c r="BQ121" s="0" t="n">
        <f aca="false">IF($B31=0,0,IF(SIN(BQ$12)=0,999999999,(SIN(BQ$12)*COS($E31)+SIN($E31)*COS(BQ$12))/SIN(BQ$12)*$B31))</f>
        <v>12.4354975192157</v>
      </c>
      <c r="BR121" s="0" t="n">
        <f aca="false">IF($B31=0,0,IF(SIN(BR$12)=0,999999999,(SIN(BR$12)*COS($E31)+SIN($E31)*COS(BR$12))/SIN(BR$12)*$B31))</f>
        <v>12.3561108759483</v>
      </c>
      <c r="BS121" s="0" t="n">
        <f aca="false">IF($B31=0,0,IF(SIN(BS$12)=0,999999999,(SIN(BS$12)*COS($E31)+SIN($E31)*COS(BS$12))/SIN(BS$12)*$B31))</f>
        <v>12.2780645233777</v>
      </c>
      <c r="BT121" s="0" t="n">
        <f aca="false">IF($B31=0,0,IF(SIN(BT$12)=0,999999999,(SIN(BT$12)*COS($E31)+SIN($E31)*COS(BT$12))/SIN(BT$12)*$B31))</f>
        <v>12.2012784188231</v>
      </c>
      <c r="BU121" s="0" t="n">
        <f aca="false">IF($B31=0,0,IF(SIN(BU$12)=0,999999999,(SIN(BU$12)*COS($E31)+SIN($E31)*COS(BU$12))/SIN(BU$12)*$B31))</f>
        <v>12.1256765963743</v>
      </c>
      <c r="BV121" s="0" t="n">
        <f aca="false">IF($B31=0,0,IF(SIN(BV$12)=0,999999999,(SIN(BV$12)*COS($E31)+SIN($E31)*COS(BV$12))/SIN(BV$12)*$B31))</f>
        <v>12.0511868377925</v>
      </c>
      <c r="BW121" s="0" t="n">
        <f aca="false">IF($B31=0,0,IF(SIN(BW$12)=0,999999999,(SIN(BW$12)*COS($E31)+SIN($E31)*COS(BW$12))/SIN(BW$12)*$B31))</f>
        <v>11.9777403704491</v>
      </c>
      <c r="BX121" s="0" t="n">
        <f aca="false">IF($B31=0,0,IF(SIN(BX$12)=0,999999999,(SIN(BX$12)*COS($E31)+SIN($E31)*COS(BX$12))/SIN(BX$12)*$B31))</f>
        <v>11.9052715894996</v>
      </c>
      <c r="BY121" s="0" t="n">
        <f aca="false">IF($B31=0,0,IF(SIN(BY$12)=0,999999999,(SIN(BY$12)*COS($E31)+SIN($E31)*COS(BY$12))/SIN(BY$12)*$B31))</f>
        <v>11.8337178017977</v>
      </c>
      <c r="BZ121" s="0" t="n">
        <f aca="false">IF($B31=0,0,IF(SIN(BZ$12)=0,999999999,(SIN(BZ$12)*COS($E31)+SIN($E31)*COS(BZ$12))/SIN(BZ$12)*$B31))</f>
        <v>11.7630189893289</v>
      </c>
      <c r="CA121" s="0" t="n">
        <f aca="false">IF($B31=0,0,IF(SIN(CA$12)=0,999999999,(SIN(CA$12)*COS($E31)+SIN($E31)*COS(CA$12))/SIN(CA$12)*$B31))</f>
        <v>11.6931175901722</v>
      </c>
      <c r="CB121" s="0" t="n">
        <f aca="false">IF($B31=0,0,IF(SIN(CB$12)=0,999999999,(SIN(CB$12)*COS($E31)+SIN($E31)*COS(CB$12))/SIN(CB$12)*$B31))</f>
        <v>11.6239582952091</v>
      </c>
      <c r="CC121" s="0" t="n">
        <f aca="false">IF($B31=0,0,IF(SIN(CC$12)=0,999999999,(SIN(CC$12)*COS($E31)+SIN($E31)*COS(CC$12))/SIN(CC$12)*$B31))</f>
        <v>11.5554878589786</v>
      </c>
      <c r="CD121" s="0" t="n">
        <f aca="false">IF($B31=0,0,IF(SIN(CD$12)=0,999999999,(SIN(CD$12)*COS($E31)+SIN($E31)*COS(CD$12))/SIN(CD$12)*$B31))</f>
        <v>11.4876549232352</v>
      </c>
      <c r="CE121" s="0" t="n">
        <f aca="false">IF($B31=0,0,IF(SIN(CE$12)=0,999999999,(SIN(CE$12)*COS($E31)+SIN($E31)*COS(CE$12))/SIN(CE$12)*$B31))</f>
        <v>11.420409851906</v>
      </c>
      <c r="CF121" s="0" t="n">
        <f aca="false">IF($B31=0,0,IF(SIN(CF$12)=0,999999999,(SIN(CF$12)*COS($E31)+SIN($E31)*COS(CF$12))/SIN(CF$12)*$B31))</f>
        <v>11.3537045762657</v>
      </c>
      <c r="CG121" s="0" t="n">
        <f aca="false">IF($B31=0,0,IF(SIN(CG$12)=0,999999999,(SIN(CG$12)*COS($E31)+SIN($E31)*COS(CG$12))/SIN(CG$12)*$B31))</f>
        <v>11.2874924492555</v>
      </c>
      <c r="CH121" s="0" t="n">
        <f aca="false">IF($B31=0,0,IF(SIN(CH$12)=0,999999999,(SIN(CH$12)*COS($E31)+SIN($E31)*COS(CH$12))/SIN(CH$12)*$B31))</f>
        <v>11.2217281079651</v>
      </c>
      <c r="CI121" s="0" t="n">
        <f aca="false">IF($B31=0,0,IF(SIN(CI$12)=0,999999999,(SIN(CI$12)*COS($E31)+SIN($E31)*COS(CI$12))/SIN(CI$12)*$B31))</f>
        <v>11.1563673433808</v>
      </c>
      <c r="CJ121" s="0" t="n">
        <f aca="false">IF($B31=0,0,IF(SIN(CJ$12)=0,999999999,(SIN(CJ$12)*COS($E31)+SIN($E31)*COS(CJ$12))/SIN(CJ$12)*$B31))</f>
        <v>11.0913669765739</v>
      </c>
      <c r="CK121" s="0" t="n">
        <f aca="false">IF($B31=0,0,IF(SIN(CK$12)=0,999999999,(SIN(CK$12)*COS($E31)+SIN($E31)*COS(CK$12))/SIN(CK$12)*$B31))</f>
        <v>11.0266847405657</v>
      </c>
      <c r="CL121" s="0" t="n">
        <f aca="false">IF($B31=0,0,IF(SIN(CL$12)=0,999999999,(SIN(CL$12)*COS($E31)+SIN($E31)*COS(CL$12))/SIN(CL$12)*$B31))</f>
        <v>10.9622791671619</v>
      </c>
      <c r="CM121" s="0" t="n">
        <f aca="false">IF($B31=0,0,IF(SIN(CM$12)=0,999999999,(SIN(CM$12)*COS($E31)+SIN($E31)*COS(CM$12))/SIN(CM$12)*$B31))</f>
        <v>10.8981094780955</v>
      </c>
      <c r="CN121" s="0" t="n">
        <f aca="false">IF($B31=0,0,IF(SIN(CN$12)=0,999999999,(SIN(CN$12)*COS($E31)+SIN($E31)*COS(CN$12))/SIN(CN$12)*$B31))</f>
        <v>10.8341354798556</v>
      </c>
      <c r="CO121" s="0" t="n">
        <f aca="false">IF($B31=0,0,IF(SIN(CO$12)=0,999999999,(SIN(CO$12)*COS($E31)+SIN($E31)*COS(CO$12))/SIN(CO$12)*$B31))</f>
        <v>10.7703174616172</v>
      </c>
      <c r="CP121" s="0" t="n">
        <f aca="false">IF($B31=0,0,IF(SIN(CP$12)=0,999999999,(SIN(CP$12)*COS($E31)+SIN($E31)*COS(CP$12))/SIN(CP$12)*$B31))</f>
        <v>10.7066160957128</v>
      </c>
      <c r="CQ121" s="0" t="n">
        <f aca="false">IF($B31=0,0,IF(SIN(CQ$12)=0,999999999,(SIN(CQ$12)*COS($E31)+SIN($E31)*COS(CQ$12))/SIN(CQ$12)*$B31))</f>
        <v>10.6429923401104</v>
      </c>
    </row>
    <row r="122" customFormat="false" ht="12.8" hidden="true" customHeight="false" outlineLevel="0" collapsed="false">
      <c r="D122" s="0" t="n">
        <f aca="false">1+D121</f>
        <v>20</v>
      </c>
      <c r="E122" s="2" t="s">
        <v>56</v>
      </c>
      <c r="F122" s="0" t="n">
        <f aca="false">IF($B32=0,0,IF(SIN(F$12)=0,999999999,(SIN(F$12)*COS($E32)+SIN($E32)*COS(F$12))/SIN(F$12)*$B32))</f>
        <v>999999999</v>
      </c>
      <c r="G122" s="0" t="n">
        <f aca="false">IF($B32=0,0,IF(SIN(G$12)=0,999999999,(SIN(G$12)*COS($E32)+SIN($E32)*COS(G$12))/SIN(G$12)*$B32))</f>
        <v>227.193253625273</v>
      </c>
      <c r="H122" s="0" t="n">
        <f aca="false">IF($B32=0,0,IF(SIN(H$12)=0,999999999,(SIN(H$12)*COS($E32)+SIN($E32)*COS(H$12))/SIN(H$12)*$B32))</f>
        <v>118.762092487112</v>
      </c>
      <c r="I122" s="0" t="n">
        <f aca="false">IF($B32=0,0,IF(SIN(I$12)=0,999999999,(SIN(I$12)*COS($E32)+SIN($E32)*COS(I$12))/SIN(I$12)*$B32))</f>
        <v>82.6036876255419</v>
      </c>
      <c r="J122" s="0" t="n">
        <f aca="false">IF($B32=0,0,IF(SIN(J$12)=0,999999999,(SIN(J$12)*COS($E32)+SIN($E32)*COS(J$12))/SIN(J$12)*$B32))</f>
        <v>64.5134651199881</v>
      </c>
      <c r="K122" s="0" t="n">
        <f aca="false">IF($B32=0,0,IF(SIN(K$12)=0,999999999,(SIN(K$12)*COS($E32)+SIN($E32)*COS(K$12))/SIN(K$12)*$B32))</f>
        <v>53.6505080315841</v>
      </c>
      <c r="L122" s="0" t="n">
        <f aca="false">IF($B32=0,0,IF(SIN(L$12)=0,999999999,(SIN(L$12)*COS($E32)+SIN($E32)*COS(L$12))/SIN(L$12)*$B32))</f>
        <v>46.4011755796136</v>
      </c>
      <c r="M122" s="0" t="n">
        <f aca="false">IF($B32=0,0,IF(SIN(M$12)=0,999999999,(SIN(M$12)*COS($E32)+SIN($E32)*COS(M$12))/SIN(M$12)*$B32))</f>
        <v>41.2167630225053</v>
      </c>
      <c r="N122" s="0" t="n">
        <f aca="false">IF($B32=0,0,IF(SIN(N$12)=0,999999999,(SIN(N$12)*COS($E32)+SIN($E32)*COS(N$12))/SIN(N$12)*$B32))</f>
        <v>37.3229166268893</v>
      </c>
      <c r="O122" s="0" t="n">
        <f aca="false">IF($B32=0,0,IF(SIN(O$12)=0,999999999,(SIN(O$12)*COS($E32)+SIN($E32)*COS(O$12))/SIN(O$12)*$B32))</f>
        <v>34.2894386562119</v>
      </c>
      <c r="P122" s="0" t="n">
        <f aca="false">IF($B32=0,0,IF(SIN(P$12)=0,999999999,(SIN(P$12)*COS($E32)+SIN($E32)*COS(P$12))/SIN(P$12)*$B32))</f>
        <v>31.8582093652086</v>
      </c>
      <c r="Q122" s="0" t="n">
        <f aca="false">IF($B32=0,0,IF(SIN(Q$12)=0,999999999,(SIN(Q$12)*COS($E32)+SIN($E32)*COS(Q$12))/SIN(Q$12)*$B32))</f>
        <v>29.8649697237666</v>
      </c>
      <c r="R122" s="0" t="n">
        <f aca="false">IF($B32=0,0,IF(SIN(R$12)=0,999999999,(SIN(R$12)*COS($E32)+SIN($E32)*COS(R$12))/SIN(R$12)*$B32))</f>
        <v>28.2002127780242</v>
      </c>
      <c r="S122" s="0" t="n">
        <f aca="false">IF($B32=0,0,IF(SIN(S$12)=0,999999999,(SIN(S$12)*COS($E32)+SIN($E32)*COS(S$12))/SIN(S$12)*$B32))</f>
        <v>26.7881251517193</v>
      </c>
      <c r="T122" s="0" t="n">
        <f aca="false">IF($B32=0,0,IF(SIN(T$12)=0,999999999,(SIN(T$12)*COS($E32)+SIN($E32)*COS(T$12))/SIN(T$12)*$B32))</f>
        <v>25.5745536176498</v>
      </c>
      <c r="U122" s="0" t="n">
        <f aca="false">IF($B32=0,0,IF(SIN(U$12)=0,999999999,(SIN(U$12)*COS($E32)+SIN($E32)*COS(U$12))/SIN(U$12)*$B32))</f>
        <v>24.5197850398487</v>
      </c>
      <c r="V122" s="0" t="n">
        <f aca="false">IF($B32=0,0,IF(SIN(V$12)=0,999999999,(SIN(V$12)*COS($E32)+SIN($E32)*COS(V$12))/SIN(V$12)*$B32))</f>
        <v>23.5940338367714</v>
      </c>
      <c r="W122" s="0" t="n">
        <f aca="false">IF($B32=0,0,IF(SIN(W$12)=0,999999999,(SIN(W$12)*COS($E32)+SIN($E32)*COS(W$12))/SIN(W$12)*$B32))</f>
        <v>22.7745221038895</v>
      </c>
      <c r="X122" s="0" t="n">
        <f aca="false">IF($B32=0,0,IF(SIN(X$12)=0,999999999,(SIN(X$12)*COS($E32)+SIN($E32)*COS(X$12))/SIN(X$12)*$B32))</f>
        <v>22.0435330281285</v>
      </c>
      <c r="Y122" s="0" t="n">
        <f aca="false">IF($B32=0,0,IF(SIN(Y$12)=0,999999999,(SIN(Y$12)*COS($E32)+SIN($E32)*COS(Y$12))/SIN(Y$12)*$B32))</f>
        <v>21.3870790129307</v>
      </c>
      <c r="Z122" s="0" t="n">
        <f aca="false">IF($B32=0,0,IF(SIN(Z$12)=0,999999999,(SIN(Z$12)*COS($E32)+SIN($E32)*COS(Z$12))/SIN(Z$12)*$B32))</f>
        <v>20.7939693652086</v>
      </c>
      <c r="AA122" s="0" t="n">
        <f aca="false">IF($B32=0,0,IF(SIN(AA$12)=0,999999999,(SIN(AA$12)*COS($E32)+SIN($E32)*COS(AA$12))/SIN(AA$12)*$B32))</f>
        <v>20.2551443568766</v>
      </c>
      <c r="AB122" s="0" t="n">
        <f aca="false">IF($B32=0,0,IF(SIN(AB$12)=0,999999999,(SIN(AB$12)*COS($E32)+SIN($E32)*COS(AB$12))/SIN(AB$12)*$B32))</f>
        <v>19.7631909053992</v>
      </c>
      <c r="AC122" s="0" t="n">
        <f aca="false">IF($B32=0,0,IF(SIN(AC$12)=0,999999999,(SIN(AC$12)*COS($E32)+SIN($E32)*COS(AC$12))/SIN(AC$12)*$B32))</f>
        <v>19.3119845979843</v>
      </c>
      <c r="AD122" s="0" t="n">
        <f aca="false">IF($B32=0,0,IF(SIN(AD$12)=0,999999999,(SIN(AD$12)*COS($E32)+SIN($E32)*COS(AD$12))/SIN(AD$12)*$B32))</f>
        <v>18.8964212091776</v>
      </c>
      <c r="AE122" s="0" t="n">
        <f aca="false">IF($B32=0,0,IF(SIN(AE$12)=0,999999999,(SIN(AE$12)*COS($E32)+SIN($E32)*COS(AE$12))/SIN(AE$12)*$B32))</f>
        <v>18.5122126536872</v>
      </c>
      <c r="AF122" s="0" t="n">
        <f aca="false">IF($B32=0,0,IF(SIN(AF$12)=0,999999999,(SIN(AF$12)*COS($E32)+SIN($E32)*COS(AF$12))/SIN(AF$12)*$B32))</f>
        <v>18.1557300264754</v>
      </c>
      <c r="AG122" s="0" t="n">
        <f aca="false">IF($B32=0,0,IF(SIN(AG$12)=0,999999999,(SIN(AG$12)*COS($E32)+SIN($E32)*COS(AG$12))/SIN(AG$12)*$B32))</f>
        <v>17.82388152229</v>
      </c>
      <c r="AH122" s="0" t="n">
        <f aca="false">IF($B32=0,0,IF(SIN(AH$12)=0,999999999,(SIN(AH$12)*COS($E32)+SIN($E32)*COS(AH$12))/SIN(AH$12)*$B32))</f>
        <v>17.5140165147552</v>
      </c>
      <c r="AI122" s="0" t="n">
        <f aca="false">IF($B32=0,0,IF(SIN(AI$12)=0,999999999,(SIN(AI$12)*COS($E32)+SIN($E32)*COS(AI$12))/SIN(AI$12)*$B32))</f>
        <v>17.2238494806294</v>
      </c>
      <c r="AJ122" s="0" t="n">
        <f aca="false">IF($B32=0,0,IF(SIN(AJ$12)=0,999999999,(SIN(AJ$12)*COS($E32)+SIN($E32)*COS(AJ$12))/SIN(AJ$12)*$B32))</f>
        <v>16.9513991386694</v>
      </c>
      <c r="AK122" s="0" t="n">
        <f aca="false">IF($B32=0,0,IF(SIN(AK$12)=0,999999999,(SIN(AK$12)*COS($E32)+SIN($E32)*COS(AK$12))/SIN(AK$12)*$B32))</f>
        <v>16.694939367526</v>
      </c>
      <c r="AL122" s="0" t="n">
        <f aca="false">IF($B32=0,0,IF(SIN(AL$12)=0,999999999,(SIN(AL$12)*COS($E32)+SIN($E32)*COS(AL$12))/SIN(AL$12)*$B32))</f>
        <v>16.4529593259866</v>
      </c>
      <c r="AM122" s="0" t="n">
        <f aca="false">IF($B32=0,0,IF(SIN(AM$12)=0,999999999,(SIN(AM$12)*COS($E32)+SIN($E32)*COS(AM$12))/SIN(AM$12)*$B32))</f>
        <v>16.2241308235313</v>
      </c>
      <c r="AN122" s="0" t="n">
        <f aca="false">IF($B32=0,0,IF(SIN(AN$12)=0,999999999,(SIN(AN$12)*COS($E32)+SIN($E32)*COS(AN$12))/SIN(AN$12)*$B32))</f>
        <v>16.0072814484695</v>
      </c>
      <c r="AO122" s="0" t="n">
        <f aca="false">IF($B32=0,0,IF(SIN(AO$12)=0,999999999,(SIN(AO$12)*COS($E32)+SIN($E32)*COS(AO$12))/SIN(AO$12)*$B32))</f>
        <v>15.8013723021164</v>
      </c>
      <c r="AP122" s="0" t="n">
        <f aca="false">IF($B32=0,0,IF(SIN(AP$12)=0,999999999,(SIN(AP$12)*COS($E32)+SIN($E32)*COS(AP$12))/SIN(AP$12)*$B32))</f>
        <v>15.6054794433703</v>
      </c>
      <c r="AQ122" s="0" t="n">
        <f aca="false">IF($B32=0,0,IF(SIN(AQ$12)=0,999999999,(SIN(AQ$12)*COS($E32)+SIN($E32)*COS(AQ$12))/SIN(AQ$12)*$B32))</f>
        <v>15.4187783416967</v>
      </c>
      <c r="AR122" s="0" t="n">
        <f aca="false">IF($B32=0,0,IF(SIN(AR$12)=0,999999999,(SIN(AR$12)*COS($E32)+SIN($E32)*COS(AR$12))/SIN(AR$12)*$B32))</f>
        <v>15.2405307843155</v>
      </c>
      <c r="AS122" s="0" t="n">
        <f aca="false">IF($B32=0,0,IF(SIN(AS$12)=0,999999999,(SIN(AS$12)*COS($E32)+SIN($E32)*COS(AS$12))/SIN(AS$12)*$B32))</f>
        <v>15.0700737970674</v>
      </c>
      <c r="AT122" s="0" t="n">
        <f aca="false">IF($B32=0,0,IF(SIN(AT$12)=0,999999999,(SIN(AT$12)*COS($E32)+SIN($E32)*COS(AT$12))/SIN(AT$12)*$B32))</f>
        <v>14.9068102265391</v>
      </c>
      <c r="AU122" s="0" t="n">
        <f aca="false">IF($B32=0,0,IF(SIN(AU$12)=0,999999999,(SIN(AU$12)*COS($E32)+SIN($E32)*COS(AU$12))/SIN(AU$12)*$B32))</f>
        <v>14.750200699791</v>
      </c>
      <c r="AV122" s="0" t="n">
        <f aca="false">IF($B32=0,0,IF(SIN(AV$12)=0,999999999,(SIN(AV$12)*COS($E32)+SIN($E32)*COS(AV$12))/SIN(AV$12)*$B32))</f>
        <v>14.5997567320575</v>
      </c>
      <c r="AW122" s="0" t="n">
        <f aca="false">IF($B32=0,0,IF(SIN(AW$12)=0,999999999,(SIN(AW$12)*COS($E32)+SIN($E32)*COS(AW$12))/SIN(AW$12)*$B32))</f>
        <v>14.4550347955125</v>
      </c>
      <c r="AX122" s="0" t="n">
        <f aca="false">IF($B32=0,0,IF(SIN(AX$12)=0,999999999,(SIN(AX$12)*COS($E32)+SIN($E32)*COS(AX$12))/SIN(AX$12)*$B32))</f>
        <v>14.3156311961724</v>
      </c>
      <c r="AY122" s="0" t="n">
        <f aca="false">IF($B32=0,0,IF(SIN(AY$12)=0,999999999,(SIN(AY$12)*COS($E32)+SIN($E32)*COS(AY$12))/SIN(AY$12)*$B32))</f>
        <v>14.1811776331939</v>
      </c>
      <c r="AZ122" s="0" t="n">
        <f aca="false">IF($B32=0,0,IF(SIN(AZ$12)=0,999999999,(SIN(AZ$12)*COS($E32)+SIN($E32)*COS(AZ$12))/SIN(AZ$12)*$B32))</f>
        <v>14.0513373366927</v>
      </c>
      <c r="BA122" s="0" t="n">
        <f aca="false">IF($B32=0,0,IF(SIN(BA$12)=0,999999999,(SIN(BA$12)*COS($E32)+SIN($E32)*COS(BA$12))/SIN(BA$12)*$B32))</f>
        <v>13.9258016978849</v>
      </c>
      <c r="BB122" s="0" t="n">
        <f aca="false">IF($B32=0,0,IF(SIN(BB$12)=0,999999999,(SIN(BB$12)*COS($E32)+SIN($E32)*COS(BB$12))/SIN(BB$12)*$B32))</f>
        <v>13.8042873197185</v>
      </c>
      <c r="BC122" s="0" t="n">
        <f aca="false">IF($B32=0,0,IF(SIN(BC$12)=0,999999999,(SIN(BC$12)*COS($E32)+SIN($E32)*COS(BC$12))/SIN(BC$12)*$B32))</f>
        <v>13.6865334278895</v>
      </c>
      <c r="BD122" s="0" t="n">
        <f aca="false">IF($B32=0,0,IF(SIN(BD$12)=0,999999999,(SIN(BD$12)*COS($E32)+SIN($E32)*COS(BD$12))/SIN(BD$12)*$B32))</f>
        <v>13.5722995917477</v>
      </c>
      <c r="BE122" s="0" t="n">
        <f aca="false">IF($B32=0,0,IF(SIN(BE$12)=0,999999999,(SIN(BE$12)*COS($E32)+SIN($E32)*COS(BE$12))/SIN(BE$12)*$B32))</f>
        <v>13.4613637125208</v>
      </c>
      <c r="BF122" s="0" t="n">
        <f aca="false">IF($B32=0,0,IF(SIN(BF$12)=0,999999999,(SIN(BF$12)*COS($E32)+SIN($E32)*COS(BF$12))/SIN(BF$12)*$B32))</f>
        <v>13.353520242828</v>
      </c>
      <c r="BG122" s="0" t="n">
        <f aca="false">IF($B32=0,0,IF(SIN(BG$12)=0,999999999,(SIN(BG$12)*COS($E32)+SIN($E32)*COS(BG$12))/SIN(BG$12)*$B32))</f>
        <v>13.2485786068915</v>
      </c>
      <c r="BH122" s="0" t="n">
        <f aca="false">IF($B32=0,0,IF(SIN(BH$12)=0,999999999,(SIN(BH$12)*COS($E32)+SIN($E32)*COS(BH$12))/SIN(BH$12)*$B32))</f>
        <v>13.1463617953857</v>
      </c>
      <c r="BI122" s="0" t="n">
        <f aca="false">IF($B32=0,0,IF(SIN(BI$12)=0,999999999,(SIN(BI$12)*COS($E32)+SIN($E32)*COS(BI$12))/SIN(BI$12)*$B32))</f>
        <v>13.0467051126472</v>
      </c>
      <c r="BJ122" s="0" t="n">
        <f aca="false">IF($B32=0,0,IF(SIN(BJ$12)=0,999999999,(SIN(BJ$12)*COS($E32)+SIN($E32)*COS(BJ$12))/SIN(BJ$12)*$B32))</f>
        <v>12.949455057152</v>
      </c>
      <c r="BK122" s="0" t="n">
        <f aca="false">IF($B32=0,0,IF(SIN(BK$12)=0,999999999,(SIN(BK$12)*COS($E32)+SIN($E32)*COS(BK$12))/SIN(BK$12)*$B32))</f>
        <v>12.8544683188417</v>
      </c>
      <c r="BL122" s="0" t="n">
        <f aca="false">IF($B32=0,0,IF(SIN(BL$12)=0,999999999,(SIN(BL$12)*COS($E32)+SIN($E32)*COS(BL$12))/SIN(BL$12)*$B32))</f>
        <v>12.7616108791391</v>
      </c>
      <c r="BM122" s="0" t="n">
        <f aca="false">IF($B32=0,0,IF(SIN(BM$12)=0,999999999,(SIN(BM$12)*COS($E32)+SIN($E32)*COS(BM$12))/SIN(BM$12)*$B32))</f>
        <v>12.6707572014153</v>
      </c>
      <c r="BN122" s="0" t="n">
        <f aca="false">IF($B32=0,0,IF(SIN(BN$12)=0,999999999,(SIN(BN$12)*COS($E32)+SIN($E32)*COS(BN$12))/SIN(BN$12)*$B32))</f>
        <v>12.5817895012927</v>
      </c>
      <c r="BO122" s="0" t="n">
        <f aca="false">IF($B32=0,0,IF(SIN(BO$12)=0,999999999,(SIN(BO$12)*COS($E32)+SIN($E32)*COS(BO$12))/SIN(BO$12)*$B32))</f>
        <v>12.4945970875599</v>
      </c>
      <c r="BP122" s="0" t="n">
        <f aca="false">IF($B32=0,0,IF(SIN(BP$12)=0,999999999,(SIN(BP$12)*COS($E32)+SIN($E32)*COS(BP$12))/SIN(BP$12)*$B32))</f>
        <v>12.4090757656597</v>
      </c>
      <c r="BQ122" s="0" t="n">
        <f aca="false">IF($B32=0,0,IF(SIN(BQ$12)=0,999999999,(SIN(BQ$12)*COS($E32)+SIN($E32)*COS(BQ$12))/SIN(BQ$12)*$B32))</f>
        <v>12.3251272967271</v>
      </c>
      <c r="BR122" s="0" t="n">
        <f aca="false">IF($B32=0,0,IF(SIN(BR$12)=0,999999999,(SIN(BR$12)*COS($E32)+SIN($E32)*COS(BR$12))/SIN(BR$12)*$B32))</f>
        <v>12.242658906028</v>
      </c>
      <c r="BS122" s="0" t="n">
        <f aca="false">IF($B32=0,0,IF(SIN(BS$12)=0,999999999,(SIN(BS$12)*COS($E32)+SIN($E32)*COS(BS$12))/SIN(BS$12)*$B32))</f>
        <v>12.1615828354004</v>
      </c>
      <c r="BT122" s="0" t="n">
        <f aca="false">IF($B32=0,0,IF(SIN(BT$12)=0,999999999,(SIN(BT$12)*COS($E32)+SIN($E32)*COS(BT$12))/SIN(BT$12)*$B32))</f>
        <v>12.0818159349491</v>
      </c>
      <c r="BU122" s="0" t="n">
        <f aca="false">IF($B32=0,0,IF(SIN(BU$12)=0,999999999,(SIN(BU$12)*COS($E32)+SIN($E32)*COS(BU$12))/SIN(BU$12)*$B32))</f>
        <v>12.0032792898075</v>
      </c>
      <c r="BV122" s="0" t="n">
        <f aca="false">IF($B32=0,0,IF(SIN(BV$12)=0,999999999,(SIN(BV$12)*COS($E32)+SIN($E32)*COS(BV$12))/SIN(BV$12)*$B32))</f>
        <v>11.925897878263</v>
      </c>
      <c r="BW122" s="0" t="n">
        <f aca="false">IF($B32=0,0,IF(SIN(BW$12)=0,999999999,(SIN(BW$12)*COS($E32)+SIN($E32)*COS(BW$12))/SIN(BW$12)*$B32))</f>
        <v>11.8496002579702</v>
      </c>
      <c r="BX122" s="0" t="n">
        <f aca="false">IF($B32=0,0,IF(SIN(BX$12)=0,999999999,(SIN(BX$12)*COS($E32)+SIN($E32)*COS(BX$12))/SIN(BX$12)*$B32))</f>
        <v>11.7743182773389</v>
      </c>
      <c r="BY122" s="0" t="n">
        <f aca="false">IF($B32=0,0,IF(SIN(BY$12)=0,999999999,(SIN(BY$12)*COS($E32)+SIN($E32)*COS(BY$12))/SIN(BY$12)*$B32))</f>
        <v>11.6999868095084</v>
      </c>
      <c r="BZ122" s="0" t="n">
        <f aca="false">IF($B32=0,0,IF(SIN(BZ$12)=0,999999999,(SIN(BZ$12)*COS($E32)+SIN($E32)*COS(BZ$12))/SIN(BZ$12)*$B32))</f>
        <v>11.6265435065965</v>
      </c>
      <c r="CA122" s="0" t="n">
        <f aca="false">IF($B32=0,0,IF(SIN(CA$12)=0,999999999,(SIN(CA$12)*COS($E32)+SIN($E32)*COS(CA$12))/SIN(CA$12)*$B32))</f>
        <v>11.5539285721591</v>
      </c>
      <c r="CB122" s="0" t="n">
        <f aca="false">IF($B32=0,0,IF(SIN(CB$12)=0,999999999,(SIN(CB$12)*COS($E32)+SIN($E32)*COS(CB$12))/SIN(CB$12)*$B32))</f>
        <v>11.4820845500069</v>
      </c>
      <c r="CC122" s="0" t="n">
        <f aca="false">IF($B32=0,0,IF(SIN(CC$12)=0,999999999,(SIN(CC$12)*COS($E32)+SIN($E32)*COS(CC$12))/SIN(CC$12)*$B32))</f>
        <v>11.4109561277183</v>
      </c>
      <c r="CD122" s="0" t="n">
        <f aca="false">IF($B32=0,0,IF(SIN(CD$12)=0,999999999,(SIN(CD$12)*COS($E32)+SIN($E32)*COS(CD$12))/SIN(CD$12)*$B32))</f>
        <v>11.340489953348</v>
      </c>
      <c r="CE122" s="0" t="n">
        <f aca="false">IF($B32=0,0,IF(SIN(CE$12)=0,999999999,(SIN(CE$12)*COS($E32)+SIN($E32)*COS(CE$12))/SIN(CE$12)*$B32))</f>
        <v>11.270634463977</v>
      </c>
      <c r="CF122" s="0" t="n">
        <f aca="false">IF($B32=0,0,IF(SIN(CF$12)=0,999999999,(SIN(CF$12)*COS($E32)+SIN($E32)*COS(CF$12))/SIN(CF$12)*$B32))</f>
        <v>11.2013397248775</v>
      </c>
      <c r="CG122" s="0" t="n">
        <f aca="false">IF($B32=0,0,IF(SIN(CG$12)=0,999999999,(SIN(CG$12)*COS($E32)+SIN($E32)*COS(CG$12))/SIN(CG$12)*$B32))</f>
        <v>11.1325572781767</v>
      </c>
      <c r="CH122" s="0" t="n">
        <f aca="false">IF($B32=0,0,IF(SIN(CH$12)=0,999999999,(SIN(CH$12)*COS($E32)+SIN($E32)*COS(CH$12))/SIN(CH$12)*$B32))</f>
        <v>11.06424</v>
      </c>
      <c r="CI122" s="0" t="n">
        <f aca="false">IF($B32=0,0,IF(SIN(CI$12)=0,999999999,(SIN(CI$12)*COS($E32)+SIN($E32)*COS(CI$12))/SIN(CI$12)*$B32))</f>
        <v>10.9963419651635</v>
      </c>
      <c r="CJ122" s="0" t="n">
        <f aca="false">IF($B32=0,0,IF(SIN(CJ$12)=0,999999999,(SIN(CJ$12)*COS($E32)+SIN($E32)*COS(CJ$12))/SIN(CJ$12)*$B32))</f>
        <v>10.928818318555</v>
      </c>
      <c r="CK122" s="0" t="n">
        <f aca="false">IF($B32=0,0,IF(SIN(CK$12)=0,999999999,(SIN(CK$12)*COS($E32)+SIN($E32)*COS(CK$12))/SIN(CK$12)*$B32))</f>
        <v>10.8616251524143</v>
      </c>
      <c r="CL122" s="0" t="n">
        <f aca="false">IF($B32=0,0,IF(SIN(CL$12)=0,999999999,(SIN(CL$12)*COS($E32)+SIN($E32)*COS(CL$12))/SIN(CL$12)*$B32))</f>
        <v>10.7947193887738</v>
      </c>
      <c r="CM122" s="0" t="n">
        <f aca="false">IF($B32=0,0,IF(SIN(CM$12)=0,999999999,(SIN(CM$12)*COS($E32)+SIN($E32)*COS(CM$12))/SIN(CM$12)*$B32))</f>
        <v>10.7280586663756</v>
      </c>
      <c r="CN122" s="0" t="n">
        <f aca="false">IF($B32=0,0,IF(SIN(CN$12)=0,999999999,(SIN(CN$12)*COS($E32)+SIN($E32)*COS(CN$12))/SIN(CN$12)*$B32))</f>
        <v>10.6616012314181</v>
      </c>
      <c r="CO122" s="0" t="n">
        <f aca="false">IF($B32=0,0,IF(SIN(CO$12)=0,999999999,(SIN(CO$12)*COS($E32)+SIN($E32)*COS(CO$12))/SIN(CO$12)*$B32))</f>
        <v>10.5953058315232</v>
      </c>
      <c r="CP122" s="0" t="n">
        <f aca="false">IF($B32=0,0,IF(SIN(CP$12)=0,999999999,(SIN(CP$12)*COS($E32)+SIN($E32)*COS(CP$12))/SIN(CP$12)*$B32))</f>
        <v>10.5291316123441</v>
      </c>
      <c r="CQ122" s="0" t="n">
        <f aca="false">IF($B32=0,0,IF(SIN(CQ$12)=0,999999999,(SIN(CQ$12)*COS($E32)+SIN($E32)*COS(CQ$12))/SIN(CQ$12)*$B32))</f>
        <v>10.4630380162577</v>
      </c>
    </row>
    <row r="123" customFormat="false" ht="12.8" hidden="true" customHeight="false" outlineLevel="0" collapsed="false">
      <c r="D123" s="0" t="n">
        <f aca="false">1+D122</f>
        <v>21</v>
      </c>
      <c r="E123" s="2" t="s">
        <v>56</v>
      </c>
      <c r="F123" s="0" t="n">
        <f aca="false">IF($B33=0,0,IF(SIN(F$12)=0,999999999,(SIN(F$12)*COS($E33)+SIN($E33)*COS(F$12))/SIN(F$12)*$B33))</f>
        <v>999999999</v>
      </c>
      <c r="G123" s="0" t="n">
        <f aca="false">IF($B33=0,0,IF(SIN(G$12)=0,999999999,(SIN(G$12)*COS($E33)+SIN($E33)*COS(G$12))/SIN(G$12)*$B33))</f>
        <v>234.810102049134</v>
      </c>
      <c r="H123" s="0" t="n">
        <f aca="false">IF($B33=0,0,IF(SIN(H$12)=0,999999999,(SIN(H$12)*COS($E33)+SIN($E33)*COS(H$12))/SIN(H$12)*$B33))</f>
        <v>122.477278166007</v>
      </c>
      <c r="I123" s="0" t="n">
        <f aca="false">IF($B33=0,0,IF(SIN(I$12)=0,999999999,(SIN(I$12)*COS($E33)+SIN($E33)*COS(I$12))/SIN(I$12)*$B33))</f>
        <v>85.017790666522</v>
      </c>
      <c r="J123" s="0" t="n">
        <f aca="false">IF($B33=0,0,IF(SIN(J$12)=0,999999999,(SIN(J$12)*COS($E33)+SIN($E33)*COS(J$12))/SIN(J$12)*$B33))</f>
        <v>66.2766303082587</v>
      </c>
      <c r="K123" s="0" t="n">
        <f aca="false">IF($B33=0,0,IF(SIN(K$12)=0,999999999,(SIN(K$12)*COS($E33)+SIN($E33)*COS(K$12))/SIN(K$12)*$B33))</f>
        <v>55.0227930104471</v>
      </c>
      <c r="L123" s="0" t="n">
        <f aca="false">IF($B33=0,0,IF(SIN(L$12)=0,999999999,(SIN(L$12)*COS($E33)+SIN($E33)*COS(L$12))/SIN(L$12)*$B33))</f>
        <v>47.5126088802612</v>
      </c>
      <c r="M123" s="0" t="n">
        <f aca="false">IF($B33=0,0,IF(SIN(M$12)=0,999999999,(SIN(M$12)*COS($E33)+SIN($E33)*COS(M$12))/SIN(M$12)*$B33))</f>
        <v>42.1416463580296</v>
      </c>
      <c r="N123" s="0" t="n">
        <f aca="false">IF($B33=0,0,IF(SIN(N$12)=0,999999999,(SIN(N$12)*COS($E33)+SIN($E33)*COS(N$12))/SIN(N$12)*$B33))</f>
        <v>38.1076882523026</v>
      </c>
      <c r="O123" s="0" t="n">
        <f aca="false">IF($B33=0,0,IF(SIN(O$12)=0,999999999,(SIN(O$12)*COS($E33)+SIN($E33)*COS(O$12))/SIN(O$12)*$B33))</f>
        <v>34.9650570837655</v>
      </c>
      <c r="P123" s="0" t="n">
        <f aca="false">IF($B33=0,0,IF(SIN(P$12)=0,999999999,(SIN(P$12)*COS($E33)+SIN($E33)*COS(P$12))/SIN(P$12)*$B33))</f>
        <v>32.4463452217963</v>
      </c>
      <c r="Q123" s="0" t="n">
        <f aca="false">IF($B33=0,0,IF(SIN(Q$12)=0,999999999,(SIN(Q$12)*COS($E33)+SIN($E33)*COS(Q$12))/SIN(Q$12)*$B33))</f>
        <v>30.3813831274249</v>
      </c>
      <c r="R123" s="0" t="n">
        <f aca="false">IF($B33=0,0,IF(SIN(R$12)=0,999999999,(SIN(R$12)*COS($E33)+SIN($E33)*COS(R$12))/SIN(R$12)*$B33))</f>
        <v>28.6567234739512</v>
      </c>
      <c r="S123" s="0" t="n">
        <f aca="false">IF($B33=0,0,IF(SIN(S$12)=0,999999999,(SIN(S$12)*COS($E33)+SIN($E33)*COS(S$12))/SIN(S$12)*$B33))</f>
        <v>27.1938249033906</v>
      </c>
      <c r="T123" s="0" t="n">
        <f aca="false">IF($B33=0,0,IF(SIN(T$12)=0,999999999,(SIN(T$12)*COS($E33)+SIN($E33)*COS(T$12))/SIN(T$12)*$B33))</f>
        <v>25.9365856008205</v>
      </c>
      <c r="U123" s="0" t="n">
        <f aca="false">IF($B33=0,0,IF(SIN(U$12)=0,999999999,(SIN(U$12)*COS($E33)+SIN($E33)*COS(U$12))/SIN(U$12)*$B33))</f>
        <v>24.8438634382623</v>
      </c>
      <c r="V123" s="0" t="n">
        <f aca="false">IF($B33=0,0,IF(SIN(V$12)=0,999999999,(SIN(V$12)*COS($E33)+SIN($E33)*COS(V$12))/SIN(V$12)*$B33))</f>
        <v>23.8848010639106</v>
      </c>
      <c r="W123" s="0" t="n">
        <f aca="false">IF($B33=0,0,IF(SIN(W$12)=0,999999999,(SIN(W$12)*COS($E33)+SIN($E33)*COS(W$12))/SIN(W$12)*$B33))</f>
        <v>23.035800959202</v>
      </c>
      <c r="X123" s="0" t="n">
        <f aca="false">IF($B33=0,0,IF(SIN(X$12)=0,999999999,(SIN(X$12)*COS($E33)+SIN($E33)*COS(X$12))/SIN(X$12)*$B33))</f>
        <v>22.2785088095466</v>
      </c>
      <c r="Y123" s="0" t="n">
        <f aca="false">IF($B33=0,0,IF(SIN(Y$12)=0,999999999,(SIN(Y$12)*COS($E33)+SIN($E33)*COS(Y$12))/SIN(Y$12)*$B33))</f>
        <v>21.5984337047285</v>
      </c>
      <c r="Z123" s="0" t="n">
        <f aca="false">IF($B33=0,0,IF(SIN(Z$12)=0,999999999,(SIN(Z$12)*COS($E33)+SIN($E33)*COS(Z$12))/SIN(Z$12)*$B33))</f>
        <v>20.9839822785737</v>
      </c>
      <c r="AA123" s="0" t="n">
        <f aca="false">IF($B33=0,0,IF(SIN(AA$12)=0,999999999,(SIN(AA$12)*COS($E33)+SIN($E33)*COS(AA$12))/SIN(AA$12)*$B33))</f>
        <v>20.4257688081152</v>
      </c>
      <c r="AB123" s="0" t="n">
        <f aca="false">IF($B33=0,0,IF(SIN(AB$12)=0,999999999,(SIN(AB$12)*COS($E33)+SIN($E33)*COS(AB$12))/SIN(AB$12)*$B33))</f>
        <v>19.9161134669436</v>
      </c>
      <c r="AC123" s="0" t="n">
        <f aca="false">IF($B33=0,0,IF(SIN(AC$12)=0,999999999,(SIN(AC$12)*COS($E33)+SIN($E33)*COS(AC$12))/SIN(AC$12)*$B33))</f>
        <v>19.4486714684095</v>
      </c>
      <c r="AD123" s="0" t="n">
        <f aca="false">IF($B33=0,0,IF(SIN(AD$12)=0,999999999,(SIN(AD$12)*COS($E33)+SIN($E33)*COS(AD$12))/SIN(AD$12)*$B33))</f>
        <v>19.0181549224544</v>
      </c>
      <c r="AE123" s="0" t="n">
        <f aca="false">IF($B33=0,0,IF(SIN(AE$12)=0,999999999,(SIN(AE$12)*COS($E33)+SIN($E33)*COS(AE$12))/SIN(AE$12)*$B33))</f>
        <v>18.6201214462353</v>
      </c>
      <c r="AF123" s="0" t="n">
        <f aca="false">IF($B33=0,0,IF(SIN(AF$12)=0,999999999,(SIN(AF$12)*COS($E33)+SIN($E33)*COS(AF$12))/SIN(AF$12)*$B33))</f>
        <v>18.2508115563509</v>
      </c>
      <c r="AG123" s="0" t="n">
        <f aca="false">IF($B33=0,0,IF(SIN(AG$12)=0,999999999,(SIN(AG$12)*COS($E33)+SIN($E33)*COS(AG$12))/SIN(AG$12)*$B33))</f>
        <v>17.9070221955688</v>
      </c>
      <c r="AH123" s="0" t="n">
        <f aca="false">IF($B33=0,0,IF(SIN(AH$12)=0,999999999,(SIN(AH$12)*COS($E33)+SIN($E33)*COS(AH$12))/SIN(AH$12)*$B33))</f>
        <v>17.586007360409</v>
      </c>
      <c r="AI123" s="0" t="n">
        <f aca="false">IF($B33=0,0,IF(SIN(AI$12)=0,999999999,(SIN(AI$12)*COS($E33)+SIN($E33)*COS(AI$12))/SIN(AI$12)*$B33))</f>
        <v>17.2853992879786</v>
      </c>
      <c r="AJ123" s="0" t="n">
        <f aca="false">IF($B33=0,0,IF(SIN(AJ$12)=0,999999999,(SIN(AJ$12)*COS($E33)+SIN($E33)*COS(AJ$12))/SIN(AJ$12)*$B33))</f>
        <v>17.0031454048786</v>
      </c>
      <c r="AK123" s="0" t="n">
        <f aca="false">IF($B33=0,0,IF(SIN(AK$12)=0,999999999,(SIN(AK$12)*COS($E33)+SIN($E33)*COS(AK$12))/SIN(AK$12)*$B33))</f>
        <v>16.7374574789857</v>
      </c>
      <c r="AL123" s="0" t="n">
        <f aca="false">IF($B33=0,0,IF(SIN(AL$12)=0,999999999,(SIN(AL$12)*COS($E33)+SIN($E33)*COS(AL$12))/SIN(AL$12)*$B33))</f>
        <v>16.486770304707</v>
      </c>
      <c r="AM123" s="0" t="n">
        <f aca="false">IF($B33=0,0,IF(SIN(AM$12)=0,999999999,(SIN(AM$12)*COS($E33)+SIN($E33)*COS(AM$12))/SIN(AM$12)*$B33))</f>
        <v>16.2497078994359</v>
      </c>
      <c r="AN123" s="0" t="n">
        <f aca="false">IF($B33=0,0,IF(SIN(AN$12)=0,999999999,(SIN(AN$12)*COS($E33)+SIN($E33)*COS(AN$12))/SIN(AN$12)*$B33))</f>
        <v>16.0250556647619</v>
      </c>
      <c r="AO123" s="0" t="n">
        <f aca="false">IF($B33=0,0,IF(SIN(AO$12)=0,999999999,(SIN(AO$12)*COS($E33)+SIN($E33)*COS(AO$12))/SIN(AO$12)*$B33))</f>
        <v>15.8117373194595</v>
      </c>
      <c r="AP123" s="0" t="n">
        <f aca="false">IF($B33=0,0,IF(SIN(AP$12)=0,999999999,(SIN(AP$12)*COS($E33)+SIN($E33)*COS(AP$12))/SIN(AP$12)*$B33))</f>
        <v>15.6087956763884</v>
      </c>
      <c r="AQ123" s="0" t="n">
        <f aca="false">IF($B33=0,0,IF(SIN(AQ$12)=0,999999999,(SIN(AQ$12)*COS($E33)+SIN($E33)*COS(AQ$12))/SIN(AQ$12)*$B33))</f>
        <v>15.4153765360514</v>
      </c>
      <c r="AR123" s="0" t="n">
        <f aca="false">IF($B33=0,0,IF(SIN(AR$12)=0,999999999,(SIN(AR$12)*COS($E33)+SIN($E33)*COS(AR$12))/SIN(AR$12)*$B33))</f>
        <v>15.230715122665</v>
      </c>
      <c r="AS123" s="0" t="n">
        <f aca="false">IF($B33=0,0,IF(SIN(AS$12)=0,999999999,(SIN(AS$12)*COS($E33)+SIN($E33)*COS(AS$12))/SIN(AS$12)*$B33))</f>
        <v>15.0541246063669</v>
      </c>
      <c r="AT123" s="0" t="n">
        <f aca="false">IF($B33=0,0,IF(SIN(AT$12)=0,999999999,(SIN(AT$12)*COS($E33)+SIN($E33)*COS(AT$12))/SIN(AT$12)*$B33))</f>
        <v>14.8849863464592</v>
      </c>
      <c r="AU123" s="0" t="n">
        <f aca="false">IF($B33=0,0,IF(SIN(AU$12)=0,999999999,(SIN(AU$12)*COS($E33)+SIN($E33)*COS(AU$12))/SIN(AU$12)*$B33))</f>
        <v>14.7227415618239</v>
      </c>
      <c r="AV123" s="0" t="n">
        <f aca="false">IF($B33=0,0,IF(SIN(AV$12)=0,999999999,(SIN(AV$12)*COS($E33)+SIN($E33)*COS(AV$12))/SIN(AV$12)*$B33))</f>
        <v>14.566884190619</v>
      </c>
      <c r="AW123" s="0" t="n">
        <f aca="false">IF($B33=0,0,IF(SIN(AW$12)=0,999999999,(SIN(AW$12)*COS($E33)+SIN($E33)*COS(AW$12))/SIN(AW$12)*$B33))</f>
        <v>14.416954745621</v>
      </c>
      <c r="AX123" s="0" t="n">
        <f aca="false">IF($B33=0,0,IF(SIN(AX$12)=0,999999999,(SIN(AX$12)*COS($E33)+SIN($E33)*COS(AX$12))/SIN(AX$12)*$B33))</f>
        <v>14.2725350067842</v>
      </c>
      <c r="AY123" s="0" t="n">
        <f aca="false">IF($B33=0,0,IF(SIN(AY$12)=0,999999999,(SIN(AY$12)*COS($E33)+SIN($E33)*COS(AY$12))/SIN(AY$12)*$B33))</f>
        <v>14.1332434207494</v>
      </c>
      <c r="AZ123" s="0" t="n">
        <f aca="false">IF($B33=0,0,IF(SIN(AZ$12)=0,999999999,(SIN(AZ$12)*COS($E33)+SIN($E33)*COS(AZ$12))/SIN(AZ$12)*$B33))</f>
        <v>13.9987310996906</v>
      </c>
      <c r="BA123" s="0" t="n">
        <f aca="false">IF($B33=0,0,IF(SIN(BA$12)=0,999999999,(SIN(BA$12)*COS($E33)+SIN($E33)*COS(BA$12))/SIN(BA$12)*$B33))</f>
        <v>13.8686783301985</v>
      </c>
      <c r="BB123" s="0" t="n">
        <f aca="false">IF($B33=0,0,IF(SIN(BB$12)=0,999999999,(SIN(BB$12)*COS($E33)+SIN($E33)*COS(BB$12))/SIN(BB$12)*$B33))</f>
        <v>13.7427915177864</v>
      </c>
      <c r="BC123" s="0" t="n">
        <f aca="false">IF($B33=0,0,IF(SIN(BC$12)=0,999999999,(SIN(BC$12)*COS($E33)+SIN($E33)*COS(BC$12))/SIN(BC$12)*$B33))</f>
        <v>13.6208005047461</v>
      </c>
      <c r="BD123" s="0" t="n">
        <f aca="false">IF($B33=0,0,IF(SIN(BD$12)=0,999999999,(SIN(BD$12)*COS($E33)+SIN($E33)*COS(BD$12))/SIN(BD$12)*$B33))</f>
        <v>13.5024562090462</v>
      </c>
      <c r="BE123" s="0" t="n">
        <f aca="false">IF($B33=0,0,IF(SIN(BE$12)=0,999999999,(SIN(BE$12)*COS($E33)+SIN($E33)*COS(BE$12))/SIN(BE$12)*$B33))</f>
        <v>13.3875285401667</v>
      </c>
      <c r="BF123" s="0" t="n">
        <f aca="false">IF($B33=0,0,IF(SIN(BF$12)=0,999999999,(SIN(BF$12)*COS($E33)+SIN($E33)*COS(BF$12))/SIN(BF$12)*$B33))</f>
        <v>13.2758045545449</v>
      </c>
      <c r="BG123" s="0" t="n">
        <f aca="false">IF($B33=0,0,IF(SIN(BG$12)=0,999999999,(SIN(BG$12)*COS($E33)+SIN($E33)*COS(BG$12))/SIN(BG$12)*$B33))</f>
        <v>13.1670868189427</v>
      </c>
      <c r="BH123" s="0" t="n">
        <f aca="false">IF($B33=0,0,IF(SIN(BH$12)=0,999999999,(SIN(BH$12)*COS($E33)+SIN($E33)*COS(BH$12))/SIN(BH$12)*$B33))</f>
        <v>13.0611919547335</v>
      </c>
      <c r="BI123" s="0" t="n">
        <f aca="false">IF($B33=0,0,IF(SIN(BI$12)=0,999999999,(SIN(BI$12)*COS($E33)+SIN($E33)*COS(BI$12))/SIN(BI$12)*$B33))</f>
        <v>12.9579493400336</v>
      </c>
      <c r="BJ123" s="0" t="n">
        <f aca="false">IF($B33=0,0,IF(SIN(BJ$12)=0,999999999,(SIN(BJ$12)*COS($E33)+SIN($E33)*COS(BJ$12))/SIN(BJ$12)*$B33))</f>
        <v>12.8571999498962</v>
      </c>
      <c r="BK123" s="0" t="n">
        <f aca="false">IF($B33=0,0,IF(SIN(BK$12)=0,999999999,(SIN(BK$12)*COS($E33)+SIN($E33)*COS(BK$12))/SIN(BK$12)*$B33))</f>
        <v>12.7587953175576</v>
      </c>
      <c r="BL123" s="0" t="n">
        <f aca="false">IF($B33=0,0,IF(SIN(BL$12)=0,999999999,(SIN(BL$12)*COS($E33)+SIN($E33)*COS(BL$12))/SIN(BL$12)*$B33))</f>
        <v>12.6625966020697</v>
      </c>
      <c r="BM123" s="0" t="n">
        <f aca="false">IF($B33=0,0,IF(SIN(BM$12)=0,999999999,(SIN(BM$12)*COS($E33)+SIN($E33)*COS(BM$12))/SIN(BM$12)*$B33))</f>
        <v>12.5684737496374</v>
      </c>
      <c r="BN123" s="0" t="n">
        <f aca="false">IF($B33=0,0,IF(SIN(BN$12)=0,999999999,(SIN(BN$12)*COS($E33)+SIN($E33)*COS(BN$12))/SIN(BN$12)*$B33))</f>
        <v>12.4763047376646</v>
      </c>
      <c r="BO123" s="0" t="n">
        <f aca="false">IF($B33=0,0,IF(SIN(BO$12)=0,999999999,(SIN(BO$12)*COS($E33)+SIN($E33)*COS(BO$12))/SIN(BO$12)*$B33))</f>
        <v>12.3859748919544</v>
      </c>
      <c r="BP123" s="0" t="n">
        <f aca="false">IF($B33=0,0,IF(SIN(BP$12)=0,999999999,(SIN(BP$12)*COS($E33)+SIN($E33)*COS(BP$12))/SIN(BP$12)*$B33))</f>
        <v>12.2973762687318</v>
      </c>
      <c r="BQ123" s="0" t="n">
        <f aca="false">IF($B33=0,0,IF(SIN(BQ$12)=0,999999999,(SIN(BQ$12)*COS($E33)+SIN($E33)*COS(BQ$12))/SIN(BQ$12)*$B33))</f>
        <v>12.210407094217</v>
      </c>
      <c r="BR123" s="0" t="n">
        <f aca="false">IF($B33=0,0,IF(SIN(BR$12)=0,999999999,(SIN(BR$12)*COS($E33)+SIN($E33)*COS(BR$12))/SIN(BR$12)*$B33))</f>
        <v>12.1249712553762</v>
      </c>
      <c r="BS123" s="0" t="n">
        <f aca="false">IF($B33=0,0,IF(SIN(BS$12)=0,999999999,(SIN(BS$12)*COS($E33)+SIN($E33)*COS(BS$12))/SIN(BS$12)*$B33))</f>
        <v>12.040977836258</v>
      </c>
      <c r="BT123" s="0" t="n">
        <f aca="false">IF($B33=0,0,IF(SIN(BT$12)=0,999999999,(SIN(BT$12)*COS($E33)+SIN($E33)*COS(BT$12))/SIN(BT$12)*$B33))</f>
        <v>11.9583406949968</v>
      </c>
      <c r="BU123" s="0" t="n">
        <f aca="false">IF($B33=0,0,IF(SIN(BU$12)=0,999999999,(SIN(BU$12)*COS($E33)+SIN($E33)*COS(BU$12))/SIN(BU$12)*$B33))</f>
        <v>11.8769780771435</v>
      </c>
      <c r="BV123" s="0" t="n">
        <f aca="false">IF($B33=0,0,IF(SIN(BV$12)=0,999999999,(SIN(BV$12)*COS($E33)+SIN($E33)*COS(BV$12))/SIN(BV$12)*$B33))</f>
        <v>11.7968122614905</v>
      </c>
      <c r="BW123" s="0" t="n">
        <f aca="false">IF($B33=0,0,IF(SIN(BW$12)=0,999999999,(SIN(BW$12)*COS($E33)+SIN($E33)*COS(BW$12))/SIN(BW$12)*$B33))</f>
        <v>11.7177692349924</v>
      </c>
      <c r="BX123" s="0" t="n">
        <f aca="false">IF($B33=0,0,IF(SIN(BX$12)=0,999999999,(SIN(BX$12)*COS($E33)+SIN($E33)*COS(BX$12))/SIN(BX$12)*$B33))</f>
        <v>11.6397783937706</v>
      </c>
      <c r="BY123" s="0" t="n">
        <f aca="false">IF($B33=0,0,IF(SIN(BY$12)=0,999999999,(SIN(BY$12)*COS($E33)+SIN($E33)*COS(BY$12))/SIN(BY$12)*$B33))</f>
        <v>11.5627722675137</v>
      </c>
      <c r="BZ123" s="0" t="n">
        <f aca="false">IF($B33=0,0,IF(SIN(BZ$12)=0,999999999,(SIN(BZ$12)*COS($E33)+SIN($E33)*COS(BZ$12))/SIN(BZ$12)*$B33))</f>
        <v>11.486686264885</v>
      </c>
      <c r="CA123" s="0" t="n">
        <f aca="false">IF($B33=0,0,IF(SIN(CA$12)=0,999999999,(SIN(CA$12)*COS($E33)+SIN($E33)*COS(CA$12))/SIN(CA$12)*$B33))</f>
        <v>11.4114584377934</v>
      </c>
      <c r="CB123" s="0" t="n">
        <f aca="false">IF($B33=0,0,IF(SIN(CB$12)=0,999999999,(SIN(CB$12)*COS($E33)+SIN($E33)*COS(CB$12))/SIN(CB$12)*$B33))</f>
        <v>11.3370292626119</v>
      </c>
      <c r="CC123" s="0" t="n">
        <f aca="false">IF($B33=0,0,IF(SIN(CC$12)=0,999999999,(SIN(CC$12)*COS($E33)+SIN($E33)*COS(CC$12))/SIN(CC$12)*$B33))</f>
        <v>11.2633414366202</v>
      </c>
      <c r="CD123" s="0" t="n">
        <f aca="false">IF($B33=0,0,IF(SIN(CD$12)=0,999999999,(SIN(CD$12)*COS($E33)+SIN($E33)*COS(CD$12))/SIN(CD$12)*$B33))</f>
        <v>11.1903396881176</v>
      </c>
      <c r="CE123" s="0" t="n">
        <f aca="false">IF($B33=0,0,IF(SIN(CE$12)=0,999999999,(SIN(CE$12)*COS($E33)+SIN($E33)*COS(CE$12))/SIN(CE$12)*$B33))</f>
        <v>11.1179705988041</v>
      </c>
      <c r="CF123" s="0" t="n">
        <f aca="false">IF($B33=0,0,IF(SIN(CF$12)=0,999999999,(SIN(CF$12)*COS($E33)+SIN($E33)*COS(CF$12))/SIN(CF$12)*$B33))</f>
        <v>11.0461824371577</v>
      </c>
      <c r="CG123" s="0" t="n">
        <f aca="false">IF($B33=0,0,IF(SIN(CG$12)=0,999999999,(SIN(CG$12)*COS($E33)+SIN($E33)*COS(CG$12))/SIN(CG$12)*$B33))</f>
        <v>10.974925001653</v>
      </c>
      <c r="CH123" s="0" t="n">
        <f aca="false">IF($B33=0,0,IF(SIN(CH$12)=0,999999999,(SIN(CH$12)*COS($E33)+SIN($E33)*COS(CH$12))/SIN(CH$12)*$B33))</f>
        <v>10.9041494727641</v>
      </c>
      <c r="CI123" s="0" t="n">
        <f aca="false">IF($B33=0,0,IF(SIN(CI$12)=0,999999999,(SIN(CI$12)*COS($E33)+SIN($E33)*COS(CI$12))/SIN(CI$12)*$B33))</f>
        <v>10.8338082727876</v>
      </c>
      <c r="CJ123" s="0" t="n">
        <f aca="false">IF($B33=0,0,IF(SIN(CJ$12)=0,999999999,(SIN(CJ$12)*COS($E33)+SIN($E33)*COS(CJ$12))/SIN(CJ$12)*$B33))</f>
        <v>10.7638549325965</v>
      </c>
      <c r="CK123" s="0" t="n">
        <f aca="false">IF($B33=0,0,IF(SIN(CK$12)=0,999999999,(SIN(CK$12)*COS($E33)+SIN($E33)*COS(CK$12))/SIN(CK$12)*$B33))</f>
        <v>10.6942439645039</v>
      </c>
      <c r="CL123" s="0" t="n">
        <f aca="false">IF($B33=0,0,IF(SIN(CL$12)=0,999999999,(SIN(CL$12)*COS($E33)+SIN($E33)*COS(CL$12))/SIN(CL$12)*$B33))</f>
        <v>10.6249307404739</v>
      </c>
      <c r="CM123" s="0" t="n">
        <f aca="false">IF($B33=0,0,IF(SIN(CM$12)=0,999999999,(SIN(CM$12)*COS($E33)+SIN($E33)*COS(CM$12))/SIN(CM$12)*$B33))</f>
        <v>10.5558713749698</v>
      </c>
      <c r="CN123" s="0" t="n">
        <f aca="false">IF($B33=0,0,IF(SIN(CN$12)=0,999999999,(SIN(CN$12)*COS($E33)+SIN($E33)*COS(CN$12))/SIN(CN$12)*$B33))</f>
        <v>10.4870226117689</v>
      </c>
      <c r="CO123" s="0" t="n">
        <f aca="false">IF($B33=0,0,IF(SIN(CO$12)=0,999999999,(SIN(CO$12)*COS($E33)+SIN($E33)*COS(CO$12))/SIN(CO$12)*$B33))</f>
        <v>10.4183417141147</v>
      </c>
      <c r="CP123" s="0" t="n">
        <f aca="false">IF($B33=0,0,IF(SIN(CP$12)=0,999999999,(SIN(CP$12)*COS($E33)+SIN($E33)*COS(CP$12))/SIN(CP$12)*$B33))</f>
        <v>10.3497863576044</v>
      </c>
      <c r="CQ123" s="0" t="n">
        <f aca="false">IF($B33=0,0,IF(SIN(CQ$12)=0,999999999,(SIN(CQ$12)*COS($E33)+SIN($E33)*COS(CQ$12))/SIN(CQ$12)*$B33))</f>
        <v>10.2813145252359</v>
      </c>
    </row>
    <row r="124" customFormat="false" ht="12.8" hidden="true" customHeight="false" outlineLevel="0" collapsed="false">
      <c r="D124" s="0" t="n">
        <f aca="false">1+D123</f>
        <v>22</v>
      </c>
      <c r="E124" s="2" t="s">
        <v>56</v>
      </c>
      <c r="F124" s="0" t="n">
        <f aca="false">IF($B34=0,0,IF(SIN(F$12)=0,999999999,(SIN(F$12)*COS($E34)+SIN($E34)*COS(F$12))/SIN(F$12)*$B34))</f>
        <v>999999999</v>
      </c>
      <c r="G124" s="0" t="n">
        <f aca="false">IF($B34=0,0,IF(SIN(G$12)=0,999999999,(SIN(G$12)*COS($E34)+SIN($E34)*COS(G$12))/SIN(G$12)*$B34))</f>
        <v>242.124074125862</v>
      </c>
      <c r="H124" s="0" t="n">
        <f aca="false">IF($B34=0,0,IF(SIN(H$12)=0,999999999,(SIN(H$12)*COS($E34)+SIN($E34)*COS(H$12))/SIN(H$12)*$B34))</f>
        <v>126.040296400306</v>
      </c>
      <c r="I124" s="0" t="n">
        <f aca="false">IF($B34=0,0,IF(SIN(I$12)=0,999999999,(SIN(I$12)*COS($E34)+SIN($E34)*COS(I$12))/SIN(I$12)*$B34))</f>
        <v>87.3299829737722</v>
      </c>
      <c r="J124" s="0" t="n">
        <f aca="false">IF($B34=0,0,IF(SIN(J$12)=0,999999999,(SIN(J$12)*COS($E34)+SIN($E34)*COS(J$12))/SIN(J$12)*$B34))</f>
        <v>67.9630284350781</v>
      </c>
      <c r="K124" s="0" t="n">
        <f aca="false">IF($B34=0,0,IF(SIN(K$12)=0,999999999,(SIN(K$12)*COS($E34)+SIN($E34)*COS(K$12))/SIN(K$12)*$B34))</f>
        <v>56.3334093951622</v>
      </c>
      <c r="L124" s="0" t="n">
        <f aca="false">IF($B34=0,0,IF(SIN(L$12)=0,999999999,(SIN(L$12)*COS($E34)+SIN($E34)*COS(L$12))/SIN(L$12)*$B34))</f>
        <v>48.5724494627959</v>
      </c>
      <c r="M124" s="0" t="n">
        <f aca="false">IF($B34=0,0,IF(SIN(M$12)=0,999999999,(SIN(M$12)*COS($E34)+SIN($E34)*COS(M$12))/SIN(M$12)*$B34))</f>
        <v>43.0221428110936</v>
      </c>
      <c r="N124" s="0" t="n">
        <f aca="false">IF($B34=0,0,IF(SIN(N$12)=0,999999999,(SIN(N$12)*COS($E34)+SIN($E34)*COS(N$12))/SIN(N$12)*$B34))</f>
        <v>38.8534850678624</v>
      </c>
      <c r="O124" s="0" t="n">
        <f aca="false">IF($B34=0,0,IF(SIN(O$12)=0,999999999,(SIN(O$12)*COS($E34)+SIN($E34)*COS(O$12))/SIN(O$12)*$B34))</f>
        <v>35.6059169445735</v>
      </c>
      <c r="P124" s="0" t="n">
        <f aca="false">IF($B34=0,0,IF(SIN(P$12)=0,999999999,(SIN(P$12)*COS($E34)+SIN($E34)*COS(P$12))/SIN(P$12)*$B34))</f>
        <v>33.0031016869089</v>
      </c>
      <c r="Q124" s="0" t="n">
        <f aca="false">IF($B34=0,0,IF(SIN(Q$12)=0,999999999,(SIN(Q$12)*COS($E34)+SIN($E34)*COS(Q$12))/SIN(Q$12)*$B34))</f>
        <v>30.8691875513211</v>
      </c>
      <c r="R124" s="0" t="n">
        <f aca="false">IF($B34=0,0,IF(SIN(R$12)=0,999999999,(SIN(R$12)*COS($E34)+SIN($E34)*COS(R$12))/SIN(R$12)*$B34))</f>
        <v>29.0869390424224</v>
      </c>
      <c r="S124" s="0" t="n">
        <f aca="false">IF($B34=0,0,IF(SIN(S$12)=0,999999999,(SIN(S$12)*COS($E34)+SIN($E34)*COS(S$12))/SIN(S$12)*$B34))</f>
        <v>27.5751921938193</v>
      </c>
      <c r="T124" s="0" t="n">
        <f aca="false">IF($B34=0,0,IF(SIN(T$12)=0,999999999,(SIN(T$12)*COS($E34)+SIN($E34)*COS(T$12))/SIN(T$12)*$B34))</f>
        <v>26.2759718706552</v>
      </c>
      <c r="U124" s="0" t="n">
        <f aca="false">IF($B34=0,0,IF(SIN(U$12)=0,999999999,(SIN(U$12)*COS($E34)+SIN($E34)*COS(U$12))/SIN(U$12)*$B34))</f>
        <v>25.1467621503852</v>
      </c>
      <c r="V124" s="0" t="n">
        <f aca="false">IF($B34=0,0,IF(SIN(V$12)=0,999999999,(SIN(V$12)*COS($E34)+SIN($E34)*COS(V$12))/SIN(V$12)*$B34))</f>
        <v>24.1556753100418</v>
      </c>
      <c r="W124" s="0" t="n">
        <f aca="false">IF($B34=0,0,IF(SIN(W$12)=0,999999999,(SIN(W$12)*COS($E34)+SIN($E34)*COS(W$12))/SIN(W$12)*$B34))</f>
        <v>23.2783258761265</v>
      </c>
      <c r="X124" s="0" t="n">
        <f aca="false">IF($B34=0,0,IF(SIN(X$12)=0,999999999,(SIN(X$12)*COS($E34)+SIN($E34)*COS(X$12))/SIN(X$12)*$B34))</f>
        <v>22.4957466572032</v>
      </c>
      <c r="Y124" s="0" t="n">
        <f aca="false">IF($B34=0,0,IF(SIN(Y$12)=0,999999999,(SIN(Y$12)*COS($E34)+SIN($E34)*COS(Y$12))/SIN(Y$12)*$B34))</f>
        <v>21.7929628708139</v>
      </c>
      <c r="Z124" s="0" t="n">
        <f aca="false">IF($B34=0,0,IF(SIN(Z$12)=0,999999999,(SIN(Z$12)*COS($E34)+SIN($E34)*COS(Z$12))/SIN(Z$12)*$B34))</f>
        <v>21.1579940316871</v>
      </c>
      <c r="AA124" s="0" t="n">
        <f aca="false">IF($B34=0,0,IF(SIN(AA$12)=0,999999999,(SIN(AA$12)*COS($E34)+SIN($E34)*COS(AA$12))/SIN(AA$12)*$B34))</f>
        <v>20.5811410141262</v>
      </c>
      <c r="AB124" s="0" t="n">
        <f aca="false">IF($B34=0,0,IF(SIN(AB$12)=0,999999999,(SIN(AB$12)*COS($E34)+SIN($E34)*COS(AB$12))/SIN(AB$12)*$B34))</f>
        <v>20.0544675513211</v>
      </c>
      <c r="AC124" s="0" t="n">
        <f aca="false">IF($B34=0,0,IF(SIN(AC$12)=0,999999999,(SIN(AC$12)*COS($E34)+SIN($E34)*COS(AC$12))/SIN(AC$12)*$B34))</f>
        <v>19.5714169951107</v>
      </c>
      <c r="AD124" s="0" t="n">
        <f aca="false">IF($B34=0,0,IF(SIN(AD$12)=0,999999999,(SIN(AD$12)*COS($E34)+SIN($E34)*COS(AD$12))/SIN(AD$12)*$B34))</f>
        <v>19.1265248852158</v>
      </c>
      <c r="AE124" s="0" t="n">
        <f aca="false">IF($B34=0,0,IF(SIN(AE$12)=0,999999999,(SIN(AE$12)*COS($E34)+SIN($E34)*COS(AE$12))/SIN(AE$12)*$B34))</f>
        <v>18.7152005012688</v>
      </c>
      <c r="AF124" s="0" t="n">
        <f aca="false">IF($B34=0,0,IF(SIN(AF$12)=0,999999999,(SIN(AF$12)*COS($E34)+SIN($E34)*COS(AF$12))/SIN(AF$12)*$B34))</f>
        <v>18.3335588253345</v>
      </c>
      <c r="AG124" s="0" t="n">
        <f aca="false">IF($B34=0,0,IF(SIN(AG$12)=0,999999999,(SIN(AG$12)*COS($E34)+SIN($E34)*COS(AG$12))/SIN(AG$12)*$B34))</f>
        <v>17.9782898455129</v>
      </c>
      <c r="AH124" s="0" t="n">
        <f aca="false">IF($B34=0,0,IF(SIN(AH$12)=0,999999999,(SIN(AH$12)*COS($E34)+SIN($E34)*COS(AH$12))/SIN(AH$12)*$B34))</f>
        <v>17.6465558653357</v>
      </c>
      <c r="AI124" s="0" t="n">
        <f aca="false">IF($B34=0,0,IF(SIN(AI$12)=0,999999999,(SIN(AI$12)*COS($E34)+SIN($E34)*COS(AI$12))/SIN(AI$12)*$B34))</f>
        <v>17.3359100589164</v>
      </c>
      <c r="AJ124" s="0" t="n">
        <f aca="false">IF($B34=0,0,IF(SIN(AJ$12)=0,999999999,(SIN(AJ$12)*COS($E34)+SIN($E34)*COS(AJ$12))/SIN(AJ$12)*$B34))</f>
        <v>17.0442313144914</v>
      </c>
      <c r="AK124" s="0" t="n">
        <f aca="false">IF($B34=0,0,IF(SIN(AK$12)=0,999999999,(SIN(AK$12)*COS($E34)+SIN($E34)*COS(AK$12))/SIN(AK$12)*$B34))</f>
        <v>16.7696716883058</v>
      </c>
      <c r="AL124" s="0" t="n">
        <f aca="false">IF($B34=0,0,IF(SIN(AL$12)=0,999999999,(SIN(AL$12)*COS($E34)+SIN($E34)*COS(AL$12))/SIN(AL$12)*$B34))</f>
        <v>16.5106137103109</v>
      </c>
      <c r="AM124" s="0" t="n">
        <f aca="false">IF($B34=0,0,IF(SIN(AM$12)=0,999999999,(SIN(AM$12)*COS($E34)+SIN($E34)*COS(AM$12))/SIN(AM$12)*$B34))</f>
        <v>16.2656354518706</v>
      </c>
      <c r="AN124" s="0" t="n">
        <f aca="false">IF($B34=0,0,IF(SIN(AN$12)=0,999999999,(SIN(AN$12)*COS($E34)+SIN($E34)*COS(AN$12))/SIN(AN$12)*$B34))</f>
        <v>16.0334817573941</v>
      </c>
      <c r="AO124" s="0" t="n">
        <f aca="false">IF($B34=0,0,IF(SIN(AO$12)=0,999999999,(SIN(AO$12)*COS($E34)+SIN($E34)*COS(AO$12))/SIN(AO$12)*$B34))</f>
        <v>15.8130404070847</v>
      </c>
      <c r="AP124" s="0" t="n">
        <f aca="false">IF($B34=0,0,IF(SIN(AP$12)=0,999999999,(SIN(AP$12)*COS($E34)+SIN($E34)*COS(AP$12))/SIN(AP$12)*$B34))</f>
        <v>15.6033222519528</v>
      </c>
      <c r="AQ124" s="0" t="n">
        <f aca="false">IF($B34=0,0,IF(SIN(AQ$12)=0,999999999,(SIN(AQ$12)*COS($E34)+SIN($E34)*COS(AQ$12))/SIN(AQ$12)*$B34))</f>
        <v>15.4034445695568</v>
      </c>
      <c r="AR124" s="0" t="n">
        <f aca="false">IF($B34=0,0,IF(SIN(AR$12)=0,999999999,(SIN(AR$12)*COS($E34)+SIN($E34)*COS(AR$12))/SIN(AR$12)*$B34))</f>
        <v>15.2126170471549</v>
      </c>
      <c r="AS124" s="0" t="n">
        <f aca="false">IF($B34=0,0,IF(SIN(AS$12)=0,999999999,(SIN(AS$12)*COS($E34)+SIN($E34)*COS(AS$12))/SIN(AS$12)*$B34))</f>
        <v>15.030129920652</v>
      </c>
      <c r="AT124" s="0" t="n">
        <f aca="false">IF($B34=0,0,IF(SIN(AT$12)=0,999999999,(SIN(AT$12)*COS($E34)+SIN($E34)*COS(AT$12))/SIN(AT$12)*$B34))</f>
        <v>14.8553438920515</v>
      </c>
      <c r="AU124" s="0" t="n">
        <f aca="false">IF($B34=0,0,IF(SIN(AU$12)=0,999999999,(SIN(AU$12)*COS($E34)+SIN($E34)*COS(AU$12))/SIN(AU$12)*$B34))</f>
        <v>14.6876815217337</v>
      </c>
      <c r="AV124" s="0" t="n">
        <f aca="false">IF($B34=0,0,IF(SIN(AV$12)=0,999999999,(SIN(AV$12)*COS($E34)+SIN($E34)*COS(AV$12))/SIN(AV$12)*$B34))</f>
        <v>14.5266198497271</v>
      </c>
      <c r="AW124" s="0" t="n">
        <f aca="false">IF($B34=0,0,IF(SIN(AW$12)=0,999999999,(SIN(AW$12)*COS($E34)+SIN($E34)*COS(AW$12))/SIN(AW$12)*$B34))</f>
        <v>14.3716840458719</v>
      </c>
      <c r="AX124" s="0" t="n">
        <f aca="false">IF($B34=0,0,IF(SIN(AX$12)=0,999999999,(SIN(AX$12)*COS($E34)+SIN($E34)*COS(AX$12))/SIN(AX$12)*$B34))</f>
        <v>14.222441925156</v>
      </c>
      <c r="AY124" s="0" t="n">
        <f aca="false">IF($B34=0,0,IF(SIN(AY$12)=0,999999999,(SIN(AY$12)*COS($E34)+SIN($E34)*COS(AY$12))/SIN(AY$12)*$B34))</f>
        <v>14.0784991936075</v>
      </c>
      <c r="AZ124" s="0" t="n">
        <f aca="false">IF($B34=0,0,IF(SIN(AZ$12)=0,999999999,(SIN(AZ$12)*COS($E34)+SIN($E34)*COS(AZ$12))/SIN(AZ$12)*$B34))</f>
        <v>13.939495313536</v>
      </c>
      <c r="BA124" s="0" t="n">
        <f aca="false">IF($B34=0,0,IF(SIN(BA$12)=0,999999999,(SIN(BA$12)*COS($E34)+SIN($E34)*COS(BA$12))/SIN(BA$12)*$B34))</f>
        <v>13.8050998958438</v>
      </c>
      <c r="BB124" s="0" t="n">
        <f aca="false">IF($B34=0,0,IF(SIN(BB$12)=0,999999999,(SIN(BB$12)*COS($E34)+SIN($E34)*COS(BB$12))/SIN(BB$12)*$B34))</f>
        <v>13.6750095425039</v>
      </c>
      <c r="BC124" s="0" t="n">
        <f aca="false">IF($B34=0,0,IF(SIN(BC$12)=0,999999999,(SIN(BC$12)*COS($E34)+SIN($E34)*COS(BC$12))/SIN(BC$12)*$B34))</f>
        <v>13.5489450748553</v>
      </c>
      <c r="BD124" s="0" t="n">
        <f aca="false">IF($B34=0,0,IF(SIN(BD$12)=0,999999999,(SIN(BD$12)*COS($E34)+SIN($E34)*COS(BD$12))/SIN(BD$12)*$B34))</f>
        <v>13.4266490936611</v>
      </c>
      <c r="BE124" s="0" t="n">
        <f aca="false">IF($B34=0,0,IF(SIN(BE$12)=0,999999999,(SIN(BE$12)*COS($E34)+SIN($E34)*COS(BE$12))/SIN(BE$12)*$B34))</f>
        <v>13.307883825349</v>
      </c>
      <c r="BF124" s="0" t="n">
        <f aca="false">IF($B34=0,0,IF(SIN(BF$12)=0,999999999,(SIN(BF$12)*COS($E34)+SIN($E34)*COS(BF$12))/SIN(BF$12)*$B34))</f>
        <v>13.1924292158662</v>
      </c>
      <c r="BG124" s="0" t="n">
        <f aca="false">IF($B34=0,0,IF(SIN(BG$12)=0,999999999,(SIN(BG$12)*COS($E34)+SIN($E34)*COS(BG$12))/SIN(BG$12)*$B34))</f>
        <v>13.0800812393958</v>
      </c>
      <c r="BH124" s="0" t="n">
        <f aca="false">IF($B34=0,0,IF(SIN(BH$12)=0,999999999,(SIN(BH$12)*COS($E34)+SIN($E34)*COS(BH$12))/SIN(BH$12)*$B34))</f>
        <v>12.9706503940364</v>
      </c>
      <c r="BI124" s="0" t="n">
        <f aca="false">IF($B34=0,0,IF(SIN(BI$12)=0,999999999,(SIN(BI$12)*COS($E34)+SIN($E34)*COS(BI$12))/SIN(BI$12)*$B34))</f>
        <v>12.8639603605953</v>
      </c>
      <c r="BJ124" s="0" t="n">
        <f aca="false">IF($B34=0,0,IF(SIN(BJ$12)=0,999999999,(SIN(BJ$12)*COS($E34)+SIN($E34)*COS(BJ$12))/SIN(BJ$12)*$B34))</f>
        <v>12.7598468040549</v>
      </c>
      <c r="BK124" s="0" t="n">
        <f aca="false">IF($B34=0,0,IF(SIN(BK$12)=0,999999999,(SIN(BK$12)*COS($E34)+SIN($E34)*COS(BK$12))/SIN(BK$12)*$B34))</f>
        <v>12.6581563001337</v>
      </c>
      <c r="BL124" s="0" t="n">
        <f aca="false">IF($B34=0,0,IF(SIN(BL$12)=0,999999999,(SIN(BL$12)*COS($E34)+SIN($E34)*COS(BL$12))/SIN(BL$12)*$B34))</f>
        <v>12.5587453717857</v>
      </c>
      <c r="BM124" s="0" t="n">
        <f aca="false">IF($B34=0,0,IF(SIN(BM$12)=0,999999999,(SIN(BM$12)*COS($E34)+SIN($E34)*COS(BM$12))/SIN(BM$12)*$B34))</f>
        <v>12.4614796225331</v>
      </c>
      <c r="BN124" s="0" t="n">
        <f aca="false">IF($B34=0,0,IF(SIN(BN$12)=0,999999999,(SIN(BN$12)*COS($E34)+SIN($E34)*COS(BN$12))/SIN(BN$12)*$B34))</f>
        <v>12.3662329552708</v>
      </c>
      <c r="BO124" s="0" t="n">
        <f aca="false">IF($B34=0,0,IF(SIN(BO$12)=0,999999999,(SIN(BO$12)*COS($E34)+SIN($E34)*COS(BO$12))/SIN(BO$12)*$B34))</f>
        <v>12.2728868666661</v>
      </c>
      <c r="BP124" s="0" t="n">
        <f aca="false">IF($B34=0,0,IF(SIN(BP$12)=0,999999999,(SIN(BP$12)*COS($E34)+SIN($E34)*COS(BP$12))/SIN(BP$12)*$B34))</f>
        <v>12.1813298085469</v>
      </c>
      <c r="BQ124" s="0" t="n">
        <f aca="false">IF($B34=0,0,IF(SIN(BQ$12)=0,999999999,(SIN(BQ$12)*COS($E34)+SIN($E34)*COS(BQ$12))/SIN(BQ$12)*$B34))</f>
        <v>12.0914566087612</v>
      </c>
      <c r="BR124" s="0" t="n">
        <f aca="false">IF($B34=0,0,IF(SIN(BR$12)=0,999999999,(SIN(BR$12)*COS($E34)+SIN($E34)*COS(BR$12))/SIN(BR$12)*$B34))</f>
        <v>12.0031679449231</v>
      </c>
      <c r="BS124" s="0" t="n">
        <f aca="false">IF($B34=0,0,IF(SIN(BS$12)=0,999999999,(SIN(BS$12)*COS($E34)+SIN($E34)*COS(BS$12))/SIN(BS$12)*$B34))</f>
        <v>11.9163698652677</v>
      </c>
      <c r="BT124" s="0" t="n">
        <f aca="false">IF($B34=0,0,IF(SIN(BT$12)=0,999999999,(SIN(BT$12)*COS($E34)+SIN($E34)*COS(BT$12))/SIN(BT$12)*$B34))</f>
        <v>11.830973351529</v>
      </c>
      <c r="BU124" s="0" t="n">
        <f aca="false">IF($B34=0,0,IF(SIN(BU$12)=0,999999999,(SIN(BU$12)*COS($E34)+SIN($E34)*COS(BU$12))/SIN(BU$12)*$B34))</f>
        <v>11.7468939193599</v>
      </c>
      <c r="BV124" s="0" t="n">
        <f aca="false">IF($B34=0,0,IF(SIN(BV$12)=0,999999999,(SIN(BV$12)*COS($E34)+SIN($E34)*COS(BV$12))/SIN(BV$12)*$B34))</f>
        <v>11.6640512523301</v>
      </c>
      <c r="BW124" s="0" t="n">
        <f aca="false">IF($B34=0,0,IF(SIN(BW$12)=0,999999999,(SIN(BW$12)*COS($E34)+SIN($E34)*COS(BW$12))/SIN(BW$12)*$B34))</f>
        <v>11.5823688659931</v>
      </c>
      <c r="BX124" s="0" t="n">
        <f aca="false">IF($B34=0,0,IF(SIN(BX$12)=0,999999999,(SIN(BX$12)*COS($E34)+SIN($E34)*COS(BX$12))/SIN(BX$12)*$B34))</f>
        <v>11.5017737989052</v>
      </c>
      <c r="BY124" s="0" t="n">
        <f aca="false">IF($B34=0,0,IF(SIN(BY$12)=0,999999999,(SIN(BY$12)*COS($E34)+SIN($E34)*COS(BY$12))/SIN(BY$12)*$B34))</f>
        <v>11.4221963278252</v>
      </c>
      <c r="BZ124" s="0" t="n">
        <f aca="false">IF($B34=0,0,IF(SIN(BZ$12)=0,999999999,(SIN(BZ$12)*COS($E34)+SIN($E34)*COS(BZ$12))/SIN(BZ$12)*$B34))</f>
        <v>11.3435697046187</v>
      </c>
      <c r="CA124" s="0" t="n">
        <f aca="false">IF($B34=0,0,IF(SIN(CA$12)=0,999999999,(SIN(CA$12)*COS($E34)+SIN($E34)*COS(CA$12))/SIN(CA$12)*$B34))</f>
        <v>11.2658299126593</v>
      </c>
      <c r="CB124" s="0" t="n">
        <f aca="false">IF($B34=0,0,IF(SIN(CB$12)=0,999999999,(SIN(CB$12)*COS($E34)+SIN($E34)*COS(CB$12))/SIN(CB$12)*$B34))</f>
        <v>11.1889154407411</v>
      </c>
      <c r="CC124" s="0" t="n">
        <f aca="false">IF($B34=0,0,IF(SIN(CC$12)=0,999999999,(SIN(CC$12)*COS($E34)+SIN($E34)*COS(CC$12))/SIN(CC$12)*$B34))</f>
        <v>11.1127670727235</v>
      </c>
      <c r="CD124" s="0" t="n">
        <f aca="false">IF($B34=0,0,IF(SIN(CD$12)=0,999999999,(SIN(CD$12)*COS($E34)+SIN($E34)*COS(CD$12))/SIN(CD$12)*$B34))</f>
        <v>11.0373276913049</v>
      </c>
      <c r="CE124" s="0" t="n">
        <f aca="false">IF($B34=0,0,IF(SIN(CE$12)=0,999999999,(SIN(CE$12)*COS($E34)+SIN($E34)*COS(CE$12))/SIN(CE$12)*$B34))</f>
        <v>10.9625420944715</v>
      </c>
      <c r="CF124" s="0" t="n">
        <f aca="false">IF($B34=0,0,IF(SIN(CF$12)=0,999999999,(SIN(CF$12)*COS($E34)+SIN($E34)*COS(CF$12))/SIN(CF$12)*$B34))</f>
        <v>10.888356823312</v>
      </c>
      <c r="CG124" s="0" t="n">
        <f aca="false">IF($B34=0,0,IF(SIN(CG$12)=0,999999999,(SIN(CG$12)*COS($E34)+SIN($E34)*COS(CG$12))/SIN(CG$12)*$B34))</f>
        <v>10.81472</v>
      </c>
      <c r="CH124" s="0" t="n">
        <f aca="false">IF($B34=0,0,IF(SIN(CH$12)=0,999999999,(SIN(CH$12)*COS($E34)+SIN($E34)*COS(CH$12))/SIN(CH$12)*$B34))</f>
        <v>10.7415811748557</v>
      </c>
      <c r="CI124" s="0" t="n">
        <f aca="false">IF($B34=0,0,IF(SIN(CI$12)=0,999999999,(SIN(CI$12)*COS($E34)+SIN($E34)*COS(CI$12))/SIN(CI$12)*$B34))</f>
        <v>10.6688911814882</v>
      </c>
      <c r="CJ124" s="0" t="n">
        <f aca="false">IF($B34=0,0,IF(SIN(CJ$12)=0,999999999,(SIN(CJ$12)*COS($E34)+SIN($E34)*COS(CJ$12))/SIN(CJ$12)*$B34))</f>
        <v>10.5966019990997</v>
      </c>
      <c r="CK124" s="0" t="n">
        <f aca="false">IF($B34=0,0,IF(SIN(CK$12)=0,999999999,(SIN(CK$12)*COS($E34)+SIN($E34)*COS(CK$12))/SIN(CK$12)*$B34))</f>
        <v>10.5246666211043</v>
      </c>
      <c r="CL124" s="0" t="n">
        <f aca="false">IF($B34=0,0,IF(SIN(CL$12)=0,999999999,(SIN(CL$12)*COS($E34)+SIN($E34)*COS(CL$12))/SIN(CL$12)*$B34))</f>
        <v>10.4530389292721</v>
      </c>
      <c r="CM124" s="0" t="n">
        <f aca="false">IF($B34=0,0,IF(SIN(CM$12)=0,999999999,(SIN(CM$12)*COS($E34)+SIN($E34)*COS(CM$12))/SIN(CM$12)*$B34))</f>
        <v>10.3816735726655</v>
      </c>
      <c r="CN124" s="0" t="n">
        <f aca="false">IF($B34=0,0,IF(SIN(CN$12)=0,999999999,(SIN(CN$12)*COS($E34)+SIN($E34)*COS(CN$12))/SIN(CN$12)*$B34))</f>
        <v>10.3105258506746</v>
      </c>
      <c r="CO124" s="0" t="n">
        <f aca="false">IF($B34=0,0,IF(SIN(CO$12)=0,999999999,(SIN(CO$12)*COS($E34)+SIN($E34)*COS(CO$12))/SIN(CO$12)*$B34))</f>
        <v>10.2395515995013</v>
      </c>
      <c r="CP124" s="0" t="n">
        <f aca="false">IF($B34=0,0,IF(SIN(CP$12)=0,999999999,(SIN(CP$12)*COS($E34)+SIN($E34)*COS(CP$12))/SIN(CP$12)*$B34))</f>
        <v>10.1687070814705</v>
      </c>
      <c r="CQ124" s="0" t="n">
        <f aca="false">IF($B34=0,0,IF(SIN(CQ$12)=0,999999999,(SIN(CQ$12)*COS($E34)+SIN($E34)*COS(CQ$12))/SIN(CQ$12)*$B34))</f>
        <v>10.0979488765723</v>
      </c>
    </row>
    <row r="125" customFormat="false" ht="12.8" hidden="true" customHeight="false" outlineLevel="0" collapsed="false">
      <c r="D125" s="0" t="n">
        <f aca="false">1+D124</f>
        <v>23</v>
      </c>
      <c r="E125" s="2" t="s">
        <v>56</v>
      </c>
      <c r="F125" s="0" t="n">
        <f aca="false">IF($B35=0,0,IF(SIN(F$12)=0,999999999,(SIN(F$12)*COS($E35)+SIN($E35)*COS(F$12))/SIN(F$12)*$B35))</f>
        <v>999999999</v>
      </c>
      <c r="G125" s="0" t="n">
        <f aca="false">IF($B35=0,0,IF(SIN(G$12)=0,999999999,(SIN(G$12)*COS($E35)+SIN($E35)*COS(G$12))/SIN(G$12)*$B35))</f>
        <v>249.134608493071</v>
      </c>
      <c r="H125" s="0" t="n">
        <f aca="false">IF($B35=0,0,IF(SIN(H$12)=0,999999999,(SIN(H$12)*COS($E35)+SIN($E35)*COS(H$12))/SIN(H$12)*$B35))</f>
        <v>129.45093024662</v>
      </c>
      <c r="I125" s="0" t="n">
        <f aca="false">IF($B35=0,0,IF(SIN(I$12)=0,999999999,(SIN(I$12)*COS($E35)+SIN($E35)*COS(I$12))/SIN(I$12)*$B35))</f>
        <v>89.5401624568803</v>
      </c>
      <c r="J125" s="0" t="n">
        <f aca="false">IF($B35=0,0,IF(SIN(J$12)=0,999999999,(SIN(J$12)*COS($E35)+SIN($E35)*COS(J$12))/SIN(J$12)*$B35))</f>
        <v>69.5726148715263</v>
      </c>
      <c r="K125" s="0" t="n">
        <f aca="false">IF($B35=0,0,IF(SIN(K$12)=0,999999999,(SIN(K$12)*COS($E35)+SIN($E35)*COS(K$12))/SIN(K$12)*$B35))</f>
        <v>57.5823470617317</v>
      </c>
      <c r="L125" s="0" t="n">
        <f aca="false">IF($B35=0,0,IF(SIN(L$12)=0,999999999,(SIN(L$12)*COS($E35)+SIN($E35)*COS(L$12))/SIN(L$12)*$B35))</f>
        <v>49.5807102298833</v>
      </c>
      <c r="M125" s="0" t="n">
        <f aca="false">IF($B35=0,0,IF(SIN(M$12)=0,999999999,(SIN(M$12)*COS($E35)+SIN($E35)*COS(M$12))/SIN(M$12)*$B35))</f>
        <v>43.8582817520476</v>
      </c>
      <c r="N125" s="0" t="n">
        <f aca="false">IF($B35=0,0,IF(SIN(N$12)=0,999999999,(SIN(N$12)*COS($E35)+SIN($E35)*COS(N$12))/SIN(N$12)*$B35))</f>
        <v>39.5603488122703</v>
      </c>
      <c r="O125" s="0" t="n">
        <f aca="false">IF($B35=0,0,IF(SIN(O$12)=0,999999999,(SIN(O$12)*COS($E35)+SIN($E35)*COS(O$12))/SIN(O$12)*$B35))</f>
        <v>36.2120696128282</v>
      </c>
      <c r="P125" s="0" t="n">
        <f aca="false">IF($B35=0,0,IF(SIN(P$12)=0,999999999,(SIN(P$12)*COS($E35)+SIN($E35)*COS(P$12))/SIN(P$12)*$B35))</f>
        <v>33.5285378572563</v>
      </c>
      <c r="Q125" s="0" t="n">
        <f aca="false">IF($B35=0,0,IF(SIN(Q$12)=0,999999999,(SIN(Q$12)*COS($E35)+SIN($E35)*COS(Q$12))/SIN(Q$12)*$B35))</f>
        <v>31.3284484234592</v>
      </c>
      <c r="R125" s="0" t="n">
        <f aca="false">IF($B35=0,0,IF(SIN(R$12)=0,999999999,(SIN(R$12)*COS($E35)+SIN($E35)*COS(R$12))/SIN(R$12)*$B35))</f>
        <v>29.4909301993492</v>
      </c>
      <c r="S125" s="0" t="n">
        <f aca="false">IF($B35=0,0,IF(SIN(S$12)=0,999999999,(SIN(S$12)*COS($E35)+SIN($E35)*COS(S$12))/SIN(S$12)*$B35))</f>
        <v>27.9323022242496</v>
      </c>
      <c r="T125" s="0" t="n">
        <f aca="false">IF($B35=0,0,IF(SIN(T$12)=0,999999999,(SIN(T$12)*COS($E35)+SIN($E35)*COS(T$12))/SIN(T$12)*$B35))</f>
        <v>26.5927914831671</v>
      </c>
      <c r="U125" s="0" t="n">
        <f aca="false">IF($B35=0,0,IF(SIN(U$12)=0,999999999,(SIN(U$12)*COS($E35)+SIN($E35)*COS(U$12))/SIN(U$12)*$B35))</f>
        <v>25.4285635825807</v>
      </c>
      <c r="V125" s="0" t="n">
        <f aca="false">IF($B35=0,0,IF(SIN(V$12)=0,999999999,(SIN(V$12)*COS($E35)+SIN($E35)*COS(V$12))/SIN(V$12)*$B35))</f>
        <v>24.4067419220694</v>
      </c>
      <c r="W125" s="0" t="n">
        <f aca="false">IF($B35=0,0,IF(SIN(W$12)=0,999999999,(SIN(W$12)*COS($E35)+SIN($E35)*COS(W$12))/SIN(W$12)*$B35))</f>
        <v>23.5021848046514</v>
      </c>
      <c r="X125" s="0" t="n">
        <f aca="false">IF($B35=0,0,IF(SIN(X$12)=0,999999999,(SIN(X$12)*COS($E35)+SIN($E35)*COS(X$12))/SIN(X$12)*$B35))</f>
        <v>22.6953368429887</v>
      </c>
      <c r="Y125" s="0" t="n">
        <f aca="false">IF($B35=0,0,IF(SIN(Y$12)=0,999999999,(SIN(Y$12)*COS($E35)+SIN($E35)*COS(Y$12))/SIN(Y$12)*$B35))</f>
        <v>21.9707588682272</v>
      </c>
      <c r="Z125" s="0" t="n">
        <f aca="false">IF($B35=0,0,IF(SIN(Z$12)=0,999999999,(SIN(Z$12)*COS($E35)+SIN($E35)*COS(Z$12))/SIN(Z$12)*$B35))</f>
        <v>21.316098865533</v>
      </c>
      <c r="AA125" s="0" t="n">
        <f aca="false">IF($B35=0,0,IF(SIN(AA$12)=0,999999999,(SIN(AA$12)*COS($E35)+SIN($E35)*COS(AA$12))/SIN(AA$12)*$B35))</f>
        <v>20.721356927409</v>
      </c>
      <c r="AB125" s="0" t="n">
        <f aca="false">IF($B35=0,0,IF(SIN(AB$12)=0,999999999,(SIN(AB$12)*COS($E35)+SIN($E35)*COS(AB$12))/SIN(AB$12)*$B35))</f>
        <v>20.178350673664</v>
      </c>
      <c r="AC125" s="0" t="n">
        <f aca="false">IF($B35=0,0,IF(SIN(AC$12)=0,999999999,(SIN(AC$12)*COS($E35)+SIN($E35)*COS(AC$12))/SIN(AC$12)*$B35))</f>
        <v>19.6803201264249</v>
      </c>
      <c r="AD125" s="0" t="n">
        <f aca="false">IF($B35=0,0,IF(SIN(AD$12)=0,999999999,(SIN(AD$12)*COS($E35)+SIN($E35)*COS(AD$12))/SIN(AD$12)*$B35))</f>
        <v>19.2216313657874</v>
      </c>
      <c r="AE125" s="0" t="n">
        <f aca="false">IF($B35=0,0,IF(SIN(AE$12)=0,999999999,(SIN(AE$12)*COS($E35)+SIN($E35)*COS(AE$12))/SIN(AE$12)*$B35))</f>
        <v>18.7975513075073</v>
      </c>
      <c r="AF125" s="0" t="n">
        <f aca="false">IF($B35=0,0,IF(SIN(AF$12)=0,999999999,(SIN(AF$12)*COS($E35)+SIN($E35)*COS(AF$12))/SIN(AF$12)*$B35))</f>
        <v>18.4040744544715</v>
      </c>
      <c r="AG125" s="0" t="n">
        <f aca="false">IF($B35=0,0,IF(SIN(AG$12)=0,999999999,(SIN(AG$12)*COS($E35)+SIN($E35)*COS(AG$12))/SIN(AG$12)*$B35))</f>
        <v>18.0377881472457</v>
      </c>
      <c r="AH125" s="0" t="n">
        <f aca="false">IF($B35=0,0,IF(SIN(AH$12)=0,999999999,(SIN(AH$12)*COS($E35)+SIN($E35)*COS(AH$12))/SIN(AH$12)*$B35))</f>
        <v>17.6957666889089</v>
      </c>
      <c r="AI125" s="0" t="n">
        <f aca="false">IF($B35=0,0,IF(SIN(AI$12)=0,999999999,(SIN(AI$12)*COS($E35)+SIN($E35)*COS(AI$12))/SIN(AI$12)*$B35))</f>
        <v>17.3754873744986</v>
      </c>
      <c r="AJ125" s="0" t="n">
        <f aca="false">IF($B35=0,0,IF(SIN(AJ$12)=0,999999999,(SIN(AJ$12)*COS($E35)+SIN($E35)*COS(AJ$12))/SIN(AJ$12)*$B35))</f>
        <v>17.0747633139703</v>
      </c>
      <c r="AK125" s="0" t="n">
        <f aca="false">IF($B35=0,0,IF(SIN(AK$12)=0,999999999,(SIN(AK$12)*COS($E35)+SIN($E35)*COS(AK$12))/SIN(AK$12)*$B35))</f>
        <v>16.7916892565637</v>
      </c>
      <c r="AL125" s="0" t="n">
        <f aca="false">IF($B35=0,0,IF(SIN(AL$12)=0,999999999,(SIN(AL$12)*COS($E35)+SIN($E35)*COS(AL$12))/SIN(AL$12)*$B35))</f>
        <v>16.5245975724973</v>
      </c>
      <c r="AM125" s="0" t="n">
        <f aca="false">IF($B35=0,0,IF(SIN(AM$12)=0,999999999,(SIN(AM$12)*COS($E35)+SIN($E35)*COS(AM$12))/SIN(AM$12)*$B35))</f>
        <v>16.2720222373814</v>
      </c>
      <c r="AN125" s="0" t="n">
        <f aca="false">IF($B35=0,0,IF(SIN(AN$12)=0,999999999,(SIN(AN$12)*COS($E35)+SIN($E35)*COS(AN$12))/SIN(AN$12)*$B35))</f>
        <v>16.032669171709</v>
      </c>
      <c r="AO125" s="0" t="n">
        <f aca="false">IF($B35=0,0,IF(SIN(AO$12)=0,999999999,(SIN(AO$12)*COS($E35)+SIN($E35)*COS(AO$12))/SIN(AO$12)*$B35))</f>
        <v>15.8053916643813</v>
      </c>
      <c r="AP125" s="0" t="n">
        <f aca="false">IF($B35=0,0,IF(SIN(AP$12)=0,999999999,(SIN(AP$12)*COS($E35)+SIN($E35)*COS(AP$12))/SIN(AP$12)*$B35))</f>
        <v>15.5891698916837</v>
      </c>
      <c r="AQ125" s="0" t="n">
        <f aca="false">IF($B35=0,0,IF(SIN(AQ$12)=0,999999999,(SIN(AQ$12)*COS($E35)+SIN($E35)*COS(AQ$12))/SIN(AQ$12)*$B35))</f>
        <v>15.3830937568678</v>
      </c>
      <c r="AR125" s="0" t="n">
        <f aca="false">IF($B35=0,0,IF(SIN(AR$12)=0,999999999,(SIN(AR$12)*COS($E35)+SIN($E35)*COS(AR$12))/SIN(AR$12)*$B35))</f>
        <v>15.1863484386225</v>
      </c>
      <c r="AS125" s="0" t="n">
        <f aca="false">IF($B35=0,0,IF(SIN(AS$12)=0,999999999,(SIN(AS$12)*COS($E35)+SIN($E35)*COS(AS$12))/SIN(AS$12)*$B35))</f>
        <v>14.9982021621968</v>
      </c>
      <c r="AT125" s="0" t="n">
        <f aca="false">IF($B35=0,0,IF(SIN(AT$12)=0,999999999,(SIN(AT$12)*COS($E35)+SIN($E35)*COS(AT$12))/SIN(AT$12)*$B35))</f>
        <v>14.8179958041779</v>
      </c>
      <c r="AU125" s="0" t="n">
        <f aca="false">IF($B35=0,0,IF(SIN(AU$12)=0,999999999,(SIN(AU$12)*COS($E35)+SIN($E35)*COS(AU$12))/SIN(AU$12)*$B35))</f>
        <v>14.6451340178343</v>
      </c>
      <c r="AV125" s="0" t="n">
        <f aca="false">IF($B35=0,0,IF(SIN(AV$12)=0,999999999,(SIN(AV$12)*COS($E35)+SIN($E35)*COS(AV$12))/SIN(AV$12)*$B35))</f>
        <v>14.4790776255635</v>
      </c>
      <c r="AW125" s="0" t="n">
        <f aca="false">IF($B35=0,0,IF(SIN(AW$12)=0,999999999,(SIN(AW$12)*COS($E35)+SIN($E35)*COS(AW$12))/SIN(AW$12)*$B35))</f>
        <v>14.3193370721392</v>
      </c>
      <c r="AX125" s="0" t="n">
        <f aca="false">IF($B35=0,0,IF(SIN(AX$12)=0,999999999,(SIN(AX$12)*COS($E35)+SIN($E35)*COS(AX$12))/SIN(AX$12)*$B35))</f>
        <v>14.1654667699614</v>
      </c>
      <c r="AY125" s="0" t="n">
        <f aca="false">IF($B35=0,0,IF(SIN(AY$12)=0,999999999,(SIN(AY$12)*COS($E35)+SIN($E35)*COS(AY$12))/SIN(AY$12)*$B35))</f>
        <v>14.0170601975177</v>
      </c>
      <c r="AZ125" s="0" t="n">
        <f aca="false">IF($B35=0,0,IF(SIN(AZ$12)=0,999999999,(SIN(AZ$12)*COS($E35)+SIN($E35)*COS(AZ$12))/SIN(AZ$12)*$B35))</f>
        <v>13.8737456364011</v>
      </c>
      <c r="BA125" s="0" t="n">
        <f aca="false">IF($B35=0,0,IF(SIN(BA$12)=0,999999999,(SIN(BA$12)*COS($E35)+SIN($E35)*COS(BA$12))/SIN(BA$12)*$B35))</f>
        <v>13.7351824517425</v>
      </c>
      <c r="BB125" s="0" t="n">
        <f aca="false">IF($B35=0,0,IF(SIN(BB$12)=0,999999999,(SIN(BB$12)*COS($E35)+SIN($E35)*COS(BB$12))/SIN(BB$12)*$B35))</f>
        <v>13.601057836769</v>
      </c>
      <c r="BC125" s="0" t="n">
        <f aca="false">IF($B35=0,0,IF(SIN(BC$12)=0,999999999,(SIN(BC$12)*COS($E35)+SIN($E35)*COS(BC$12))/SIN(BC$12)*$B35))</f>
        <v>13.4710839551468</v>
      </c>
      <c r="BD125" s="0" t="n">
        <f aca="false">IF($B35=0,0,IF(SIN(BD$12)=0,999999999,(SIN(BD$12)*COS($E35)+SIN($E35)*COS(BD$12))/SIN(BD$12)*$B35))</f>
        <v>13.3449954253723</v>
      </c>
      <c r="BE125" s="0" t="n">
        <f aca="false">IF($B35=0,0,IF(SIN(BE$12)=0,999999999,(SIN(BE$12)*COS($E35)+SIN($E35)*COS(BE$12))/SIN(BE$12)*$B35))</f>
        <v>13.2225471002229</v>
      </c>
      <c r="BF125" s="0" t="n">
        <f aca="false">IF($B35=0,0,IF(SIN(BF$12)=0,999999999,(SIN(BF$12)*COS($E35)+SIN($E35)*COS(BF$12))/SIN(BF$12)*$B35))</f>
        <v>13.1035121014991</v>
      </c>
      <c r="BG125" s="0" t="n">
        <f aca="false">IF($B35=0,0,IF(SIN(BG$12)=0,999999999,(SIN(BG$12)*COS($E35)+SIN($E35)*COS(BG$12))/SIN(BG$12)*$B35))</f>
        <v>12.987680076293</v>
      </c>
      <c r="BH125" s="0" t="n">
        <f aca="false">IF($B35=0,0,IF(SIN(BH$12)=0,999999999,(SIN(BH$12)*COS($E35)+SIN($E35)*COS(BH$12))/SIN(BH$12)*$B35))</f>
        <v>12.8748556460165</v>
      </c>
      <c r="BI125" s="0" t="n">
        <f aca="false">IF($B35=0,0,IF(SIN(BI$12)=0,999999999,(SIN(BI$12)*COS($E35)+SIN($E35)*COS(BI$12))/SIN(BI$12)*$B35))</f>
        <v>12.7648570236021</v>
      </c>
      <c r="BJ125" s="0" t="n">
        <f aca="false">IF($B35=0,0,IF(SIN(BJ$12)=0,999999999,(SIN(BJ$12)*COS($E35)+SIN($E35)*COS(BJ$12))/SIN(BJ$12)*$B35))</f>
        <v>12.6575147778016</v>
      </c>
      <c r="BK125" s="0" t="n">
        <f aca="false">IF($B35=0,0,IF(SIN(BK$12)=0,999999999,(SIN(BK$12)*COS($E35)+SIN($E35)*COS(BK$12))/SIN(BK$12)*$B35))</f>
        <v>12.5526707264579</v>
      </c>
      <c r="BL125" s="0" t="n">
        <f aca="false">IF($B35=0,0,IF(SIN(BL$12)=0,999999999,(SIN(BL$12)*COS($E35)+SIN($E35)*COS(BL$12))/SIN(BL$12)*$B35))</f>
        <v>12.4501769431257</v>
      </c>
      <c r="BM125" s="0" t="n">
        <f aca="false">IF($B35=0,0,IF(SIN(BM$12)=0,999999999,(SIN(BM$12)*COS($E35)+SIN($E35)*COS(BM$12))/SIN(BM$12)*$B35))</f>
        <v>12.3498948635274</v>
      </c>
      <c r="BN125" s="0" t="n">
        <f aca="false">IF($B35=0,0,IF(SIN(BN$12)=0,999999999,(SIN(BN$12)*COS($E35)+SIN($E35)*COS(BN$12))/SIN(BN$12)*$B35))</f>
        <v>12.2516944801317</v>
      </c>
      <c r="BO125" s="0" t="n">
        <f aca="false">IF($B35=0,0,IF(SIN(BO$12)=0,999999999,(SIN(BO$12)*COS($E35)+SIN($E35)*COS(BO$12))/SIN(BO$12)*$B35))</f>
        <v>12.1554536146721</v>
      </c>
      <c r="BP125" s="0" t="n">
        <f aca="false">IF($B35=0,0,IF(SIN(BP$12)=0,999999999,(SIN(BP$12)*COS($E35)+SIN($E35)*COS(BP$12))/SIN(BP$12)*$B35))</f>
        <v>12.0610572597306</v>
      </c>
      <c r="BQ125" s="0" t="n">
        <f aca="false">IF($B35=0,0,IF(SIN(BQ$12)=0,999999999,(SIN(BQ$12)*COS($E35)+SIN($E35)*COS(BQ$12))/SIN(BQ$12)*$B35))</f>
        <v>11.9683969816376</v>
      </c>
      <c r="BR125" s="0" t="n">
        <f aca="false">IF($B35=0,0,IF(SIN(BR$12)=0,999999999,(SIN(BR$12)*COS($E35)+SIN($E35)*COS(BR$12))/SIN(BR$12)*$B35))</f>
        <v>11.8773703778982</v>
      </c>
      <c r="BS125" s="0" t="n">
        <f aca="false">IF($B35=0,0,IF(SIN(BS$12)=0,999999999,(SIN(BS$12)*COS($E35)+SIN($E35)*COS(BS$12))/SIN(BS$12)*$B35))</f>
        <v>11.7878805831876</v>
      </c>
      <c r="BT125" s="0" t="n">
        <f aca="false">IF($B35=0,0,IF(SIN(BT$12)=0,999999999,(SIN(BT$12)*COS($E35)+SIN($E35)*COS(BT$12))/SIN(BT$12)*$B35))</f>
        <v>11.6998358186742</v>
      </c>
      <c r="BU125" s="0" t="n">
        <f aca="false">IF($B35=0,0,IF(SIN(BU$12)=0,999999999,(SIN(BU$12)*COS($E35)+SIN($E35)*COS(BU$12))/SIN(BU$12)*$B35))</f>
        <v>11.6131489800475</v>
      </c>
      <c r="BV125" s="0" t="n">
        <f aca="false">IF($B35=0,0,IF(SIN(BV$12)=0,999999999,(SIN(BV$12)*COS($E35)+SIN($E35)*COS(BV$12))/SIN(BV$12)*$B35))</f>
        <v>11.5277372601662</v>
      </c>
      <c r="BW125" s="0" t="n">
        <f aca="false">IF($B35=0,0,IF(SIN(BW$12)=0,999999999,(SIN(BW$12)*COS($E35)+SIN($E35)*COS(BW$12))/SIN(BW$12)*$B35))</f>
        <v>11.4435218027068</v>
      </c>
      <c r="BX125" s="0" t="n">
        <f aca="false">IF($B35=0,0,IF(SIN(BX$12)=0,999999999,(SIN(BX$12)*COS($E35)+SIN($E35)*COS(BX$12))/SIN(BX$12)*$B35))</f>
        <v>11.360427383602</v>
      </c>
      <c r="BY125" s="0" t="n">
        <f aca="false">IF($B35=0,0,IF(SIN(BY$12)=0,999999999,(SIN(BY$12)*COS($E35)+SIN($E35)*COS(BY$12))/SIN(BY$12)*$B35))</f>
        <v>11.2783821174071</v>
      </c>
      <c r="BZ125" s="0" t="n">
        <f aca="false">IF($B35=0,0,IF(SIN(BZ$12)=0,999999999,(SIN(BZ$12)*COS($E35)+SIN($E35)*COS(BZ$12))/SIN(BZ$12)*$B35))</f>
        <v>11.1973171860461</v>
      </c>
      <c r="CA125" s="0" t="n">
        <f aca="false">IF($B35=0,0,IF(SIN(CA$12)=0,999999999,(SIN(CA$12)*COS($E35)+SIN($E35)*COS(CA$12))/SIN(CA$12)*$B35))</f>
        <v>11.1171665876583</v>
      </c>
      <c r="CB125" s="0" t="n">
        <f aca="false">IF($B35=0,0,IF(SIN(CB$12)=0,999999999,(SIN(CB$12)*COS($E35)+SIN($E35)*COS(CB$12))/SIN(CB$12)*$B35))</f>
        <v>11.0378669034998</v>
      </c>
      <c r="CC125" s="0" t="n">
        <f aca="false">IF($B35=0,0,IF(SIN(CC$12)=0,999999999,(SIN(CC$12)*COS($E35)+SIN($E35)*COS(CC$12))/SIN(CC$12)*$B35))</f>
        <v>10.959357081065</v>
      </c>
      <c r="CD125" s="0" t="n">
        <f aca="false">IF($B35=0,0,IF(SIN(CD$12)=0,999999999,(SIN(CD$12)*COS($E35)+SIN($E35)*COS(CD$12))/SIN(CD$12)*$B35))</f>
        <v>10.8815782317742</v>
      </c>
      <c r="CE125" s="0" t="n">
        <f aca="false">IF($B35=0,0,IF(SIN(CE$12)=0,999999999,(SIN(CE$12)*COS($E35)+SIN($E35)*COS(CE$12))/SIN(CE$12)*$B35))</f>
        <v>10.8044734417316</v>
      </c>
      <c r="CF125" s="0" t="n">
        <f aca="false">IF($B35=0,0,IF(SIN(CF$12)=0,999999999,(SIN(CF$12)*COS($E35)+SIN($E35)*COS(CF$12))/SIN(CF$12)*$B35))</f>
        <v>10.7279875941994</v>
      </c>
      <c r="CG125" s="0" t="n">
        <f aca="false">IF($B35=0,0,IF(SIN(CG$12)=0,999999999,(SIN(CG$12)*COS($E35)+SIN($E35)*COS(CG$12))/SIN(CG$12)*$B35))</f>
        <v>10.6520672025561</v>
      </c>
      <c r="CH125" s="0" t="n">
        <f aca="false">IF($B35=0,0,IF(SIN(CH$12)=0,999999999,(SIN(CH$12)*COS($E35)+SIN($E35)*COS(CH$12))/SIN(CH$12)*$B35))</f>
        <v>10.5766602526153</v>
      </c>
      <c r="CI125" s="0" t="n">
        <f aca="false">IF($B35=0,0,IF(SIN(CI$12)=0,999999999,(SIN(CI$12)*COS($E35)+SIN($E35)*COS(CI$12))/SIN(CI$12)*$B35))</f>
        <v>10.5017160532758</v>
      </c>
      <c r="CJ125" s="0" t="n">
        <f aca="false">IF($B35=0,0,IF(SIN(CJ$12)=0,999999999,(SIN(CJ$12)*COS($E35)+SIN($E35)*COS(CJ$12))/SIN(CJ$12)*$B35))</f>
        <v>10.4271850945562</v>
      </c>
      <c r="CK125" s="0" t="n">
        <f aca="false">IF($B35=0,0,IF(SIN(CK$12)=0,999999999,(SIN(CK$12)*COS($E35)+SIN($E35)*COS(CK$12))/SIN(CK$12)*$B35))</f>
        <v>10.3530189121384</v>
      </c>
      <c r="CL125" s="0" t="n">
        <f aca="false">IF($B35=0,0,IF(SIN(CL$12)=0,999999999,(SIN(CL$12)*COS($E35)+SIN($E35)*COS(CL$12))/SIN(CL$12)*$B35))</f>
        <v>10.2791699576097</v>
      </c>
      <c r="CM125" s="0" t="n">
        <f aca="false">IF($B35=0,0,IF(SIN(CM$12)=0,999999999,(SIN(CM$12)*COS($E35)+SIN($E35)*COS(CM$12))/SIN(CM$12)*$B35))</f>
        <v>10.2055914736441</v>
      </c>
      <c r="CN125" s="0" t="n">
        <f aca="false">IF($B35=0,0,IF(SIN(CN$12)=0,999999999,(SIN(CN$12)*COS($E35)+SIN($E35)*COS(CN$12))/SIN(CN$12)*$B35))</f>
        <v>10.1322373734108</v>
      </c>
      <c r="CO125" s="0" t="n">
        <f aca="false">IF($B35=0,0,IF(SIN(CO$12)=0,999999999,(SIN(CO$12)*COS($E35)+SIN($E35)*COS(CO$12))/SIN(CO$12)*$B35))</f>
        <v>10.0590621235384</v>
      </c>
      <c r="CP125" s="0" t="n">
        <f aca="false">IF($B35=0,0,IF(SIN(CP$12)=0,999999999,(SIN(CP$12)*COS($E35)+SIN($E35)*COS(CP$12))/SIN(CP$12)*$B35))</f>
        <v>9.98602062999257</v>
      </c>
      <c r="CQ125" s="0" t="n">
        <f aca="false">IF($B35=0,0,IF(SIN(CQ$12)=0,999999999,(SIN(CQ$12)*COS($E35)+SIN($E35)*COS(CQ$12))/SIN(CQ$12)*$B35))</f>
        <v>9.91306812625544</v>
      </c>
    </row>
    <row r="126" customFormat="false" ht="12.8" hidden="true" customHeight="false" outlineLevel="0" collapsed="false">
      <c r="D126" s="0" t="n">
        <f aca="false">1+D125</f>
        <v>24</v>
      </c>
      <c r="E126" s="2" t="s">
        <v>56</v>
      </c>
      <c r="F126" s="0" t="n">
        <f aca="false">IF($B36=0,0,IF(SIN(F$12)=0,999999999,(SIN(F$12)*COS($E36)+SIN($E36)*COS(F$12))/SIN(F$12)*$B36))</f>
        <v>999999999</v>
      </c>
      <c r="G126" s="0" t="n">
        <f aca="false">IF($B36=0,0,IF(SIN(G$12)=0,999999999,(SIN(G$12)*COS($E36)+SIN($E36)*COS(G$12))/SIN(G$12)*$B36))</f>
        <v>255.84130618252</v>
      </c>
      <c r="H126" s="0" t="n">
        <f aca="false">IF($B36=0,0,IF(SIN(H$12)=0,999999999,(SIN(H$12)*COS($E36)+SIN($E36)*COS(H$12))/SIN(H$12)*$B36))</f>
        <v>132.709043902173</v>
      </c>
      <c r="I126" s="0" t="n">
        <f aca="false">IF($B36=0,0,IF(SIN(I$12)=0,999999999,(SIN(I$12)*COS($E36)+SIN($E36)*COS(I$12))/SIN(I$12)*$B36))</f>
        <v>91.6482810705297</v>
      </c>
      <c r="J126" s="0" t="n">
        <f aca="false">IF($B36=0,0,IF(SIN(J$12)=0,999999999,(SIN(J$12)*COS($E36)+SIN($E36)*COS(J$12))/SIN(J$12)*$B36))</f>
        <v>71.1053854777631</v>
      </c>
      <c r="K126" s="0" t="n">
        <f aca="false">IF($B36=0,0,IF(SIN(K$12)=0,999999999,(SIN(K$12)*COS($E36)+SIN($E36)*COS(K$12))/SIN(K$12)*$B36))</f>
        <v>58.7696282350164</v>
      </c>
      <c r="L126" s="0" t="n">
        <f aca="false">IF($B36=0,0,IF(SIN(L$12)=0,999999999,(SIN(L$12)*COS($E36)+SIN($E36)*COS(L$12))/SIN(L$12)*$B36))</f>
        <v>50.5374310007167</v>
      </c>
      <c r="M126" s="0" t="n">
        <f aca="false">IF($B36=0,0,IF(SIN(M$12)=0,999999999,(SIN(M$12)*COS($E36)+SIN($E36)*COS(M$12))/SIN(M$12)*$B36))</f>
        <v>44.6501155827994</v>
      </c>
      <c r="N126" s="0" t="n">
        <f aca="false">IF($B36=0,0,IF(SIN(N$12)=0,999999999,(SIN(N$12)*COS($E36)+SIN($E36)*COS(N$12))/SIN(N$12)*$B36))</f>
        <v>40.2283413379082</v>
      </c>
      <c r="O126" s="0" t="n">
        <f aca="false">IF($B36=0,0,IF(SIN(O$12)=0,999999999,(SIN(O$12)*COS($E36)+SIN($E36)*COS(O$12))/SIN(O$12)*$B36))</f>
        <v>36.7835843032475</v>
      </c>
      <c r="P126" s="0" t="n">
        <f aca="false">IF($B36=0,0,IF(SIN(P$12)=0,999999999,(SIN(P$12)*COS($E36)+SIN($E36)*COS(P$12))/SIN(P$12)*$B36))</f>
        <v>34.0227288482179</v>
      </c>
      <c r="Q126" s="0" t="n">
        <f aca="false">IF($B36=0,0,IF(SIN(Q$12)=0,999999999,(SIN(Q$12)*COS($E36)+SIN($E36)*COS(Q$12))/SIN(Q$12)*$B36))</f>
        <v>31.7592456968672</v>
      </c>
      <c r="R126" s="0" t="n">
        <f aca="false">IF($B36=0,0,IF(SIN(R$12)=0,999999999,(SIN(R$12)*COS($E36)+SIN($E36)*COS(R$12))/SIN(R$12)*$B36))</f>
        <v>29.8687809381712</v>
      </c>
      <c r="S126" s="0" t="n">
        <f aca="false">IF($B36=0,0,IF(SIN(S$12)=0,999999999,(SIN(S$12)*COS($E36)+SIN($E36)*COS(S$12))/SIN(S$12)*$B36))</f>
        <v>28.2652424152971</v>
      </c>
      <c r="T126" s="0" t="n">
        <f aca="false">IF($B36=0,0,IF(SIN(T$12)=0,999999999,(SIN(T$12)*COS($E36)+SIN($E36)*COS(T$12))/SIN(T$12)*$B36))</f>
        <v>26.8871348043438</v>
      </c>
      <c r="U126" s="0" t="n">
        <f aca="false">IF($B36=0,0,IF(SIN(U$12)=0,999999999,(SIN(U$12)*COS($E36)+SIN($E36)*COS(U$12))/SIN(U$12)*$B36))</f>
        <v>25.6893606607893</v>
      </c>
      <c r="V126" s="0" t="n">
        <f aca="false">IF($B36=0,0,IF(SIN(V$12)=0,999999999,(SIN(V$12)*COS($E36)+SIN($E36)*COS(V$12))/SIN(V$12)*$B36))</f>
        <v>24.638096072758</v>
      </c>
      <c r="W126" s="0" t="n">
        <f aca="false">IF($B36=0,0,IF(SIN(W$12)=0,999999999,(SIN(W$12)*COS($E36)+SIN($E36)*COS(W$12))/SIN(W$12)*$B36))</f>
        <v>23.7074749065191</v>
      </c>
      <c r="X126" s="0" t="n">
        <f aca="false">IF($B36=0,0,IF(SIN(X$12)=0,999999999,(SIN(X$12)*COS($E36)+SIN($E36)*COS(X$12))/SIN(X$12)*$B36))</f>
        <v>22.8773783027764</v>
      </c>
      <c r="Y126" s="0" t="n">
        <f aca="false">IF($B36=0,0,IF(SIN(Y$12)=0,999999999,(SIN(Y$12)*COS($E36)+SIN($E36)*COS(Y$12))/SIN(Y$12)*$B36))</f>
        <v>22.1319222260742</v>
      </c>
      <c r="Z126" s="0" t="n">
        <f aca="false">IF($B36=0,0,IF(SIN(Z$12)=0,999999999,(SIN(Z$12)*COS($E36)+SIN($E36)*COS(Z$12))/SIN(Z$12)*$B36))</f>
        <v>21.4583987487107</v>
      </c>
      <c r="AA126" s="0" t="n">
        <f aca="false">IF($B36=0,0,IF(SIN(AA$12)=0,999999999,(SIN(AA$12)*COS($E36)+SIN($E36)*COS(AA$12))/SIN(AA$12)*$B36))</f>
        <v>20.8465198243063</v>
      </c>
      <c r="AB126" s="0" t="n">
        <f aca="false">IF($B36=0,0,IF(SIN(AB$12)=0,999999999,(SIN(AB$12)*COS($E36)+SIN($E36)*COS(AB$12))/SIN(AB$12)*$B36))</f>
        <v>20.2878673043001</v>
      </c>
      <c r="AC126" s="0" t="n">
        <f aca="false">IF($B36=0,0,IF(SIN(AC$12)=0,999999999,(SIN(AC$12)*COS($E36)+SIN($E36)*COS(AC$12))/SIN(AC$12)*$B36))</f>
        <v>19.7754864277699</v>
      </c>
      <c r="AD126" s="0" t="n">
        <f aca="false">IF($B36=0,0,IF(SIN(AD$12)=0,999999999,(SIN(AD$12)*COS($E36)+SIN($E36)*COS(AD$12))/SIN(AD$12)*$B36))</f>
        <v>19.3035809381712</v>
      </c>
      <c r="AE126" s="0" t="n">
        <f aca="false">IF($B36=0,0,IF(SIN(AE$12)=0,999999999,(SIN(AE$12)*COS($E36)+SIN($E36)*COS(AE$12))/SIN(AE$12)*$B36))</f>
        <v>18.8672813714376</v>
      </c>
      <c r="AF126" s="0" t="n">
        <f aca="false">IF($B36=0,0,IF(SIN(AF$12)=0,999999999,(SIN(AF$12)*COS($E36)+SIN($E36)*COS(AF$12))/SIN(AF$12)*$B36))</f>
        <v>18.4624668154421</v>
      </c>
      <c r="AG126" s="0" t="n">
        <f aca="false">IF($B36=0,0,IF(SIN(AG$12)=0,999999999,(SIN(AG$12)*COS($E36)+SIN($E36)*COS(AG$12))/SIN(AG$12)*$B36))</f>
        <v>18.0856262778531</v>
      </c>
      <c r="AH126" s="0" t="n">
        <f aca="false">IF($B36=0,0,IF(SIN(AH$12)=0,999999999,(SIN(AH$12)*COS($E36)+SIN($E36)*COS(AH$12))/SIN(AH$12)*$B36))</f>
        <v>17.7337497602655</v>
      </c>
      <c r="AI126" s="0" t="n">
        <f aca="false">IF($B36=0,0,IF(SIN(AI$12)=0,999999999,(SIN(AI$12)*COS($E36)+SIN($E36)*COS(AI$12))/SIN(AI$12)*$B36))</f>
        <v>17.4042418681056</v>
      </c>
      <c r="AJ126" s="0" t="n">
        <f aca="false">IF($B36=0,0,IF(SIN(AJ$12)=0,999999999,(SIN(AJ$12)*COS($E36)+SIN($E36)*COS(AJ$12))/SIN(AJ$12)*$B36))</f>
        <v>17.0948526979404</v>
      </c>
      <c r="AK126" s="0" t="n">
        <f aca="false">IF($B36=0,0,IF(SIN(AK$12)=0,999999999,(SIN(AK$12)*COS($E36)+SIN($E36)*COS(AK$12))/SIN(AK$12)*$B36))</f>
        <v>16.8036221008194</v>
      </c>
      <c r="AL126" s="0" t="n">
        <f aca="false">IF($B36=0,0,IF(SIN(AL$12)=0,999999999,(SIN(AL$12)*COS($E36)+SIN($E36)*COS(AL$12))/SIN(AL$12)*$B36))</f>
        <v>16.5288343956183</v>
      </c>
      <c r="AM126" s="0" t="n">
        <f aca="false">IF($B36=0,0,IF(SIN(AM$12)=0,999999999,(SIN(AM$12)*COS($E36)+SIN($E36)*COS(AM$12))/SIN(AM$12)*$B36))</f>
        <v>16.2689813156938</v>
      </c>
      <c r="AN126" s="0" t="n">
        <f aca="false">IF($B36=0,0,IF(SIN(AN$12)=0,999999999,(SIN(AN$12)*COS($E36)+SIN($E36)*COS(AN$12))/SIN(AN$12)*$B36))</f>
        <v>16.0227314937315</v>
      </c>
      <c r="AO126" s="0" t="n">
        <f aca="false">IF($B36=0,0,IF(SIN(AO$12)=0,999999999,(SIN(AO$12)*COS($E36)+SIN($E36)*COS(AO$12))/SIN(AO$12)*$B36))</f>
        <v>15.7889051771215</v>
      </c>
      <c r="AP126" s="0" t="n">
        <f aca="false">IF($B36=0,0,IF(SIN(AP$12)=0,999999999,(SIN(AP$12)*COS($E36)+SIN($E36)*COS(AP$12))/SIN(AP$12)*$B36))</f>
        <v>15.566453156791</v>
      </c>
      <c r="AQ126" s="0" t="n">
        <f aca="false">IF($B36=0,0,IF(SIN(AQ$12)=0,999999999,(SIN(AQ$12)*COS($E36)+SIN($E36)*COS(AQ$12))/SIN(AQ$12)*$B36))</f>
        <v>15.3544391123226</v>
      </c>
      <c r="AR126" s="0" t="n">
        <f aca="false">IF($B36=0,0,IF(SIN(AR$12)=0,999999999,(SIN(AR$12)*COS($E36)+SIN($E36)*COS(AR$12))/SIN(AR$12)*$B36))</f>
        <v>15.1520247440182</v>
      </c>
      <c r="AS126" s="0" t="n">
        <f aca="false">IF($B36=0,0,IF(SIN(AS$12)=0,999999999,(SIN(AS$12)*COS($E36)+SIN($E36)*COS(AS$12))/SIN(AS$12)*$B36))</f>
        <v>14.9584571916556</v>
      </c>
      <c r="AT126" s="0" t="n">
        <f aca="false">IF($B36=0,0,IF(SIN(AT$12)=0,999999999,(SIN(AT$12)*COS($E36)+SIN($E36)*COS(AT$12))/SIN(AT$12)*$B36))</f>
        <v>14.773058339738</v>
      </c>
      <c r="AU126" s="0" t="n">
        <f aca="false">IF($B36=0,0,IF(SIN(AU$12)=0,999999999,(SIN(AU$12)*COS($E36)+SIN($E36)*COS(AU$12))/SIN(AU$12)*$B36))</f>
        <v>14.595215687121</v>
      </c>
      <c r="AV126" s="0" t="n">
        <f aca="false">IF($B36=0,0,IF(SIN(AV$12)=0,999999999,(SIN(AV$12)*COS($E36)+SIN($E36)*COS(AV$12))/SIN(AV$12)*$B36))</f>
        <v>14.4243745202552</v>
      </c>
      <c r="AW126" s="0" t="n">
        <f aca="false">IF($B36=0,0,IF(SIN(AW$12)=0,999999999,(SIN(AW$12)*COS($E36)+SIN($E36)*COS(AW$12))/SIN(AW$12)*$B36))</f>
        <v>14.2600311777942</v>
      </c>
      <c r="AX126" s="0" t="n">
        <f aca="false">IF($B36=0,0,IF(SIN(AX$12)=0,999999999,(SIN(AX$12)*COS($E36)+SIN($E36)*COS(AX$12))/SIN(AX$12)*$B36))</f>
        <v>14.1017272329078</v>
      </c>
      <c r="AY126" s="0" t="n">
        <f aca="false">IF($B36=0,0,IF(SIN(AY$12)=0,999999999,(SIN(AY$12)*COS($E36)+SIN($E36)*COS(AY$12))/SIN(AY$12)*$B36))</f>
        <v>13.9490444505101</v>
      </c>
      <c r="AZ126" s="0" t="n">
        <f aca="false">IF($B36=0,0,IF(SIN(AZ$12)=0,999999999,(SIN(AZ$12)*COS($E36)+SIN($E36)*COS(AZ$12))/SIN(AZ$12)*$B36))</f>
        <v>13.8016004014422</v>
      </c>
      <c r="BA126" s="0" t="n">
        <f aca="false">IF($B36=0,0,IF(SIN(BA$12)=0,999999999,(SIN(BA$12)*COS($E36)+SIN($E36)*COS(BA$12))/SIN(BA$12)*$B36))</f>
        <v>13.659044635729</v>
      </c>
      <c r="BB126" s="0" t="n">
        <f aca="false">IF($B36=0,0,IF(SIN(BB$12)=0,999999999,(SIN(BB$12)*COS($E36)+SIN($E36)*COS(BB$12))/SIN(BB$12)*$B36))</f>
        <v>13.5210553333352</v>
      </c>
      <c r="BC126" s="0" t="n">
        <f aca="false">IF($B36=0,0,IF(SIN(BC$12)=0,999999999,(SIN(BC$12)*COS($E36)+SIN($E36)*COS(BC$12))/SIN(BC$12)*$B36))</f>
        <v>13.3873363641659</v>
      </c>
      <c r="BD126" s="0" t="n">
        <f aca="false">IF($B36=0,0,IF(SIN(BD$12)=0,999999999,(SIN(BD$12)*COS($E36)+SIN($E36)*COS(BD$12))/SIN(BD$12)*$B36))</f>
        <v>13.257614699974</v>
      </c>
      <c r="BE126" s="0" t="n">
        <f aca="false">IF($B36=0,0,IF(SIN(BE$12)=0,999999999,(SIN(BE$12)*COS($E36)+SIN($E36)*COS(BE$12))/SIN(BE$12)*$B36))</f>
        <v>13.1316381298268</v>
      </c>
      <c r="BF126" s="0" t="n">
        <f aca="false">IF($B36=0,0,IF(SIN(BF$12)=0,999999999,(SIN(BF$12)*COS($E36)+SIN($E36)*COS(BF$12))/SIN(BF$12)*$B36))</f>
        <v>13.0091732382213</v>
      </c>
      <c r="BG126" s="0" t="n">
        <f aca="false">IF($B36=0,0,IF(SIN(BG$12)=0,999999999,(SIN(BG$12)*COS($E36)+SIN($E36)*COS(BG$12))/SIN(BG$12)*$B36))</f>
        <v>12.8900036111084</v>
      </c>
      <c r="BH126" s="0" t="n">
        <f aca="false">IF($B36=0,0,IF(SIN(BH$12)=0,999999999,(SIN(BH$12)*COS($E36)+SIN($E36)*COS(BH$12))/SIN(BH$12)*$B36))</f>
        <v>12.7739282402308</v>
      </c>
      <c r="BI126" s="0" t="n">
        <f aca="false">IF($B36=0,0,IF(SIN(BI$12)=0,999999999,(SIN(BI$12)*COS($E36)+SIN($E36)*COS(BI$12))/SIN(BI$12)*$B36))</f>
        <v>12.6607601004807</v>
      </c>
      <c r="BJ126" s="0" t="n">
        <f aca="false">IF($B36=0,0,IF(SIN(BJ$12)=0,999999999,(SIN(BJ$12)*COS($E36)+SIN($E36)*COS(BJ$12))/SIN(BJ$12)*$B36))</f>
        <v>12.5503248785914</v>
      </c>
      <c r="BK126" s="0" t="n">
        <f aca="false">IF($B36=0,0,IF(SIN(BK$12)=0,999999999,(SIN(BK$12)*COS($E36)+SIN($E36)*COS(BK$12))/SIN(BK$12)*$B36))</f>
        <v>12.4424598345209</v>
      </c>
      <c r="BL126" s="0" t="n">
        <f aca="false">IF($B36=0,0,IF(SIN(BL$12)=0,999999999,(SIN(BL$12)*COS($E36)+SIN($E36)*COS(BL$12))/SIN(BL$12)*$B36))</f>
        <v>12.3370127794481</v>
      </c>
      <c r="BM126" s="0" t="n">
        <f aca="false">IF($B36=0,0,IF(SIN(BM$12)=0,999999999,(SIN(BM$12)*COS($E36)+SIN($E36)*COS(BM$12))/SIN(BM$12)*$B36))</f>
        <v>12.233841156483</v>
      </c>
      <c r="BN126" s="0" t="n">
        <f aca="false">IF($B36=0,0,IF(SIN(BN$12)=0,999999999,(SIN(BN$12)*COS($E36)+SIN($E36)*COS(BN$12))/SIN(BN$12)*$B36))</f>
        <v>12.1328112120372</v>
      </c>
      <c r="BO126" s="0" t="n">
        <f aca="false">IF($B36=0,0,IF(SIN(BO$12)=0,999999999,(SIN(BO$12)*COS($E36)+SIN($E36)*COS(BO$12))/SIN(BO$12)*$B36))</f>
        <v>12.0337972473806</v>
      </c>
      <c r="BP126" s="0" t="n">
        <f aca="false">IF($B36=0,0,IF(SIN(BP$12)=0,999999999,(SIN(BP$12)*COS($E36)+SIN($E36)*COS(BP$12))/SIN(BP$12)*$B36))</f>
        <v>11.9366809412539</v>
      </c>
      <c r="BQ126" s="0" t="n">
        <f aca="false">IF($B36=0,0,IF(SIN(BQ$12)=0,999999999,(SIN(BQ$12)*COS($E36)+SIN($E36)*COS(BQ$12))/SIN(BQ$12)*$B36))</f>
        <v>11.8413507355626</v>
      </c>
      <c r="BR126" s="0" t="n">
        <f aca="false">IF($B36=0,0,IF(SIN(BR$12)=0,999999999,(SIN(BR$12)*COS($E36)+SIN($E36)*COS(BR$12))/SIN(BR$12)*$B36))</f>
        <v>11.7477012771707</v>
      </c>
      <c r="BS126" s="0" t="n">
        <f aca="false">IF($B36=0,0,IF(SIN(BS$12)=0,999999999,(SIN(BS$12)*COS($E36)+SIN($E36)*COS(BS$12))/SIN(BS$12)*$B36))</f>
        <v>11.6556329096609</v>
      </c>
      <c r="BT126" s="0" t="n">
        <f aca="false">IF($B36=0,0,IF(SIN(BT$12)=0,999999999,(SIN(BT$12)*COS($E36)+SIN($E36)*COS(BT$12))/SIN(BT$12)*$B36))</f>
        <v>11.5650512096721</v>
      </c>
      <c r="BU126" s="0" t="n">
        <f aca="false">IF($B36=0,0,IF(SIN(BU$12)=0,999999999,(SIN(BU$12)*COS($E36)+SIN($E36)*COS(BU$12))/SIN(BU$12)*$B36))</f>
        <v>11.4758665630567</v>
      </c>
      <c r="BV126" s="0" t="n">
        <f aca="false">IF($B36=0,0,IF(SIN(BV$12)=0,999999999,(SIN(BV$12)*COS($E36)+SIN($E36)*COS(BV$12))/SIN(BV$12)*$B36))</f>
        <v>11.3879937766557</v>
      </c>
      <c r="BW126" s="0" t="n">
        <f aca="false">IF($B36=0,0,IF(SIN(BW$12)=0,999999999,(SIN(BW$12)*COS($E36)+SIN($E36)*COS(BW$12))/SIN(BW$12)*$B36))</f>
        <v>11.3013517219672</v>
      </c>
      <c r="BX126" s="0" t="n">
        <f aca="false">IF($B36=0,0,IF(SIN(BX$12)=0,999999999,(SIN(BX$12)*COS($E36)+SIN($E36)*COS(BX$12))/SIN(BX$12)*$B36))</f>
        <v>11.215863007406</v>
      </c>
      <c r="BY126" s="0" t="n">
        <f aca="false">IF($B36=0,0,IF(SIN(BY$12)=0,999999999,(SIN(BY$12)*COS($E36)+SIN($E36)*COS(BY$12))/SIN(BY$12)*$B36))</f>
        <v>11.131453676209</v>
      </c>
      <c r="BZ126" s="0" t="n">
        <f aca="false">IF($B36=0,0,IF(SIN(BZ$12)=0,999999999,(SIN(BZ$12)*COS($E36)+SIN($E36)*COS(BZ$12))/SIN(BZ$12)*$B36))</f>
        <v>11.0480529273657</v>
      </c>
      <c r="CA126" s="0" t="n">
        <f aca="false">IF($B36=0,0,IF(SIN(CA$12)=0,999999999,(SIN(CA$12)*COS($E36)+SIN($E36)*COS(CA$12))/SIN(CA$12)*$B36))</f>
        <v>10.9655928572274</v>
      </c>
      <c r="CB126" s="0" t="n">
        <f aca="false">IF($B36=0,0,IF(SIN(CB$12)=0,999999999,(SIN(CB$12)*COS($E36)+SIN($E36)*COS(CB$12))/SIN(CB$12)*$B36))</f>
        <v>10.8840082196928</v>
      </c>
      <c r="CC126" s="0" t="n">
        <f aca="false">IF($B36=0,0,IF(SIN(CC$12)=0,999999999,(SIN(CC$12)*COS($E36)+SIN($E36)*COS(CC$12))/SIN(CC$12)*$B36))</f>
        <v>10.8032362030797</v>
      </c>
      <c r="CD126" s="0" t="n">
        <f aca="false">IF($B36=0,0,IF(SIN(CD$12)=0,999999999,(SIN(CD$12)*COS($E36)+SIN($E36)*COS(CD$12))/SIN(CD$12)*$B36))</f>
        <v>10.7232162219841</v>
      </c>
      <c r="CE126" s="0" t="n">
        <f aca="false">IF($B36=0,0,IF(SIN(CE$12)=0,999999999,(SIN(CE$12)*COS($E36)+SIN($E36)*COS(CE$12))/SIN(CE$12)*$B36))</f>
        <v>10.6438897225842</v>
      </c>
      <c r="CF126" s="0" t="n">
        <f aca="false">IF($B36=0,0,IF(SIN(CF$12)=0,999999999,(SIN(CF$12)*COS($E36)+SIN($E36)*COS(CF$12))/SIN(CF$12)*$B36))</f>
        <v>10.5652</v>
      </c>
      <c r="CG126" s="0" t="n">
        <f aca="false">IF($B36=0,0,IF(SIN(CG$12)=0,999999999,(SIN(CG$12)*COS($E36)+SIN($E36)*COS(CG$12))/SIN(CG$12)*$B36))</f>
        <v>10.4870920264382</v>
      </c>
      <c r="CH126" s="0" t="n">
        <f aca="false">IF($B36=0,0,IF(SIN(CH$12)=0,999999999,(SIN(CH$12)*COS($E36)+SIN($E36)*COS(CH$12))/SIN(CH$12)*$B36))</f>
        <v>10.4095122889676</v>
      </c>
      <c r="CI126" s="0" t="n">
        <f aca="false">IF($B36=0,0,IF(SIN(CI$12)=0,999999999,(SIN(CI$12)*COS($E36)+SIN($E36)*COS(CI$12))/SIN(CI$12)*$B36))</f>
        <v>10.3324086358659</v>
      </c>
      <c r="CJ126" s="0" t="n">
        <f aca="false">IF($B36=0,0,IF(SIN(CJ$12)=0,999999999,(SIN(CJ$12)*COS($E36)+SIN($E36)*COS(CJ$12))/SIN(CJ$12)*$B36))</f>
        <v>10.2557301305632</v>
      </c>
      <c r="CK126" s="0" t="n">
        <f aca="false">IF($B36=0,0,IF(SIN(CK$12)=0,999999999,(SIN(CK$12)*COS($E36)+SIN($E36)*COS(CK$12))/SIN(CK$12)*$B36))</f>
        <v>10.1794269122831</v>
      </c>
      <c r="CL126" s="0" t="n">
        <f aca="false">IF($B36=0,0,IF(SIN(CL$12)=0,999999999,(SIN(CL$12)*COS($E36)+SIN($E36)*COS(CL$12))/SIN(CL$12)*$B36))</f>
        <v>10.1034500625456</v>
      </c>
      <c r="CM126" s="0" t="n">
        <f aca="false">IF($B36=0,0,IF(SIN(CM$12)=0,999999999,(SIN(CM$12)*COS($E36)+SIN($E36)*COS(CM$12))/SIN(CM$12)*$B36))</f>
        <v>10.0277514767519</v>
      </c>
      <c r="CN126" s="0" t="n">
        <f aca="false">IF($B36=0,0,IF(SIN(CN$12)=0,999999999,(SIN(CN$12)*COS($E36)+SIN($E36)*COS(CN$12))/SIN(CN$12)*$B36))</f>
        <v>9.95228374011819</v>
      </c>
      <c r="CO126" s="0" t="n">
        <f aca="false">IF($B36=0,0,IF(SIN(CO$12)=0,999999999,(SIN(CO$12)*COS($E36)+SIN($E36)*COS(CO$12))/SIN(CO$12)*$B36))</f>
        <v>9.87700000726726</v>
      </c>
      <c r="CP126" s="0" t="n">
        <f aca="false">IF($B36=0,0,IF(SIN(CP$12)=0,999999999,(SIN(CP$12)*COS($E36)+SIN($E36)*COS(CP$12))/SIN(CP$12)*$B36))</f>
        <v>9.80185388481843</v>
      </c>
      <c r="CQ126" s="0" t="n">
        <f aca="false">IF($B36=0,0,IF(SIN(CQ$12)=0,999999999,(SIN(CQ$12)*COS($E36)+SIN($E36)*COS(CQ$12))/SIN(CQ$12)*$B36))</f>
        <v>9.72679931634443</v>
      </c>
    </row>
    <row r="127" customFormat="false" ht="12.8" hidden="true" customHeight="false" outlineLevel="0" collapsed="false">
      <c r="D127" s="0" t="n">
        <f aca="false">1+D126</f>
        <v>25</v>
      </c>
      <c r="E127" s="2" t="s">
        <v>56</v>
      </c>
      <c r="F127" s="0" t="n">
        <f aca="false">IF($B37=0,0,IF(SIN(F$12)=0,999999999,(SIN(F$12)*COS($E37)+SIN($E37)*COS(F$12))/SIN(F$12)*$B37))</f>
        <v>999999999</v>
      </c>
      <c r="G127" s="0" t="n">
        <f aca="false">IF($B37=0,0,IF(SIN(G$12)=0,999999999,(SIN(G$12)*COS($E37)+SIN($E37)*COS(G$12))/SIN(G$12)*$B37))</f>
        <v>262.241920765351</v>
      </c>
      <c r="H127" s="0" t="n">
        <f aca="false">IF($B37=0,0,IF(SIN(H$12)=0,999999999,(SIN(H$12)*COS($E37)+SIN($E37)*COS(H$12))/SIN(H$12)*$B37))</f>
        <v>135.813541790163</v>
      </c>
      <c r="I127" s="0" t="n">
        <f aca="false">IF($B37=0,0,IF(SIN(I$12)=0,999999999,(SIN(I$12)*COS($E37)+SIN($E37)*COS(I$12))/SIN(I$12)*$B37))</f>
        <v>93.6536270111265</v>
      </c>
      <c r="J127" s="0" t="n">
        <f aca="false">IF($B37=0,0,IF(SIN(J$12)=0,999999999,(SIN(J$12)*COS($E37)+SIN($E37)*COS(J$12))/SIN(J$12)*$B37))</f>
        <v>72.5608204537621</v>
      </c>
      <c r="K127" s="0" t="n">
        <f aca="false">IF($B37=0,0,IF(SIN(K$12)=0,999999999,(SIN(K$12)*COS($E37)+SIN($E37)*COS(K$12))/SIN(K$12)*$B37))</f>
        <v>59.8948484107808</v>
      </c>
      <c r="L127" s="0" t="n">
        <f aca="false">IF($B37=0,0,IF(SIN(L$12)=0,999999999,(SIN(L$12)*COS($E37)+SIN($E37)*COS(L$12))/SIN(L$12)*$B37))</f>
        <v>51.4422842130494</v>
      </c>
      <c r="M127" s="0" t="n">
        <f aca="false">IF($B37=0,0,IF(SIN(M$12)=0,999999999,(SIN(M$12)*COS($E37)+SIN($E37)*COS(M$12))/SIN(M$12)*$B37))</f>
        <v>45.397371766722</v>
      </c>
      <c r="N127" s="0" t="n">
        <f aca="false">IF($B37=0,0,IF(SIN(N$12)=0,999999999,(SIN(N$12)*COS($E37)+SIN($E37)*COS(N$12))/SIN(N$12)*$B37))</f>
        <v>40.8572314361316</v>
      </c>
      <c r="O127" s="0" t="n">
        <f aca="false">IF($B37=0,0,IF(SIN(O$12)=0,999999999,(SIN(O$12)*COS($E37)+SIN($E37)*COS(O$12))/SIN(O$12)*$B37))</f>
        <v>37.3202620035068</v>
      </c>
      <c r="P127" s="0" t="n">
        <f aca="false">IF($B37=0,0,IF(SIN(P$12)=0,999999999,(SIN(P$12)*COS($E37)+SIN($E37)*COS(P$12))/SIN(P$12)*$B37))</f>
        <v>34.4855014517231</v>
      </c>
      <c r="Q127" s="0" t="n">
        <f aca="false">IF($B37=0,0,IF(SIN(Q$12)=0,999999999,(SIN(Q$12)*COS($E37)+SIN($E37)*COS(Q$12))/SIN(Q$12)*$B37))</f>
        <v>32.1614273190529</v>
      </c>
      <c r="R127" s="0" t="n">
        <f aca="false">IF($B37=0,0,IF(SIN(R$12)=0,999999999,(SIN(R$12)*COS($E37)+SIN($E37)*COS(R$12))/SIN(R$12)*$B37))</f>
        <v>30.2203568755693</v>
      </c>
      <c r="S127" s="0" t="n">
        <f aca="false">IF($B37=0,0,IF(SIN(S$12)=0,999999999,(SIN(S$12)*COS($E37)+SIN($E37)*COS(S$12))/SIN(S$12)*$B37))</f>
        <v>28.5738933710683</v>
      </c>
      <c r="T127" s="0" t="n">
        <f aca="false">IF($B37=0,0,IF(SIN(T$12)=0,999999999,(SIN(T$12)*COS($E37)+SIN($E37)*COS(T$12))/SIN(T$12)*$B37))</f>
        <v>27.158895318734</v>
      </c>
      <c r="U127" s="0" t="n">
        <f aca="false">IF($B37=0,0,IF(SIN(U$12)=0,999999999,(SIN(U$12)*COS($E37)+SIN($E37)*COS(U$12))/SIN(U$12)*$B37))</f>
        <v>25.9290580645203</v>
      </c>
      <c r="V127" s="0" t="n">
        <f aca="false">IF($B37=0,0,IF(SIN(V$12)=0,999999999,(SIN(V$12)*COS($E37)+SIN($E37)*COS(V$12))/SIN(V$12)*$B37))</f>
        <v>24.8496522672305</v>
      </c>
      <c r="W127" s="0" t="n">
        <f aca="false">IF($B37=0,0,IF(SIN(W$12)=0,999999999,(SIN(W$12)*COS($E37)+SIN($E37)*COS(W$12))/SIN(W$12)*$B37))</f>
        <v>23.8941193848759</v>
      </c>
      <c r="X127" s="0" t="n">
        <f aca="false">IF($B37=0,0,IF(SIN(X$12)=0,999999999,(SIN(X$12)*COS($E37)+SIN($E37)*COS(X$12))/SIN(X$12)*$B37))</f>
        <v>23.041801998186</v>
      </c>
      <c r="Y127" s="0" t="n">
        <f aca="false">IF($B37=0,0,IF(SIN(Y$12)=0,999999999,(SIN(Y$12)*COS($E37)+SIN($E37)*COS(Y$12))/SIN(Y$12)*$B37))</f>
        <v>22.2763908733576</v>
      </c>
      <c r="Z127" s="0" t="n">
        <f aca="false">IF($B37=0,0,IF(SIN(Z$12)=0,999999999,(SIN(Z$12)*COS($E37)+SIN($E37)*COS(Z$12))/SIN(Z$12)*$B37))</f>
        <v>21.5848379052905</v>
      </c>
      <c r="AA127" s="0" t="n">
        <f aca="false">IF($B37=0,0,IF(SIN(AA$12)=0,999999999,(SIN(AA$12)*COS($E37)+SIN($E37)*COS(AA$12))/SIN(AA$12)*$B37))</f>
        <v>20.9565796477966</v>
      </c>
      <c r="AB127" s="0" t="n">
        <f aca="false">IF($B37=0,0,IF(SIN(AB$12)=0,999999999,(SIN(AB$12)*COS($E37)+SIN($E37)*COS(AB$12))/SIN(AB$12)*$B37))</f>
        <v>20.3829726076369</v>
      </c>
      <c r="AC127" s="0" t="n">
        <f aca="false">IF($B37=0,0,IF(SIN(AC$12)=0,999999999,(SIN(AC$12)*COS($E37)+SIN($E37)*COS(AC$12))/SIN(AC$12)*$B37))</f>
        <v>19.8568758525062</v>
      </c>
      <c r="AD127" s="0" t="n">
        <f aca="false">IF($B37=0,0,IF(SIN(AD$12)=0,999999999,(SIN(AD$12)*COS($E37)+SIN($E37)*COS(AD$12))/SIN(AD$12)*$B37))</f>
        <v>19.3723379663784</v>
      </c>
      <c r="AE127" s="0" t="n">
        <f aca="false">IF($B37=0,0,IF(SIN(AE$12)=0,999999999,(SIN(AE$12)*COS($E37)+SIN($E37)*COS(AE$12))/SIN(AE$12)*$B37))</f>
        <v>18.9243591349319</v>
      </c>
      <c r="AF127" s="0" t="n">
        <f aca="false">IF($B37=0,0,IF(SIN(AF$12)=0,999999999,(SIN(AF$12)*COS($E37)+SIN($E37)*COS(AF$12))/SIN(AF$12)*$B37))</f>
        <v>18.5087081337057</v>
      </c>
      <c r="AG127" s="0" t="n">
        <f aca="false">IF($B37=0,0,IF(SIN(AG$12)=0,999999999,(SIN(AG$12)*COS($E37)+SIN($E37)*COS(AG$12))/SIN(AG$12)*$B37))</f>
        <v>18.1217799849234</v>
      </c>
      <c r="AH127" s="0" t="n">
        <f aca="false">IF($B37=0,0,IF(SIN(AH$12)=0,999999999,(SIN(AH$12)*COS($E37)+SIN($E37)*COS(AH$12))/SIN(AH$12)*$B37))</f>
        <v>17.7604841157973</v>
      </c>
      <c r="AI127" s="0" t="n">
        <f aca="false">IF($B37=0,0,IF(SIN(AI$12)=0,999999999,(SIN(AI$12)*COS($E37)+SIN($E37)*COS(AI$12))/SIN(AI$12)*$B37))</f>
        <v>17.4221556558649</v>
      </c>
      <c r="AJ127" s="0" t="n">
        <f aca="false">IF($B37=0,0,IF(SIN(AJ$12)=0,999999999,(SIN(AJ$12)*COS($E37)+SIN($E37)*COS(AJ$12))/SIN(AJ$12)*$B37))</f>
        <v>17.104484474226</v>
      </c>
      <c r="AK127" s="0" t="n">
        <f aca="false">IF($B37=0,0,IF(SIN(AK$12)=0,999999999,(SIN(AK$12)*COS($E37)+SIN($E37)*COS(AK$12))/SIN(AK$12)*$B37))</f>
        <v>16.8054579508755</v>
      </c>
      <c r="AL127" s="0" t="n">
        <f aca="false">IF($B37=0,0,IF(SIN(AL$12)=0,999999999,(SIN(AL$12)*COS($E37)+SIN($E37)*COS(AL$12))/SIN(AL$12)*$B37))</f>
        <v>16.5233144777718</v>
      </c>
      <c r="AM127" s="0" t="n">
        <f aca="false">IF($B37=0,0,IF(SIN(AM$12)=0,999999999,(SIN(AM$12)*COS($E37)+SIN($E37)*COS(AM$12))/SIN(AM$12)*$B37))</f>
        <v>16.2565054136147</v>
      </c>
      <c r="AN127" s="0" t="n">
        <f aca="false">IF($B37=0,0,IF(SIN(AN$12)=0,999999999,(SIN(AN$12)*COS($E37)+SIN($E37)*COS(AN$12))/SIN(AN$12)*$B37))</f>
        <v>16.0036637518353</v>
      </c>
      <c r="AO127" s="0" t="n">
        <f aca="false">IF($B37=0,0,IF(SIN(AO$12)=0,999999999,(SIN(AO$12)*COS($E37)+SIN($E37)*COS(AO$12))/SIN(AO$12)*$B37))</f>
        <v>15.7635781591299</v>
      </c>
      <c r="AP127" s="0" t="n">
        <f aca="false">IF($B37=0,0,IF(SIN(AP$12)=0,999999999,(SIN(AP$12)*COS($E37)+SIN($E37)*COS(AP$12))/SIN(AP$12)*$B37))</f>
        <v>15.5351713402402</v>
      </c>
      <c r="AQ127" s="0" t="n">
        <f aca="false">IF($B37=0,0,IF(SIN(AQ$12)=0,999999999,(SIN(AQ$12)*COS($E37)+SIN($E37)*COS(AQ$12))/SIN(AQ$12)*$B37))</f>
        <v>15.3174819104701</v>
      </c>
      <c r="AR127" s="0" t="n">
        <f aca="false">IF($B37=0,0,IF(SIN(AR$12)=0,999999999,(SIN(AR$12)*COS($E37)+SIN($E37)*COS(AR$12))/SIN(AR$12)*$B37))</f>
        <v>15.1096491297505</v>
      </c>
      <c r="AS127" s="0" t="n">
        <f aca="false">IF($B37=0,0,IF(SIN(AS$12)=0,999999999,(SIN(AS$12)*COS($E37)+SIN($E37)*COS(AS$12))/SIN(AS$12)*$B37))</f>
        <v>14.9108999846103</v>
      </c>
      <c r="AT127" s="0" t="n">
        <f aca="false">IF($B37=0,0,IF(SIN(AT$12)=0,999999999,(SIN(AT$12)*COS($E37)+SIN($E37)*COS(AT$12))/SIN(AT$12)*$B37))</f>
        <v>14.7205382071385</v>
      </c>
      <c r="AU127" s="0" t="n">
        <f aca="false">IF($B37=0,0,IF(SIN(AU$12)=0,999999999,(SIN(AU$12)*COS($E37)+SIN($E37)*COS(AU$12))/SIN(AU$12)*$B37))</f>
        <v>14.5379349002017</v>
      </c>
      <c r="AV127" s="0" t="n">
        <f aca="false">IF($B37=0,0,IF(SIN(AV$12)=0,999999999,(SIN(AV$12)*COS($E37)+SIN($E37)*COS(AV$12))/SIN(AV$12)*$B37))</f>
        <v>14.362520501172</v>
      </c>
      <c r="AW127" s="0" t="n">
        <f aca="false">IF($B37=0,0,IF(SIN(AW$12)=0,999999999,(SIN(AW$12)*COS($E37)+SIN($E37)*COS(AW$12))/SIN(AW$12)*$B37))</f>
        <v>14.1937778662368</v>
      </c>
      <c r="AX127" s="0" t="n">
        <f aca="false">IF($B37=0,0,IF(SIN(AX$12)=0,999999999,(SIN(AX$12)*COS($E37)+SIN($E37)*COS(AX$12))/SIN(AX$12)*$B37))</f>
        <v>14.0312362969786</v>
      </c>
      <c r="AY127" s="0" t="n">
        <f aca="false">IF($B37=0,0,IF(SIN(AY$12)=0,999999999,(SIN(AY$12)*COS($E37)+SIN($E37)*COS(AY$12))/SIN(AY$12)*$B37))</f>
        <v>13.8744663626131</v>
      </c>
      <c r="AZ127" s="0" t="n">
        <f aca="false">IF($B37=0,0,IF(SIN(AZ$12)=0,999999999,(SIN(AZ$12)*COS($E37)+SIN($E37)*COS(AZ$12))/SIN(AZ$12)*$B37))</f>
        <v>13.723075396769</v>
      </c>
      <c r="BA127" s="0" t="n">
        <f aca="false">IF($B37=0,0,IF(SIN(BA$12)=0,999999999,(SIN(BA$12)*COS($E37)+SIN($E37)*COS(BA$12))/SIN(BA$12)*$B37))</f>
        <v>13.5767035683066</v>
      </c>
      <c r="BB127" s="0" t="n">
        <f aca="false">IF($B37=0,0,IF(SIN(BB$12)=0,999999999,(SIN(BB$12)*COS($E37)+SIN($E37)*COS(BB$12))/SIN(BB$12)*$B37))</f>
        <v>13.4350204424184</v>
      </c>
      <c r="BC127" s="0" t="n">
        <f aca="false">IF($B37=0,0,IF(SIN(BC$12)=0,999999999,(SIN(BC$12)*COS($E37)+SIN($E37)*COS(BC$12))/SIN(BC$12)*$B37))</f>
        <v>13.297721961929</v>
      </c>
      <c r="BD127" s="0" t="n">
        <f aca="false">IF($B37=0,0,IF(SIN(BD$12)=0,999999999,(SIN(BD$12)*COS($E37)+SIN($E37)*COS(BD$12))/SIN(BD$12)*$B37))</f>
        <v>13.1645277899223</v>
      </c>
      <c r="BE127" s="0" t="n">
        <f aca="false">IF($B37=0,0,IF(SIN(BE$12)=0,999999999,(SIN(BE$12)*COS($E37)+SIN($E37)*COS(BE$12))/SIN(BE$12)*$B37))</f>
        <v>13.0351789640533</v>
      </c>
      <c r="BF127" s="0" t="n">
        <f aca="false">IF($B37=0,0,IF(SIN(BF$12)=0,999999999,(SIN(BF$12)*COS($E37)+SIN($E37)*COS(BF$12))/SIN(BF$12)*$B37))</f>
        <v>12.9094358205398</v>
      </c>
      <c r="BG127" s="0" t="n">
        <f aca="false">IF($B37=0,0,IF(SIN(BG$12)=0,999999999,(SIN(BG$12)*COS($E37)+SIN($E37)*COS(BG$12))/SIN(BG$12)*$B37))</f>
        <v>12.7870761521642</v>
      </c>
      <c r="BH127" s="0" t="n">
        <f aca="false">IF($B37=0,0,IF(SIN(BH$12)=0,999999999,(SIN(BH$12)*COS($E37)+SIN($E37)*COS(BH$12))/SIN(BH$12)*$B37))</f>
        <v>12.6678935698968</v>
      </c>
      <c r="BI127" s="0" t="n">
        <f aca="false">IF($B37=0,0,IF(SIN(BI$12)=0,999999999,(SIN(BI$12)*COS($E37)+SIN($E37)*COS(BI$12))/SIN(BI$12)*$B37))</f>
        <v>12.5516960421711</v>
      </c>
      <c r="BJ127" s="0" t="n">
        <f aca="false">IF($B37=0,0,IF(SIN(BJ$12)=0,999999999,(SIN(BJ$12)*COS($E37)+SIN($E37)*COS(BJ$12))/SIN(BJ$12)*$B37))</f>
        <v>12.4383045895441</v>
      </c>
      <c r="BK127" s="0" t="n">
        <f aca="false">IF($B37=0,0,IF(SIN(BK$12)=0,999999999,(SIN(BK$12)*COS($E37)+SIN($E37)*COS(BK$12))/SIN(BK$12)*$B37))</f>
        <v>12.3275521155996</v>
      </c>
      <c r="BL127" s="0" t="n">
        <f aca="false">IF($B37=0,0,IF(SIN(BL$12)=0,999999999,(SIN(BL$12)*COS($E37)+SIN($E37)*COS(BL$12))/SIN(BL$12)*$B37))</f>
        <v>12.2192823575876</v>
      </c>
      <c r="BM127" s="0" t="n">
        <f aca="false">IF($B37=0,0,IF(SIN(BM$12)=0,999999999,(SIN(BM$12)*COS($E37)+SIN($E37)*COS(BM$12))/SIN(BM$12)*$B37))</f>
        <v>12.1133489425252</v>
      </c>
      <c r="BN127" s="0" t="n">
        <f aca="false">IF($B37=0,0,IF(SIN(BN$12)=0,999999999,(SIN(BN$12)*COS($E37)+SIN($E37)*COS(BN$12))/SIN(BN$12)*$B37))</f>
        <v>12.009614536386</v>
      </c>
      <c r="BO127" s="0" t="n">
        <f aca="false">IF($B37=0,0,IF(SIN(BO$12)=0,999999999,(SIN(BO$12)*COS($E37)+SIN($E37)*COS(BO$12))/SIN(BO$12)*$B37))</f>
        <v>11.9079500756215</v>
      </c>
      <c r="BP127" s="0" t="n">
        <f aca="false">IF($B37=0,0,IF(SIN(BP$12)=0,999999999,(SIN(BP$12)*COS($E37)+SIN($E37)*COS(BP$12))/SIN(BP$12)*$B37))</f>
        <v>11.8082340716411</v>
      </c>
      <c r="BQ127" s="0" t="n">
        <f aca="false">IF($B37=0,0,IF(SIN(BQ$12)=0,999999999,(SIN(BQ$12)*COS($E37)+SIN($E37)*COS(BQ$12))/SIN(BQ$12)*$B37))</f>
        <v>11.7103519800616</v>
      </c>
      <c r="BR127" s="0" t="n">
        <f aca="false">IF($B37=0,0,IF(SIN(BR$12)=0,999999999,(SIN(BR$12)*COS($E37)+SIN($E37)*COS(BR$12))/SIN(BR$12)*$B37))</f>
        <v>11.614195627558</v>
      </c>
      <c r="BS127" s="0" t="n">
        <f aca="false">IF($B37=0,0,IF(SIN(BS$12)=0,999999999,(SIN(BS$12)*COS($E37)+SIN($E37)*COS(BS$12))/SIN(BS$12)*$B37))</f>
        <v>11.5196626900193</v>
      </c>
      <c r="BT127" s="0" t="n">
        <f aca="false">IF($B37=0,0,IF(SIN(BT$12)=0,999999999,(SIN(BT$12)*COS($E37)+SIN($E37)*COS(BT$12))/SIN(BT$12)*$B37))</f>
        <v>11.4266562164735</v>
      </c>
      <c r="BU127" s="0" t="n">
        <f aca="false">IF($B37=0,0,IF(SIN(BU$12)=0,999999999,(SIN(BU$12)*COS($E37)+SIN($E37)*COS(BU$12))/SIN(BU$12)*$B37))</f>
        <v>11.3350841939001</v>
      </c>
      <c r="BV127" s="0" t="n">
        <f aca="false">IF($B37=0,0,IF(SIN(BV$12)=0,999999999,(SIN(BV$12)*COS($E37)+SIN($E37)*COS(BV$12))/SIN(BV$12)*$B37))</f>
        <v>11.2448591486116</v>
      </c>
      <c r="BW127" s="0" t="n">
        <f aca="false">IF($B37=0,0,IF(SIN(BW$12)=0,999999999,(SIN(BW$12)*COS($E37)+SIN($E37)*COS(BW$12))/SIN(BW$12)*$B37))</f>
        <v>11.1558977803846</v>
      </c>
      <c r="BX127" s="0" t="n">
        <f aca="false">IF($B37=0,0,IF(SIN(BX$12)=0,999999999,(SIN(BX$12)*COS($E37)+SIN($E37)*COS(BX$12))/SIN(BX$12)*$B37))</f>
        <v>11.0681206259453</v>
      </c>
      <c r="BY127" s="0" t="n">
        <f aca="false">IF($B37=0,0,IF(SIN(BY$12)=0,999999999,(SIN(BY$12)*COS($E37)+SIN($E37)*COS(BY$12))/SIN(BY$12)*$B37))</f>
        <v>10.9814517487885</v>
      </c>
      <c r="BZ127" s="0" t="n">
        <f aca="false">IF($B37=0,0,IF(SIN(BZ$12)=0,999999999,(SIN(BZ$12)*COS($E37)+SIN($E37)*COS(BZ$12))/SIN(BZ$12)*$B37))</f>
        <v>10.8958184526376</v>
      </c>
      <c r="CA127" s="0" t="n">
        <f aca="false">IF($B37=0,0,IF(SIN(CA$12)=0,999999999,(SIN(CA$12)*COS($E37)+SIN($E37)*COS(CA$12))/SIN(CA$12)*$B37))</f>
        <v>10.8111510161373</v>
      </c>
      <c r="CB127" s="0" t="n">
        <f aca="false">IF($B37=0,0,IF(SIN(CB$12)=0,999999999,(SIN(CB$12)*COS($E37)+SIN($E37)*COS(CB$12))/SIN(CB$12)*$B37))</f>
        <v>10.7273824466189</v>
      </c>
      <c r="CC127" s="0" t="n">
        <f aca="false">IF($B37=0,0,IF(SIN(CC$12)=0,999999999,(SIN(CC$12)*COS($E37)+SIN($E37)*COS(CC$12))/SIN(CC$12)*$B37))</f>
        <v>10.6444482510001</v>
      </c>
      <c r="CD127" s="0" t="n">
        <f aca="false">IF($B37=0,0,IF(SIN(CD$12)=0,999999999,(SIN(CD$12)*COS($E37)+SIN($E37)*COS(CD$12))/SIN(CD$12)*$B37))</f>
        <v>10.5622862220713</v>
      </c>
      <c r="CE127" s="0" t="n">
        <f aca="false">IF($B37=0,0,IF(SIN(CE$12)=0,999999999,(SIN(CE$12)*COS($E37)+SIN($E37)*COS(CE$12))/SIN(CE$12)*$B37))</f>
        <v>10.4808362385888</v>
      </c>
      <c r="CF127" s="0" t="n">
        <f aca="false">IF($B37=0,0,IF(SIN(CF$12)=0,999999999,(SIN(CF$12)*COS($E37)+SIN($E37)*COS(CF$12))/SIN(CF$12)*$B37))</f>
        <v>10.4000400777445</v>
      </c>
      <c r="CG127" s="0" t="n">
        <f aca="false">IF($B37=0,0,IF(SIN(CG$12)=0,999999999,(SIN(CG$12)*COS($E37)+SIN($E37)*COS(CG$12))/SIN(CG$12)*$B37))</f>
        <v>10.3198412387109</v>
      </c>
      <c r="CH127" s="0" t="n">
        <f aca="false">IF($B37=0,0,IF(SIN(CH$12)=0,999999999,(SIN(CH$12)*COS($E37)+SIN($E37)*COS(CH$12))/SIN(CH$12)*$B37))</f>
        <v>10.2401847760741</v>
      </c>
      <c r="CI127" s="0" t="n">
        <f aca="false">IF($B37=0,0,IF(SIN(CI$12)=0,999999999,(SIN(CI$12)*COS($E37)+SIN($E37)*COS(CI$12))/SIN(CI$12)*$B37))</f>
        <v>10.1610171420667</v>
      </c>
      <c r="CJ127" s="0" t="n">
        <f aca="false">IF($B37=0,0,IF(SIN(CJ$12)=0,999999999,(SIN(CJ$12)*COS($E37)+SIN($E37)*COS(CJ$12))/SIN(CJ$12)*$B37))</f>
        <v>10.0822860366023</v>
      </c>
      <c r="CK127" s="0" t="n">
        <f aca="false">IF($B37=0,0,IF(SIN(CK$12)=0,999999999,(SIN(CK$12)*COS($E37)+SIN($E37)*COS(CK$12))/SIN(CK$12)*$B37))</f>
        <v>10.0039402641858</v>
      </c>
      <c r="CL127" s="0" t="n">
        <f aca="false">IF($B37=0,0,IF(SIN(CL$12)=0,999999999,(SIN(CL$12)*COS($E37)+SIN($E37)*COS(CL$12))/SIN(CL$12)*$B37))</f>
        <v>9.92592959684273</v>
      </c>
      <c r="CM127" s="0" t="n">
        <f aca="false">IF($B37=0,0,IF(SIN(CM$12)=0,999999999,(SIN(CM$12)*COS($E37)+SIN($E37)*COS(CM$12))/SIN(CM$12)*$B37))</f>
        <v>9.84820464226647</v>
      </c>
      <c r="CN127" s="0" t="n">
        <f aca="false">IF($B37=0,0,IF(SIN(CN$12)=0,999999999,(SIN(CN$12)*COS($E37)+SIN($E37)*COS(CN$12))/SIN(CN$12)*$B37))</f>
        <v>9.77071671643106</v>
      </c>
      <c r="CO127" s="0" t="n">
        <f aca="false">IF($B37=0,0,IF(SIN(CO$12)=0,999999999,(SIN(CO$12)*COS($E37)+SIN($E37)*COS(CO$12))/SIN(CO$12)*$B37))</f>
        <v>9.6934177199595</v>
      </c>
      <c r="CP127" s="0" t="n">
        <f aca="false">IF($B37=0,0,IF(SIN(CP$12)=0,999999999,(SIN(CP$12)*COS($E37)+SIN($E37)*COS(CP$12))/SIN(CP$12)*$B37))</f>
        <v>9.61626001757078</v>
      </c>
      <c r="CQ127" s="0" t="n">
        <f aca="false">IF($B37=0,0,IF(SIN(CQ$12)=0,999999999,(SIN(CQ$12)*COS($E37)+SIN($E37)*COS(CQ$12))/SIN(CQ$12)*$B37))</f>
        <v>9.53919631995719</v>
      </c>
    </row>
    <row r="128" customFormat="false" ht="12.8" hidden="true" customHeight="false" outlineLevel="0" collapsed="false">
      <c r="D128" s="0" t="n">
        <f aca="false">1+D127</f>
        <v>26</v>
      </c>
      <c r="E128" s="2" t="s">
        <v>56</v>
      </c>
      <c r="F128" s="0" t="n">
        <f aca="false">IF($B38=0,0,IF(SIN(F$12)=0,999999999,(SIN(F$12)*COS($E38)+SIN($E38)*COS(F$12))/SIN(F$12)*$B38))</f>
        <v>999999999</v>
      </c>
      <c r="G128" s="0" t="n">
        <f aca="false">IF($B38=0,0,IF(SIN(G$12)=0,999999999,(SIN(G$12)*COS($E38)+SIN($E38)*COS(G$12))/SIN(G$12)*$B38))</f>
        <v>268.338243021243</v>
      </c>
      <c r="H128" s="0" t="n">
        <f aca="false">IF($B38=0,0,IF(SIN(H$12)=0,999999999,(SIN(H$12)*COS($E38)+SIN($E38)*COS(H$12))/SIN(H$12)*$B38))</f>
        <v>138.765419359244</v>
      </c>
      <c r="I128" s="0" t="n">
        <f aca="false">IF($B38=0,0,IF(SIN(I$12)=0,999999999,(SIN(I$12)*COS($E38)+SIN($E38)*COS(I$12))/SIN(I$12)*$B38))</f>
        <v>95.5569305092761</v>
      </c>
      <c r="J128" s="0" t="n">
        <f aca="false">IF($B38=0,0,IF(SIN(J$12)=0,999999999,(SIN(J$12)*COS($E38)+SIN($E38)*COS(J$12))/SIN(J$12)*$B38))</f>
        <v>73.9395173402723</v>
      </c>
      <c r="K128" s="0" t="n">
        <f aca="false">IF($B38=0,0,IF(SIN(K$12)=0,999999999,(SIN(K$12)*COS($E38)+SIN($E38)*COS(K$12))/SIN(K$12)*$B38))</f>
        <v>60.9585254511404</v>
      </c>
      <c r="L128" s="0" t="n">
        <f aca="false">IF($B38=0,0,IF(SIN(L$12)=0,999999999,(SIN(L$12)*COS($E38)+SIN($E38)*COS(L$12))/SIN(L$12)*$B38))</f>
        <v>52.2957345559149</v>
      </c>
      <c r="M128" s="0" t="n">
        <f aca="false">IF($B38=0,0,IF(SIN(M$12)=0,999999999,(SIN(M$12)*COS($E38)+SIN($E38)*COS(M$12))/SIN(M$12)*$B38))</f>
        <v>46.1004769657347</v>
      </c>
      <c r="N128" s="0" t="n">
        <f aca="false">IF($B38=0,0,IF(SIN(N$12)=0,999999999,(SIN(N$12)*COS($E38)+SIN($E38)*COS(N$12))/SIN(N$12)*$B38))</f>
        <v>41.4474172079112</v>
      </c>
      <c r="O128" s="0" t="n">
        <f aca="false">IF($B38=0,0,IF(SIN(O$12)=0,999999999,(SIN(O$12)*COS($E38)+SIN($E38)*COS(O$12))/SIN(O$12)*$B38))</f>
        <v>37.8224785643388</v>
      </c>
      <c r="P128" s="0" t="n">
        <f aca="false">IF($B38=0,0,IF(SIN(P$12)=0,999999999,(SIN(P$12)*COS($E38)+SIN($E38)*COS(P$12))/SIN(P$12)*$B38))</f>
        <v>34.9172136856968</v>
      </c>
      <c r="Q128" s="0" t="n">
        <f aca="false">IF($B38=0,0,IF(SIN(Q$12)=0,999999999,(SIN(Q$12)*COS($E38)+SIN($E38)*COS(Q$12))/SIN(Q$12)*$B38))</f>
        <v>32.5353366877406</v>
      </c>
      <c r="R128" s="0" t="n">
        <f aca="false">IF($B38=0,0,IF(SIN(R$12)=0,999999999,(SIN(R$12)*COS($E38)+SIN($E38)*COS(R$12))/SIN(R$12)*$B38))</f>
        <v>30.5459891984528</v>
      </c>
      <c r="S128" s="0" t="n">
        <f aca="false">IF($B38=0,0,IF(SIN(S$12)=0,999999999,(SIN(S$12)*COS($E38)+SIN($E38)*COS(S$12))/SIN(S$12)*$B38))</f>
        <v>28.85857592096</v>
      </c>
      <c r="T128" s="0" t="n">
        <f aca="false">IF($B38=0,0,IF(SIN(T$12)=0,999999999,(SIN(T$12)*COS($E38)+SIN($E38)*COS(T$12))/SIN(T$12)*$B38))</f>
        <v>27.4083849543166</v>
      </c>
      <c r="U128" s="0" t="n">
        <f aca="false">IF($B38=0,0,IF(SIN(U$12)=0,999999999,(SIN(U$12)*COS($E38)+SIN($E38)*COS(U$12))/SIN(U$12)*$B38))</f>
        <v>26.1479599851373</v>
      </c>
      <c r="V128" s="0" t="n">
        <f aca="false">IF($B38=0,0,IF(SIN(V$12)=0,999999999,(SIN(V$12)*COS($E38)+SIN($E38)*COS(V$12))/SIN(V$12)*$B38))</f>
        <v>25.0417079065639</v>
      </c>
      <c r="W128" s="0" t="n">
        <f aca="false">IF($B38=0,0,IF(SIN(W$12)=0,999999999,(SIN(W$12)*COS($E38)+SIN($E38)*COS(W$12))/SIN(W$12)*$B38))</f>
        <v>24.0624096297675</v>
      </c>
      <c r="X128" s="0" t="n">
        <f aca="false">IF($B38=0,0,IF(SIN(X$12)=0,999999999,(SIN(X$12)*COS($E38)+SIN($E38)*COS(X$12))/SIN(X$12)*$B38))</f>
        <v>23.1888939575362</v>
      </c>
      <c r="Y128" s="0" t="n">
        <f aca="false">IF($B38=0,0,IF(SIN(Y$12)=0,999999999,(SIN(Y$12)*COS($E38)+SIN($E38)*COS(Y$12))/SIN(Y$12)*$B38))</f>
        <v>22.4044460233758</v>
      </c>
      <c r="Z128" s="0" t="n">
        <f aca="false">IF($B38=0,0,IF(SIN(Z$12)=0,999999999,(SIN(Z$12)*COS($E38)+SIN($E38)*COS(Z$12))/SIN(Z$12)*$B38))</f>
        <v>21.6956931981745</v>
      </c>
      <c r="AA128" s="0" t="n">
        <f aca="false">IF($B38=0,0,IF(SIN(AA$12)=0,999999999,(SIN(AA$12)*COS($E38)+SIN($E38)*COS(AA$12))/SIN(AA$12)*$B38))</f>
        <v>21.051809308558</v>
      </c>
      <c r="AB128" s="0" t="n">
        <f aca="false">IF($B38=0,0,IF(SIN(AB$12)=0,999999999,(SIN(AB$12)*COS($E38)+SIN($E38)*COS(AB$12))/SIN(AB$12)*$B38))</f>
        <v>20.4639358859265</v>
      </c>
      <c r="AC128" s="0" t="n">
        <f aca="false">IF($B38=0,0,IF(SIN(AC$12)=0,999999999,(SIN(AC$12)*COS($E38)+SIN($E38)*COS(AC$12))/SIN(AC$12)*$B38))</f>
        <v>19.9247543933355</v>
      </c>
      <c r="AD128" s="0" t="n">
        <f aca="false">IF($B38=0,0,IF(SIN(AD$12)=0,999999999,(SIN(AD$12)*COS($E38)+SIN($E38)*COS(AD$12))/SIN(AD$12)*$B38))</f>
        <v>19.4281653949974</v>
      </c>
      <c r="AE128" s="0" t="n">
        <f aca="false">IF($B38=0,0,IF(SIN(AE$12)=0,999999999,(SIN(AE$12)*COS($E38)+SIN($E38)*COS(AE$12))/SIN(AE$12)*$B38))</f>
        <v>18.9690447244499</v>
      </c>
      <c r="AF128" s="0" t="n">
        <f aca="false">IF($B38=0,0,IF(SIN(AF$12)=0,999999999,(SIN(AF$12)*COS($E38)+SIN($E38)*COS(AF$12))/SIN(AF$12)*$B38))</f>
        <v>18.54305592096</v>
      </c>
      <c r="AG128" s="0" t="n">
        <f aca="false">IF($B38=0,0,IF(SIN(AG$12)=0,999999999,(SIN(AG$12)*COS($E38)+SIN($E38)*COS(AG$12))/SIN(AG$12)*$B38))</f>
        <v>18.1465043460807</v>
      </c>
      <c r="AH128" s="0" t="n">
        <f aca="false">IF($B38=0,0,IF(SIN(AH$12)=0,999999999,(SIN(AH$12)*COS($E38)+SIN($E38)*COS(AH$12))/SIN(AH$12)*$B38))</f>
        <v>17.7762225603017</v>
      </c>
      <c r="AI128" s="0" t="n">
        <f aca="false">IF($B38=0,0,IF(SIN(AI$12)=0,999999999,(SIN(AI$12)*COS($E38)+SIN($E38)*COS(AI$12))/SIN(AI$12)*$B38))</f>
        <v>17.4294794142296</v>
      </c>
      <c r="AJ128" s="0" t="n">
        <f aca="false">IF($B38=0,0,IF(SIN(AJ$12)=0,999999999,(SIN(AJ$12)*COS($E38)+SIN($E38)*COS(AJ$12))/SIN(AJ$12)*$B38))</f>
        <v>17.103907320886</v>
      </c>
      <c r="AK128" s="0" t="n">
        <f aca="false">IF($B38=0,0,IF(SIN(AK$12)=0,999999999,(SIN(AK$12)*COS($E38)+SIN($E38)*COS(AK$12))/SIN(AK$12)*$B38))</f>
        <v>16.7974436036855</v>
      </c>
      <c r="AL128" s="0" t="n">
        <f aca="false">IF($B38=0,0,IF(SIN(AL$12)=0,999999999,(SIN(AL$12)*COS($E38)+SIN($E38)*COS(AL$12))/SIN(AL$12)*$B38))</f>
        <v>16.5082828410135</v>
      </c>
      <c r="AM128" s="0" t="n">
        <f aca="false">IF($B38=0,0,IF(SIN(AM$12)=0,999999999,(SIN(AM$12)*COS($E38)+SIN($E38)*COS(AM$12))/SIN(AM$12)*$B38))</f>
        <v>16.2348378747673</v>
      </c>
      <c r="AN128" s="0" t="n">
        <f aca="false">IF($B38=0,0,IF(SIN(AN$12)=0,999999999,(SIN(AN$12)*COS($E38)+SIN($E38)*COS(AN$12))/SIN(AN$12)*$B38))</f>
        <v>15.9757076990763</v>
      </c>
      <c r="AO128" s="0" t="n">
        <f aca="false">IF($B38=0,0,IF(SIN(AO$12)=0,999999999,(SIN(AO$12)*COS($E38)+SIN($E38)*COS(AO$12))/SIN(AO$12)*$B38))</f>
        <v>15.7296508531406</v>
      </c>
      <c r="AP128" s="0" t="n">
        <f aca="false">IF($B38=0,0,IF(SIN(AP$12)=0,999999999,(SIN(AP$12)*COS($E38)+SIN($E38)*COS(AP$12))/SIN(AP$12)*$B38))</f>
        <v>15.4955632479123</v>
      </c>
      <c r="AQ128" s="0" t="n">
        <f aca="false">IF($B38=0,0,IF(SIN(AQ$12)=0,999999999,(SIN(AQ$12)*COS($E38)+SIN($E38)*COS(AQ$12))/SIN(AQ$12)*$B38))</f>
        <v>15.2724595877585</v>
      </c>
      <c r="AR128" s="0" t="n">
        <f aca="false">IF($B38=0,0,IF(SIN(AR$12)=0,999999999,(SIN(AR$12)*COS($E38)+SIN($E38)*COS(AR$12))/SIN(AR$12)*$B38))</f>
        <v>15.059457724841</v>
      </c>
      <c r="AS128" s="0" t="n">
        <f aca="false">IF($B38=0,0,IF(SIN(AS$12)=0,999999999,(SIN(AS$12)*COS($E38)+SIN($E38)*COS(AS$12))/SIN(AS$12)*$B38))</f>
        <v>14.8557654197986</v>
      </c>
      <c r="AT128" s="0" t="n">
        <f aca="false">IF($B38=0,0,IF(SIN(AT$12)=0,999999999,(SIN(AT$12)*COS($E38)+SIN($E38)*COS(AT$12))/SIN(AT$12)*$B38))</f>
        <v>14.6606690875964</v>
      </c>
      <c r="AU128" s="0" t="n">
        <f aca="false">IF($B38=0,0,IF(SIN(AU$12)=0,999999999,(SIN(AU$12)*COS($E38)+SIN($E38)*COS(AU$12))/SIN(AU$12)*$B38))</f>
        <v>14.4735241895788</v>
      </c>
      <c r="AV128" s="0" t="n">
        <f aca="false">IF($B38=0,0,IF(SIN(AV$12)=0,999999999,(SIN(AV$12)*COS($E38)+SIN($E38)*COS(AV$12))/SIN(AV$12)*$B38))</f>
        <v>14.2937469973259</v>
      </c>
      <c r="AW128" s="0" t="n">
        <f aca="false">IF($B38=0,0,IF(SIN(AW$12)=0,999999999,(SIN(AW$12)*COS($E38)+SIN($E38)*COS(AW$12))/SIN(AW$12)*$B38))</f>
        <v>14.1208075049592</v>
      </c>
      <c r="AX128" s="0" t="n">
        <f aca="false">IF($B38=0,0,IF(SIN(AX$12)=0,999999999,(SIN(AX$12)*COS($E38)+SIN($E38)*COS(AX$12))/SIN(AX$12)*$B38))</f>
        <v>13.9542233071553</v>
      </c>
      <c r="AY128" s="0" t="n">
        <f aca="false">IF($B38=0,0,IF(SIN(AY$12)=0,999999999,(SIN(AY$12)*COS($E38)+SIN($E38)*COS(AY$12))/SIN(AY$12)*$B38))</f>
        <v>13.7935542926057</v>
      </c>
      <c r="AZ128" s="0" t="n">
        <f aca="false">IF($B38=0,0,IF(SIN(AZ$12)=0,999999999,(SIN(AZ$12)*COS($E38)+SIN($E38)*COS(AZ$12))/SIN(AZ$12)*$B38))</f>
        <v>13.6383980287957</v>
      </c>
      <c r="BA128" s="0" t="n">
        <f aca="false">IF($B38=0,0,IF(SIN(BA$12)=0,999999999,(SIN(BA$12)*COS($E38)+SIN($E38)*COS(BA$12))/SIN(BA$12)*$B38))</f>
        <v>13.4883857350989</v>
      </c>
      <c r="BB128" s="0" t="n">
        <f aca="false">IF($B38=0,0,IF(SIN(BB$12)=0,999999999,(SIN(BB$12)*COS($E38)+SIN($E38)*COS(BB$12))/SIN(BB$12)*$B38))</f>
        <v>13.3431787583473</v>
      </c>
      <c r="BC128" s="0" t="n">
        <f aca="false">IF($B38=0,0,IF(SIN(BC$12)=0,999999999,(SIN(BC$12)*COS($E38)+SIN($E38)*COS(BC$12))/SIN(BC$12)*$B38))</f>
        <v>13.2024654790526</v>
      </c>
      <c r="BD128" s="0" t="n">
        <f aca="false">IF($B38=0,0,IF(SIN(BD$12)=0,999999999,(SIN(BD$12)*COS($E38)+SIN($E38)*COS(BD$12))/SIN(BD$12)*$B38))</f>
        <v>13.0659585879406</v>
      </c>
      <c r="BE128" s="0" t="n">
        <f aca="false">IF($B38=0,0,IF(SIN(BE$12)=0,999999999,(SIN(BE$12)*COS($E38)+SIN($E38)*COS(BE$12))/SIN(BE$12)*$B38))</f>
        <v>12.9333926819227</v>
      </c>
      <c r="BF128" s="0" t="n">
        <f aca="false">IF($B38=0,0,IF(SIN(BF$12)=0,999999999,(SIN(BF$12)*COS($E38)+SIN($E38)*COS(BF$12))/SIN(BF$12)*$B38))</f>
        <v>12.8045221364547</v>
      </c>
      <c r="BG128" s="0" t="n">
        <f aca="false">IF($B38=0,0,IF(SIN(BG$12)=0,999999999,(SIN(BG$12)*COS($E38)+SIN($E38)*COS(BG$12))/SIN(BG$12)*$B38))</f>
        <v>12.6791192177248</v>
      </c>
      <c r="BH128" s="0" t="n">
        <f aca="false">IF($B38=0,0,IF(SIN(BH$12)=0,999999999,(SIN(BH$12)*COS($E38)+SIN($E38)*COS(BH$12))/SIN(BH$12)*$B38))</f>
        <v>12.5569724035294</v>
      </c>
      <c r="BI128" s="0" t="n">
        <f aca="false">IF($B38=0,0,IF(SIN(BI$12)=0,999999999,(SIN(BI$12)*COS($E38)+SIN($E38)*COS(BI$12))/SIN(BI$12)*$B38))</f>
        <v>12.4378848862172</v>
      </c>
      <c r="BJ128" s="0" t="n">
        <f aca="false">IF($B38=0,0,IF(SIN(BJ$12)=0,999999999,(SIN(BJ$12)*COS($E38)+SIN($E38)*COS(BJ$12))/SIN(BJ$12)*$B38))</f>
        <v>12.3216732348845</v>
      </c>
      <c r="BK128" s="0" t="n">
        <f aca="false">IF($B38=0,0,IF(SIN(BK$12)=0,999999999,(SIN(BK$12)*COS($E38)+SIN($E38)*COS(BK$12))/SIN(BK$12)*$B38))</f>
        <v>12.2081661972015</v>
      </c>
      <c r="BL128" s="0" t="n">
        <f aca="false">IF($B38=0,0,IF(SIN(BL$12)=0,999999999,(SIN(BL$12)*COS($E38)+SIN($E38)*COS(BL$12))/SIN(BL$12)*$B38))</f>
        <v>12.0972036239523</v>
      </c>
      <c r="BM128" s="0" t="n">
        <f aca="false">IF($B38=0,0,IF(SIN(BM$12)=0,999999999,(SIN(BM$12)*COS($E38)+SIN($E38)*COS(BM$12))/SIN(BM$12)*$B38))</f>
        <v>11.98863550166</v>
      </c>
      <c r="BN128" s="0" t="n">
        <f aca="false">IF($B38=0,0,IF(SIN(BN$12)=0,999999999,(SIN(BN$12)*COS($E38)+SIN($E38)*COS(BN$12))/SIN(BN$12)*$B38))</f>
        <v>11.8823210806153</v>
      </c>
      <c r="BO128" s="0" t="n">
        <f aca="false">IF($B38=0,0,IF(SIN(BO$12)=0,999999999,(SIN(BO$12)*COS($E38)+SIN($E38)*COS(BO$12))/SIN(BO$12)*$B38))</f>
        <v>11.778128087285</v>
      </c>
      <c r="BP128" s="0" t="n">
        <f aca="false">IF($B38=0,0,IF(SIN(BP$12)=0,999999999,(SIN(BP$12)*COS($E38)+SIN($E38)*COS(BP$12))/SIN(BP$12)*$B38))</f>
        <v>11.6759320114928</v>
      </c>
      <c r="BQ128" s="0" t="n">
        <f aca="false">IF($B38=0,0,IF(SIN(BQ$12)=0,999999999,(SIN(BQ$12)*COS($E38)+SIN($E38)*COS(BQ$12))/SIN(BQ$12)*$B38))</f>
        <v>11.5756154599819</v>
      </c>
      <c r="BR128" s="0" t="n">
        <f aca="false">IF($B38=0,0,IF(SIN(BR$12)=0,999999999,(SIN(BR$12)*COS($E38)+SIN($E38)*COS(BR$12))/SIN(BR$12)*$B38))</f>
        <v>11.4770675690106</v>
      </c>
      <c r="BS128" s="0" t="n">
        <f aca="false">IF($B38=0,0,IF(SIN(BS$12)=0,999999999,(SIN(BS$12)*COS($E38)+SIN($E38)*COS(BS$12))/SIN(BS$12)*$B38))</f>
        <v>11.3801834695288</v>
      </c>
      <c r="BT128" s="0" t="n">
        <f aca="false">IF($B38=0,0,IF(SIN(BT$12)=0,999999999,(SIN(BT$12)*COS($E38)+SIN($E38)*COS(BT$12))/SIN(BT$12)*$B38))</f>
        <v>11.2848637992629</v>
      </c>
      <c r="BU128" s="0" t="n">
        <f aca="false">IF($B38=0,0,IF(SIN(BU$12)=0,999999999,(SIN(BU$12)*COS($E38)+SIN($E38)*COS(BU$12))/SIN(BU$12)*$B38))</f>
        <v>11.191014256704</v>
      </c>
      <c r="BV128" s="0" t="n">
        <f aca="false">IF($B38=0,0,IF(SIN(BV$12)=0,999999999,(SIN(BV$12)*COS($E38)+SIN($E38)*COS(BV$12))/SIN(BV$12)*$B38))</f>
        <v>11.0985451925759</v>
      </c>
      <c r="BW128" s="0" t="n">
        <f aca="false">IF($B38=0,0,IF(SIN(BW$12)=0,999999999,(SIN(BW$12)*COS($E38)+SIN($E38)*COS(BW$12))/SIN(BW$12)*$B38))</f>
        <v>11.0073712348661</v>
      </c>
      <c r="BX128" s="0" t="n">
        <f aca="false">IF($B38=0,0,IF(SIN(BX$12)=0,999999999,(SIN(BX$12)*COS($E38)+SIN($E38)*COS(BX$12))/SIN(BX$12)*$B38))</f>
        <v>10.9174109439417</v>
      </c>
      <c r="BY128" s="0" t="n">
        <f aca="false">IF($B38=0,0,IF(SIN(BY$12)=0,999999999,(SIN(BY$12)*COS($E38)+SIN($E38)*COS(BY$12))/SIN(BY$12)*$B38))</f>
        <v>10.8285864946539</v>
      </c>
      <c r="BZ128" s="0" t="n">
        <f aca="false">IF($B38=0,0,IF(SIN(BZ$12)=0,999999999,(SIN(BZ$12)*COS($E38)+SIN($E38)*COS(BZ$12))/SIN(BZ$12)*$B38))</f>
        <v>10.7408233826714</v>
      </c>
      <c r="CA128" s="0" t="n">
        <f aca="false">IF($B38=0,0,IF(SIN(CA$12)=0,999999999,(SIN(CA$12)*COS($E38)+SIN($E38)*COS(CA$12))/SIN(CA$12)*$B38))</f>
        <v>10.6540501525748</v>
      </c>
      <c r="CB128" s="0" t="n">
        <f aca="false">IF($B38=0,0,IF(SIN(CB$12)=0,999999999,(SIN(CB$12)*COS($E38)+SIN($E38)*COS(CB$12))/SIN(CB$12)*$B38))</f>
        <v>10.5681981454969</v>
      </c>
      <c r="CC128" s="0" t="n">
        <f aca="false">IF($B38=0,0,IF(SIN(CC$12)=0,999999999,(SIN(CC$12)*COS($E38)+SIN($E38)*COS(CC$12))/SIN(CC$12)*$B38))</f>
        <v>10.4832012643253</v>
      </c>
      <c r="CD128" s="0" t="n">
        <f aca="false">IF($B38=0,0,IF(SIN(CD$12)=0,999999999,(SIN(CD$12)*COS($E38)+SIN($E38)*COS(CD$12))/SIN(CD$12)*$B38))</f>
        <v>10.3989957546731</v>
      </c>
      <c r="CE128" s="0" t="n">
        <f aca="false">IF($B38=0,0,IF(SIN(CE$12)=0,999999999,(SIN(CE$12)*COS($E38)+SIN($E38)*COS(CE$12))/SIN(CE$12)*$B38))</f>
        <v>10.31552</v>
      </c>
      <c r="CF128" s="0" t="n">
        <f aca="false">IF($B38=0,0,IF(SIN(CF$12)=0,999999999,(SIN(CF$12)*COS($E38)+SIN($E38)*COS(CF$12))/SIN(CF$12)*$B38))</f>
        <v>10.2327143294179</v>
      </c>
      <c r="CG128" s="0" t="n">
        <f aca="false">IF($B38=0,0,IF(SIN(CG$12)=0,999999999,(SIN(CG$12)*COS($E38)+SIN($E38)*COS(CG$12))/SIN(CG$12)*$B38))</f>
        <v>10.1505208368475</v>
      </c>
      <c r="CH128" s="0" t="n">
        <f aca="false">IF($B38=0,0,IF(SIN(CH$12)=0,999999999,(SIN(CH$12)*COS($E38)+SIN($E38)*COS(CH$12))/SIN(CH$12)*$B38))</f>
        <v>10.0688832103079</v>
      </c>
      <c r="CI128" s="0" t="n">
        <f aca="false">IF($B38=0,0,IF(SIN(CI$12)=0,999999999,(SIN(CI$12)*COS($E38)+SIN($E38)*COS(CI$12))/SIN(CI$12)*$B38))</f>
        <v>9.98774657022651</v>
      </c>
      <c r="CJ128" s="0" t="n">
        <f aca="false">IF($B38=0,0,IF(SIN(CJ$12)=0,999999999,(SIN(CJ$12)*COS($E38)+SIN($E38)*COS(CJ$12))/SIN(CJ$12)*$B38))</f>
        <v>9.90705731574312</v>
      </c>
      <c r="CK128" s="0" t="n">
        <f aca="false">IF($B38=0,0,IF(SIN(CK$12)=0,999999999,(SIN(CK$12)*COS($E38)+SIN($E38)*COS(CK$12))/SIN(CK$12)*$B38))</f>
        <v>9.82676297806142</v>
      </c>
      <c r="CL128" s="0" t="n">
        <f aca="false">IF($B38=0,0,IF(SIN(CL$12)=0,999999999,(SIN(CL$12)*COS($E38)+SIN($E38)*COS(CL$12))/SIN(CL$12)*$B38))</f>
        <v>9.74681207996929</v>
      </c>
      <c r="CM128" s="0" t="n">
        <f aca="false">IF($B38=0,0,IF(SIN(CM$12)=0,999999999,(SIN(CM$12)*COS($E38)+SIN($E38)*COS(CM$12))/SIN(CM$12)*$B38))</f>
        <v>9.66715400070669</v>
      </c>
      <c r="CN128" s="0" t="n">
        <f aca="false">IF($B38=0,0,IF(SIN(CN$12)=0,999999999,(SIN(CN$12)*COS($E38)+SIN($E38)*COS(CN$12))/SIN(CN$12)*$B38))</f>
        <v>9.58773884541015</v>
      </c>
      <c r="CO128" s="0" t="n">
        <f aca="false">IF($B38=0,0,IF(SIN(CO$12)=0,999999999,(SIN(CO$12)*COS($E38)+SIN($E38)*COS(CO$12))/SIN(CO$12)*$B38))</f>
        <v>9.50851731840611</v>
      </c>
      <c r="CP128" s="0" t="n">
        <f aca="false">IF($B38=0,0,IF(SIN(CP$12)=0,999999999,(SIN(CP$12)*COS($E38)+SIN($E38)*COS(CP$12))/SIN(CP$12)*$B38))</f>
        <v>9.42944059965975</v>
      </c>
      <c r="CQ128" s="0" t="n">
        <f aca="false">IF($B38=0,0,IF(SIN(CQ$12)=0,999999999,(SIN(CQ$12)*COS($E38)+SIN($E38)*COS(CQ$12))/SIN(CQ$12)*$B38))</f>
        <v>9.35046022371436</v>
      </c>
    </row>
    <row r="129" customFormat="false" ht="12.8" hidden="true" customHeight="false" outlineLevel="0" collapsed="false">
      <c r="D129" s="0" t="n">
        <f aca="false">1+D128</f>
        <v>27</v>
      </c>
      <c r="E129" s="2" t="s">
        <v>56</v>
      </c>
      <c r="F129" s="0" t="n">
        <f aca="false">IF($B39=0,0,IF(SIN(F$12)=0,999999999,(SIN(F$12)*COS($E39)+SIN($E39)*COS(F$12))/SIN(F$12)*$B39))</f>
        <v>999999999</v>
      </c>
      <c r="G129" s="0" t="n">
        <f aca="false">IF($B39=0,0,IF(SIN(G$12)=0,999999999,(SIN(G$12)*COS($E39)+SIN($E39)*COS(G$12))/SIN(G$12)*$B39))</f>
        <v>274.1303603399</v>
      </c>
      <c r="H129" s="0" t="n">
        <f aca="false">IF($B39=0,0,IF(SIN(H$12)=0,999999999,(SIN(H$12)*COS($E39)+SIN($E39)*COS(H$12))/SIN(H$12)*$B39))</f>
        <v>141.564783669155</v>
      </c>
      <c r="I129" s="0" t="n">
        <f aca="false">IF($B39=0,0,IF(SIN(I$12)=0,999999999,(SIN(I$12)*COS($E39)+SIN($E39)*COS(I$12))/SIN(I$12)*$B39))</f>
        <v>97.3583051840574</v>
      </c>
      <c r="J129" s="0" t="n">
        <f aca="false">IF($B39=0,0,IF(SIN(J$12)=0,999999999,(SIN(J$12)*COS($E39)+SIN($E39)*COS(J$12))/SIN(J$12)*$B39))</f>
        <v>75.2415930380428</v>
      </c>
      <c r="K129" s="0" t="n">
        <f aca="false">IF($B39=0,0,IF(SIN(K$12)=0,999999999,(SIN(K$12)*COS($E39)+SIN($E39)*COS(K$12))/SIN(K$12)*$B39))</f>
        <v>61.9607782274466</v>
      </c>
      <c r="L129" s="0" t="n">
        <f aca="false">IF($B39=0,0,IF(SIN(L$12)=0,999999999,(SIN(L$12)*COS($E39)+SIN($E39)*COS(L$12))/SIN(L$12)*$B39))</f>
        <v>53.0979022157351</v>
      </c>
      <c r="M129" s="0" t="n">
        <f aca="false">IF($B39=0,0,IF(SIN(M$12)=0,999999999,(SIN(M$12)*COS($E39)+SIN($E39)*COS(M$12))/SIN(M$12)*$B39))</f>
        <v>46.7595523067418</v>
      </c>
      <c r="N129" s="0" t="n">
        <f aca="false">IF($B39=0,0,IF(SIN(N$12)=0,999999999,(SIN(N$12)*COS($E39)+SIN($E39)*COS(N$12))/SIN(N$12)*$B39))</f>
        <v>41.999020486517</v>
      </c>
      <c r="O129" s="0" t="n">
        <f aca="false">IF($B39=0,0,IF(SIN(O$12)=0,999999999,(SIN(O$12)*COS($E39)+SIN($E39)*COS(O$12))/SIN(O$12)*$B39))</f>
        <v>38.2903563693039</v>
      </c>
      <c r="P129" s="0" t="n">
        <f aca="false">IF($B39=0,0,IF(SIN(P$12)=0,999999999,(SIN(P$12)*COS($E39)+SIN($E39)*COS(P$12))/SIN(P$12)*$B39))</f>
        <v>35.3179883747382</v>
      </c>
      <c r="Q129" s="0" t="n">
        <f aca="false">IF($B39=0,0,IF(SIN(Q$12)=0,999999999,(SIN(Q$12)*COS($E39)+SIN($E39)*COS(Q$12))/SIN(Q$12)*$B39))</f>
        <v>32.8810969891146</v>
      </c>
      <c r="R129" s="0" t="n">
        <f aca="false">IF($B39=0,0,IF(SIN(R$12)=0,999999999,(SIN(R$12)*COS($E39)+SIN($E39)*COS(R$12))/SIN(R$12)*$B39))</f>
        <v>30.8458013950024</v>
      </c>
      <c r="S129" s="0" t="n">
        <f aca="false">IF($B39=0,0,IF(SIN(S$12)=0,999999999,(SIN(S$12)*COS($E39)+SIN($E39)*COS(S$12))/SIN(S$12)*$B39))</f>
        <v>29.1194138093137</v>
      </c>
      <c r="T129" s="0" t="n">
        <f aca="false">IF($B39=0,0,IF(SIN(T$12)=0,999999999,(SIN(T$12)*COS($E39)+SIN($E39)*COS(T$12))/SIN(T$12)*$B39))</f>
        <v>27.635727675582</v>
      </c>
      <c r="U129" s="0" t="n">
        <f aca="false">IF($B39=0,0,IF(SIN(U$12)=0,999999999,(SIN(U$12)*COS($E39)+SIN($E39)*COS(U$12))/SIN(U$12)*$B39))</f>
        <v>26.3461905784718</v>
      </c>
      <c r="V129" s="0" t="n">
        <f aca="false">IF($B39=0,0,IF(SIN(V$12)=0,999999999,(SIN(V$12)*COS($E39)+SIN($E39)*COS(V$12))/SIN(V$12)*$B39))</f>
        <v>25.2143873145262</v>
      </c>
      <c r="W129" s="0" t="n">
        <f aca="false">IF($B39=0,0,IF(SIN(W$12)=0,999999999,(SIN(W$12)*COS($E39)+SIN($E39)*COS(W$12))/SIN(W$12)*$B39))</f>
        <v>24.2124701136258</v>
      </c>
      <c r="X129" s="0" t="n">
        <f aca="false">IF($B39=0,0,IF(SIN(X$12)=0,999999999,(SIN(X$12)*COS($E39)+SIN($E39)*COS(X$12))/SIN(X$12)*$B39))</f>
        <v>23.3187787858645</v>
      </c>
      <c r="Y129" s="0" t="n">
        <f aca="false">IF($B39=0,0,IF(SIN(Y$12)=0,999999999,(SIN(Y$12)*COS($E39)+SIN($E39)*COS(Y$12))/SIN(Y$12)*$B39))</f>
        <v>22.516212400251</v>
      </c>
      <c r="Z129" s="0" t="n">
        <f aca="false">IF($B39=0,0,IF(SIN(Z$12)=0,999999999,(SIN(Z$12)*COS($E39)+SIN($E39)*COS(Z$12))/SIN(Z$12)*$B39))</f>
        <v>21.7910894590784</v>
      </c>
      <c r="AA129" s="0" t="n">
        <f aca="false">IF($B39=0,0,IF(SIN(AA$12)=0,999999999,(SIN(AA$12)*COS($E39)+SIN($E39)*COS(AA$12))/SIN(AA$12)*$B39))</f>
        <v>21.1323337360521</v>
      </c>
      <c r="AB129" s="0" t="n">
        <f aca="false">IF($B39=0,0,IF(SIN(AB$12)=0,999999999,(SIN(AB$12)*COS($E39)+SIN($E39)*COS(AB$12))/SIN(AB$12)*$B39))</f>
        <v>20.5308821578737</v>
      </c>
      <c r="AC129" s="0" t="n">
        <f aca="false">IF($B39=0,0,IF(SIN(AC$12)=0,999999999,(SIN(AC$12)*COS($E39)+SIN($E39)*COS(AC$12))/SIN(AC$12)*$B39))</f>
        <v>19.9792471508141</v>
      </c>
      <c r="AD129" s="0" t="n">
        <f aca="false">IF($B39=0,0,IF(SIN(AD$12)=0,999999999,(SIN(AD$12)*COS($E39)+SIN($E39)*COS(AD$12))/SIN(AD$12)*$B39))</f>
        <v>19.4711883999702</v>
      </c>
      <c r="AE129" s="0" t="n">
        <f aca="false">IF($B39=0,0,IF(SIN(AE$12)=0,999999999,(SIN(AE$12)*COS($E39)+SIN($E39)*COS(AE$12))/SIN(AE$12)*$B39))</f>
        <v>19.0014633856311</v>
      </c>
      <c r="AF129" s="0" t="n">
        <f aca="false">IF($B39=0,0,IF(SIN(AF$12)=0,999999999,(SIN(AF$12)*COS($E39)+SIN($E39)*COS(AF$12))/SIN(AF$12)*$B39))</f>
        <v>18.5656354875123</v>
      </c>
      <c r="AG129" s="0" t="n">
        <f aca="false">IF($B39=0,0,IF(SIN(AG$12)=0,999999999,(SIN(AG$12)*COS($E39)+SIN($E39)*COS(AG$12))/SIN(AG$12)*$B39))</f>
        <v>18.1599247318318</v>
      </c>
      <c r="AH129" s="0" t="n">
        <f aca="false">IF($B39=0,0,IF(SIN(AH$12)=0,999999999,(SIN(AH$12)*COS($E39)+SIN($E39)*COS(AH$12))/SIN(AH$12)*$B39))</f>
        <v>17.7810905204966</v>
      </c>
      <c r="AI129" s="0" t="n">
        <f aca="false">IF($B39=0,0,IF(SIN(AI$12)=0,999999999,(SIN(AI$12)*COS($E39)+SIN($E39)*COS(AI$12))/SIN(AI$12)*$B39))</f>
        <v>17.4263386225555</v>
      </c>
      <c r="AJ129" s="0" t="n">
        <f aca="false">IF($B39=0,0,IF(SIN(AJ$12)=0,999999999,(SIN(AJ$12)*COS($E39)+SIN($E39)*COS(AJ$12))/SIN(AJ$12)*$B39))</f>
        <v>17.0932467667001</v>
      </c>
      <c r="AK129" s="0" t="n">
        <f aca="false">IF($B39=0,0,IF(SIN(AK$12)=0,999999999,(SIN(AK$12)*COS($E39)+SIN($E39)*COS(AK$12))/SIN(AK$12)*$B39))</f>
        <v>16.7797046345528</v>
      </c>
      <c r="AL129" s="0" t="n">
        <f aca="false">IF($B39=0,0,IF(SIN(AL$12)=0,999999999,(SIN(AL$12)*COS($E39)+SIN($E39)*COS(AL$12))/SIN(AL$12)*$B39))</f>
        <v>16.4838651045433</v>
      </c>
      <c r="AM129" s="0" t="n">
        <f aca="false">IF($B39=0,0,IF(SIN(AM$12)=0,999999999,(SIN(AM$12)*COS($E39)+SIN($E39)*COS(AM$12))/SIN(AM$12)*$B39))</f>
        <v>16.2041043598619</v>
      </c>
      <c r="AN129" s="0" t="n">
        <f aca="false">IF($B39=0,0,IF(SIN(AN$12)=0,999999999,(SIN(AN$12)*COS($E39)+SIN($E39)*COS(AN$12))/SIN(AN$12)*$B39))</f>
        <v>15.938989035503</v>
      </c>
      <c r="AO129" s="0" t="n">
        <f aca="false">IF($B39=0,0,IF(SIN(AO$12)=0,999999999,(SIN(AO$12)*COS($E39)+SIN($E39)*COS(AO$12))/SIN(AO$12)*$B39))</f>
        <v>15.6872489965551</v>
      </c>
      <c r="AP129" s="0" t="n">
        <f aca="false">IF($B39=0,0,IF(SIN(AP$12)=0,999999999,(SIN(AP$12)*COS($E39)+SIN($E39)*COS(AP$12))/SIN(AP$12)*$B39))</f>
        <v>15.4477546527449</v>
      </c>
      <c r="AQ129" s="0" t="n">
        <f aca="false">IF($B39=0,0,IF(SIN(AQ$12)=0,999999999,(SIN(AQ$12)*COS($E39)+SIN($E39)*COS(AQ$12))/SIN(AQ$12)*$B39))</f>
        <v>15.219497950994</v>
      </c>
      <c r="AR129" s="0" t="n">
        <f aca="false">IF($B39=0,0,IF(SIN(AR$12)=0,999999999,(SIN(AR$12)*COS($E39)+SIN($E39)*COS(AR$12))/SIN(AR$12)*$B39))</f>
        <v>15.0015763684308</v>
      </c>
      <c r="AS129" s="0" t="n">
        <f aca="false">IF($B39=0,0,IF(SIN(AS$12)=0,999999999,(SIN(AS$12)*COS($E39)+SIN($E39)*COS(AS$12))/SIN(AS$12)*$B39))</f>
        <v>14.7931793672836</v>
      </c>
      <c r="AT129" s="0" t="n">
        <f aca="false">IF($B39=0,0,IF(SIN(AT$12)=0,999999999,(SIN(AT$12)*COS($E39)+SIN($E39)*COS(AT$12))/SIN(AT$12)*$B39))</f>
        <v>14.5935768807915</v>
      </c>
      <c r="AU129" s="0" t="n">
        <f aca="false">IF($B39=0,0,IF(SIN(AU$12)=0,999999999,(SIN(AU$12)*COS($E39)+SIN($E39)*COS(AU$12))/SIN(AU$12)*$B39))</f>
        <v>14.4021094833425</v>
      </c>
      <c r="AV129" s="0" t="n">
        <f aca="false">IF($B39=0,0,IF(SIN(AV$12)=0,999999999,(SIN(AV$12)*COS($E39)+SIN($E39)*COS(AV$12))/SIN(AV$12)*$B39))</f>
        <v>14.2181799640984</v>
      </c>
      <c r="AW129" s="0" t="n">
        <f aca="false">IF($B39=0,0,IF(SIN(AW$12)=0,999999999,(SIN(AW$12)*COS($E39)+SIN($E39)*COS(AW$12))/SIN(AW$12)*$B39))</f>
        <v>14.0412460755961</v>
      </c>
      <c r="AX129" s="0" t="n">
        <f aca="false">IF($B39=0,0,IF(SIN(AX$12)=0,999999999,(SIN(AX$12)*COS($E39)+SIN($E39)*COS(AX$12))/SIN(AX$12)*$B39))</f>
        <v>13.8708142703611</v>
      </c>
      <c r="AY129" s="0" t="n">
        <f aca="false">IF($B39=0,0,IF(SIN(AY$12)=0,999999999,(SIN(AY$12)*COS($E39)+SIN($E39)*COS(AY$12))/SIN(AY$12)*$B39))</f>
        <v>13.7064342718017</v>
      </c>
      <c r="AZ129" s="0" t="n">
        <f aca="false">IF($B39=0,0,IF(SIN(AZ$12)=0,999999999,(SIN(AZ$12)*COS($E39)+SIN($E39)*COS(AZ$12))/SIN(AZ$12)*$B39))</f>
        <v>13.5476943523901</v>
      </c>
      <c r="BA129" s="0" t="n">
        <f aca="false">IF($B39=0,0,IF(SIN(BA$12)=0,999999999,(SIN(BA$12)*COS($E39)+SIN($E39)*COS(BA$12))/SIN(BA$12)*$B39))</f>
        <v>13.3942172137465</v>
      </c>
      <c r="BB129" s="0" t="n">
        <f aca="false">IF($B39=0,0,IF(SIN(BB$12)=0,999999999,(SIN(BB$12)*COS($E39)+SIN($E39)*COS(BB$12))/SIN(BB$12)*$B39))</f>
        <v>13.2456563808058</v>
      </c>
      <c r="BC129" s="0" t="n">
        <f aca="false">IF($B39=0,0,IF(SIN(BC$12)=0,999999999,(SIN(BC$12)*COS($E39)+SIN($E39)*COS(BC$12))/SIN(BC$12)*$B39))</f>
        <v>13.1016930365818</v>
      </c>
      <c r="BD129" s="0" t="n">
        <f aca="false">IF($B39=0,0,IF(SIN(BD$12)=0,999999999,(SIN(BD$12)*COS($E39)+SIN($E39)*COS(BD$12))/SIN(BD$12)*$B39))</f>
        <v>12.9620332357967</v>
      </c>
      <c r="BE129" s="0" t="n">
        <f aca="false">IF($B39=0,0,IF(SIN(BE$12)=0,999999999,(SIN(BE$12)*COS($E39)+SIN($E39)*COS(BE$12))/SIN(BE$12)*$B39))</f>
        <v>12.8264054453275</v>
      </c>
      <c r="BF129" s="0" t="n">
        <f aca="false">IF($B39=0,0,IF(SIN(BF$12)=0,999999999,(SIN(BF$12)*COS($E39)+SIN($E39)*COS(BF$12))/SIN(BF$12)*$B39))</f>
        <v>12.6945583674216</v>
      </c>
      <c r="BG129" s="0" t="n">
        <f aca="false">IF($B39=0,0,IF(SIN(BG$12)=0,999999999,(SIN(BG$12)*COS($E39)+SIN($E39)*COS(BG$12))/SIN(BG$12)*$B39))</f>
        <v>12.566259008283</v>
      </c>
      <c r="BH129" s="0" t="n">
        <f aca="false">IF($B39=0,0,IF(SIN(BH$12)=0,999999999,(SIN(BH$12)*COS($E39)+SIN($E39)*COS(BH$12))/SIN(BH$12)*$B39))</f>
        <v>12.441290960164</v>
      </c>
      <c r="BI129" s="0" t="n">
        <f aca="false">IF($B39=0,0,IF(SIN(BI$12)=0,999999999,(SIN(BI$12)*COS($E39)+SIN($E39)*COS(BI$12))/SIN(BI$12)*$B39))</f>
        <v>12.3194528697326</v>
      </c>
      <c r="BJ129" s="0" t="n">
        <f aca="false">IF($B39=0,0,IF(SIN(BJ$12)=0,999999999,(SIN(BJ$12)*COS($E39)+SIN($E39)*COS(BJ$12))/SIN(BJ$12)*$B39))</f>
        <v>12.2005570693681</v>
      </c>
      <c r="BK129" s="0" t="n">
        <f aca="false">IF($B39=0,0,IF(SIN(BK$12)=0,999999999,(SIN(BK$12)*COS($E39)+SIN($E39)*COS(BK$12))/SIN(BK$12)*$B39))</f>
        <v>12.0844283513131</v>
      </c>
      <c r="BL129" s="0" t="n">
        <f aca="false">IF($B39=0,0,IF(SIN(BL$12)=0,999999999,(SIN(BL$12)*COS($E39)+SIN($E39)*COS(BL$12))/SIN(BL$12)*$B39))</f>
        <v>11.9709028673735</v>
      </c>
      <c r="BM129" s="0" t="n">
        <f aca="false">IF($B39=0,0,IF(SIN(BM$12)=0,999999999,(SIN(BM$12)*COS($E39)+SIN($E39)*COS(BM$12))/SIN(BM$12)*$B39))</f>
        <v>11.8598271392001</v>
      </c>
      <c r="BN129" s="0" t="n">
        <f aca="false">IF($B39=0,0,IF(SIN(BN$12)=0,999999999,(SIN(BN$12)*COS($E39)+SIN($E39)*COS(BN$12))/SIN(BN$12)*$B39))</f>
        <v>11.7510571661773</v>
      </c>
      <c r="BO129" s="0" t="n">
        <f aca="false">IF($B39=0,0,IF(SIN(BO$12)=0,999999999,(SIN(BO$12)*COS($E39)+SIN($E39)*COS(BO$12))/SIN(BO$12)*$B39))</f>
        <v>11.6444576196404</v>
      </c>
      <c r="BP129" s="0" t="n">
        <f aca="false">IF($B39=0,0,IF(SIN(BP$12)=0,999999999,(SIN(BP$12)*COS($E39)+SIN($E39)*COS(BP$12))/SIN(BP$12)*$B39))</f>
        <v>11.5399011135923</v>
      </c>
      <c r="BQ129" s="0" t="n">
        <f aca="false">IF($B39=0,0,IF(SIN(BQ$12)=0,999999999,(SIN(BQ$12)*COS($E39)+SIN($E39)*COS(BQ$12))/SIN(BQ$12)*$B39))</f>
        <v>11.4372675433357</v>
      </c>
      <c r="BR129" s="0" t="n">
        <f aca="false">IF($B39=0,0,IF(SIN(BR$12)=0,999999999,(SIN(BR$12)*COS($E39)+SIN($E39)*COS(BR$12))/SIN(BR$12)*$B39))</f>
        <v>11.3364434845008</v>
      </c>
      <c r="BS129" s="0" t="n">
        <f aca="false">IF($B39=0,0,IF(SIN(BS$12)=0,999999999,(SIN(BS$12)*COS($E39)+SIN($E39)*COS(BS$12))/SIN(BS$12)*$B39))</f>
        <v>11.2373216458694</v>
      </c>
      <c r="BT129" s="0" t="n">
        <f aca="false">IF($B39=0,0,IF(SIN(BT$12)=0,999999999,(SIN(BT$12)*COS($E39)+SIN($E39)*COS(BT$12))/SIN(BT$12)*$B39))</f>
        <v>11.1398003701903</v>
      </c>
      <c r="BU129" s="0" t="n">
        <f aca="false">IF($B39=0,0,IF(SIN(BU$12)=0,999999999,(SIN(BU$12)*COS($E39)+SIN($E39)*COS(BU$12))/SIN(BU$12)*$B39))</f>
        <v>11.0437831778657</v>
      </c>
      <c r="BV129" s="0" t="n">
        <f aca="false">IF($B39=0,0,IF(SIN(BV$12)=0,999999999,(SIN(BV$12)*COS($E39)+SIN($E39)*COS(BV$12))/SIN(BV$12)*$B39))</f>
        <v>10.9491783489834</v>
      </c>
      <c r="BW129" s="0" t="n">
        <f aca="false">IF($B39=0,0,IF(SIN(BW$12)=0,999999999,(SIN(BW$12)*COS($E39)+SIN($E39)*COS(BW$12))/SIN(BW$12)*$B39))</f>
        <v>10.8558985396872</v>
      </c>
      <c r="BX129" s="0" t="n">
        <f aca="false">IF($B39=0,0,IF(SIN(BX$12)=0,999999999,(SIN(BX$12)*COS($E39)+SIN($E39)*COS(BX$12))/SIN(BX$12)*$B39))</f>
        <v>10.7638604293272</v>
      </c>
      <c r="BY129" s="0" t="n">
        <f aca="false">IF($B39=0,0,IF(SIN(BY$12)=0,999999999,(SIN(BY$12)*COS($E39)+SIN($E39)*COS(BY$12))/SIN(BY$12)*$B39))</f>
        <v>10.6729843952213</v>
      </c>
      <c r="BZ129" s="0" t="n">
        <f aca="false">IF($B39=0,0,IF(SIN(BZ$12)=0,999999999,(SIN(BZ$12)*COS($E39)+SIN($E39)*COS(BZ$12))/SIN(BZ$12)*$B39))</f>
        <v>10.5831942122064</v>
      </c>
      <c r="CA129" s="0" t="n">
        <f aca="false">IF($B39=0,0,IF(SIN(CA$12)=0,999999999,(SIN(CA$12)*COS($E39)+SIN($E39)*COS(CA$12))/SIN(CA$12)*$B39))</f>
        <v>10.4944167744517</v>
      </c>
      <c r="CB129" s="0" t="n">
        <f aca="false">IF($B39=0,0,IF(SIN(CB$12)=0,999999999,(SIN(CB$12)*COS($E39)+SIN($E39)*COS(CB$12))/SIN(CB$12)*$B39))</f>
        <v>10.4065818372715</v>
      </c>
      <c r="CC129" s="0" t="n">
        <f aca="false">IF($B39=0,0,IF(SIN(CC$12)=0,999999999,(SIN(CC$12)*COS($E39)+SIN($E39)*COS(CC$12))/SIN(CC$12)*$B39))</f>
        <v>10.3196217769033</v>
      </c>
      <c r="CD129" s="0" t="n">
        <f aca="false">IF($B39=0,0,IF(SIN(CD$12)=0,999999999,(SIN(CD$12)*COS($E39)+SIN($E39)*COS(CD$12))/SIN(CD$12)*$B39))</f>
        <v>10.2334713664205</v>
      </c>
      <c r="CE129" s="0" t="n">
        <f aca="false">IF($B39=0,0,IF(SIN(CE$12)=0,999999999,(SIN(CE$12)*COS($E39)+SIN($E39)*COS(CE$12))/SIN(CE$12)*$B39))</f>
        <v>10.148067566121</v>
      </c>
      <c r="CF129" s="0" t="n">
        <f aca="false">IF($B39=0,0,IF(SIN(CF$12)=0,999999999,(SIN(CF$12)*COS($E39)+SIN($E39)*COS(CF$12))/SIN(CF$12)*$B39))</f>
        <v>10.0633493268939</v>
      </c>
      <c r="CG129" s="0" t="n">
        <f aca="false">IF($B39=0,0,IF(SIN(CG$12)=0,999999999,(SIN(CG$12)*COS($E39)+SIN($E39)*COS(CG$12))/SIN(CG$12)*$B39))</f>
        <v>9.97925740519897</v>
      </c>
      <c r="CH129" s="0" t="n">
        <f aca="false">IF($B39=0,0,IF(SIN(CH$12)=0,999999999,(SIN(CH$12)*COS($E39)+SIN($E39)*COS(CH$12))/SIN(CH$12)*$B39))</f>
        <v>9.89573418841332</v>
      </c>
      <c r="CI129" s="0" t="n">
        <f aca="false">IF($B39=0,0,IF(SIN(CI$12)=0,999999999,(SIN(CI$12)*COS($E39)+SIN($E39)*COS(CI$12))/SIN(CI$12)*$B39))</f>
        <v>9.81272352940682</v>
      </c>
      <c r="CJ129" s="0" t="n">
        <f aca="false">IF($B39=0,0,IF(SIN(CJ$12)=0,999999999,(SIN(CJ$12)*COS($E39)+SIN($E39)*COS(CJ$12))/SIN(CJ$12)*$B39))</f>
        <v>9.73017058929627</v>
      </c>
      <c r="CK129" s="0" t="n">
        <f aca="false">IF($B39=0,0,IF(SIN(CK$12)=0,999999999,(SIN(CK$12)*COS($E39)+SIN($E39)*COS(CK$12))/SIN(CK$12)*$B39))</f>
        <v>9.64802168740975</v>
      </c>
      <c r="CL129" s="0" t="n">
        <f aca="false">IF($B39=0,0,IF(SIN(CL$12)=0,999999999,(SIN(CL$12)*COS($E39)+SIN($E39)*COS(CL$12))/SIN(CL$12)*$B39))</f>
        <v>9.56622415756217</v>
      </c>
      <c r="CM129" s="0" t="n">
        <f aca="false">IF($B39=0,0,IF(SIN(CM$12)=0,999999999,(SIN(CM$12)*COS($E39)+SIN($E39)*COS(CM$12))/SIN(CM$12)*$B39))</f>
        <v>9.4847262098021</v>
      </c>
      <c r="CN129" s="0" t="n">
        <f aca="false">IF($B39=0,0,IF(SIN(CN$12)=0,999999999,(SIN(CN$12)*COS($E39)+SIN($E39)*COS(CN$12))/SIN(CN$12)*$B39))</f>
        <v>9.40347679684075</v>
      </c>
      <c r="CO129" s="0" t="n">
        <f aca="false">IF($B39=0,0,IF(SIN(CO$12)=0,999999999,(SIN(CO$12)*COS($E39)+SIN($E39)*COS(CO$12))/SIN(CO$12)*$B39))</f>
        <v>9.32242548441876</v>
      </c>
      <c r="CP129" s="0" t="n">
        <f aca="false">IF($B39=0,0,IF(SIN(CP$12)=0,999999999,(SIN(CP$12)*COS($E39)+SIN($E39)*COS(CP$12))/SIN(CP$12)*$B39))</f>
        <v>9.2415223249014</v>
      </c>
      <c r="CQ129" s="0" t="n">
        <f aca="false">IF($B39=0,0,IF(SIN(CQ$12)=0,999999999,(SIN(CQ$12)*COS($E39)+SIN($E39)*COS(CQ$12))/SIN(CQ$12)*$B39))</f>
        <v>9.16071773342174</v>
      </c>
    </row>
    <row r="130" customFormat="false" ht="12.8" hidden="true" customHeight="false" outlineLevel="0" collapsed="false">
      <c r="D130" s="0" t="n">
        <f aca="false">1+D129</f>
        <v>28</v>
      </c>
      <c r="E130" s="2" t="s">
        <v>56</v>
      </c>
      <c r="F130" s="0" t="n">
        <f aca="false">IF($B40=0,0,IF(SIN(F$12)=0,999999999,(SIN(F$12)*COS($E40)+SIN($E40)*COS(F$12))/SIN(F$12)*$B40))</f>
        <v>999999999</v>
      </c>
      <c r="G130" s="0" t="n">
        <f aca="false">IF($B40=0,0,IF(SIN(G$12)=0,999999999,(SIN(G$12)*COS($E40)+SIN($E40)*COS(G$12))/SIN(G$12)*$B40))</f>
        <v>279.618520540252</v>
      </c>
      <c r="H130" s="0" t="n">
        <f aca="false">IF($B40=0,0,IF(SIN(H$12)=0,999999999,(SIN(H$12)*COS($E40)+SIN($E40)*COS(H$12))/SIN(H$12)*$B40))</f>
        <v>144.21182181803</v>
      </c>
      <c r="I130" s="0" t="n">
        <f aca="false">IF($B40=0,0,IF(SIN(I$12)=0,999999999,(SIN(I$12)*COS($E40)+SIN($E40)*COS(I$12))/SIN(I$12)*$B40))</f>
        <v>99.0579178851172</v>
      </c>
      <c r="J130" s="0" t="n">
        <f aca="false">IF($B40=0,0,IF(SIN(J$12)=0,999999999,(SIN(J$12)*COS($E40)+SIN($E40)*COS(J$12))/SIN(J$12)*$B40))</f>
        <v>76.4672042663049</v>
      </c>
      <c r="K130" s="0" t="n">
        <f aca="false">IF($B40=0,0,IF(SIN(K$12)=0,999999999,(SIN(K$12)*COS($E40)+SIN($E40)*COS(K$12))/SIN(K$12)*$B40))</f>
        <v>62.9017573757406</v>
      </c>
      <c r="L130" s="0" t="n">
        <f aca="false">IF($B40=0,0,IF(SIN(L$12)=0,999999999,(SIN(L$12)*COS($E40)+SIN($E40)*COS(L$12))/SIN(L$12)*$B40))</f>
        <v>53.8489337689689</v>
      </c>
      <c r="M130" s="0" t="n">
        <f aca="false">IF($B40=0,0,IF(SIN(M$12)=0,999999999,(SIN(M$12)*COS($E40)+SIN($E40)*COS(M$12))/SIN(M$12)*$B40))</f>
        <v>47.3747414629622</v>
      </c>
      <c r="N130" s="0" t="n">
        <f aca="false">IF($B40=0,0,IF(SIN(N$12)=0,999999999,(SIN(N$12)*COS($E40)+SIN($E40)*COS(N$12))/SIN(N$12)*$B40))</f>
        <v>42.5121827646377</v>
      </c>
      <c r="O130" s="0" t="n">
        <f aca="false">IF($B40=0,0,IF(SIN(O$12)=0,999999999,(SIN(O$12)*COS($E40)+SIN($E40)*COS(O$12))/SIN(O$12)*$B40))</f>
        <v>38.7240352123613</v>
      </c>
      <c r="P130" s="0" t="n">
        <f aca="false">IF($B40=0,0,IF(SIN(P$12)=0,999999999,(SIN(P$12)*COS($E40)+SIN($E40)*COS(P$12))/SIN(P$12)*$B40))</f>
        <v>35.6879639513327</v>
      </c>
      <c r="Q130" s="0" t="n">
        <f aca="false">IF($B40=0,0,IF(SIN(Q$12)=0,999999999,(SIN(Q$12)*COS($E40)+SIN($E40)*COS(Q$12))/SIN(Q$12)*$B40))</f>
        <v>33.1988455394582</v>
      </c>
      <c r="R130" s="0" t="n">
        <f aca="false">IF($B40=0,0,IF(SIN(R$12)=0,999999999,(SIN(R$12)*COS($E40)+SIN($E40)*COS(R$12))/SIN(R$12)*$B40))</f>
        <v>31.1199298492477</v>
      </c>
      <c r="S130" s="0" t="n">
        <f aca="false">IF($B40=0,0,IF(SIN(S$12)=0,999999999,(SIN(S$12)*COS($E40)+SIN($E40)*COS(S$12))/SIN(S$12)*$B40))</f>
        <v>29.3565426293985</v>
      </c>
      <c r="T130" s="0" t="n">
        <f aca="false">IF($B40=0,0,IF(SIN(T$12)=0,999999999,(SIN(T$12)*COS($E40)+SIN($E40)*COS(T$12))/SIN(T$12)*$B40))</f>
        <v>27.8410583962062</v>
      </c>
      <c r="U130" s="0" t="n">
        <f aca="false">IF($B40=0,0,IF(SIN(U$12)=0,999999999,(SIN(U$12)*COS($E40)+SIN($E40)*COS(U$12))/SIN(U$12)*$B40))</f>
        <v>26.5238841675359</v>
      </c>
      <c r="V130" s="0" t="n">
        <f aca="false">IF($B40=0,0,IF(SIN(V$12)=0,999999999,(SIN(V$12)*COS($E40)+SIN($E40)*COS(V$12))/SIN(V$12)*$B40))</f>
        <v>25.3678242957145</v>
      </c>
      <c r="W130" s="0" t="n">
        <f aca="false">IF($B40=0,0,IF(SIN(W$12)=0,999999999,(SIN(W$12)*COS($E40)+SIN($E40)*COS(W$12))/SIN(W$12)*$B40))</f>
        <v>24.3444341821265</v>
      </c>
      <c r="X130" s="0" t="n">
        <f aca="false">IF($B40=0,0,IF(SIN(X$12)=0,999999999,(SIN(X$12)*COS($E40)+SIN($E40)*COS(X$12))/SIN(X$12)*$B40))</f>
        <v>23.4315894194971</v>
      </c>
      <c r="Y130" s="0" t="n">
        <f aca="false">IF($B40=0,0,IF(SIN(Y$12)=0,999999999,(SIN(Y$12)*COS($E40)+SIN($E40)*COS(Y$12))/SIN(Y$12)*$B40))</f>
        <v>22.611822572699</v>
      </c>
      <c r="Z130" s="0" t="n">
        <f aca="false">IF($B40=0,0,IF(SIN(Z$12)=0,999999999,(SIN(Z$12)*COS($E40)+SIN($E40)*COS(Z$12))/SIN(Z$12)*$B40))</f>
        <v>21.8711589245801</v>
      </c>
      <c r="AA130" s="0" t="n">
        <f aca="false">IF($B40=0,0,IF(SIN(AA$12)=0,999999999,(SIN(AA$12)*COS($E40)+SIN($E40)*COS(AA$12))/SIN(AA$12)*$B40))</f>
        <v>21.1982848651182</v>
      </c>
      <c r="AB130" s="0" t="n">
        <f aca="false">IF($B40=0,0,IF(SIN(AB$12)=0,999999999,(SIN(AB$12)*COS($E40)+SIN($E40)*COS(AB$12))/SIN(AB$12)*$B40))</f>
        <v>20.5839430828267</v>
      </c>
      <c r="AC130" s="0" t="n">
        <f aca="false">IF($B40=0,0,IF(SIN(AC$12)=0,999999999,(SIN(AC$12)*COS($E40)+SIN($E40)*COS(AC$12))/SIN(AC$12)*$B40))</f>
        <v>20.0204855316174</v>
      </c>
      <c r="AD130" s="0" t="n">
        <f aca="false">IF($B40=0,0,IF(SIN(AD$12)=0,999999999,(SIN(AD$12)*COS($E40)+SIN($E40)*COS(AD$12))/SIN(AD$12)*$B40))</f>
        <v>19.501538155259</v>
      </c>
      <c r="AE130" s="0" t="n">
        <f aca="false">IF($B40=0,0,IF(SIN(AE$12)=0,999999999,(SIN(AE$12)*COS($E40)+SIN($E40)*COS(AE$12))/SIN(AE$12)*$B40))</f>
        <v>19.0217460772833</v>
      </c>
      <c r="AF130" s="0" t="n">
        <f aca="false">IF($B40=0,0,IF(SIN(AF$12)=0,999999999,(SIN(AF$12)*COS($E40)+SIN($E40)*COS(AF$12))/SIN(AF$12)*$B40))</f>
        <v>18.5765775925425</v>
      </c>
      <c r="AG130" s="0" t="n">
        <f aca="false">IF($B40=0,0,IF(SIN(AG$12)=0,999999999,(SIN(AG$12)*COS($E40)+SIN($E40)*COS(AG$12))/SIN(AG$12)*$B40))</f>
        <v>18.1621717155233</v>
      </c>
      <c r="AH130" s="0" t="n">
        <f aca="false">IF($B40=0,0,IF(SIN(AH$12)=0,999999999,(SIN(AH$12)*COS($E40)+SIN($E40)*COS(AH$12))/SIN(AH$12)*$B40))</f>
        <v>17.7752183962062</v>
      </c>
      <c r="AI130" s="0" t="n">
        <f aca="false">IF($B40=0,0,IF(SIN(AI$12)=0,999999999,(SIN(AI$12)*COS($E40)+SIN($E40)*COS(AI$12))/SIN(AI$12)*$B40))</f>
        <v>17.4128635181751</v>
      </c>
      <c r="AJ130" s="0" t="n">
        <f aca="false">IF($B40=0,0,IF(SIN(AJ$12)=0,999999999,(SIN(AJ$12)*COS($E40)+SIN($E40)*COS(AJ$12))/SIN(AJ$12)*$B40))</f>
        <v>17.0726328964304</v>
      </c>
      <c r="AK130" s="0" t="n">
        <f aca="false">IF($B40=0,0,IF(SIN(AK$12)=0,999999999,(SIN(AK$12)*COS($E40)+SIN($E40)*COS(AK$12))/SIN(AK$12)*$B40))</f>
        <v>16.7523709846231</v>
      </c>
      <c r="AL130" s="0" t="n">
        <f aca="false">IF($B40=0,0,IF(SIN(AL$12)=0,999999999,(SIN(AL$12)*COS($E40)+SIN($E40)*COS(AL$12))/SIN(AL$12)*$B40))</f>
        <v>16.4501910739997</v>
      </c>
      <c r="AM130" s="0" t="n">
        <f aca="false">IF($B40=0,0,IF(SIN(AM$12)=0,999999999,(SIN(AM$12)*COS($E40)+SIN($E40)*COS(AM$12))/SIN(AM$12)*$B40))</f>
        <v>16.1644345463948</v>
      </c>
      <c r="AN130" s="0" t="n">
        <f aca="false">IF($B40=0,0,IF(SIN(AN$12)=0,999999999,(SIN(AN$12)*COS($E40)+SIN($E40)*COS(AN$12))/SIN(AN$12)*$B40))</f>
        <v>15.8936373171768</v>
      </c>
      <c r="AO130" s="0" t="n">
        <f aca="false">IF($B40=0,0,IF(SIN(AO$12)=0,999999999,(SIN(AO$12)*COS($E40)+SIN($E40)*COS(AO$12))/SIN(AO$12)*$B40))</f>
        <v>15.6365020301272</v>
      </c>
      <c r="AP130" s="0" t="n">
        <f aca="false">IF($B40=0,0,IF(SIN(AP$12)=0,999999999,(SIN(AP$12)*COS($E40)+SIN($E40)*COS(AP$12))/SIN(AP$12)*$B40))</f>
        <v>15.391874885793</v>
      </c>
      <c r="AQ130" s="0" t="n">
        <f aca="false">IF($B40=0,0,IF(SIN(AQ$12)=0,999999999,(SIN(AQ$12)*COS($E40)+SIN($E40)*COS(AQ$12))/SIN(AQ$12)*$B40))</f>
        <v>15.15872622668</v>
      </c>
      <c r="AR130" s="0" t="n">
        <f aca="false">IF($B40=0,0,IF(SIN(AR$12)=0,999999999,(SIN(AR$12)*COS($E40)+SIN($E40)*COS(AR$12))/SIN(AR$12)*$B40))</f>
        <v>14.9361341872059</v>
      </c>
      <c r="AS130" s="0" t="n">
        <f aca="false">IF($B40=0,0,IF(SIN(AS$12)=0,999999999,(SIN(AS$12)*COS($E40)+SIN($E40)*COS(AS$12))/SIN(AS$12)*$B40))</f>
        <v>14.7232708582963</v>
      </c>
      <c r="AT130" s="0" t="n">
        <f aca="false">IF($B40=0,0,IF(SIN(AT$12)=0,999999999,(SIN(AT$12)*COS($E40)+SIN($E40)*COS(AT$12))/SIN(AT$12)*$B40))</f>
        <v>14.5193905265284</v>
      </c>
      <c r="AU130" s="0" t="n">
        <f aca="false">IF($B40=0,0,IF(SIN(AU$12)=0,999999999,(SIN(AU$12)*COS($E40)+SIN($E40)*COS(AU$12))/SIN(AU$12)*$B40))</f>
        <v>14.3238196335967</v>
      </c>
      <c r="AV130" s="0" t="n">
        <f aca="false">IF($B40=0,0,IF(SIN(AV$12)=0,999999999,(SIN(AV$12)*COS($E40)+SIN($E40)*COS(AV$12))/SIN(AV$12)*$B40))</f>
        <v>14.1359481693456</v>
      </c>
      <c r="AW130" s="0" t="n">
        <f aca="false">IF($B40=0,0,IF(SIN(AW$12)=0,999999999,(SIN(AW$12)*COS($E40)+SIN($E40)*COS(AW$12))/SIN(AW$12)*$B40))</f>
        <v>13.9552222649603</v>
      </c>
      <c r="AX130" s="0" t="n">
        <f aca="false">IF($B40=0,0,IF(SIN(AX$12)=0,999999999,(SIN(AX$12)*COS($E40)+SIN($E40)*COS(AX$12))/SIN(AX$12)*$B40))</f>
        <v>13.7811377953438</v>
      </c>
      <c r="AY130" s="0" t="n">
        <f aca="false">IF($B40=0,0,IF(SIN(AY$12)=0,999999999,(SIN(AY$12)*COS($E40)+SIN($E40)*COS(AY$12))/SIN(AY$12)*$B40))</f>
        <v>13.6132348336558</v>
      </c>
      <c r="AZ130" s="0" t="n">
        <f aca="false">IF($B40=0,0,IF(SIN(AZ$12)=0,999999999,(SIN(AZ$12)*COS($E40)+SIN($E40)*COS(AZ$12))/SIN(AZ$12)*$B40))</f>
        <v>13.4510928282969</v>
      </c>
      <c r="BA130" s="0" t="n">
        <f aca="false">IF($B40=0,0,IF(SIN(BA$12)=0,999999999,(SIN(BA$12)*COS($E40)+SIN($E40)*COS(BA$12))/SIN(BA$12)*$B40))</f>
        <v>13.2943263946949</v>
      </c>
      <c r="BB130" s="0" t="n">
        <f aca="false">IF($B40=0,0,IF(SIN(BB$12)=0,999999999,(SIN(BB$12)*COS($E40)+SIN($E40)*COS(BB$12))/SIN(BB$12)*$B40))</f>
        <v>13.1425816321923</v>
      </c>
      <c r="BC130" s="0" t="n">
        <f aca="false">IF($B40=0,0,IF(SIN(BC$12)=0,999999999,(SIN(BC$12)*COS($E40)+SIN($E40)*COS(BC$12))/SIN(BC$12)*$B40))</f>
        <v>12.9955328909735</v>
      </c>
      <c r="BD130" s="0" t="n">
        <f aca="false">IF($B40=0,0,IF(SIN(BD$12)=0,999999999,(SIN(BD$12)*COS($E40)+SIN($E40)*COS(BD$12))/SIN(BD$12)*$B40))</f>
        <v>12.8528799259773</v>
      </c>
      <c r="BE130" s="0" t="n">
        <f aca="false">IF($B40=0,0,IF(SIN(BE$12)=0,999999999,(SIN(BE$12)*COS($E40)+SIN($E40)*COS(BE$12))/SIN(BE$12)*$B40))</f>
        <v>12.7143453846307</v>
      </c>
      <c r="BF130" s="0" t="n">
        <f aca="false">IF($B40=0,0,IF(SIN(BF$12)=0,999999999,(SIN(BF$12)*COS($E40)+SIN($E40)*COS(BF$12))/SIN(BF$12)*$B40))</f>
        <v>12.5796725834121</v>
      </c>
      <c r="BG130" s="0" t="n">
        <f aca="false">IF($B40=0,0,IF(SIN(BG$12)=0,999999999,(SIN(BG$12)*COS($E40)+SIN($E40)*COS(BG$12))/SIN(BG$12)*$B40))</f>
        <v>12.4486235350434</v>
      </c>
      <c r="BH130" s="0" t="n">
        <f aca="false">IF($B40=0,0,IF(SIN(BH$12)=0,999999999,(SIN(BH$12)*COS($E40)+SIN($E40)*COS(BH$12))/SIN(BH$12)*$B40))</f>
        <v>12.3209771937645</v>
      </c>
      <c r="BI130" s="0" t="n">
        <f aca="false">IF($B40=0,0,IF(SIN(BI$12)=0,999999999,(SIN(BI$12)*COS($E40)+SIN($E40)*COS(BI$12))/SIN(BI$12)*$B40))</f>
        <v>12.1965278908742</v>
      </c>
      <c r="BJ130" s="0" t="n">
        <f aca="false">IF($B40=0,0,IF(SIN(BJ$12)=0,999999999,(SIN(BJ$12)*COS($E40)+SIN($E40)*COS(BJ$12))/SIN(BJ$12)*$B40))</f>
        <v>12.0750839366923</v>
      </c>
      <c r="BK130" s="0" t="n">
        <f aca="false">IF($B40=0,0,IF(SIN(BK$12)=0,999999999,(SIN(BK$12)*COS($E40)+SIN($E40)*COS(BK$12))/SIN(BK$12)*$B40))</f>
        <v>11.9564663684399</v>
      </c>
      <c r="BL130" s="0" t="n">
        <f aca="false">IF($B40=0,0,IF(SIN(BL$12)=0,999999999,(SIN(BL$12)*COS($E40)+SIN($E40)*COS(BL$12))/SIN(BL$12)*$B40))</f>
        <v>11.840507826357</v>
      </c>
      <c r="BM130" s="0" t="n">
        <f aca="false">IF($B40=0,0,IF(SIN(BM$12)=0,999999999,(SIN(BM$12)*COS($E40)+SIN($E40)*COS(BM$12))/SIN(BM$12)*$B40))</f>
        <v>11.7270515427739</v>
      </c>
      <c r="BN130" s="0" t="n">
        <f aca="false">IF($B40=0,0,IF(SIN(BN$12)=0,999999999,(SIN(BN$12)*COS($E40)+SIN($E40)*COS(BN$12))/SIN(BN$12)*$B40))</f>
        <v>11.6159504308789</v>
      </c>
      <c r="BO130" s="0" t="n">
        <f aca="false">IF($B40=0,0,IF(SIN(BO$12)=0,999999999,(SIN(BO$12)*COS($E40)+SIN($E40)*COS(BO$12))/SIN(BO$12)*$B40))</f>
        <v>11.5070662616672</v>
      </c>
      <c r="BP130" s="0" t="n">
        <f aca="false">IF($B40=0,0,IF(SIN(BP$12)=0,999999999,(SIN(BP$12)*COS($E40)+SIN($E40)*COS(BP$12))/SIN(BP$12)*$B40))</f>
        <v>11.4002689190278</v>
      </c>
      <c r="BQ130" s="0" t="n">
        <f aca="false">IF($B40=0,0,IF(SIN(BQ$12)=0,999999999,(SIN(BQ$12)*COS($E40)+SIN($E40)*COS(BQ$12))/SIN(BQ$12)*$B40))</f>
        <v>11.2954357242005</v>
      </c>
      <c r="BR130" s="0" t="n">
        <f aca="false">IF($B40=0,0,IF(SIN(BR$12)=0,999999999,(SIN(BR$12)*COS($E40)+SIN($E40)*COS(BR$12))/SIN(BR$12)*$B40))</f>
        <v>11.1924508219244</v>
      </c>
      <c r="BS130" s="0" t="n">
        <f aca="false">IF($B40=0,0,IF(SIN(BS$12)=0,999999999,(SIN(BS$12)*COS($E40)+SIN($E40)*COS(BS$12))/SIN(BS$12)*$B40))</f>
        <v>11.0912046215349</v>
      </c>
      <c r="BT130" s="0" t="n">
        <f aca="false">IF($B40=0,0,IF(SIN(BT$12)=0,999999999,(SIN(BT$12)*COS($E40)+SIN($E40)*COS(BT$12))/SIN(BT$12)*$B40))</f>
        <v>10.9915932870805</v>
      </c>
      <c r="BU130" s="0" t="n">
        <f aca="false">IF($B40=0,0,IF(SIN(BU$12)=0,999999999,(SIN(BU$12)*COS($E40)+SIN($E40)*COS(BU$12))/SIN(BU$12)*$B40))</f>
        <v>10.8935182712297</v>
      </c>
      <c r="BV130" s="0" t="n">
        <f aca="false">IF($B40=0,0,IF(SIN(BV$12)=0,999999999,(SIN(BV$12)*COS($E40)+SIN($E40)*COS(BV$12))/SIN(BV$12)*$B40))</f>
        <v>10.7968858883454</v>
      </c>
      <c r="BW130" s="0" t="n">
        <f aca="false">IF($B40=0,0,IF(SIN(BW$12)=0,999999999,(SIN(BW$12)*COS($E40)+SIN($E40)*COS(BW$12))/SIN(BW$12)*$B40))</f>
        <v>10.7016069226332</v>
      </c>
      <c r="BX130" s="0" t="n">
        <f aca="false">IF($B40=0,0,IF(SIN(BX$12)=0,999999999,(SIN(BX$12)*COS($E40)+SIN($E40)*COS(BX$12))/SIN(BX$12)*$B40))</f>
        <v>10.6075962677296</v>
      </c>
      <c r="BY130" s="0" t="n">
        <f aca="false">IF($B40=0,0,IF(SIN(BY$12)=0,999999999,(SIN(BY$12)*COS($E40)+SIN($E40)*COS(BY$12))/SIN(BY$12)*$B40))</f>
        <v>10.5147725944935</v>
      </c>
      <c r="BZ130" s="0" t="n">
        <f aca="false">IF($B40=0,0,IF(SIN(BZ$12)=0,999999999,(SIN(BZ$12)*COS($E40)+SIN($E40)*COS(BZ$12))/SIN(BZ$12)*$B40))</f>
        <v>10.4230580441173</v>
      </c>
      <c r="CA130" s="0" t="n">
        <f aca="false">IF($B40=0,0,IF(SIN(CA$12)=0,999999999,(SIN(CA$12)*COS($E40)+SIN($E40)*COS(CA$12))/SIN(CA$12)*$B40))</f>
        <v>10.3323779439792</v>
      </c>
      <c r="CB130" s="0" t="n">
        <f aca="false">IF($B40=0,0,IF(SIN(CB$12)=0,999999999,(SIN(CB$12)*COS($E40)+SIN($E40)*COS(CB$12))/SIN(CB$12)*$B40))</f>
        <v>10.2426605439214</v>
      </c>
      <c r="CC130" s="0" t="n">
        <f aca="false">IF($B40=0,0,IF(SIN(CC$12)=0,999999999,(SIN(CC$12)*COS($E40)+SIN($E40)*COS(CC$12))/SIN(CC$12)*$B40))</f>
        <v>10.1538367708813</v>
      </c>
      <c r="CD130" s="0" t="n">
        <f aca="false">IF($B40=0,0,IF(SIN(CD$12)=0,999999999,(SIN(CD$12)*COS($E40)+SIN($E40)*COS(CD$12))/SIN(CD$12)*$B40))</f>
        <v>10.06584</v>
      </c>
      <c r="CE130" s="0" t="n">
        <f aca="false">IF($B40=0,0,IF(SIN(CE$12)=0,999999999,(SIN(CE$12)*COS($E40)+SIN($E40)*COS(CE$12))/SIN(CE$12)*$B40))</f>
        <v>9.97860584051977</v>
      </c>
      <c r="CF130" s="0" t="n">
        <f aca="false">IF($B40=0,0,IF(SIN(CF$12)=0,999999999,(SIN(CF$12)*COS($E40)+SIN($E40)*COS(CF$12))/SIN(CF$12)*$B40))</f>
        <v>9.89207193493589</v>
      </c>
      <c r="CG130" s="0" t="n">
        <f aca="false">IF($B40=0,0,IF(SIN(CG$12)=0,999999999,(SIN(CG$12)*COS($E40)+SIN($E40)*COS(CG$12))/SIN(CG$12)*$B40))</f>
        <v>9.80617777001097</v>
      </c>
      <c r="CH130" s="0" t="n">
        <f aca="false">IF($B40=0,0,IF(SIN(CH$12)=0,999999999,(SIN(CH$12)*COS($E40)+SIN($E40)*COS(CH$12))/SIN(CH$12)*$B40))</f>
        <v>9.72086449837865</v>
      </c>
      <c r="CI130" s="0" t="n">
        <f aca="false">IF($B40=0,0,IF(SIN(CI$12)=0,999999999,(SIN(CI$12)*COS($E40)+SIN($E40)*COS(CI$12))/SIN(CI$12)*$B40))</f>
        <v>9.63607476957339</v>
      </c>
      <c r="CJ130" s="0" t="n">
        <f aca="false">IF($B40=0,0,IF(SIN(CJ$12)=0,999999999,(SIN(CJ$12)*COS($E40)+SIN($E40)*COS(CJ$12))/SIN(CJ$12)*$B40))</f>
        <v>9.5517525694147</v>
      </c>
      <c r="CK130" s="0" t="n">
        <f aca="false">IF($B40=0,0,IF(SIN(CK$12)=0,999999999,(SIN(CK$12)*COS($E40)+SIN($E40)*COS(CK$12))/SIN(CK$12)*$B40))</f>
        <v>9.46784306675597</v>
      </c>
      <c r="CL130" s="0" t="n">
        <f aca="false">IF($B40=0,0,IF(SIN(CL$12)=0,999999999,(SIN(CL$12)*COS($E40)+SIN($E40)*COS(CL$12))/SIN(CL$12)*$B40))</f>
        <v>9.38429246667973</v>
      </c>
      <c r="CM130" s="0" t="n">
        <f aca="false">IF($B40=0,0,IF(SIN(CM$12)=0,999999999,(SIN(CM$12)*COS($E40)+SIN($E40)*COS(CM$12))/SIN(CM$12)*$B40))</f>
        <v>9.30104786928146</v>
      </c>
      <c r="CN130" s="0" t="n">
        <f aca="false">IF($B40=0,0,IF(SIN(CN$12)=0,999999999,(SIN(CN$12)*COS($E40)+SIN($E40)*COS(CN$12))/SIN(CN$12)*$B40))</f>
        <v>9.21805713323585</v>
      </c>
      <c r="CO130" s="0" t="n">
        <f aca="false">IF($B40=0,0,IF(SIN(CO$12)=0,999999999,(SIN(CO$12)*COS($E40)+SIN($E40)*COS(CO$12))/SIN(CO$12)*$B40))</f>
        <v>9.13526874338541</v>
      </c>
      <c r="CP130" s="0" t="n">
        <f aca="false">IF($B40=0,0,IF(SIN(CP$12)=0,999999999,(SIN(CP$12)*COS($E40)+SIN($E40)*COS(CP$12))/SIN(CP$12)*$B40))</f>
        <v>9.05263168162653</v>
      </c>
      <c r="CQ130" s="0" t="n">
        <f aca="false">IF($B40=0,0,IF(SIN(CQ$12)=0,999999999,(SIN(CQ$12)*COS($E40)+SIN($E40)*COS(CQ$12))/SIN(CQ$12)*$B40))</f>
        <v>8.97009530039814</v>
      </c>
    </row>
    <row r="131" customFormat="false" ht="12.8" hidden="true" customHeight="false" outlineLevel="0" collapsed="false">
      <c r="D131" s="0" t="n">
        <f aca="false">1+D130</f>
        <v>29</v>
      </c>
      <c r="E131" s="2" t="s">
        <v>56</v>
      </c>
      <c r="F131" s="0" t="n">
        <f aca="false">IF($B41=0,0,IF(SIN(F$12)=0,999999999,(SIN(F$12)*COS($E41)+SIN($E41)*COS(F$12))/SIN(F$12)*$B41))</f>
        <v>999999999</v>
      </c>
      <c r="G131" s="0" t="n">
        <f aca="false">IF($B41=0,0,IF(SIN(G$12)=0,999999999,(SIN(G$12)*COS($E41)+SIN($E41)*COS(G$12))/SIN(G$12)*$B41))</f>
        <v>284.803131182044</v>
      </c>
      <c r="H131" s="0" t="n">
        <f aca="false">IF($B41=0,0,IF(SIN(H$12)=0,999999999,(SIN(H$12)*COS($E41)+SIN($E41)*COS(H$12))/SIN(H$12)*$B41))</f>
        <v>146.706800568673</v>
      </c>
      <c r="I131" s="0" t="n">
        <f aca="false">IF($B41=0,0,IF(SIN(I$12)=0,999999999,(SIN(I$12)*COS($E41)+SIN($E41)*COS(I$12))/SIN(I$12)*$B41))</f>
        <v>100.655988423877</v>
      </c>
      <c r="J131" s="0" t="n">
        <f aca="false">IF($B41=0,0,IF(SIN(J$12)=0,999999999,(SIN(J$12)*COS($E41)+SIN($E41)*COS(J$12))/SIN(J$12)*$B41))</f>
        <v>77.61654734648</v>
      </c>
      <c r="K131" s="0" t="n">
        <f aca="false">IF($B41=0,0,IF(SIN(K$12)=0,999999999,(SIN(K$12)*COS($E41)+SIN($E41)*COS(K$12))/SIN(K$12)*$B41))</f>
        <v>63.7816451119862</v>
      </c>
      <c r="L131" s="0" t="n">
        <f aca="false">IF($B41=0,0,IF(SIN(L$12)=0,999999999,(SIN(L$12)*COS($E41)+SIN($E41)*COS(L$12))/SIN(L$12)*$B41))</f>
        <v>54.5490020183834</v>
      </c>
      <c r="M131" s="0" t="n">
        <f aca="false">IF($B41=0,0,IF(SIN(M$12)=0,999999999,(SIN(M$12)*COS($E41)+SIN($E41)*COS(M$12))/SIN(M$12)*$B41))</f>
        <v>47.9462105052474</v>
      </c>
      <c r="N131" s="0" t="n">
        <f aca="false">IF($B41=0,0,IF(SIN(N$12)=0,999999999,(SIN(N$12)*COS($E41)+SIN($E41)*COS(N$12))/SIN(N$12)*$B41))</f>
        <v>42.9870650569983</v>
      </c>
      <c r="O131" s="0" t="n">
        <f aca="false">IF($B41=0,0,IF(SIN(O$12)=0,999999999,(SIN(O$12)*COS($E41)+SIN($E41)*COS(O$12))/SIN(O$12)*$B41))</f>
        <v>39.1236721692907</v>
      </c>
      <c r="P131" s="0" t="n">
        <f aca="false">IF($B41=0,0,IF(SIN(P$12)=0,999999999,(SIN(P$12)*COS($E41)+SIN($E41)*COS(P$12))/SIN(P$12)*$B41))</f>
        <v>36.0272943343295</v>
      </c>
      <c r="Q131" s="0" t="n">
        <f aca="false">IF($B41=0,0,IF(SIN(Q$12)=0,999999999,(SIN(Q$12)*COS($E41)+SIN($E41)*COS(Q$12))/SIN(Q$12)*$B41))</f>
        <v>33.4887336694158</v>
      </c>
      <c r="R131" s="0" t="n">
        <f aca="false">IF($B41=0,0,IF(SIN(R$12)=0,999999999,(SIN(R$12)*COS($E41)+SIN($E41)*COS(R$12))/SIN(R$12)*$B41))</f>
        <v>31.3685237301603</v>
      </c>
      <c r="S131" s="0" t="n">
        <f aca="false">IF($B41=0,0,IF(SIN(S$12)=0,999999999,(SIN(S$12)*COS($E41)+SIN($E41)*COS(S$12))/SIN(S$12)*$B41))</f>
        <v>29.5701097166021</v>
      </c>
      <c r="T131" s="0" t="n">
        <f aca="false">IF($B41=0,0,IF(SIN(T$12)=0,999999999,(SIN(T$12)*COS($E41)+SIN($E41)*COS(T$12))/SIN(T$12)*$B41))</f>
        <v>28.0245228757649</v>
      </c>
      <c r="U131" s="0" t="n">
        <f aca="false">IF($B41=0,0,IF(SIN(U$12)=0,999999999,(SIN(U$12)*COS($E41)+SIN($E41)*COS(U$12))/SIN(U$12)*$B41))</f>
        <v>26.6811851422971</v>
      </c>
      <c r="V131" s="0" t="n">
        <f aca="false">IF($B41=0,0,IF(SIN(V$12)=0,999999999,(SIN(V$12)*COS($E41)+SIN($E41)*COS(V$12))/SIN(V$12)*$B41))</f>
        <v>25.5021620380163</v>
      </c>
      <c r="W131" s="0" t="n">
        <f aca="false">IF($B41=0,0,IF(SIN(W$12)=0,999999999,(SIN(W$12)*COS($E41)+SIN($E41)*COS(W$12))/SIN(W$12)*$B41))</f>
        <v>24.458443959028</v>
      </c>
      <c r="X131" s="0" t="n">
        <f aca="false">IF($B41=0,0,IF(SIN(X$12)=0,999999999,(SIN(X$12)*COS($E41)+SIN($E41)*COS(X$12))/SIN(X$12)*$B41))</f>
        <v>23.5274670330093</v>
      </c>
      <c r="Y131" s="0" t="n">
        <f aca="false">IF($B41=0,0,IF(SIN(Y$12)=0,999999999,(SIN(Y$12)*COS($E41)+SIN($E41)*COS(Y$12))/SIN(Y$12)*$B41))</f>
        <v>22.6914168628951</v>
      </c>
      <c r="Z131" s="0" t="n">
        <f aca="false">IF($B41=0,0,IF(SIN(Z$12)=0,999999999,(SIN(Z$12)*COS($E41)+SIN($E41)*COS(Z$12))/SIN(Z$12)*$B41))</f>
        <v>21.9360411467072</v>
      </c>
      <c r="AA131" s="0" t="n">
        <f aca="false">IF($B41=0,0,IF(SIN(AA$12)=0,999999999,(SIN(AA$12)*COS($E41)+SIN($E41)*COS(AA$12))/SIN(AA$12)*$B41))</f>
        <v>21.2498015481241</v>
      </c>
      <c r="AB131" s="0" t="n">
        <f aca="false">IF($B41=0,0,IF(SIN(AB$12)=0,999999999,(SIN(AB$12)*COS($E41)+SIN($E41)*COS(AB$12))/SIN(AB$12)*$B41))</f>
        <v>20.6232568743559</v>
      </c>
      <c r="AC131" s="0" t="n">
        <f aca="false">IF($B41=0,0,IF(SIN(AC$12)=0,999999999,(SIN(AC$12)*COS($E41)+SIN($E41)*COS(AC$12))/SIN(AC$12)*$B41))</f>
        <v>20.0486071634282</v>
      </c>
      <c r="AD131" s="0" t="n">
        <f aca="false">IF($B41=0,0,IF(SIN(AD$12)=0,999999999,(SIN(AD$12)*COS($E41)+SIN($E41)*COS(AD$12))/SIN(AD$12)*$B41))</f>
        <v>19.5193517489413</v>
      </c>
      <c r="AE131" s="0" t="n">
        <f aca="false">IF($B41=0,0,IF(SIN(AE$12)=0,999999999,(SIN(AE$12)*COS($E41)+SIN($E41)*COS(AE$12))/SIN(AE$12)*$B41))</f>
        <v>19.0300293885924</v>
      </c>
      <c r="AF131" s="0" t="n">
        <f aca="false">IF($B41=0,0,IF(SIN(AF$12)=0,999999999,(SIN(AF$12)*COS($E41)+SIN($E41)*COS(AF$12))/SIN(AF$12)*$B41))</f>
        <v>18.5760183623467</v>
      </c>
      <c r="AG131" s="0" t="n">
        <f aca="false">IF($B41=0,0,IF(SIN(AG$12)=0,999999999,(SIN(AG$12)*COS($E41)+SIN($E41)*COS(AG$12))/SIN(AG$12)*$B41))</f>
        <v>18.1533809925489</v>
      </c>
      <c r="AH131" s="0" t="n">
        <f aca="false">IF($B41=0,0,IF(SIN(AH$12)=0,999999999,(SIN(AH$12)*COS($E41)+SIN($E41)*COS(AH$12))/SIN(AH$12)*$B41))</f>
        <v>17.758741480467</v>
      </c>
      <c r="AI131" s="0" t="n">
        <f aca="false">IF($B41=0,0,IF(SIN(AI$12)=0,999999999,(SIN(AI$12)*COS($E41)+SIN($E41)*COS(AI$12))/SIN(AI$12)*$B41))</f>
        <v>17.3891890173455</v>
      </c>
      <c r="AJ131" s="0" t="n">
        <f aca="false">IF($B41=0,0,IF(SIN(AJ$12)=0,999999999,(SIN(AJ$12)*COS($E41)+SIN($E41)*COS(AJ$12))/SIN(AJ$12)*$B41))</f>
        <v>17.0422002725594</v>
      </c>
      <c r="AK131" s="0" t="n">
        <f aca="false">IF($B41=0,0,IF(SIN(AK$12)=0,999999999,(SIN(AK$12)*COS($E41)+SIN($E41)*COS(AK$12))/SIN(AK$12)*$B41))</f>
        <v>16.7155768833685</v>
      </c>
      <c r="AL131" s="0" t="n">
        <f aca="false">IF($B41=0,0,IF(SIN(AL$12)=0,999999999,(SIN(AL$12)*COS($E41)+SIN($E41)*COS(AL$12))/SIN(AL$12)*$B41))</f>
        <v>16.4073946646455</v>
      </c>
      <c r="AM131" s="0" t="n">
        <f aca="false">IF($B41=0,0,IF(SIN(AM$12)=0,999999999,(SIN(AM$12)*COS($E41)+SIN($E41)*COS(AM$12))/SIN(AM$12)*$B41))</f>
        <v>16.1159620524967</v>
      </c>
      <c r="AN131" s="0" t="n">
        <f aca="false">IF($B41=0,0,IF(SIN(AN$12)=0,999999999,(SIN(AN$12)*COS($E41)+SIN($E41)*COS(AN$12))/SIN(AN$12)*$B41))</f>
        <v>15.8397858806517</v>
      </c>
      <c r="AO131" s="0" t="n">
        <f aca="false">IF($B41=0,0,IF(SIN(AO$12)=0,999999999,(SIN(AO$12)*COS($E41)+SIN($E41)*COS(AO$12))/SIN(AO$12)*$B41))</f>
        <v>15.5775430230394</v>
      </c>
      <c r="AP131" s="0" t="n">
        <f aca="false">IF($B41=0,0,IF(SIN(AP$12)=0,999999999,(SIN(AP$12)*COS($E41)+SIN($E41)*COS(AP$12))/SIN(AP$12)*$B41))</f>
        <v>15.3280567618738</v>
      </c>
      <c r="AQ131" s="0" t="n">
        <f aca="false">IF($B41=0,0,IF(SIN(AQ$12)=0,999999999,(SIN(AQ$12)*COS($E41)+SIN($E41)*COS(AQ$12))/SIN(AQ$12)*$B41))</f>
        <v>15.0902769872042</v>
      </c>
      <c r="AR131" s="0" t="n">
        <f aca="false">IF($B41=0,0,IF(SIN(AR$12)=0,999999999,(SIN(AR$12)*COS($E41)+SIN($E41)*COS(AR$12))/SIN(AR$12)*$B41))</f>
        <v>14.863263522101</v>
      </c>
      <c r="AS131" s="0" t="n">
        <f aca="false">IF($B41=0,0,IF(SIN(AS$12)=0,999999999,(SIN(AS$12)*COS($E41)+SIN($E41)*COS(AS$12))/SIN(AS$12)*$B41))</f>
        <v>14.6461720124345</v>
      </c>
      <c r="AT131" s="0" t="n">
        <f aca="false">IF($B41=0,0,IF(SIN(AT$12)=0,999999999,(SIN(AT$12)*COS($E41)+SIN($E41)*COS(AT$12))/SIN(AT$12)*$B41))</f>
        <v>14.4382419324083</v>
      </c>
      <c r="AU131" s="0" t="n">
        <f aca="false">IF($B41=0,0,IF(SIN(AU$12)=0,999999999,(SIN(AU$12)*COS($E41)+SIN($E41)*COS(AU$12))/SIN(AU$12)*$B41))</f>
        <v>14.2387863445865</v>
      </c>
      <c r="AV131" s="0" t="n">
        <f aca="false">IF($B41=0,0,IF(SIN(AV$12)=0,999999999,(SIN(AV$12)*COS($E41)+SIN($E41)*COS(AV$12))/SIN(AV$12)*$B41))</f>
        <v>14.0471831219627</v>
      </c>
      <c r="AW131" s="0" t="n">
        <f aca="false">IF($B41=0,0,IF(SIN(AW$12)=0,999999999,(SIN(AW$12)*COS($E41)+SIN($E41)*COS(AW$12))/SIN(AW$12)*$B41))</f>
        <v>13.8628673940267</v>
      </c>
      <c r="AX131" s="0" t="n">
        <f aca="false">IF($B41=0,0,IF(SIN(AX$12)=0,999999999,(SIN(AX$12)*COS($E41)+SIN($E41)*COS(AX$12))/SIN(AX$12)*$B41))</f>
        <v>13.6853250220637</v>
      </c>
      <c r="AY131" s="0" t="n">
        <f aca="false">IF($B41=0,0,IF(SIN(AY$12)=0,999999999,(SIN(AY$12)*COS($E41)+SIN($E41)*COS(AY$12))/SIN(AY$12)*$B41))</f>
        <v>13.5140869435416</v>
      </c>
      <c r="AZ131" s="0" t="n">
        <f aca="false">IF($B41=0,0,IF(SIN(AZ$12)=0,999999999,(SIN(AZ$12)*COS($E41)+SIN($E41)*COS(AZ$12))/SIN(AZ$12)*$B41))</f>
        <v>13.3487242532932</v>
      </c>
      <c r="BA131" s="0" t="n">
        <f aca="false">IF($B41=0,0,IF(SIN(BA$12)=0,999999999,(SIN(BA$12)*COS($E41)+SIN($E41)*COS(BA$12))/SIN(BA$12)*$B41))</f>
        <v>13.1888439117143</v>
      </c>
      <c r="BB131" s="0" t="n">
        <f aca="false">IF($B41=0,0,IF(SIN(BB$12)=0,999999999,(SIN(BB$12)*COS($E41)+SIN($E41)*COS(BB$12))/SIN(BB$12)*$B41))</f>
        <v>13.0340849884915</v>
      </c>
      <c r="BC131" s="0" t="n">
        <f aca="false">IF($B41=0,0,IF(SIN(BC$12)=0,999999999,(SIN(BC$12)*COS($E41)+SIN($E41)*COS(BC$12))/SIN(BC$12)*$B41))</f>
        <v>12.8841153653099</v>
      </c>
      <c r="BD131" s="0" t="n">
        <f aca="false">IF($B41=0,0,IF(SIN(BD$12)=0,999999999,(SIN(BD$12)*COS($E41)+SIN($E41)*COS(BD$12))/SIN(BD$12)*$B41))</f>
        <v>12.7386288332329</v>
      </c>
      <c r="BE131" s="0" t="n">
        <f aca="false">IF($B41=0,0,IF(SIN(BE$12)=0,999999999,(SIN(BE$12)*COS($E41)+SIN($E41)*COS(BE$12))/SIN(BE$12)*$B41))</f>
        <v>12.5973425305336</v>
      </c>
      <c r="BF131" s="0" t="n">
        <f aca="false">IF($B41=0,0,IF(SIN(BF$12)=0,999999999,(SIN(BF$12)*COS($E41)+SIN($E41)*COS(BF$12))/SIN(BF$12)*$B41))</f>
        <v>12.4599946750936</v>
      </c>
      <c r="BG131" s="0" t="n">
        <f aca="false">IF($B41=0,0,IF(SIN(BG$12)=0,999999999,(SIN(BG$12)*COS($E41)+SIN($E41)*COS(BG$12))/SIN(BG$12)*$B41))</f>
        <v>12.3263425524079</v>
      </c>
      <c r="BH131" s="0" t="n">
        <f aca="false">IF($B41=0,0,IF(SIN(BH$12)=0,999999999,(SIN(BH$12)*COS($E41)+SIN($E41)*COS(BH$12))/SIN(BH$12)*$B41))</f>
        <v>12.1961607260051</v>
      </c>
      <c r="BI131" s="0" t="n">
        <f aca="false">IF($B41=0,0,IF(SIN(BI$12)=0,999999999,(SIN(BI$12)*COS($E41)+SIN($E41)*COS(BI$12))/SIN(BI$12)*$B41))</f>
        <v>12.0692394419126</v>
      </c>
      <c r="BJ131" s="0" t="n">
        <f aca="false">IF($B41=0,0,IF(SIN(BJ$12)=0,999999999,(SIN(BJ$12)*COS($E41)+SIN($E41)*COS(BJ$12))/SIN(BJ$12)*$B41))</f>
        <v>11.9453832028494</v>
      </c>
      <c r="BK131" s="0" t="n">
        <f aca="false">IF($B41=0,0,IF(SIN(BK$12)=0,999999999,(SIN(BK$12)*COS($E41)+SIN($E41)*COS(BK$12))/SIN(BK$12)*$B41))</f>
        <v>11.8244094912345</v>
      </c>
      <c r="BL131" s="0" t="n">
        <f aca="false">IF($B41=0,0,IF(SIN(BL$12)=0,999999999,(SIN(BL$12)*COS($E41)+SIN($E41)*COS(BL$12))/SIN(BL$12)*$B41))</f>
        <v>11.7061476229811</v>
      </c>
      <c r="BM131" s="0" t="n">
        <f aca="false">IF($B41=0,0,IF(SIN(BM$12)=0,999999999,(SIN(BM$12)*COS($E41)+SIN($E41)*COS(BM$12))/SIN(BM$12)*$B41))</f>
        <v>11.5904377164867</v>
      </c>
      <c r="BN131" s="0" t="n">
        <f aca="false">IF($B41=0,0,IF(SIN(BN$12)=0,999999999,(SIN(BN$12)*COS($E41)+SIN($E41)*COS(BN$12))/SIN(BN$12)*$B41))</f>
        <v>11.4771297633016</v>
      </c>
      <c r="BO131" s="0" t="n">
        <f aca="false">IF($B41=0,0,IF(SIN(BO$12)=0,999999999,(SIN(BO$12)*COS($E41)+SIN($E41)*COS(BO$12))/SIN(BO$12)*$B41))</f>
        <v>11.3660827887287</v>
      </c>
      <c r="BP131" s="0" t="n">
        <f aca="false">IF($B41=0,0,IF(SIN(BP$12)=0,999999999,(SIN(BP$12)*COS($E41)+SIN($E41)*COS(BP$12))/SIN(BP$12)*$B41))</f>
        <v>11.2571640921137</v>
      </c>
      <c r="BQ131" s="0" t="n">
        <f aca="false">IF($B41=0,0,IF(SIN(BQ$12)=0,999999999,(SIN(BQ$12)*COS($E41)+SIN($E41)*COS(BQ$12))/SIN(BQ$12)*$B41))</f>
        <v>11.1502485578843</v>
      </c>
      <c r="BR131" s="0" t="n">
        <f aca="false">IF($B41=0,0,IF(SIN(BR$12)=0,999999999,(SIN(BR$12)*COS($E41)+SIN($E41)*COS(BR$12))/SIN(BR$12)*$B41))</f>
        <v>11.0452180295049</v>
      </c>
      <c r="BS131" s="0" t="n">
        <f aca="false">IF($B41=0,0,IF(SIN(BS$12)=0,999999999,(SIN(BS$12)*COS($E41)+SIN($E41)*COS(BS$12))/SIN(BS$12)*$B41))</f>
        <v>10.9419607394722</v>
      </c>
      <c r="BT131" s="0" t="n">
        <f aca="false">IF($B41=0,0,IF(SIN(BT$12)=0,999999999,(SIN(BT$12)*COS($E41)+SIN($E41)*COS(BT$12))/SIN(BT$12)*$B41))</f>
        <v>10.8403707893038</v>
      </c>
      <c r="BU131" s="0" t="n">
        <f aca="false">IF($B41=0,0,IF(SIN(BU$12)=0,999999999,(SIN(BU$12)*COS($E41)+SIN($E41)*COS(BU$12))/SIN(BU$12)*$B41))</f>
        <v>10.7403476741873</v>
      </c>
      <c r="BV131" s="0" t="n">
        <f aca="false">IF($B41=0,0,IF(SIN(BV$12)=0,999999999,(SIN(BV$12)*COS($E41)+SIN($E41)*COS(BV$12))/SIN(BV$12)*$B41))</f>
        <v>10.6417958475739</v>
      </c>
      <c r="BW131" s="0" t="n">
        <f aca="false">IF($B41=0,0,IF(SIN(BW$12)=0,999999999,(SIN(BW$12)*COS($E41)+SIN($E41)*COS(BW$12))/SIN(BW$12)*$B41))</f>
        <v>10.5446243215441</v>
      </c>
      <c r="BX131" s="0" t="n">
        <f aca="false">IF($B41=0,0,IF(SIN(BX$12)=0,999999999,(SIN(BX$12)*COS($E41)+SIN($E41)*COS(BX$12))/SIN(BX$12)*$B41))</f>
        <v>10.4487462992361</v>
      </c>
      <c r="BY131" s="0" t="n">
        <f aca="false">IF($B41=0,0,IF(SIN(BY$12)=0,999999999,(SIN(BY$12)*COS($E41)+SIN($E41)*COS(BY$12))/SIN(BY$12)*$B41))</f>
        <v>10.3540788360387</v>
      </c>
      <c r="BZ131" s="0" t="n">
        <f aca="false">IF($B41=0,0,IF(SIN(BZ$12)=0,999999999,(SIN(BZ$12)*COS($E41)+SIN($E41)*COS(BZ$12))/SIN(BZ$12)*$B41))</f>
        <v>10.2605425266071</v>
      </c>
      <c r="CA131" s="0" t="n">
        <f aca="false">IF($B41=0,0,IF(SIN(CA$12)=0,999999999,(SIN(CA$12)*COS($E41)+SIN($E41)*COS(CA$12))/SIN(CA$12)*$B41))</f>
        <v>10.16806121507</v>
      </c>
      <c r="CB131" s="0" t="n">
        <f aca="false">IF($B41=0,0,IF(SIN(CB$12)=0,999999999,(SIN(CB$12)*COS($E41)+SIN($E41)*COS(CB$12))/SIN(CB$12)*$B41))</f>
        <v>10.0765617260709</v>
      </c>
      <c r="CC131" s="0" t="n">
        <f aca="false">IF($B41=0,0,IF(SIN(CC$12)=0,999999999,(SIN(CC$12)*COS($E41)+SIN($E41)*COS(CC$12))/SIN(CC$12)*$B41))</f>
        <v>9.98597361452373</v>
      </c>
      <c r="CD131" s="0" t="n">
        <f aca="false">IF($B41=0,0,IF(SIN(CD$12)=0,999999999,(SIN(CD$12)*COS($E41)+SIN($E41)*COS(CD$12))/SIN(CD$12)*$B41))</f>
        <v>9.8962289321764</v>
      </c>
      <c r="CE131" s="0" t="n">
        <f aca="false">IF($B41=0,0,IF(SIN(CE$12)=0,999999999,(SIN(CE$12)*COS($E41)+SIN($E41)*COS(CE$12))/SIN(CE$12)*$B41))</f>
        <v>9.80726200925425</v>
      </c>
      <c r="CF131" s="0" t="n">
        <f aca="false">IF($B41=0,0,IF(SIN(CF$12)=0,999999999,(SIN(CF$12)*COS($E41)+SIN($E41)*COS(CF$12))/SIN(CF$12)*$B41))</f>
        <v>9.71900924962312</v>
      </c>
      <c r="CG131" s="0" t="n">
        <f aca="false">IF($B41=0,0,IF(SIN(CG$12)=0,999999999,(SIN(CG$12)*COS($E41)+SIN($E41)*COS(CG$12))/SIN(CG$12)*$B41))</f>
        <v>9.63140893804943</v>
      </c>
      <c r="CH131" s="0" t="n">
        <f aca="false">IF($B41=0,0,IF(SIN(CH$12)=0,999999999,(SIN(CH$12)*COS($E41)+SIN($E41)*COS(CH$12))/SIN(CH$12)*$B41))</f>
        <v>9.54440105826046</v>
      </c>
      <c r="CI131" s="0" t="n">
        <f aca="false">IF($B41=0,0,IF(SIN(CI$12)=0,999999999,(SIN(CI$12)*COS($E41)+SIN($E41)*COS(CI$12))/SIN(CI$12)*$B41))</f>
        <v>9.45792712061775</v>
      </c>
      <c r="CJ131" s="0" t="n">
        <f aca="false">IF($B41=0,0,IF(SIN(CJ$12)=0,999999999,(SIN(CJ$12)*COS($E41)+SIN($E41)*COS(CJ$12))/SIN(CJ$12)*$B41))</f>
        <v>9.37192999831106</v>
      </c>
      <c r="CK131" s="0" t="n">
        <f aca="false">IF($B41=0,0,IF(SIN(CK$12)=0,999999999,(SIN(CK$12)*COS($E41)+SIN($E41)*COS(CK$12))/SIN(CK$12)*$B41))</f>
        <v>9.28635377106299</v>
      </c>
      <c r="CL131" s="0" t="n">
        <f aca="false">IF($B41=0,0,IF(SIN(CL$12)=0,999999999,(SIN(CL$12)*COS($E41)+SIN($E41)*COS(CL$12))/SIN(CL$12)*$B41))</f>
        <v>9.20114357540832</v>
      </c>
      <c r="CM131" s="0" t="n">
        <f aca="false">IF($B41=0,0,IF(SIN(CM$12)=0,999999999,(SIN(CM$12)*COS($E41)+SIN($E41)*COS(CM$12))/SIN(CM$12)*$B41))</f>
        <v>9.11624546067271</v>
      </c>
      <c r="CN131" s="0" t="n">
        <f aca="false">IF($B41=0,0,IF(SIN(CN$12)=0,999999999,(SIN(CN$12)*COS($E41)+SIN($E41)*COS(CN$12))/SIN(CN$12)*$B41))</f>
        <v>9.03160624982899</v>
      </c>
      <c r="CO131" s="0" t="n">
        <f aca="false">IF($B41=0,0,IF(SIN(CO$12)=0,999999999,(SIN(CO$12)*COS($E41)+SIN($E41)*COS(CO$12))/SIN(CO$12)*$B41))</f>
        <v>8.94717340445561</v>
      </c>
      <c r="CP131" s="0" t="n">
        <f aca="false">IF($B41=0,0,IF(SIN(CP$12)=0,999999999,(SIN(CP$12)*COS($E41)+SIN($E41)*COS(CP$12))/SIN(CP$12)*$B41))</f>
        <v>8.86289489305801</v>
      </c>
      <c r="CQ131" s="0" t="n">
        <f aca="false">IF($B41=0,0,IF(SIN(CQ$12)=0,999999999,(SIN(CQ$12)*COS($E41)+SIN($E41)*COS(CQ$12))/SIN(CQ$12)*$B41))</f>
        <v>8.77871906204444</v>
      </c>
    </row>
    <row r="132" customFormat="false" ht="12.8" hidden="true" customHeight="false" outlineLevel="0" collapsed="false">
      <c r="D132" s="0" t="n">
        <f aca="false">1+D131</f>
        <v>30</v>
      </c>
      <c r="E132" s="2" t="s">
        <v>56</v>
      </c>
      <c r="F132" s="0" t="n">
        <f aca="false">IF($B42=0,0,IF(SIN(F$12)=0,999999999,(SIN(F$12)*COS($E42)+SIN($E42)*COS(F$12))/SIN(F$12)*$B42))</f>
        <v>999999999</v>
      </c>
      <c r="G132" s="0" t="n">
        <f aca="false">IF($B42=0,0,IF(SIN(G$12)=0,999999999,(SIN(G$12)*COS($E42)+SIN($E42)*COS(G$12))/SIN(G$12)*$B42))</f>
        <v>289.49352748801</v>
      </c>
      <c r="H132" s="0" t="n">
        <f aca="false">IF($B42=0,0,IF(SIN(H$12)=0,999999999,(SIN(H$12)*COS($E42)+SIN($E42)*COS(H$12))/SIN(H$12)*$B42))</f>
        <v>148.951672635172</v>
      </c>
      <c r="I132" s="0" t="n">
        <f aca="false">IF($B42=0,0,IF(SIN(I$12)=0,999999999,(SIN(I$12)*COS($E42)+SIN($E42)*COS(I$12))/SIN(I$12)*$B42))</f>
        <v>102.085354554433</v>
      </c>
      <c r="J132" s="0" t="n">
        <f aca="false">IF($B42=0,0,IF(SIN(J$12)=0,999999999,(SIN(J$12)*COS($E42)+SIN($E42)*COS(J$12))/SIN(J$12)*$B42))</f>
        <v>78.6379119655671</v>
      </c>
      <c r="K132" s="0" t="n">
        <f aca="false">IF($B42=0,0,IF(SIN(K$12)=0,999999999,(SIN(K$12)*COS($E42)+SIN($E42)*COS(K$12))/SIN(K$12)*$B42))</f>
        <v>64.5580098196721</v>
      </c>
      <c r="L132" s="0" t="n">
        <f aca="false">IF($B42=0,0,IF(SIN(L$12)=0,999999999,(SIN(L$12)*COS($E42)+SIN($E42)*COS(L$12))/SIN(L$12)*$B42))</f>
        <v>55.1618674326451</v>
      </c>
      <c r="M132" s="0" t="n">
        <f aca="false">IF($B42=0,0,IF(SIN(M$12)=0,999999999,(SIN(M$12)*COS($E42)+SIN($E42)*COS(M$12))/SIN(M$12)*$B42))</f>
        <v>48.4421482167831</v>
      </c>
      <c r="N132" s="0" t="n">
        <f aca="false">IF($B42=0,0,IF(SIN(N$12)=0,999999999,(SIN(N$12)*COS($E42)+SIN($E42)*COS(N$12))/SIN(N$12)*$B42))</f>
        <v>43.3951821121352</v>
      </c>
      <c r="O132" s="0" t="n">
        <f aca="false">IF($B42=0,0,IF(SIN(O$12)=0,999999999,(SIN(O$12)*COS($E42)+SIN($E42)*COS(O$12))/SIN(O$12)*$B42))</f>
        <v>39.4633730622348</v>
      </c>
      <c r="P132" s="0" t="n">
        <f aca="false">IF($B42=0,0,IF(SIN(P$12)=0,999999999,(SIN(P$12)*COS($E42)+SIN($E42)*COS(P$12))/SIN(P$12)*$B42))</f>
        <v>36.3121620031299</v>
      </c>
      <c r="Q132" s="0" t="n">
        <f aca="false">IF($B42=0,0,IF(SIN(Q$12)=0,999999999,(SIN(Q$12)*COS($E42)+SIN($E42)*COS(Q$12))/SIN(Q$12)*$B42))</f>
        <v>33.728646402688</v>
      </c>
      <c r="R132" s="0" t="n">
        <f aca="false">IF($B42=0,0,IF(SIN(R$12)=0,999999999,(SIN(R$12)*COS($E42)+SIN($E42)*COS(R$12))/SIN(R$12)*$B42))</f>
        <v>31.5708900291704</v>
      </c>
      <c r="S132" s="0" t="n">
        <f aca="false">IF($B42=0,0,IF(SIN(S$12)=0,999999999,(SIN(S$12)*COS($E42)+SIN($E42)*COS(S$12))/SIN(S$12)*$B42))</f>
        <v>29.74062821022</v>
      </c>
      <c r="T132" s="0" t="n">
        <f aca="false">IF($B42=0,0,IF(SIN(T$12)=0,999999999,(SIN(T$12)*COS($E42)+SIN($E42)*COS(T$12))/SIN(T$12)*$B42))</f>
        <v>28.1676708370401</v>
      </c>
      <c r="U132" s="0" t="n">
        <f aca="false">IF($B42=0,0,IF(SIN(U$12)=0,999999999,(SIN(U$12)*COS($E42)+SIN($E42)*COS(U$12))/SIN(U$12)*$B42))</f>
        <v>26.8005441659923</v>
      </c>
      <c r="V132" s="0" t="n">
        <f aca="false">IF($B42=0,0,IF(SIN(V$12)=0,999999999,(SIN(V$12)*COS($E42)+SIN($E42)*COS(V$12))/SIN(V$12)*$B42))</f>
        <v>25.6006419437248</v>
      </c>
      <c r="W132" s="0" t="n">
        <f aca="false">IF($B42=0,0,IF(SIN(W$12)=0,999999999,(SIN(W$12)*COS($E42)+SIN($E42)*COS(W$12))/SIN(W$12)*$B42))</f>
        <v>24.5384408402419</v>
      </c>
      <c r="X132" s="0" t="n">
        <f aca="false">IF($B42=0,0,IF(SIN(X$12)=0,999999999,(SIN(X$12)*COS($E42)+SIN($E42)*COS(X$12))/SIN(X$12)*$B42))</f>
        <v>23.5909774034748</v>
      </c>
      <c r="Y132" s="0" t="n">
        <f aca="false">IF($B42=0,0,IF(SIN(Y$12)=0,999999999,(SIN(Y$12)*COS($E42)+SIN($E42)*COS(Y$12))/SIN(Y$12)*$B42))</f>
        <v>22.7401217642556</v>
      </c>
      <c r="Z132" s="0" t="n">
        <f aca="false">IF($B42=0,0,IF(SIN(Z$12)=0,999999999,(SIN(Z$12)*COS($E42)+SIN($E42)*COS(Z$12))/SIN(Z$12)*$B42))</f>
        <v>21.9713692290339</v>
      </c>
      <c r="AA132" s="0" t="n">
        <f aca="false">IF($B42=0,0,IF(SIN(AA$12)=0,999999999,(SIN(AA$12)*COS($E42)+SIN($E42)*COS(AA$12))/SIN(AA$12)*$B42))</f>
        <v>21.2729771310689</v>
      </c>
      <c r="AB132" s="0" t="n">
        <f aca="false">IF($B42=0,0,IF(SIN(AB$12)=0,999999999,(SIN(AB$12)*COS($E42)+SIN($E42)*COS(AB$12))/SIN(AB$12)*$B42))</f>
        <v>20.6353370851065</v>
      </c>
      <c r="AC132" s="0" t="n">
        <f aca="false">IF($B42=0,0,IF(SIN(AC$12)=0,999999999,(SIN(AC$12)*COS($E42)+SIN($E42)*COS(AC$12))/SIN(AC$12)*$B42))</f>
        <v>20.0505110009831</v>
      </c>
      <c r="AD132" s="0" t="n">
        <f aca="false">IF($B42=0,0,IF(SIN(AD$12)=0,999999999,(SIN(AD$12)*COS($E42)+SIN($E42)*COS(AD$12))/SIN(AD$12)*$B42))</f>
        <v>19.5118830931125</v>
      </c>
      <c r="AE132" s="0" t="n">
        <f aca="false">IF($B42=0,0,IF(SIN(AE$12)=0,999999999,(SIN(AE$12)*COS($E42)+SIN($E42)*COS(AE$12))/SIN(AE$12)*$B42))</f>
        <v>19.0138954069882</v>
      </c>
      <c r="AF132" s="0" t="n">
        <f aca="false">IF($B42=0,0,IF(SIN(AF$12)=0,999999999,(SIN(AF$12)*COS($E42)+SIN($E42)*COS(AF$12))/SIN(AF$12)*$B42))</f>
        <v>18.5518443773279</v>
      </c>
      <c r="AG132" s="0" t="n">
        <f aca="false">IF($B42=0,0,IF(SIN(AG$12)=0,999999999,(SIN(AG$12)*COS($E42)+SIN($E42)*COS(AG$12))/SIN(AG$12)*$B42))</f>
        <v>18.121722594818</v>
      </c>
      <c r="AH132" s="0" t="n">
        <f aca="false">IF($B42=0,0,IF(SIN(AH$12)=0,999999999,(SIN(AH$12)*COS($E42)+SIN($E42)*COS(AH$12))/SIN(AH$12)*$B42))</f>
        <v>17.7200944792854</v>
      </c>
      <c r="AI132" s="0" t="n">
        <f aca="false">IF($B42=0,0,IF(SIN(AI$12)=0,999999999,(SIN(AI$12)*COS($E42)+SIN($E42)*COS(AI$12))/SIN(AI$12)*$B42))</f>
        <v>17.3439976749616</v>
      </c>
      <c r="AJ132" s="0" t="n">
        <f aca="false">IF($B42=0,0,IF(SIN(AJ$12)=0,999999999,(SIN(AJ$12)*COS($E42)+SIN($E42)*COS(AJ$12))/SIN(AJ$12)*$B42))</f>
        <v>16.9908641659923</v>
      </c>
      <c r="AK132" s="0" t="n">
        <f aca="false">IF($B42=0,0,IF(SIN(AK$12)=0,999999999,(SIN(AK$12)*COS($E42)+SIN($E42)*COS(AK$12))/SIN(AK$12)*$B42))</f>
        <v>16.6584566592083</v>
      </c>
      <c r="AL132" s="0" t="n">
        <f aca="false">IF($B42=0,0,IF(SIN(AL$12)=0,999999999,(SIN(AL$12)*COS($E42)+SIN($E42)*COS(AL$12))/SIN(AL$12)*$B42))</f>
        <v>16.3448168944178</v>
      </c>
      <c r="AM132" s="0" t="n">
        <f aca="false">IF($B42=0,0,IF(SIN(AM$12)=0,999999999,(SIN(AM$12)*COS($E42)+SIN($E42)*COS(AM$12))/SIN(AM$12)*$B42))</f>
        <v>16.0482233521124</v>
      </c>
      <c r="AN132" s="0" t="n">
        <f aca="false">IF($B42=0,0,IF(SIN(AN$12)=0,999999999,(SIN(AN$12)*COS($E42)+SIN($E42)*COS(AN$12))/SIN(AN$12)*$B42))</f>
        <v>15.7671564237962</v>
      </c>
      <c r="AO132" s="0" t="n">
        <f aca="false">IF($B42=0,0,IF(SIN(AO$12)=0,999999999,(SIN(AO$12)*COS($E42)+SIN($E42)*COS(AO$12))/SIN(AO$12)*$B42))</f>
        <v>15.5002695523851</v>
      </c>
      <c r="AP132" s="0" t="n">
        <f aca="false">IF($B42=0,0,IF(SIN(AP$12)=0,999999999,(SIN(AP$12)*COS($E42)+SIN($E42)*COS(AP$12))/SIN(AP$12)*$B42))</f>
        <v>15.2463651818</v>
      </c>
      <c r="AQ132" s="0" t="n">
        <f aca="false">IF($B42=0,0,IF(SIN(AQ$12)=0,999999999,(SIN(AQ$12)*COS($E42)+SIN($E42)*COS(AQ$12))/SIN(AQ$12)*$B42))</f>
        <v>15.0043746058728</v>
      </c>
      <c r="AR132" s="0" t="n">
        <f aca="false">IF($B42=0,0,IF(SIN(AR$12)=0,999999999,(SIN(AR$12)*COS($E42)+SIN($E42)*COS(AR$12))/SIN(AR$12)*$B42))</f>
        <v>14.773340998242</v>
      </c>
      <c r="AS132" s="0" t="n">
        <f aca="false">IF($B42=0,0,IF(SIN(AS$12)=0,999999999,(SIN(AS$12)*COS($E42)+SIN($E42)*COS(AS$12))/SIN(AS$12)*$B42))</f>
        <v>14.5524050522555</v>
      </c>
      <c r="AT132" s="0" t="n">
        <f aca="false">IF($B42=0,0,IF(SIN(AT$12)=0,999999999,(SIN(AT$12)*COS($E42)+SIN($E42)*COS(AT$12))/SIN(AT$12)*$B42))</f>
        <v>14.3407927740959</v>
      </c>
      <c r="AU132" s="0" t="n">
        <f aca="false">IF($B42=0,0,IF(SIN(AU$12)=0,999999999,(SIN(AU$12)*COS($E42)+SIN($E42)*COS(AU$12))/SIN(AU$12)*$B42))</f>
        <v>14.13780506147</v>
      </c>
      <c r="AV132" s="0" t="n">
        <f aca="false">IF($B42=0,0,IF(SIN(AV$12)=0,999999999,(SIN(AV$12)*COS($E42)+SIN($E42)*COS(AV$12))/SIN(AV$12)*$B42))</f>
        <v>13.942808770231</v>
      </c>
      <c r="AW132" s="0" t="n">
        <f aca="false">IF($B42=0,0,IF(SIN(AW$12)=0,999999999,(SIN(AW$12)*COS($E42)+SIN($E42)*COS(AW$12))/SIN(AW$12)*$B42))</f>
        <v>13.7552290266736</v>
      </c>
      <c r="AX132" s="0" t="n">
        <f aca="false">IF($B42=0,0,IF(SIN(AX$12)=0,999999999,(SIN(AX$12)*COS($E42)+SIN($E42)*COS(AX$12))/SIN(AX$12)*$B42))</f>
        <v>13.5745425872887</v>
      </c>
      <c r="AY132" s="0" t="n">
        <f aca="false">IF($B42=0,0,IF(SIN(AY$12)=0,999999999,(SIN(AY$12)*COS($E42)+SIN($E42)*COS(AY$12))/SIN(AY$12)*$B42))</f>
        <v>13.4002720829961</v>
      </c>
      <c r="AZ132" s="0" t="n">
        <f aca="false">IF($B42=0,0,IF(SIN(AZ$12)=0,999999999,(SIN(AZ$12)*COS($E42)+SIN($E42)*COS(AZ$12))/SIN(AZ$12)*$B42))</f>
        <v>13.2319810132209</v>
      </c>
      <c r="BA132" s="0" t="n">
        <f aca="false">IF($B42=0,0,IF(SIN(BA$12)=0,999999999,(SIN(BA$12)*COS($E42)+SIN($E42)*COS(BA$12))/SIN(BA$12)*$B42))</f>
        <v>13.0692693780876</v>
      </c>
      <c r="BB132" s="0" t="n">
        <f aca="false">IF($B42=0,0,IF(SIN(BB$12)=0,999999999,(SIN(BB$12)*COS($E42)+SIN($E42)*COS(BB$12))/SIN(BB$12)*$B42))</f>
        <v>12.91176985563</v>
      </c>
      <c r="BC132" s="0" t="n">
        <f aca="false">IF($B42=0,0,IF(SIN(BC$12)=0,999999999,(SIN(BC$12)*COS($E42)+SIN($E42)*COS(BC$12))/SIN(BC$12)*$B42))</f>
        <v>12.7591444461067</v>
      </c>
      <c r="BD132" s="0" t="n">
        <f aca="false">IF($B42=0,0,IF(SIN(BD$12)=0,999999999,(SIN(BD$12)*COS($E42)+SIN($E42)*COS(BD$12))/SIN(BD$12)*$B42))</f>
        <v>12.6110815179797</v>
      </c>
      <c r="BE132" s="0" t="n">
        <f aca="false">IF($B42=0,0,IF(SIN(BE$12)=0,999999999,(SIN(BE$12)*COS($E42)+SIN($E42)*COS(BE$12))/SIN(BE$12)*$B42))</f>
        <v>12.4672932003723</v>
      </c>
      <c r="BF132" s="0" t="n">
        <f aca="false">IF($B42=0,0,IF(SIN(BF$12)=0,999999999,(SIN(BF$12)*COS($E42)+SIN($E42)*COS(BF$12))/SIN(BF$12)*$B42))</f>
        <v>12.3275130753113</v>
      </c>
      <c r="BG132" s="0" t="n">
        <f aca="false">IF($B42=0,0,IF(SIN(BG$12)=0,999999999,(SIN(BG$12)*COS($E42)+SIN($E42)*COS(BG$12))/SIN(BG$12)*$B42))</f>
        <v>12.1914941301023</v>
      </c>
      <c r="BH132" s="0" t="n">
        <f aca="false">IF($B42=0,0,IF(SIN(BH$12)=0,999999999,(SIN(BH$12)*COS($E42)+SIN($E42)*COS(BH$12))/SIN(BH$12)*$B42))</f>
        <v>12.0590069360579</v>
      </c>
      <c r="BI132" s="0" t="n">
        <f aca="false">IF($B42=0,0,IF(SIN(BI$12)=0,999999999,(SIN(BI$12)*COS($E42)+SIN($E42)*COS(BI$12))/SIN(BI$12)*$B42))</f>
        <v>11.9298380247086</v>
      </c>
      <c r="BJ132" s="0" t="n">
        <f aca="false">IF($B42=0,0,IF(SIN(BJ$12)=0,999999999,(SIN(BJ$12)*COS($E42)+SIN($E42)*COS(BJ$12))/SIN(BJ$12)*$B42))</f>
        <v>11.8037884367455</v>
      </c>
      <c r="BK132" s="0" t="n">
        <f aca="false">IF($B42=0,0,IF(SIN(BK$12)=0,999999999,(SIN(BK$12)*COS($E42)+SIN($E42)*COS(BK$12))/SIN(BK$12)*$B42))</f>
        <v>11.680672422415</v>
      </c>
      <c r="BL132" s="0" t="n">
        <f aca="false">IF($B42=0,0,IF(SIN(BL$12)=0,999999999,(SIN(BL$12)*COS($E42)+SIN($E42)*COS(BL$12))/SIN(BL$12)*$B42))</f>
        <v>11.5603162750151</v>
      </c>
      <c r="BM132" s="0" t="n">
        <f aca="false">IF($B42=0,0,IF(SIN(BM$12)=0,999999999,(SIN(BM$12)*COS($E42)+SIN($E42)*COS(BM$12))/SIN(BM$12)*$B42))</f>
        <v>11.4425572816273</v>
      </c>
      <c r="BN132" s="0" t="n">
        <f aca="false">IF($B42=0,0,IF(SIN(BN$12)=0,999999999,(SIN(BN$12)*COS($E42)+SIN($E42)*COS(BN$12))/SIN(BN$12)*$B42))</f>
        <v>11.3272427773282</v>
      </c>
      <c r="BO132" s="0" t="n">
        <f aca="false">IF($B42=0,0,IF(SIN(BO$12)=0,999999999,(SIN(BO$12)*COS($E42)+SIN($E42)*COS(BO$12))/SIN(BO$12)*$B42))</f>
        <v>11.2142292909237</v>
      </c>
      <c r="BP132" s="0" t="n">
        <f aca="false">IF($B42=0,0,IF(SIN(BP$12)=0,999999999,(SIN(BP$12)*COS($E42)+SIN($E42)*COS(BP$12))/SIN(BP$12)*$B42))</f>
        <v>11.1033817717866</v>
      </c>
      <c r="BQ132" s="0" t="n">
        <f aca="false">IF($B42=0,0,IF(SIN(BQ$12)=0,999999999,(SIN(BQ$12)*COS($E42)+SIN($E42)*COS(BQ$12))/SIN(BQ$12)*$B42))</f>
        <v>10.9945728886944</v>
      </c>
      <c r="BR132" s="0" t="n">
        <f aca="false">IF($B42=0,0,IF(SIN(BR$12)=0,999999999,(SIN(BR$12)*COS($E42)+SIN($E42)*COS(BR$12))/SIN(BR$12)*$B42))</f>
        <v>10.8876823926975</v>
      </c>
      <c r="BS132" s="0" t="n">
        <f aca="false">IF($B42=0,0,IF(SIN(BS$12)=0,999999999,(SIN(BS$12)*COS($E42)+SIN($E42)*COS(BS$12))/SIN(BS$12)*$B42))</f>
        <v>10.7825965370211</v>
      </c>
      <c r="BT132" s="0" t="n">
        <f aca="false">IF($B42=0,0,IF(SIN(BT$12)=0,999999999,(SIN(BT$12)*COS($E42)+SIN($E42)*COS(BT$12))/SIN(BT$12)*$B42))</f>
        <v>10.6792075478448</v>
      </c>
      <c r="BU132" s="0" t="n">
        <f aca="false">IF($B42=0,0,IF(SIN(BU$12)=0,999999999,(SIN(BU$12)*COS($E42)+SIN($E42)*COS(BU$12))/SIN(BU$12)*$B42))</f>
        <v>10.5774131405337</v>
      </c>
      <c r="BV132" s="0" t="n">
        <f aca="false">IF($B42=0,0,IF(SIN(BV$12)=0,999999999,(SIN(BV$12)*COS($E42)+SIN($E42)*COS(BV$12))/SIN(BV$12)*$B42))</f>
        <v>10.4771160765215</v>
      </c>
      <c r="BW132" s="0" t="n">
        <f aca="false">IF($B42=0,0,IF(SIN(BW$12)=0,999999999,(SIN(BW$12)*COS($E42)+SIN($E42)*COS(BW$12))/SIN(BW$12)*$B42))</f>
        <v>10.3782237565992</v>
      </c>
      <c r="BX132" s="0" t="n">
        <f aca="false">IF($B42=0,0,IF(SIN(BX$12)=0,999999999,(SIN(BX$12)*COS($E42)+SIN($E42)*COS(BX$12))/SIN(BX$12)*$B42))</f>
        <v>10.2806478468344</v>
      </c>
      <c r="BY132" s="0" t="n">
        <f aca="false">IF($B42=0,0,IF(SIN(BY$12)=0,999999999,(SIN(BY$12)*COS($E42)+SIN($E42)*COS(BY$12))/SIN(BY$12)*$B42))</f>
        <v>10.1843039337638</v>
      </c>
      <c r="BZ132" s="0" t="n">
        <f aca="false">IF($B42=0,0,IF(SIN(BZ$12)=0,999999999,(SIN(BZ$12)*COS($E42)+SIN($E42)*COS(BZ$12))/SIN(BZ$12)*$B42))</f>
        <v>10.0891112058671</v>
      </c>
      <c r="CA132" s="0" t="n">
        <f aca="false">IF($B42=0,0,IF(SIN(CA$12)=0,999999999,(SIN(CA$12)*COS($E42)+SIN($E42)*COS(CA$12))/SIN(CA$12)*$B42))</f>
        <v>9.99499215864183</v>
      </c>
      <c r="CB132" s="0" t="n">
        <f aca="false">IF($B42=0,0,IF(SIN(CB$12)=0,999999999,(SIN(CB$12)*COS($E42)+SIN($E42)*COS(CB$12))/SIN(CB$12)*$B42))</f>
        <v>9.90187232088138</v>
      </c>
      <c r="CC132" s="0" t="n">
        <f aca="false">IF($B42=0,0,IF(SIN(CC$12)=0,999999999,(SIN(CC$12)*COS($E42)+SIN($E42)*COS(CC$12))/SIN(CC$12)*$B42))</f>
        <v>9.80967999999998</v>
      </c>
      <c r="CD132" s="0" t="n">
        <f aca="false">IF($B42=0,0,IF(SIN(CD$12)=0,999999999,(SIN(CD$12)*COS($E42)+SIN($E42)*COS(CD$12))/SIN(CD$12)*$B42))</f>
        <v>9.71834604446148</v>
      </c>
      <c r="CE132" s="0" t="n">
        <f aca="false">IF($B42=0,0,IF(SIN(CE$12)=0,999999999,(SIN(CE$12)*COS($E42)+SIN($E42)*COS(CE$12))/SIN(CE$12)*$B42))</f>
        <v>9.62780362155646</v>
      </c>
      <c r="CF132" s="0" t="n">
        <f aca="false">IF($B42=0,0,IF(SIN(CF$12)=0,999999999,(SIN(CF$12)*COS($E42)+SIN($E42)*COS(CF$12))/SIN(CF$12)*$B42))</f>
        <v>9.53798800893771</v>
      </c>
      <c r="CG132" s="0" t="n">
        <f aca="false">IF($B42=0,0,IF(SIN(CG$12)=0,999999999,(SIN(CG$12)*COS($E42)+SIN($E42)*COS(CG$12))/SIN(CG$12)*$B42))</f>
        <v>9.44883639846718</v>
      </c>
      <c r="CH132" s="0" t="n">
        <f aca="false">IF($B42=0,0,IF(SIN(CH$12)=0,999999999,(SIN(CH$12)*COS($E42)+SIN($E42)*COS(CH$12))/SIN(CH$12)*$B42))</f>
        <v>9.36028771105426</v>
      </c>
      <c r="CI132" s="0" t="n">
        <f aca="false">IF($B42=0,0,IF(SIN(CI$12)=0,999999999,(SIN(CI$12)*COS($E42)+SIN($E42)*COS(CI$12))/SIN(CI$12)*$B42))</f>
        <v>9.27228242127752</v>
      </c>
      <c r="CJ132" s="0" t="n">
        <f aca="false">IF($B42=0,0,IF(SIN(CJ$12)=0,999999999,(SIN(CJ$12)*COS($E42)+SIN($E42)*COS(CJ$12))/SIN(CJ$12)*$B42))</f>
        <v>9.18476239067781</v>
      </c>
      <c r="CK132" s="0" t="n">
        <f aca="false">IF($B42=0,0,IF(SIN(CK$12)=0,999999999,(SIN(CK$12)*COS($E42)+SIN($E42)*COS(CK$12))/SIN(CK$12)*$B42))</f>
        <v>9.09767070869515</v>
      </c>
      <c r="CL132" s="0" t="n">
        <f aca="false">IF($B42=0,0,IF(SIN(CL$12)=0,999999999,(SIN(CL$12)*COS($E42)+SIN($E42)*COS(CL$12))/SIN(CL$12)*$B42))</f>
        <v>9.01095154029662</v>
      </c>
      <c r="CM132" s="0" t="n">
        <f aca="false">IF($B42=0,0,IF(SIN(CM$12)=0,999999999,(SIN(CM$12)*COS($E42)+SIN($E42)*COS(CM$12))/SIN(CM$12)*$B42))</f>
        <v>8.92454997940463</v>
      </c>
      <c r="CN132" s="0" t="n">
        <f aca="false">IF($B42=0,0,IF(SIN(CN$12)=0,999999999,(SIN(CN$12)*COS($E42)+SIN($E42)*COS(CN$12))/SIN(CN$12)*$B42))</f>
        <v>8.83841190728916</v>
      </c>
      <c r="CO132" s="0" t="n">
        <f aca="false">IF($B42=0,0,IF(SIN(CO$12)=0,999999999,(SIN(CO$12)*COS($E42)+SIN($E42)*COS(CO$12))/SIN(CO$12)*$B42))</f>
        <v>8.75248385513475</v>
      </c>
      <c r="CP132" s="0" t="n">
        <f aca="false">IF($B42=0,0,IF(SIN(CP$12)=0,999999999,(SIN(CP$12)*COS($E42)+SIN($E42)*COS(CP$12))/SIN(CP$12)*$B42))</f>
        <v>8.66671287003004</v>
      </c>
      <c r="CQ132" s="0" t="n">
        <f aca="false">IF($B42=0,0,IF(SIN(CQ$12)=0,999999999,(SIN(CQ$12)*COS($E42)+SIN($E42)*COS(CQ$12))/SIN(CQ$12)*$B42))</f>
        <v>8.58104638365867</v>
      </c>
    </row>
    <row r="133" customFormat="false" ht="12.8" hidden="true" customHeight="false" outlineLevel="0" collapsed="false">
      <c r="D133" s="0" t="n">
        <f aca="false">1+D132</f>
        <v>31</v>
      </c>
      <c r="E133" s="2" t="s">
        <v>56</v>
      </c>
      <c r="F133" s="0" t="n">
        <f aca="false">IF($B43=0,0,IF(SIN(F$12)=0,999999999,(SIN(F$12)*COS($E43)+SIN($E43)*COS(F$12))/SIN(F$12)*$B43))</f>
        <v>999999999</v>
      </c>
      <c r="G133" s="0" t="n">
        <f aca="false">IF($B43=0,0,IF(SIN(G$12)=0,999999999,(SIN(G$12)*COS($E43)+SIN($E43)*COS(G$12))/SIN(G$12)*$B43))</f>
        <v>293.870614841261</v>
      </c>
      <c r="H133" s="0" t="n">
        <f aca="false">IF($B43=0,0,IF(SIN(H$12)=0,999999999,(SIN(H$12)*COS($E43)+SIN($E43)*COS(H$12))/SIN(H$12)*$B43))</f>
        <v>151.039789939157</v>
      </c>
      <c r="I133" s="0" t="n">
        <f aca="false">IF($B43=0,0,IF(SIN(I$12)=0,999999999,(SIN(I$12)*COS($E43)+SIN($E43)*COS(I$12))/SIN(I$12)*$B43))</f>
        <v>103.41017185417</v>
      </c>
      <c r="J133" s="0" t="n">
        <f aca="false">IF($B43=0,0,IF(SIN(J$12)=0,999999999,(SIN(J$12)*COS($E43)+SIN($E43)*COS(J$12))/SIN(J$12)*$B43))</f>
        <v>79.5808466305971</v>
      </c>
      <c r="K133" s="0" t="n">
        <f aca="false">IF($B43=0,0,IF(SIN(K$12)=0,999999999,(SIN(K$12)*COS($E43)+SIN($E43)*COS(K$12))/SIN(K$12)*$B43))</f>
        <v>65.2716286389543</v>
      </c>
      <c r="L133" s="0" t="n">
        <f aca="false">IF($B43=0,0,IF(SIN(L$12)=0,999999999,(SIN(L$12)*COS($E43)+SIN($E43)*COS(L$12))/SIN(L$12)*$B43))</f>
        <v>55.722453630257</v>
      </c>
      <c r="M133" s="0" t="n">
        <f aca="false">IF($B43=0,0,IF(SIN(M$12)=0,999999999,(SIN(M$12)*COS($E43)+SIN($E43)*COS(M$12))/SIN(M$12)*$B43))</f>
        <v>48.8932920277075</v>
      </c>
      <c r="N133" s="0" t="n">
        <f aca="false">IF($B43=0,0,IF(SIN(N$12)=0,999999999,(SIN(N$12)*COS($E43)+SIN($E43)*COS(N$12))/SIN(N$12)*$B43))</f>
        <v>43.7641272480435</v>
      </c>
      <c r="O133" s="0" t="n">
        <f aca="false">IF($B43=0,0,IF(SIN(O$12)=0,999999999,(SIN(O$12)*COS($E43)+SIN($E43)*COS(O$12))/SIN(O$12)*$B43))</f>
        <v>39.7682818072468</v>
      </c>
      <c r="P133" s="0" t="n">
        <f aca="false">IF($B43=0,0,IF(SIN(P$12)=0,999999999,(SIN(P$12)*COS($E43)+SIN($E43)*COS(P$12))/SIN(P$12)*$B43))</f>
        <v>36.5657477615429</v>
      </c>
      <c r="Q133" s="0" t="n">
        <f aca="false">IF($B43=0,0,IF(SIN(Q$12)=0,999999999,(SIN(Q$12)*COS($E43)+SIN($E43)*COS(Q$12))/SIN(Q$12)*$B43))</f>
        <v>33.9401550884922</v>
      </c>
      <c r="R133" s="0" t="n">
        <f aca="false">IF($B43=0,0,IF(SIN(R$12)=0,999999999,(SIN(R$12)*COS($E43)+SIN($E43)*COS(R$12))/SIN(R$12)*$B43))</f>
        <v>31.747255876439</v>
      </c>
      <c r="S133" s="0" t="n">
        <f aca="false">IF($B43=0,0,IF(SIN(S$12)=0,999999999,(SIN(S$12)*COS($E43)+SIN($E43)*COS(S$12))/SIN(S$12)*$B43))</f>
        <v>29.8871850408773</v>
      </c>
      <c r="T133" s="0" t="n">
        <f aca="false">IF($B43=0,0,IF(SIN(T$12)=0,999999999,(SIN(T$12)*COS($E43)+SIN($E43)*COS(T$12))/SIN(T$12)*$B43))</f>
        <v>28.2886093042586</v>
      </c>
      <c r="U133" s="0" t="n">
        <f aca="false">IF($B43=0,0,IF(SIN(U$12)=0,999999999,(SIN(U$12)*COS($E43)+SIN($E43)*COS(U$12))/SIN(U$12)*$B43))</f>
        <v>26.8992165829523</v>
      </c>
      <c r="V133" s="0" t="n">
        <f aca="false">IF($B43=0,0,IF(SIN(V$12)=0,999999999,(SIN(V$12)*COS($E43)+SIN($E43)*COS(V$12))/SIN(V$12)*$B43))</f>
        <v>25.6797718532111</v>
      </c>
      <c r="W133" s="0" t="n">
        <f aca="false">IF($B43=0,0,IF(SIN(W$12)=0,999999999,(SIN(W$12)*COS($E43)+SIN($E43)*COS(W$12))/SIN(W$12)*$B43))</f>
        <v>24.6002709459458</v>
      </c>
      <c r="X133" s="0" t="n">
        <f aca="false">IF($B43=0,0,IF(SIN(X$12)=0,999999999,(SIN(X$12)*COS($E43)+SIN($E43)*COS(X$12))/SIN(X$12)*$B43))</f>
        <v>23.6373764090854</v>
      </c>
      <c r="Y133" s="0" t="n">
        <f aca="false">IF($B43=0,0,IF(SIN(Y$12)=0,999999999,(SIN(Y$12)*COS($E43)+SIN($E43)*COS(Y$12))/SIN(Y$12)*$B43))</f>
        <v>22.772663096816</v>
      </c>
      <c r="Z133" s="0" t="n">
        <f aca="false">IF($B43=0,0,IF(SIN(Z$12)=0,999999999,(SIN(Z$12)*COS($E43)+SIN($E43)*COS(Z$12))/SIN(Z$12)*$B43))</f>
        <v>21.9913900812701</v>
      </c>
      <c r="AA133" s="0" t="n">
        <f aca="false">IF($B43=0,0,IF(SIN(AA$12)=0,999999999,(SIN(AA$12)*COS($E43)+SIN($E43)*COS(AA$12))/SIN(AA$12)*$B43))</f>
        <v>21.2816234458296</v>
      </c>
      <c r="AB133" s="0" t="n">
        <f aca="false">IF($B43=0,0,IF(SIN(AB$12)=0,999999999,(SIN(AB$12)*COS($E43)+SIN($E43)*COS(AB$12))/SIN(AB$12)*$B43))</f>
        <v>20.6335983158726</v>
      </c>
      <c r="AC133" s="0" t="n">
        <f aca="false">IF($B43=0,0,IF(SIN(AC$12)=0,999999999,(SIN(AC$12)*COS($E43)+SIN($E43)*COS(AC$12))/SIN(AC$12)*$B43))</f>
        <v>20.0392473155454</v>
      </c>
      <c r="AD133" s="0" t="n">
        <f aca="false">IF($B43=0,0,IF(SIN(AD$12)=0,999999999,(SIN(AD$12)*COS($E43)+SIN($E43)*COS(AD$12))/SIN(AD$12)*$B43))</f>
        <v>19.4918469096165</v>
      </c>
      <c r="AE133" s="0" t="n">
        <f aca="false">IF($B43=0,0,IF(SIN(AE$12)=0,999999999,(SIN(AE$12)*COS($E43)+SIN($E43)*COS(AE$12))/SIN(AE$12)*$B43))</f>
        <v>18.9857486225639</v>
      </c>
      <c r="AF133" s="0" t="n">
        <f aca="false">IF($B43=0,0,IF(SIN(AF$12)=0,999999999,(SIN(AF$12)*COS($E43)+SIN($E43)*COS(AF$12))/SIN(AF$12)*$B43))</f>
        <v>18.5161722833135</v>
      </c>
      <c r="AG133" s="0" t="n">
        <f aca="false">IF($B43=0,0,IF(SIN(AG$12)=0,999999999,(SIN(AG$12)*COS($E43)+SIN($E43)*COS(AG$12))/SIN(AG$12)*$B43))</f>
        <v>18.0790452148784</v>
      </c>
      <c r="AH133" s="0" t="n">
        <f aca="false">IF($B43=0,0,IF(SIN(AH$12)=0,999999999,(SIN(AH$12)*COS($E43)+SIN($E43)*COS(AH$12))/SIN(AH$12)*$B43))</f>
        <v>17.6708758826502</v>
      </c>
      <c r="AI133" s="0" t="n">
        <f aca="false">IF($B43=0,0,IF(SIN(AI$12)=0,999999999,(SIN(AI$12)*COS($E43)+SIN($E43)*COS(AI$12))/SIN(AI$12)*$B43))</f>
        <v>17.2886536837126</v>
      </c>
      <c r="AJ133" s="0" t="n">
        <f aca="false">IF($B43=0,0,IF(SIN(AJ$12)=0,999999999,(SIN(AJ$12)*COS($E43)+SIN($E43)*COS(AJ$12))/SIN(AJ$12)*$B43))</f>
        <v>16.9297687775793</v>
      </c>
      <c r="AK133" s="0" t="n">
        <f aca="false">IF($B43=0,0,IF(SIN(AK$12)=0,999999999,(SIN(AK$12)*COS($E43)+SIN($E43)*COS(AK$12))/SIN(AK$12)*$B43))</f>
        <v>16.5919474328466</v>
      </c>
      <c r="AL133" s="0" t="n">
        <f aca="false">IF($B43=0,0,IF(SIN(AL$12)=0,999999999,(SIN(AL$12)*COS($E43)+SIN($E43)*COS(AL$12))/SIN(AL$12)*$B43))</f>
        <v>16.2731994956287</v>
      </c>
      <c r="AM133" s="0" t="n">
        <f aca="false">IF($B43=0,0,IF(SIN(AM$12)=0,999999999,(SIN(AM$12)*COS($E43)+SIN($E43)*COS(AM$12))/SIN(AM$12)*$B43))</f>
        <v>15.9717754084593</v>
      </c>
      <c r="AN133" s="0" t="n">
        <f aca="false">IF($B43=0,0,IF(SIN(AN$12)=0,999999999,(SIN(AN$12)*COS($E43)+SIN($E43)*COS(AN$12))/SIN(AN$12)*$B43))</f>
        <v>15.6861308133588</v>
      </c>
      <c r="AO133" s="0" t="n">
        <f aca="false">IF($B43=0,0,IF(SIN(AO$12)=0,999999999,(SIN(AO$12)*COS($E43)+SIN($E43)*COS(AO$12))/SIN(AO$12)*$B43))</f>
        <v>15.4148972222048</v>
      </c>
      <c r="AP133" s="0" t="n">
        <f aca="false">IF($B43=0,0,IF(SIN(AP$12)=0,999999999,(SIN(AP$12)*COS($E43)+SIN($E43)*COS(AP$12))/SIN(AP$12)*$B43))</f>
        <v>15.1568575746215</v>
      </c>
      <c r="AQ133" s="0" t="n">
        <f aca="false">IF($B43=0,0,IF(SIN(AQ$12)=0,999999999,(SIN(AQ$12)*COS($E43)+SIN($E43)*COS(AQ$12))/SIN(AQ$12)*$B43))</f>
        <v>14.9109257586909</v>
      </c>
      <c r="AR133" s="0" t="n">
        <f aca="false">IF($B43=0,0,IF(SIN(AR$12)=0,999999999,(SIN(AR$12)*COS($E43)+SIN($E43)*COS(AR$12))/SIN(AR$12)*$B43))</f>
        <v>14.6761293644597</v>
      </c>
      <c r="AS133" s="0" t="n">
        <f aca="false">IF($B43=0,0,IF(SIN(AS$12)=0,999999999,(SIN(AS$12)*COS($E43)+SIN($E43)*COS(AS$12))/SIN(AS$12)*$B43))</f>
        <v>14.4515950899631</v>
      </c>
      <c r="AT133" s="0" t="n">
        <f aca="false">IF($B43=0,0,IF(SIN(AT$12)=0,999999999,(SIN(AT$12)*COS($E43)+SIN($E43)*COS(AT$12))/SIN(AT$12)*$B43))</f>
        <v>14.2365363355401</v>
      </c>
      <c r="AU133" s="0" t="n">
        <f aca="false">IF($B43=0,0,IF(SIN(AU$12)=0,999999999,(SIN(AU$12)*COS($E43)+SIN($E43)*COS(AU$12))/SIN(AU$12)*$B43))</f>
        <v>14.0302426127932</v>
      </c>
      <c r="AV133" s="0" t="n">
        <f aca="false">IF($B43=0,0,IF(SIN(AV$12)=0,999999999,(SIN(AV$12)*COS($E43)+SIN($E43)*COS(AV$12))/SIN(AV$12)*$B43))</f>
        <v>13.8320704657151</v>
      </c>
      <c r="AW133" s="0" t="n">
        <f aca="false">IF($B43=0,0,IF(SIN(AW$12)=0,999999999,(SIN(AW$12)*COS($E43)+SIN($E43)*COS(AW$12))/SIN(AW$12)*$B43))</f>
        <v>13.6414356577764</v>
      </c>
      <c r="AX133" s="0" t="n">
        <f aca="false">IF($B43=0,0,IF(SIN(AX$12)=0,999999999,(SIN(AX$12)*COS($E43)+SIN($E43)*COS(AX$12))/SIN(AX$12)*$B43))</f>
        <v>13.4578064235316</v>
      </c>
      <c r="AY133" s="0" t="n">
        <f aca="false">IF($B43=0,0,IF(SIN(AY$12)=0,999999999,(SIN(AY$12)*COS($E43)+SIN($E43)*COS(AY$12))/SIN(AY$12)*$B43))</f>
        <v>13.2806976191098</v>
      </c>
      <c r="AZ133" s="0" t="n">
        <f aca="false">IF($B43=0,0,IF(SIN(AZ$12)=0,999999999,(SIN(AZ$12)*COS($E43)+SIN($E43)*COS(AZ$12))/SIN(AZ$12)*$B43))</f>
        <v>13.1096656347601</v>
      </c>
      <c r="BA133" s="0" t="n">
        <f aca="false">IF($B43=0,0,IF(SIN(BA$12)=0,999999999,(SIN(BA$12)*COS($E43)+SIN($E43)*COS(BA$12))/SIN(BA$12)*$B43))</f>
        <v>12.9443039559094</v>
      </c>
      <c r="BB133" s="0" t="n">
        <f aca="false">IF($B43=0,0,IF(SIN(BB$12)=0,999999999,(SIN(BB$12)*COS($E43)+SIN($E43)*COS(BB$12))/SIN(BB$12)*$B43))</f>
        <v>12.7842392781103</v>
      </c>
      <c r="BC133" s="0" t="n">
        <f aca="false">IF($B43=0,0,IF(SIN(BC$12)=0,999999999,(SIN(BC$12)*COS($E43)+SIN($E43)*COS(BC$12))/SIN(BC$12)*$B43))</f>
        <v>12.6291280967042</v>
      </c>
      <c r="BD133" s="0" t="n">
        <f aca="false">IF($B43=0,0,IF(SIN(BD$12)=0,999999999,(SIN(BD$12)*COS($E43)+SIN($E43)*COS(BD$12))/SIN(BD$12)*$B43))</f>
        <v>12.4786537046881</v>
      </c>
      <c r="BE133" s="0" t="n">
        <f aca="false">IF($B43=0,0,IF(SIN(BE$12)=0,999999999,(SIN(BE$12)*COS($E43)+SIN($E43)*COS(BE$12))/SIN(BE$12)*$B43))</f>
        <v>12.3325235427043</v>
      </c>
      <c r="BF133" s="0" t="n">
        <f aca="false">IF($B43=0,0,IF(SIN(BF$12)=0,999999999,(SIN(BF$12)*COS($E43)+SIN($E43)*COS(BF$12))/SIN(BF$12)*$B43))</f>
        <v>12.1904668536967</v>
      </c>
      <c r="BG133" s="0" t="n">
        <f aca="false">IF($B43=0,0,IF(SIN(BG$12)=0,999999999,(SIN(BG$12)*COS($E43)+SIN($E43)*COS(BG$12))/SIN(BG$12)*$B43))</f>
        <v>12.0522326019369</v>
      </c>
      <c r="BH133" s="0" t="n">
        <f aca="false">IF($B43=0,0,IF(SIN(BH$12)=0,999999999,(SIN(BH$12)*COS($E43)+SIN($E43)*COS(BH$12))/SIN(BH$12)*$B43))</f>
        <v>11.9175876220899</v>
      </c>
      <c r="BI133" s="0" t="n">
        <f aca="false">IF($B43=0,0,IF(SIN(BI$12)=0,999999999,(SIN(BI$12)*COS($E43)+SIN($E43)*COS(BI$12))/SIN(BI$12)*$B43))</f>
        <v>11.7863149689785</v>
      </c>
      <c r="BJ133" s="0" t="n">
        <f aca="false">IF($B43=0,0,IF(SIN(BJ$12)=0,999999999,(SIN(BJ$12)*COS($E43)+SIN($E43)*COS(BJ$12))/SIN(BJ$12)*$B43))</f>
        <v>11.6582124428933</v>
      </c>
      <c r="BK133" s="0" t="n">
        <f aca="false">IF($B43=0,0,IF(SIN(BK$12)=0,999999999,(SIN(BK$12)*COS($E43)+SIN($E43)*COS(BK$12))/SIN(BK$12)*$B43))</f>
        <v>11.533091268821</v>
      </c>
      <c r="BL133" s="0" t="n">
        <f aca="false">IF($B43=0,0,IF(SIN(BL$12)=0,999999999,(SIN(BL$12)*COS($E43)+SIN($E43)*COS(BL$12))/SIN(BL$12)*$B43))</f>
        <v>11.4107749109419</v>
      </c>
      <c r="BM133" s="0" t="n">
        <f aca="false">IF($B43=0,0,IF(SIN(BM$12)=0,999999999,(SIN(BM$12)*COS($E43)+SIN($E43)*COS(BM$12))/SIN(BM$12)*$B43))</f>
        <v>11.291098006273</v>
      </c>
      <c r="BN133" s="0" t="n">
        <f aca="false">IF($B43=0,0,IF(SIN(BN$12)=0,999999999,(SIN(BN$12)*COS($E43)+SIN($E43)*COS(BN$12))/SIN(BN$12)*$B43))</f>
        <v>11.1739054034753</v>
      </c>
      <c r="BO133" s="0" t="n">
        <f aca="false">IF($B43=0,0,IF(SIN(BO$12)=0,999999999,(SIN(BO$12)*COS($E43)+SIN($E43)*COS(BO$12))/SIN(BO$12)*$B43))</f>
        <v>11.0590512946754</v>
      </c>
      <c r="BP133" s="0" t="n">
        <f aca="false">IF($B43=0,0,IF(SIN(BP$12)=0,999999999,(SIN(BP$12)*COS($E43)+SIN($E43)*COS(BP$12))/SIN(BP$12)*$B43))</f>
        <v>10.9463984297101</v>
      </c>
      <c r="BQ133" s="0" t="n">
        <f aca="false">IF($B43=0,0,IF(SIN(BQ$12)=0,999999999,(SIN(BQ$12)*COS($E43)+SIN($E43)*COS(BQ$12))/SIN(BQ$12)*$B43))</f>
        <v>10.8358174035452</v>
      </c>
      <c r="BR133" s="0" t="n">
        <f aca="false">IF($B43=0,0,IF(SIN(BR$12)=0,999999999,(SIN(BR$12)*COS($E43)+SIN($E43)*COS(BR$12))/SIN(BR$12)*$B43))</f>
        <v>10.7271860087667</v>
      </c>
      <c r="BS133" s="0" t="n">
        <f aca="false">IF($B43=0,0,IF(SIN(BS$12)=0,999999999,(SIN(BS$12)*COS($E43)+SIN($E43)*COS(BS$12))/SIN(BS$12)*$B43))</f>
        <v>10.6203886460343</v>
      </c>
      <c r="BT133" s="0" t="n">
        <f aca="false">IF($B43=0,0,IF(SIN(BT$12)=0,999999999,(SIN(BT$12)*COS($E43)+SIN($E43)*COS(BT$12))/SIN(BT$12)*$B43))</f>
        <v>10.5153157862424</v>
      </c>
      <c r="BU133" s="0" t="n">
        <f aca="false">IF($B43=0,0,IF(SIN(BU$12)=0,999999999,(SIN(BU$12)*COS($E43)+SIN($E43)*COS(BU$12))/SIN(BU$12)*$B43))</f>
        <v>10.4118634788718</v>
      </c>
      <c r="BV133" s="0" t="n">
        <f aca="false">IF($B43=0,0,IF(SIN(BV$12)=0,999999999,(SIN(BV$12)*COS($E43)+SIN($E43)*COS(BV$12))/SIN(BV$12)*$B43))</f>
        <v>10.309932901656</v>
      </c>
      <c r="BW133" s="0" t="n">
        <f aca="false">IF($B43=0,0,IF(SIN(BW$12)=0,999999999,(SIN(BW$12)*COS($E43)+SIN($E43)*COS(BW$12))/SIN(BW$12)*$B43))</f>
        <v>10.209429947246</v>
      </c>
      <c r="BX133" s="0" t="n">
        <f aca="false">IF($B43=0,0,IF(SIN(BX$12)=0,999999999,(SIN(BX$12)*COS($E43)+SIN($E43)*COS(BX$12))/SIN(BX$12)*$B43))</f>
        <v>10.1102648430364</v>
      </c>
      <c r="BY133" s="0" t="n">
        <f aca="false">IF($B43=0,0,IF(SIN(BY$12)=0,999999999,(SIN(BY$12)*COS($E43)+SIN($E43)*COS(BY$12))/SIN(BY$12)*$B43))</f>
        <v>10.0123518007433</v>
      </c>
      <c r="BZ133" s="0" t="n">
        <f aca="false">IF($B43=0,0,IF(SIN(BZ$12)=0,999999999,(SIN(BZ$12)*COS($E43)+SIN($E43)*COS(BZ$12))/SIN(BZ$12)*$B43))</f>
        <v>9.91560869268908</v>
      </c>
      <c r="CA133" s="0" t="n">
        <f aca="false">IF($B43=0,0,IF(SIN(CA$12)=0,999999999,(SIN(CA$12)*COS($E43)+SIN($E43)*COS(CA$12))/SIN(CA$12)*$B43))</f>
        <v>9.81995675207491</v>
      </c>
      <c r="CB133" s="0" t="n">
        <f aca="false">IF($B43=0,0,IF(SIN(CB$12)=0,999999999,(SIN(CB$12)*COS($E43)+SIN($E43)*COS(CB$12))/SIN(CB$12)*$B43))</f>
        <v>9.7253202948003</v>
      </c>
      <c r="CC133" s="0" t="n">
        <f aca="false">IF($B43=0,0,IF(SIN(CC$12)=0,999999999,(SIN(CC$12)*COS($E43)+SIN($E43)*COS(CC$12))/SIN(CC$12)*$B43))</f>
        <v>9.63162646064023</v>
      </c>
      <c r="CD133" s="0" t="n">
        <f aca="false">IF($B43=0,0,IF(SIN(CD$12)=0,999999999,(SIN(CD$12)*COS($E43)+SIN($E43)*COS(CD$12))/SIN(CD$12)*$B43))</f>
        <v>9.53880497180478</v>
      </c>
      <c r="CE133" s="0" t="n">
        <f aca="false">IF($B43=0,0,IF(SIN(CE$12)=0,999999999,(SIN(CE$12)*COS($E43)+SIN($E43)*COS(CE$12))/SIN(CE$12)*$B43))</f>
        <v>9.4467879070969</v>
      </c>
      <c r="CF133" s="0" t="n">
        <f aca="false">IF($B43=0,0,IF(SIN(CF$12)=0,999999999,(SIN(CF$12)*COS($E43)+SIN($E43)*COS(CF$12))/SIN(CF$12)*$B43))</f>
        <v>9.35550949005269</v>
      </c>
      <c r="CG133" s="0" t="n">
        <f aca="false">IF($B43=0,0,IF(SIN(CG$12)=0,999999999,(SIN(CG$12)*COS($E43)+SIN($E43)*COS(CG$12))/SIN(CG$12)*$B43))</f>
        <v>9.26490588959367</v>
      </c>
      <c r="CH133" s="0" t="n">
        <f aca="false">IF($B43=0,0,IF(SIN(CH$12)=0,999999999,(SIN(CH$12)*COS($E43)+SIN($E43)*COS(CH$12))/SIN(CH$12)*$B43))</f>
        <v>9.17491503184934</v>
      </c>
      <c r="CI133" s="0" t="n">
        <f aca="false">IF($B43=0,0,IF(SIN(CI$12)=0,999999999,(SIN(CI$12)*COS($E43)+SIN($E43)*COS(CI$12))/SIN(CI$12)*$B43))</f>
        <v>9.08547642192261</v>
      </c>
      <c r="CJ133" s="0" t="n">
        <f aca="false">IF($B43=0,0,IF(SIN(CJ$12)=0,999999999,(SIN(CJ$12)*COS($E43)+SIN($E43)*COS(CJ$12))/SIN(CJ$12)*$B43))</f>
        <v>8.99653097446782</v>
      </c>
      <c r="CK133" s="0" t="n">
        <f aca="false">IF($B43=0,0,IF(SIN(CK$12)=0,999999999,(SIN(CK$12)*COS($E43)+SIN($E43)*COS(CK$12))/SIN(CK$12)*$B43))</f>
        <v>8.90802085203689</v>
      </c>
      <c r="CL133" s="0" t="n">
        <f aca="false">IF($B43=0,0,IF(SIN(CL$12)=0,999999999,(SIN(CL$12)*COS($E43)+SIN($E43)*COS(CL$12))/SIN(CL$12)*$B43))</f>
        <v>8.81988931022568</v>
      </c>
      <c r="CM133" s="0" t="n">
        <f aca="false">IF($B43=0,0,IF(SIN(CM$12)=0,999999999,(SIN(CM$12)*COS($E43)+SIN($E43)*COS(CM$12))/SIN(CM$12)*$B43))</f>
        <v>8.73208054871506</v>
      </c>
      <c r="CN133" s="0" t="n">
        <f aca="false">IF($B43=0,0,IF(SIN(CN$12)=0,999999999,(SIN(CN$12)*COS($E43)+SIN($E43)*COS(CN$12))/SIN(CN$12)*$B43))</f>
        <v>8.64453956735679</v>
      </c>
      <c r="CO133" s="0" t="n">
        <f aca="false">IF($B43=0,0,IF(SIN(CO$12)=0,999999999,(SIN(CO$12)*COS($E43)+SIN($E43)*COS(CO$12))/SIN(CO$12)*$B43))</f>
        <v>8.55721202650217</v>
      </c>
      <c r="CP133" s="0" t="n">
        <f aca="false">IF($B43=0,0,IF(SIN(CP$12)=0,999999999,(SIN(CP$12)*COS($E43)+SIN($E43)*COS(CP$12))/SIN(CP$12)*$B43))</f>
        <v>8.47004411080902</v>
      </c>
      <c r="CQ133" s="0" t="n">
        <f aca="false">IF($B43=0,0,IF(SIN(CQ$12)=0,999999999,(SIN(CQ$12)*COS($E43)+SIN($E43)*COS(CQ$12))/SIN(CQ$12)*$B43))</f>
        <v>8.38298239579394</v>
      </c>
    </row>
    <row r="134" customFormat="false" ht="12.8" hidden="true" customHeight="false" outlineLevel="0" collapsed="false">
      <c r="D134" s="0" t="n">
        <f aca="false">1+D133</f>
        <v>32</v>
      </c>
      <c r="E134" s="2" t="s">
        <v>56</v>
      </c>
      <c r="F134" s="0" t="n">
        <f aca="false">IF($B44=0,0,IF(SIN(F$12)=0,999999999,(SIN(F$12)*COS($E44)+SIN($E44)*COS(F$12))/SIN(F$12)*$B44))</f>
        <v>999999999</v>
      </c>
      <c r="G134" s="0" t="n">
        <f aca="false">IF($B44=0,0,IF(SIN(G$12)=0,999999999,(SIN(G$12)*COS($E44)+SIN($E44)*COS(G$12))/SIN(G$12)*$B44))</f>
        <v>297.935455006467</v>
      </c>
      <c r="H134" s="0" t="n">
        <f aca="false">IF($B44=0,0,IF(SIN(H$12)=0,999999999,(SIN(H$12)*COS($E44)+SIN($E44)*COS(H$12))/SIN(H$12)*$B44))</f>
        <v>152.971748064458</v>
      </c>
      <c r="I134" s="0" t="n">
        <f aca="false">IF($B44=0,0,IF(SIN(I$12)=0,999999999,(SIN(I$12)*COS($E44)+SIN($E44)*COS(I$12))/SIN(I$12)*$B44))</f>
        <v>104.630880450172</v>
      </c>
      <c r="J134" s="0" t="n">
        <f aca="false">IF($B44=0,0,IF(SIN(J$12)=0,999999999,(SIN(J$12)*COS($E44)+SIN($E44)*COS(J$12))/SIN(J$12)*$B44))</f>
        <v>80.4457136929018</v>
      </c>
      <c r="K134" s="0" t="n">
        <f aca="false">IF($B44=0,0,IF(SIN(K$12)=0,999999999,(SIN(K$12)*COS($E44)+SIN($E44)*COS(K$12))/SIN(K$12)*$B44))</f>
        <v>65.9228172177777</v>
      </c>
      <c r="L134" s="0" t="n">
        <f aca="false">IF($B44=0,0,IF(SIN(L$12)=0,999999999,(SIN(L$12)*COS($E44)+SIN($E44)*COS(L$12))/SIN(L$12)*$B44))</f>
        <v>56.2310450919251</v>
      </c>
      <c r="M134" s="0" t="n">
        <f aca="false">IF($B44=0,0,IF(SIN(M$12)=0,999999999,(SIN(M$12)*COS($E44)+SIN($E44)*COS(M$12))/SIN(M$12)*$B44))</f>
        <v>49.2999041292502</v>
      </c>
      <c r="N134" s="0" t="n">
        <f aca="false">IF($B44=0,0,IF(SIN(N$12)=0,999999999,(SIN(N$12)*COS($E44)+SIN($E44)*COS(N$12))/SIN(N$12)*$B44))</f>
        <v>44.0941459150405</v>
      </c>
      <c r="O134" s="0" t="n">
        <f aca="false">IF($B44=0,0,IF(SIN(O$12)=0,999999999,(SIN(O$12)*COS($E44)+SIN($E44)*COS(O$12))/SIN(O$12)*$B44))</f>
        <v>40.0386308127351</v>
      </c>
      <c r="P134" s="0" t="n">
        <f aca="false">IF($B44=0,0,IF(SIN(P$12)=0,999999999,(SIN(P$12)*COS($E44)+SIN($E44)*COS(P$12))/SIN(P$12)*$B44))</f>
        <v>36.7882735653312</v>
      </c>
      <c r="Q134" s="0" t="n">
        <f aca="false">IF($B44=0,0,IF(SIN(Q$12)=0,999999999,(SIN(Q$12)*COS($E44)+SIN($E44)*COS(Q$12))/SIN(Q$12)*$B44))</f>
        <v>34.1234731130053</v>
      </c>
      <c r="R134" s="0" t="n">
        <f aca="false">IF($B44=0,0,IF(SIN(R$12)=0,999999999,(SIN(R$12)*COS($E44)+SIN($E44)*COS(R$12))/SIN(R$12)*$B44))</f>
        <v>31.8978275008111</v>
      </c>
      <c r="S134" s="0" t="n">
        <f aca="false">IF($B44=0,0,IF(SIN(S$12)=0,999999999,(SIN(S$12)*COS($E44)+SIN($E44)*COS(S$12))/SIN(S$12)*$B44))</f>
        <v>30.0099803663948</v>
      </c>
      <c r="T134" s="0" t="n">
        <f aca="false">IF($B44=0,0,IF(SIN(T$12)=0,999999999,(SIN(T$12)*COS($E44)+SIN($E44)*COS(T$12))/SIN(T$12)*$B44))</f>
        <v>28.3875332177025</v>
      </c>
      <c r="U134" s="0" t="n">
        <f aca="false">IF($B44=0,0,IF(SIN(U$12)=0,999999999,(SIN(U$12)*COS($E44)+SIN($E44)*COS(U$12))/SIN(U$12)*$B44))</f>
        <v>26.9773927986658</v>
      </c>
      <c r="V134" s="0" t="n">
        <f aca="false">IF($B44=0,0,IF(SIN(V$12)=0,999999999,(SIN(V$12)*COS($E44)+SIN($E44)*COS(V$12))/SIN(V$12)*$B44))</f>
        <v>25.7397381918585</v>
      </c>
      <c r="W134" s="0" t="n">
        <f aca="false">IF($B44=0,0,IF(SIN(W$12)=0,999999999,(SIN(W$12)*COS($E44)+SIN($E44)*COS(W$12))/SIN(W$12)*$B44))</f>
        <v>24.6441171781754</v>
      </c>
      <c r="X134" s="0" t="n">
        <f aca="false">IF($B44=0,0,IF(SIN(X$12)=0,999999999,(SIN(X$12)*COS($E44)+SIN($E44)*COS(X$12))/SIN(X$12)*$B44))</f>
        <v>23.6668438091168</v>
      </c>
      <c r="Y134" s="0" t="n">
        <f aca="false">IF($B44=0,0,IF(SIN(Y$12)=0,999999999,(SIN(Y$12)*COS($E44)+SIN($E44)*COS(Y$12))/SIN(Y$12)*$B44))</f>
        <v>22.7892177975427</v>
      </c>
      <c r="Z134" s="0" t="n">
        <f aca="false">IF($B44=0,0,IF(SIN(Z$12)=0,999999999,(SIN(Z$12)*COS($E44)+SIN($E44)*COS(Z$12))/SIN(Z$12)*$B44))</f>
        <v>21.9962780904106</v>
      </c>
      <c r="AA134" s="0" t="n">
        <f aca="false">IF($B44=0,0,IF(SIN(AA$12)=0,999999999,(SIN(AA$12)*COS($E44)+SIN($E44)*COS(AA$12))/SIN(AA$12)*$B44))</f>
        <v>21.2759125628172</v>
      </c>
      <c r="AB134" s="0" t="n">
        <f aca="false">IF($B44=0,0,IF(SIN(AB$12)=0,999999999,(SIN(AB$12)*COS($E44)+SIN($E44)*COS(AB$12))/SIN(AB$12)*$B44))</f>
        <v>20.618210521997</v>
      </c>
      <c r="AC134" s="0" t="n">
        <f aca="false">IF($B44=0,0,IF(SIN(AC$12)=0,999999999,(SIN(AC$12)*COS($E44)+SIN($E44)*COS(AC$12))/SIN(AC$12)*$B44))</f>
        <v>20.0149841225754</v>
      </c>
      <c r="AD134" s="0" t="n">
        <f aca="false">IF($B44=0,0,IF(SIN(AD$12)=0,999999999,(SIN(AD$12)*COS($E44)+SIN($E44)*COS(AD$12))/SIN(AD$12)*$B44))</f>
        <v>19.4594094272712</v>
      </c>
      <c r="AE134" s="0" t="n">
        <f aca="false">IF($B44=0,0,IF(SIN(AE$12)=0,999999999,(SIN(AE$12)*COS($E44)+SIN($E44)*COS(AE$12))/SIN(AE$12)*$B44))</f>
        <v>18.9457536122997</v>
      </c>
      <c r="AF134" s="0" t="n">
        <f aca="false">IF($B44=0,0,IF(SIN(AF$12)=0,999999999,(SIN(AF$12)*COS($E44)+SIN($E44)*COS(AF$12))/SIN(AF$12)*$B44))</f>
        <v>18.4691651246491</v>
      </c>
      <c r="AG134" s="0" t="n">
        <f aca="false">IF($B44=0,0,IF(SIN(AG$12)=0,999999999,(SIN(AG$12)*COS($E44)+SIN($E44)*COS(AG$12))/SIN(AG$12)*$B44))</f>
        <v>18.025510470351</v>
      </c>
      <c r="AH134" s="0" t="n">
        <f aca="false">IF($B44=0,0,IF(SIN(AH$12)=0,999999999,(SIN(AH$12)*COS($E44)+SIN($E44)*COS(AH$12))/SIN(AH$12)*$B44))</f>
        <v>17.6112459759717</v>
      </c>
      <c r="AI134" s="0" t="n">
        <f aca="false">IF($B44=0,0,IF(SIN(AI$12)=0,999999999,(SIN(AI$12)*COS($E44)+SIN($E44)*COS(AI$12))/SIN(AI$12)*$B44))</f>
        <v>17.2233160814865</v>
      </c>
      <c r="AJ134" s="0" t="n">
        <f aca="false">IF($B44=0,0,IF(SIN(AJ$12)=0,999999999,(SIN(AJ$12)*COS($E44)+SIN($E44)*COS(AJ$12))/SIN(AJ$12)*$B44))</f>
        <v>16.8590719738558</v>
      </c>
      <c r="AK134" s="0" t="n">
        <f aca="false">IF($B44=0,0,IF(SIN(AK$12)=0,999999999,(SIN(AK$12)*COS($E44)+SIN($E44)*COS(AK$12))/SIN(AK$12)*$B44))</f>
        <v>16.5162059682148</v>
      </c>
      <c r="AL134" s="0" t="n">
        <f aca="false">IF($B44=0,0,IF(SIN(AL$12)=0,999999999,(SIN(AL$12)*COS($E44)+SIN($E44)*COS(AL$12))/SIN(AL$12)*$B44))</f>
        <v>16.1926981918585</v>
      </c>
      <c r="AM134" s="0" t="n">
        <f aca="false">IF($B44=0,0,IF(SIN(AM$12)=0,999999999,(SIN(AM$12)*COS($E44)+SIN($E44)*COS(AM$12))/SIN(AM$12)*$B44))</f>
        <v>15.8867729613094</v>
      </c>
      <c r="AN134" s="0" t="n">
        <f aca="false">IF($B44=0,0,IF(SIN(AN$12)=0,999999999,(SIN(AN$12)*COS($E44)+SIN($E44)*COS(AN$12))/SIN(AN$12)*$B44))</f>
        <v>15.5968628568057</v>
      </c>
      <c r="AO134" s="0" t="n">
        <f aca="false">IF($B44=0,0,IF(SIN(AO$12)=0,999999999,(SIN(AO$12)*COS($E44)+SIN($E44)*COS(AO$12))/SIN(AO$12)*$B44))</f>
        <v>15.321578954694</v>
      </c>
      <c r="AP134" s="0" t="n">
        <f aca="false">IF($B44=0,0,IF(SIN(AP$12)=0,999999999,(SIN(AP$12)*COS($E44)+SIN($E44)*COS(AP$12))/SIN(AP$12)*$B44))</f>
        <v>15.0596860203269</v>
      </c>
      <c r="AQ134" s="0" t="n">
        <f aca="false">IF($B44=0,0,IF(SIN(AQ$12)=0,999999999,(SIN(AQ$12)*COS($E44)+SIN($E44)*COS(AQ$12))/SIN(AQ$12)*$B44))</f>
        <v>14.8100817229582</v>
      </c>
      <c r="AR134" s="0" t="n">
        <f aca="false">IF($B44=0,0,IF(SIN(AR$12)=0,999999999,(SIN(AR$12)*COS($E44)+SIN($E44)*COS(AR$12))/SIN(AR$12)*$B44))</f>
        <v>14.5717791317095</v>
      </c>
      <c r="AS134" s="0" t="n">
        <f aca="false">IF($B44=0,0,IF(SIN(AS$12)=0,999999999,(SIN(AS$12)*COS($E44)+SIN($E44)*COS(AS$12))/SIN(AS$12)*$B44))</f>
        <v>14.3438919036629</v>
      </c>
      <c r="AT134" s="0" t="n">
        <f aca="false">IF($B44=0,0,IF(SIN(AT$12)=0,999999999,(SIN(AT$12)*COS($E44)+SIN($E44)*COS(AT$12))/SIN(AT$12)*$B44))</f>
        <v>14.1256216929233</v>
      </c>
      <c r="AU134" s="0" t="n">
        <f aca="false">IF($B44=0,0,IF(SIN(AU$12)=0,999999999,(SIN(AU$12)*COS($E44)+SIN($E44)*COS(AU$12))/SIN(AU$12)*$B44))</f>
        <v>13.9162474014231</v>
      </c>
      <c r="AV134" s="0" t="n">
        <f aca="false">IF($B44=0,0,IF(SIN(AV$12)=0,999999999,(SIN(AV$12)*COS($E44)+SIN($E44)*COS(AV$12))/SIN(AV$12)*$B44))</f>
        <v>13.7151159644746</v>
      </c>
      <c r="AW134" s="0" t="n">
        <f aca="false">IF($B44=0,0,IF(SIN(AW$12)=0,999999999,(SIN(AW$12)*COS($E44)+SIN($E44)*COS(AW$12))/SIN(AW$12)*$B44))</f>
        <v>13.5216344211879</v>
      </c>
      <c r="AX134" s="0" t="n">
        <f aca="false">IF($B44=0,0,IF(SIN(AX$12)=0,999999999,(SIN(AX$12)*COS($E44)+SIN($E44)*COS(AX$12))/SIN(AX$12)*$B44))</f>
        <v>13.3352630653038</v>
      </c>
      <c r="AY134" s="0" t="n">
        <f aca="false">IF($B44=0,0,IF(SIN(AY$12)=0,999999999,(SIN(AY$12)*COS($E44)+SIN($E44)*COS(AY$12))/SIN(AY$12)*$B44))</f>
        <v>13.1555095083342</v>
      </c>
      <c r="AZ134" s="0" t="n">
        <f aca="false">IF($B44=0,0,IF(SIN(AZ$12)=0,999999999,(SIN(AZ$12)*COS($E44)+SIN($E44)*COS(AZ$12))/SIN(AZ$12)*$B44))</f>
        <v>12.9819235161371</v>
      </c>
      <c r="BA134" s="0" t="n">
        <f aca="false">IF($B44=0,0,IF(SIN(BA$12)=0,999999999,(SIN(BA$12)*COS($E44)+SIN($E44)*COS(BA$12))/SIN(BA$12)*$B44))</f>
        <v>12.8140925036873</v>
      </c>
      <c r="BB134" s="0" t="n">
        <f aca="false">IF($B44=0,0,IF(SIN(BB$12)=0,999999999,(SIN(BB$12)*COS($E44)+SIN($E44)*COS(BB$12))/SIN(BB$12)*$B44))</f>
        <v>12.6516375920102</v>
      </c>
      <c r="BC134" s="0" t="n">
        <f aca="false">IF($B44=0,0,IF(SIN(BC$12)=0,999999999,(SIN(BC$12)*COS($E44)+SIN($E44)*COS(BC$12))/SIN(BC$12)*$B44))</f>
        <v>12.4942101469178</v>
      </c>
      <c r="BD134" s="0" t="n">
        <f aca="false">IF($B44=0,0,IF(SIN(BD$12)=0,999999999,(SIN(BD$12)*COS($E44)+SIN($E44)*COS(BD$12))/SIN(BD$12)*$B44))</f>
        <v>12.341488732045</v>
      </c>
      <c r="BE134" s="0" t="n">
        <f aca="false">IF($B44=0,0,IF(SIN(BE$12)=0,999999999,(SIN(BE$12)*COS($E44)+SIN($E44)*COS(BE$12))/SIN(BE$12)*$B44))</f>
        <v>12.1931764192671</v>
      </c>
      <c r="BF134" s="0" t="n">
        <f aca="false">IF($B44=0,0,IF(SIN(BF$12)=0,999999999,(SIN(BF$12)*COS($E44)+SIN($E44)*COS(BF$12))/SIN(BF$12)*$B44))</f>
        <v>12.0489984083331</v>
      </c>
      <c r="BG134" s="0" t="n">
        <f aca="false">IF($B44=0,0,IF(SIN(BG$12)=0,999999999,(SIN(BG$12)*COS($E44)+SIN($E44)*COS(BG$12))/SIN(BG$12)*$B44))</f>
        <v>11.9086999148167</v>
      </c>
      <c r="BH134" s="0" t="n">
        <f aca="false">IF($B44=0,0,IF(SIN(BH$12)=0,999999999,(SIN(BH$12)*COS($E44)+SIN($E44)*COS(BH$12))/SIN(BH$12)*$B44))</f>
        <v>11.7720442915426</v>
      </c>
      <c r="BI134" s="0" t="n">
        <f aca="false">IF($B44=0,0,IF(SIN(BI$12)=0,999999999,(SIN(BI$12)*COS($E44)+SIN($E44)*COS(BI$12))/SIN(BI$12)*$B44))</f>
        <v>11.6388113537074</v>
      </c>
      <c r="BJ134" s="0" t="n">
        <f aca="false">IF($B44=0,0,IF(SIN(BJ$12)=0,999999999,(SIN(BJ$12)*COS($E44)+SIN($E44)*COS(BJ$12))/SIN(BJ$12)*$B44))</f>
        <v>11.5087958821684</v>
      </c>
      <c r="BK134" s="0" t="n">
        <f aca="false">IF($B44=0,0,IF(SIN(BK$12)=0,999999999,(SIN(BK$12)*COS($E44)+SIN($E44)*COS(BK$12))/SIN(BK$12)*$B44))</f>
        <v>11.3818062829493</v>
      </c>
      <c r="BL134" s="0" t="n">
        <f aca="false">IF($B44=0,0,IF(SIN(BL$12)=0,999999999,(SIN(BL$12)*COS($E44)+SIN($E44)*COS(BL$12))/SIN(BL$12)*$B44))</f>
        <v>11.2576633840341</v>
      </c>
      <c r="BM134" s="0" t="n">
        <f aca="false">IF($B44=0,0,IF(SIN(BM$12)=0,999999999,(SIN(BM$12)*COS($E44)+SIN($E44)*COS(BM$12))/SIN(BM$12)*$B44))</f>
        <v>11.1361993530867</v>
      </c>
      <c r="BN134" s="0" t="n">
        <f aca="false">IF($B44=0,0,IF(SIN(BN$12)=0,999999999,(SIN(BN$12)*COS($E44)+SIN($E44)*COS(BN$12))/SIN(BN$12)*$B44))</f>
        <v>11.0172567219047</v>
      </c>
      <c r="BO134" s="0" t="n">
        <f aca="false">IF($B44=0,0,IF(SIN(BO$12)=0,999999999,(SIN(BO$12)*COS($E44)+SIN($E44)*COS(BO$12))/SIN(BO$12)*$B44))</f>
        <v>10.9006875052769</v>
      </c>
      <c r="BP134" s="0" t="n">
        <f aca="false">IF($B44=0,0,IF(SIN(BP$12)=0,999999999,(SIN(BP$12)*COS($E44)+SIN($E44)*COS(BP$12))/SIN(BP$12)*$B44))</f>
        <v>10.7863524034934</v>
      </c>
      <c r="BQ134" s="0" t="n">
        <f aca="false">IF($B44=0,0,IF(SIN(BQ$12)=0,999999999,(SIN(BQ$12)*COS($E44)+SIN($E44)*COS(BQ$12))/SIN(BQ$12)*$B44))</f>
        <v>10.6741200791243</v>
      </c>
      <c r="BR134" s="0" t="n">
        <f aca="false">IF($B44=0,0,IF(SIN(BR$12)=0,999999999,(SIN(BR$12)*COS($E44)+SIN($E44)*COS(BR$12))/SIN(BR$12)*$B44))</f>
        <v>10.5638664998415</v>
      </c>
      <c r="BS134" s="0" t="n">
        <f aca="false">IF($B44=0,0,IF(SIN(BS$12)=0,999999999,(SIN(BS$12)*COS($E44)+SIN($E44)*COS(BS$12))/SIN(BS$12)*$B44))</f>
        <v>10.4554743400683</v>
      </c>
      <c r="BT134" s="0" t="n">
        <f aca="false">IF($B44=0,0,IF(SIN(BT$12)=0,999999999,(SIN(BT$12)*COS($E44)+SIN($E44)*COS(BT$12))/SIN(BT$12)*$B44))</f>
        <v>10.3488324351093</v>
      </c>
      <c r="BU134" s="0" t="n">
        <f aca="false">IF($B44=0,0,IF(SIN(BU$12)=0,999999999,(SIN(BU$12)*COS($E44)+SIN($E44)*COS(BU$12))/SIN(BU$12)*$B44))</f>
        <v>10.2438352821598</v>
      </c>
      <c r="BV134" s="0" t="n">
        <f aca="false">IF($B44=0,0,IF(SIN(BV$12)=0,999999999,(SIN(BV$12)*COS($E44)+SIN($E44)*COS(BV$12))/SIN(BV$12)*$B44))</f>
        <v>10.1403825832479</v>
      </c>
      <c r="BW134" s="0" t="n">
        <f aca="false">IF($B44=0,0,IF(SIN(BW$12)=0,999999999,(SIN(BW$12)*COS($E44)+SIN($E44)*COS(BW$12))/SIN(BW$12)*$B44))</f>
        <v>10.0383788257264</v>
      </c>
      <c r="BX134" s="0" t="n">
        <f aca="false">IF($B44=0,0,IF(SIN(BX$12)=0,999999999,(SIN(BX$12)*COS($E44)+SIN($E44)*COS(BX$12))/SIN(BX$12)*$B44))</f>
        <v>9.93773289642259</v>
      </c>
      <c r="BY134" s="0" t="n">
        <f aca="false">IF($B44=0,0,IF(SIN(BY$12)=0,999999999,(SIN(BY$12)*COS($E44)+SIN($E44)*COS(BY$12))/SIN(BY$12)*$B44))</f>
        <v>9.83835772598223</v>
      </c>
      <c r="BZ134" s="0" t="n">
        <f aca="false">IF($B44=0,0,IF(SIN(BZ$12)=0,999999999,(SIN(BZ$12)*COS($E44)+SIN($E44)*COS(BZ$12))/SIN(BZ$12)*$B44))</f>
        <v>9.7401699603214</v>
      </c>
      <c r="CA134" s="0" t="n">
        <f aca="false">IF($B44=0,0,IF(SIN(CA$12)=0,999999999,(SIN(CA$12)*COS($E44)+SIN($E44)*COS(CA$12))/SIN(CA$12)*$B44))</f>
        <v>9.6430896564225</v>
      </c>
      <c r="CB134" s="0" t="n">
        <f aca="false">IF($B44=0,0,IF(SIN(CB$12)=0,999999999,(SIN(CB$12)*COS($E44)+SIN($E44)*COS(CB$12))/SIN(CB$12)*$B44))</f>
        <v>9.54704000000002</v>
      </c>
      <c r="CC134" s="0" t="n">
        <f aca="false">IF($B44=0,0,IF(SIN(CC$12)=0,999999999,(SIN(CC$12)*COS($E44)+SIN($E44)*COS(CC$12))/SIN(CC$12)*$B44))</f>
        <v>9.45194704281265</v>
      </c>
      <c r="CD134" s="0" t="n">
        <f aca="false">IF($B44=0,0,IF(SIN(CD$12)=0,999999999,(SIN(CD$12)*COS($E44)+SIN($E44)*COS(CD$12))/SIN(CD$12)*$B44))</f>
        <v>9.35773945761747</v>
      </c>
      <c r="CE134" s="0" t="n">
        <f aca="false">IF($B44=0,0,IF(SIN(CE$12)=0,999999999,(SIN(CE$12)*COS($E44)+SIN($E44)*COS(CE$12))/SIN(CE$12)*$B44))</f>
        <v>9.26434830895526</v>
      </c>
      <c r="CF134" s="0" t="n">
        <f aca="false">IF($B44=0,0,IF(SIN(CF$12)=0,999999999,(SIN(CF$12)*COS($E44)+SIN($E44)*COS(CF$12))/SIN(CF$12)*$B44))</f>
        <v>9.17170683812713</v>
      </c>
      <c r="CG134" s="0" t="n">
        <f aca="false">IF($B44=0,0,IF(SIN(CG$12)=0,999999999,(SIN(CG$12)*COS($E44)+SIN($E44)*COS(CG$12))/SIN(CG$12)*$B44))</f>
        <v>9.07975026086984</v>
      </c>
      <c r="CH134" s="0" t="n">
        <f aca="false">IF($B44=0,0,IF(SIN(CH$12)=0,999999999,(SIN(CH$12)*COS($E44)+SIN($E44)*COS(CH$12))/SIN(CH$12)*$B44))</f>
        <v>8.98841557636843</v>
      </c>
      <c r="CI134" s="0" t="n">
        <f aca="false">IF($B44=0,0,IF(SIN(CI$12)=0,999999999,(SIN(CI$12)*COS($E44)+SIN($E44)*COS(CI$12))/SIN(CI$12)*$B44))</f>
        <v>8.89764138636004</v>
      </c>
      <c r="CJ134" s="0" t="n">
        <f aca="false">IF($B44=0,0,IF(SIN(CJ$12)=0,999999999,(SIN(CJ$12)*COS($E44)+SIN($E44)*COS(CJ$12))/SIN(CJ$12)*$B44))</f>
        <v>8.80736772318194</v>
      </c>
      <c r="CK134" s="0" t="n">
        <f aca="false">IF($B44=0,0,IF(SIN(CK$12)=0,999999999,(SIN(CK$12)*COS($E44)+SIN($E44)*COS(CK$12))/SIN(CK$12)*$B44))</f>
        <v>8.71753588570377</v>
      </c>
      <c r="CL134" s="0" t="n">
        <f aca="false">IF($B44=0,0,IF(SIN(CL$12)=0,999999999,(SIN(CL$12)*COS($E44)+SIN($E44)*COS(CL$12))/SIN(CL$12)*$B44))</f>
        <v>8.62808828216144</v>
      </c>
      <c r="CM134" s="0" t="n">
        <f aca="false">IF($B44=0,0,IF(SIN(CM$12)=0,999999999,(SIN(CM$12)*COS($E44)+SIN($E44)*COS(CM$12))/SIN(CM$12)*$B44))</f>
        <v>8.53896827897382</v>
      </c>
      <c r="CN134" s="0" t="n">
        <f aca="false">IF($B44=0,0,IF(SIN(CN$12)=0,999999999,(SIN(CN$12)*COS($E44)+SIN($E44)*COS(CN$12))/SIN(CN$12)*$B44))</f>
        <v>8.45012005467956</v>
      </c>
      <c r="CO134" s="0" t="n">
        <f aca="false">IF($B44=0,0,IF(SIN(CO$12)=0,999999999,(SIN(CO$12)*COS($E44)+SIN($E44)*COS(CO$12))/SIN(CO$12)*$B44))</f>
        <v>8.36148845818005</v>
      </c>
      <c r="CP134" s="0" t="n">
        <f aca="false">IF($B44=0,0,IF(SIN(CP$12)=0,999999999,(SIN(CP$12)*COS($E44)+SIN($E44)*COS(CP$12))/SIN(CP$12)*$B44))</f>
        <v>8.27301887051262</v>
      </c>
      <c r="CQ134" s="0" t="n">
        <f aca="false">IF($B44=0,0,IF(SIN(CQ$12)=0,999999999,(SIN(CQ$12)*COS($E44)+SIN($E44)*COS(CQ$12))/SIN(CQ$12)*$B44))</f>
        <v>8.18465706941006</v>
      </c>
    </row>
    <row r="135" customFormat="false" ht="12.8" hidden="true" customHeight="false" outlineLevel="0" collapsed="false">
      <c r="D135" s="0" t="n">
        <f aca="false">1+D134</f>
        <v>33</v>
      </c>
      <c r="E135" s="2" t="s">
        <v>56</v>
      </c>
      <c r="F135" s="0" t="n">
        <f aca="false">IF($B45=0,0,IF(SIN(F$12)=0,999999999,(SIN(F$12)*COS($E45)+SIN($E45)*COS(F$12))/SIN(F$12)*$B45))</f>
        <v>999999999</v>
      </c>
      <c r="G135" s="0" t="n">
        <f aca="false">IF($B45=0,0,IF(SIN(G$12)=0,999999999,(SIN(G$12)*COS($E45)+SIN($E45)*COS(G$12))/SIN(G$12)*$B45))</f>
        <v>301.689272707949</v>
      </c>
      <c r="H135" s="0" t="n">
        <f aca="false">IF($B45=0,0,IF(SIN(H$12)=0,999999999,(SIN(H$12)*COS($E45)+SIN($E45)*COS(H$12))/SIN(H$12)*$B45))</f>
        <v>154.748223715566</v>
      </c>
      <c r="I135" s="0" t="n">
        <f aca="false">IF($B45=0,0,IF(SIN(I$12)=0,999999999,(SIN(I$12)*COS($E45)+SIN($E45)*COS(I$12))/SIN(I$12)*$B45))</f>
        <v>105.747974299437</v>
      </c>
      <c r="J135" s="0" t="n">
        <f aca="false">IF($B45=0,0,IF(SIN(J$12)=0,999999999,(SIN(J$12)*COS($E45)+SIN($E45)*COS(J$12))/SIN(J$12)*$B45))</f>
        <v>81.2329156800364</v>
      </c>
      <c r="K135" s="0" t="n">
        <f aca="false">IF($B45=0,0,IF(SIN(K$12)=0,999999999,(SIN(K$12)*COS($E45)+SIN($E45)*COS(K$12))/SIN(K$12)*$B45))</f>
        <v>66.5119231814368</v>
      </c>
      <c r="L135" s="0" t="n">
        <f aca="false">IF($B45=0,0,IF(SIN(L$12)=0,999999999,(SIN(L$12)*COS($E45)+SIN($E45)*COS(L$12))/SIN(L$12)*$B45))</f>
        <v>56.6879528042332</v>
      </c>
      <c r="M135" s="0" t="n">
        <f aca="false">IF($B45=0,0,IF(SIN(M$12)=0,999999999,(SIN(M$12)*COS($E45)+SIN($E45)*COS(M$12))/SIN(M$12)*$B45))</f>
        <v>49.6622693055562</v>
      </c>
      <c r="N135" s="0" t="n">
        <f aca="false">IF($B45=0,0,IF(SIN(N$12)=0,999999999,(SIN(N$12)*COS($E45)+SIN($E45)*COS(N$12))/SIN(N$12)*$B45))</f>
        <v>44.3855032174575</v>
      </c>
      <c r="O135" s="0" t="n">
        <f aca="false">IF($B45=0,0,IF(SIN(O$12)=0,999999999,(SIN(O$12)*COS($E45)+SIN($E45)*COS(O$12))/SIN(O$12)*$B45))</f>
        <v>40.2746698515889</v>
      </c>
      <c r="P135" s="0" t="n">
        <f aca="false">IF($B45=0,0,IF(SIN(P$12)=0,999999999,(SIN(P$12)*COS($E45)+SIN($E45)*COS(P$12))/SIN(P$12)*$B45))</f>
        <v>36.9799768997552</v>
      </c>
      <c r="Q135" s="0" t="n">
        <f aca="false">IF($B45=0,0,IF(SIN(Q$12)=0,999999999,(SIN(Q$12)*COS($E45)+SIN($E45)*COS(Q$12))/SIN(Q$12)*$B45))</f>
        <v>34.2788278874939</v>
      </c>
      <c r="R135" s="0" t="n">
        <f aca="false">IF($B45=0,0,IF(SIN(R$12)=0,999999999,(SIN(R$12)*COS($E45)+SIN($E45)*COS(R$12))/SIN(R$12)*$B45))</f>
        <v>32.0228238997376</v>
      </c>
      <c r="S135" s="0" t="n">
        <f aca="false">IF($B45=0,0,IF(SIN(S$12)=0,999999999,(SIN(S$12)*COS($E45)+SIN($E45)*COS(S$12))/SIN(S$12)*$B45))</f>
        <v>30.1092260474189</v>
      </c>
      <c r="T135" s="0" t="n">
        <f aca="false">IF($B45=0,0,IF(SIN(T$12)=0,999999999,(SIN(T$12)*COS($E45)+SIN($E45)*COS(T$12))/SIN(T$12)*$B45))</f>
        <v>28.4646483045296</v>
      </c>
      <c r="U135" s="0" t="n">
        <f aca="false">IF($B45=0,0,IF(SIN(U$12)=0,999999999,(SIN(U$12)*COS($E45)+SIN($E45)*COS(U$12))/SIN(U$12)*$B45))</f>
        <v>27.0352732094052</v>
      </c>
      <c r="V135" s="0" t="n">
        <f aca="false">IF($B45=0,0,IF(SIN(V$12)=0,999999999,(SIN(V$12)*COS($E45)+SIN($E45)*COS(V$12))/SIN(V$12)*$B45))</f>
        <v>25.7807366771181</v>
      </c>
      <c r="W135" s="0" t="n">
        <f aca="false">IF($B45=0,0,IF(SIN(W$12)=0,999999999,(SIN(W$12)*COS($E45)+SIN($E45)*COS(W$12))/SIN(W$12)*$B45))</f>
        <v>24.6701711125034</v>
      </c>
      <c r="X135" s="0" t="n">
        <f aca="false">IF($B45=0,0,IF(SIN(X$12)=0,999999999,(SIN(X$12)*COS($E45)+SIN($E45)*COS(X$12))/SIN(X$12)*$B45))</f>
        <v>23.6795674846641</v>
      </c>
      <c r="Y135" s="0" t="n">
        <f aca="false">IF($B45=0,0,IF(SIN(Y$12)=0,999999999,(SIN(Y$12)*COS($E45)+SIN($E45)*COS(Y$12))/SIN(Y$12)*$B45))</f>
        <v>22.7899704297592</v>
      </c>
      <c r="Z135" s="0" t="n">
        <f aca="false">IF($B45=0,0,IF(SIN(Z$12)=0,999999999,(SIN(Z$12)*COS($E45)+SIN($E45)*COS(Z$12))/SIN(Z$12)*$B45))</f>
        <v>21.9862148221553</v>
      </c>
      <c r="AA135" s="0" t="n">
        <f aca="false">IF($B45=0,0,IF(SIN(AA$12)=0,999999999,(SIN(AA$12)*COS($E45)+SIN($E45)*COS(AA$12))/SIN(AA$12)*$B45))</f>
        <v>21.2560233244664</v>
      </c>
      <c r="AB135" s="0" t="n">
        <f aca="false">IF($B45=0,0,IF(SIN(AB$12)=0,999999999,(SIN(AB$12)*COS($E45)+SIN($E45)*COS(AB$12))/SIN(AB$12)*$B45))</f>
        <v>20.5893500595421</v>
      </c>
      <c r="AC135" s="0" t="n">
        <f aca="false">IF($B45=0,0,IF(SIN(AC$12)=0,999999999,(SIN(AC$12)*COS($E45)+SIN($E45)*COS(AC$12))/SIN(AC$12)*$B45))</f>
        <v>19.9778954977022</v>
      </c>
      <c r="AD135" s="0" t="n">
        <f aca="false">IF($B45=0,0,IF(SIN(AD$12)=0,999999999,(SIN(AD$12)*COS($E45)+SIN($E45)*COS(AD$12))/SIN(AD$12)*$B45))</f>
        <v>19.4147426214152</v>
      </c>
      <c r="AE135" s="0" t="n">
        <f aca="false">IF($B45=0,0,IF(SIN(AE$12)=0,999999999,(SIN(AE$12)*COS($E45)+SIN($E45)*COS(AE$12))/SIN(AE$12)*$B45))</f>
        <v>18.8940804097132</v>
      </c>
      <c r="AF135" s="0" t="n">
        <f aca="false">IF($B45=0,0,IF(SIN(AF$12)=0,999999999,(SIN(AF$12)*COS($E45)+SIN($E45)*COS(AF$12))/SIN(AF$12)*$B45))</f>
        <v>18.41099113316</v>
      </c>
      <c r="AG135" s="0" t="n">
        <f aca="false">IF($B45=0,0,IF(SIN(AG$12)=0,999999999,(SIN(AG$12)*COS($E45)+SIN($E45)*COS(AG$12))/SIN(AG$12)*$B45))</f>
        <v>17.9612849158722</v>
      </c>
      <c r="AH135" s="0" t="n">
        <f aca="false">IF($B45=0,0,IF(SIN(AH$12)=0,999999999,(SIN(AH$12)*COS($E45)+SIN($E45)*COS(AH$12))/SIN(AH$12)*$B45))</f>
        <v>17.5413697478037</v>
      </c>
      <c r="AI135" s="0" t="n">
        <f aca="false">IF($B45=0,0,IF(SIN(AI$12)=0,999999999,(SIN(AI$12)*COS($E45)+SIN($E45)*COS(AI$12))/SIN(AI$12)*$B45))</f>
        <v>17.1481483903092</v>
      </c>
      <c r="AJ135" s="0" t="n">
        <f aca="false">IF($B45=0,0,IF(SIN(AJ$12)=0,999999999,(SIN(AJ$12)*COS($E45)+SIN($E45)*COS(AJ$12))/SIN(AJ$12)*$B45))</f>
        <v>16.7789358998618</v>
      </c>
      <c r="AK135" s="0" t="n">
        <f aca="false">IF($B45=0,0,IF(SIN(AK$12)=0,999999999,(SIN(AK$12)*COS($E45)+SIN($E45)*COS(AK$12))/SIN(AK$12)*$B45))</f>
        <v>16.4313931141847</v>
      </c>
      <c r="AL135" s="0" t="n">
        <f aca="false">IF($B45=0,0,IF(SIN(AL$12)=0,999999999,(SIN(AL$12)*COS($E45)+SIN($E45)*COS(AL$12))/SIN(AL$12)*$B45))</f>
        <v>16.1034726089922</v>
      </c>
      <c r="AM135" s="0" t="n">
        <f aca="false">IF($B45=0,0,IF(SIN(AM$12)=0,999999999,(SIN(AM$12)*COS($E45)+SIN($E45)*COS(AM$12))/SIN(AM$12)*$B45))</f>
        <v>15.7933744800302</v>
      </c>
      <c r="AN135" s="0" t="n">
        <f aca="false">IF($B45=0,0,IF(SIN(AN$12)=0,999999999,(SIN(AN$12)*COS($E45)+SIN($E45)*COS(AN$12))/SIN(AN$12)*$B45))</f>
        <v>15.4995099275301</v>
      </c>
      <c r="AO135" s="0" t="n">
        <f aca="false">IF($B45=0,0,IF(SIN(AO$12)=0,999999999,(SIN(AO$12)*COS($E45)+SIN($E45)*COS(AO$12))/SIN(AO$12)*$B45))</f>
        <v>15.2204710825647</v>
      </c>
      <c r="AP135" s="0" t="n">
        <f aca="false">IF($B45=0,0,IF(SIN(AP$12)=0,999999999,(SIN(AP$12)*COS($E45)+SIN($E45)*COS(AP$12))/SIN(AP$12)*$B45))</f>
        <v>14.9550058615698</v>
      </c>
      <c r="AQ135" s="0" t="n">
        <f aca="false">IF($B45=0,0,IF(SIN(AQ$12)=0,999999999,(SIN(AQ$12)*COS($E45)+SIN($E45)*COS(AQ$12))/SIN(AQ$12)*$B45))</f>
        <v>14.701996897726</v>
      </c>
      <c r="AR135" s="0" t="n">
        <f aca="false">IF($B45=0,0,IF(SIN(AR$12)=0,999999999,(SIN(AR$12)*COS($E45)+SIN($E45)*COS(AR$12))/SIN(AR$12)*$B45))</f>
        <v>14.460443798165</v>
      </c>
      <c r="AS135" s="0" t="n">
        <f aca="false">IF($B45=0,0,IF(SIN(AS$12)=0,999999999,(SIN(AS$12)*COS($E45)+SIN($E45)*COS(AS$12))/SIN(AS$12)*$B45))</f>
        <v>14.2294481300248</v>
      </c>
      <c r="AT135" s="0" t="n">
        <f aca="false">IF($B45=0,0,IF(SIN(AT$12)=0,999999999,(SIN(AT$12)*COS($E45)+SIN($E45)*COS(AT$12))/SIN(AT$12)*$B45))</f>
        <v>14.0082006577683</v>
      </c>
      <c r="AU135" s="0" t="n">
        <f aca="false">IF($B45=0,0,IF(SIN(AU$12)=0,999999999,(SIN(AU$12)*COS($E45)+SIN($E45)*COS(AU$12))/SIN(AU$12)*$B45))</f>
        <v>13.7959704473655</v>
      </c>
      <c r="AV135" s="0" t="n">
        <f aca="false">IF($B45=0,0,IF(SIN(AV$12)=0,999999999,(SIN(AV$12)*COS($E45)+SIN($E45)*COS(AV$12))/SIN(AV$12)*$B45))</f>
        <v>13.5920955261593</v>
      </c>
      <c r="AW135" s="0" t="n">
        <f aca="false">IF($B45=0,0,IF(SIN(AW$12)=0,999999999,(SIN(AW$12)*COS($E45)+SIN($E45)*COS(AW$12))/SIN(AW$12)*$B45))</f>
        <v>13.3959748451216</v>
      </c>
      <c r="AX135" s="0" t="n">
        <f aca="false">IF($B45=0,0,IF(SIN(AX$12)=0,999999999,(SIN(AX$12)*COS($E45)+SIN($E45)*COS(AX$12))/SIN(AX$12)*$B45))</f>
        <v>13.2070613362618</v>
      </c>
      <c r="AY135" s="0" t="n">
        <f aca="false">IF($B45=0,0,IF(SIN(AY$12)=0,999999999,(SIN(AY$12)*COS($E45)+SIN($E45)*COS(AY$12))/SIN(AY$12)*$B45))</f>
        <v>13.0248558947868</v>
      </c>
      <c r="AZ135" s="0" t="n">
        <f aca="false">IF($B45=0,0,IF(SIN(AZ$12)=0,999999999,(SIN(AZ$12)*COS($E45)+SIN($E45)*COS(AZ$12))/SIN(AZ$12)*$B45))</f>
        <v>12.8489021452456</v>
      </c>
      <c r="BA135" s="0" t="n">
        <f aca="false">IF($B45=0,0,IF(SIN(BA$12)=0,999999999,(SIN(BA$12)*COS($E45)+SIN($E45)*COS(BA$12))/SIN(BA$12)*$B45))</f>
        <v>12.678781874848</v>
      </c>
      <c r="BB135" s="0" t="n">
        <f aca="false">IF($B45=0,0,IF(SIN(BB$12)=0,999999999,(SIN(BB$12)*COS($E45)+SIN($E45)*COS(BB$12))/SIN(BB$12)*$B45))</f>
        <v>12.5141110366129</v>
      </c>
      <c r="BC135" s="0" t="n">
        <f aca="false">IF($B45=0,0,IF(SIN(BC$12)=0,999999999,(SIN(BC$12)*COS($E45)+SIN($E45)*COS(BC$12))/SIN(BC$12)*$B45))</f>
        <v>12.354536240893</v>
      </c>
      <c r="BD135" s="0" t="n">
        <f aca="false">IF($B45=0,0,IF(SIN(BD$12)=0,999999999,(SIN(BD$12)*COS($E45)+SIN($E45)*COS(BD$12))/SIN(BD$12)*$B45))</f>
        <v>12.1997316668489</v>
      </c>
      <c r="BE135" s="0" t="n">
        <f aca="false">IF($B45=0,0,IF(SIN(BE$12)=0,999999999,(SIN(BE$12)*COS($E45)+SIN($E45)*COS(BE$12))/SIN(BE$12)*$B45))</f>
        <v>12.0493963361803</v>
      </c>
      <c r="BF135" s="0" t="n">
        <f aca="false">IF($B45=0,0,IF(SIN(BF$12)=0,999999999,(SIN(BF$12)*COS($E45)+SIN($E45)*COS(BF$12))/SIN(BF$12)*$B45))</f>
        <v>11.9032517002905</v>
      </c>
      <c r="BG135" s="0" t="n">
        <f aca="false">IF($B45=0,0,IF(SIN(BG$12)=0,999999999,(SIN(BG$12)*COS($E45)+SIN($E45)*COS(BG$12))/SIN(BG$12)*$B45))</f>
        <v>11.7610394994285</v>
      </c>
      <c r="BH135" s="0" t="n">
        <f aca="false">IF($B45=0,0,IF(SIN(BH$12)=0,999999999,(SIN(BH$12)*COS($E45)+SIN($E45)*COS(BH$12))/SIN(BH$12)*$B45))</f>
        <v>11.6225198584908</v>
      </c>
      <c r="BI135" s="0" t="n">
        <f aca="false">IF($B45=0,0,IF(SIN(BI$12)=0,999999999,(SIN(BI$12)*COS($E45)+SIN($E45)*COS(BI$12))/SIN(BI$12)*$B45))</f>
        <v>11.487469589297</v>
      </c>
      <c r="BJ135" s="0" t="n">
        <f aca="false">IF($B45=0,0,IF(SIN(BJ$12)=0,999999999,(SIN(BJ$12)*COS($E45)+SIN($E45)*COS(BJ$12))/SIN(BJ$12)*$B45))</f>
        <v>11.355680673463</v>
      </c>
      <c r="BK135" s="0" t="n">
        <f aca="false">IF($B45=0,0,IF(SIN(BK$12)=0,999999999,(SIN(BK$12)*COS($E45)+SIN($E45)*COS(BK$12))/SIN(BK$12)*$B45))</f>
        <v>11.2269589036213</v>
      </c>
      <c r="BL135" s="0" t="n">
        <f aca="false">IF($B45=0,0,IF(SIN(BL$12)=0,999999999,(SIN(BL$12)*COS($E45)+SIN($E45)*COS(BL$12))/SIN(BL$12)*$B45))</f>
        <v>11.101122663804</v>
      </c>
      <c r="BM135" s="0" t="n">
        <f aca="false">IF($B45=0,0,IF(SIN(BM$12)=0,999999999,(SIN(BM$12)*COS($E45)+SIN($E45)*COS(BM$12))/SIN(BM$12)*$B45))</f>
        <v>10.978001832399</v>
      </c>
      <c r="BN135" s="0" t="n">
        <f aca="false">IF($B45=0,0,IF(SIN(BN$12)=0,999999999,(SIN(BN$12)*COS($E45)+SIN($E45)*COS(BN$12))/SIN(BN$12)*$B45))</f>
        <v>10.8574367932973</v>
      </c>
      <c r="BO135" s="0" t="n">
        <f aca="false">IF($B45=0,0,IF(SIN(BO$12)=0,999999999,(SIN(BO$12)*COS($E45)+SIN($E45)*COS(BO$12))/SIN(BO$12)*$B45))</f>
        <v>10.7392775427314</v>
      </c>
      <c r="BP135" s="0" t="n">
        <f aca="false">IF($B45=0,0,IF(SIN(BP$12)=0,999999999,(SIN(BP$12)*COS($E45)+SIN($E45)*COS(BP$12))/SIN(BP$12)*$B45))</f>
        <v>10.623382880908</v>
      </c>
      <c r="BQ135" s="0" t="n">
        <f aca="false">IF($B45=0,0,IF(SIN(BQ$12)=0,999999999,(SIN(BQ$12)*COS($E45)+SIN($E45)*COS(BQ$12))/SIN(BQ$12)*$B45))</f>
        <v>10.5096196789209</v>
      </c>
      <c r="BR135" s="0" t="n">
        <f aca="false">IF($B45=0,0,IF(SIN(BR$12)=0,999999999,(SIN(BR$12)*COS($E45)+SIN($E45)*COS(BR$12))/SIN(BR$12)*$B45))</f>
        <v>10.3978622126092</v>
      </c>
      <c r="BS135" s="0" t="n">
        <f aca="false">IF($B45=0,0,IF(SIN(BS$12)=0,999999999,(SIN(BS$12)*COS($E45)+SIN($E45)*COS(BS$12))/SIN(BS$12)*$B45))</f>
        <v>10.2879915560456</v>
      </c>
      <c r="BT135" s="0" t="n">
        <f aca="false">IF($B45=0,0,IF(SIN(BT$12)=0,999999999,(SIN(BT$12)*COS($E45)+SIN($E45)*COS(BT$12))/SIN(BT$12)*$B45))</f>
        <v>10.1798950282195</v>
      </c>
      <c r="BU135" s="0" t="n">
        <f aca="false">IF($B45=0,0,IF(SIN(BU$12)=0,999999999,(SIN(BU$12)*COS($E45)+SIN($E45)*COS(BU$12))/SIN(BU$12)*$B45))</f>
        <v>10.0734656872412</v>
      </c>
      <c r="BV135" s="0" t="n">
        <f aca="false">IF($B45=0,0,IF(SIN(BV$12)=0,999999999,(SIN(BV$12)*COS($E45)+SIN($E45)*COS(BV$12))/SIN(BV$12)*$B45))</f>
        <v>9.96860186704867</v>
      </c>
      <c r="BW135" s="0" t="n">
        <f aca="false">IF($B45=0,0,IF(SIN(BW$12)=0,999999999,(SIN(BW$12)*COS($E45)+SIN($E45)*COS(BW$12))/SIN(BW$12)*$B45))</f>
        <v>9.86520675217787</v>
      </c>
      <c r="BX135" s="0" t="n">
        <f aca="false">IF($B45=0,0,IF(SIN(BX$12)=0,999999999,(SIN(BX$12)*COS($E45)+SIN($E45)*COS(BX$12))/SIN(BX$12)*$B45))</f>
        <v>9.76318798664894</v>
      </c>
      <c r="BY135" s="0" t="n">
        <f aca="false">IF($B45=0,0,IF(SIN(BY$12)=0,999999999,(SIN(BY$12)*COS($E45)+SIN($E45)*COS(BY$12))/SIN(BY$12)*$B45))</f>
        <v>9.66245731345952</v>
      </c>
      <c r="BZ135" s="0" t="n">
        <f aca="false">IF($B45=0,0,IF(SIN(BZ$12)=0,999999999,(SIN(BZ$12)*COS($E45)+SIN($E45)*COS(BZ$12))/SIN(BZ$12)*$B45))</f>
        <v>9.5629302415546</v>
      </c>
      <c r="CA135" s="0" t="n">
        <f aca="false">IF($B45=0,0,IF(SIN(CA$12)=0,999999999,(SIN(CA$12)*COS($E45)+SIN($E45)*COS(CA$12))/SIN(CA$12)*$B45))</f>
        <v>9.46452573747338</v>
      </c>
      <c r="CB135" s="0" t="n">
        <f aca="false">IF($B45=0,0,IF(SIN(CB$12)=0,999999999,(SIN(CB$12)*COS($E45)+SIN($E45)*COS(CB$12))/SIN(CB$12)*$B45))</f>
        <v>9.36716593916385</v>
      </c>
      <c r="CC135" s="0" t="n">
        <f aca="false">IF($B45=0,0,IF(SIN(CC$12)=0,999999999,(SIN(CC$12)*COS($E45)+SIN($E45)*COS(CC$12))/SIN(CC$12)*$B45))</f>
        <v>9.27077588971174</v>
      </c>
      <c r="CD135" s="0" t="n">
        <f aca="false">IF($B45=0,0,IF(SIN(CD$12)=0,999999999,(SIN(CD$12)*COS($E45)+SIN($E45)*COS(CD$12))/SIN(CD$12)*$B45))</f>
        <v>9.17528328895232</v>
      </c>
      <c r="CE135" s="0" t="n">
        <f aca="false">IF($B45=0,0,IF(SIN(CE$12)=0,999999999,(SIN(CE$12)*COS($E45)+SIN($E45)*COS(CE$12))/SIN(CE$12)*$B45))</f>
        <v>9.08061826112906</v>
      </c>
      <c r="CF135" s="0" t="n">
        <f aca="false">IF($B45=0,0,IF(SIN(CF$12)=0,999999999,(SIN(CF$12)*COS($E45)+SIN($E45)*COS(CF$12))/SIN(CF$12)*$B45))</f>
        <v>8.98671313693733</v>
      </c>
      <c r="CG135" s="0" t="n">
        <f aca="false">IF($B45=0,0,IF(SIN(CG$12)=0,999999999,(SIN(CG$12)*COS($E45)+SIN($E45)*COS(CG$12))/SIN(CG$12)*$B45))</f>
        <v>8.89350224843997</v>
      </c>
      <c r="CH135" s="0" t="n">
        <f aca="false">IF($B45=0,0,IF(SIN(CH$12)=0,999999999,(SIN(CH$12)*COS($E45)+SIN($E45)*COS(CH$12))/SIN(CH$12)*$B45))</f>
        <v>8.80092173547479</v>
      </c>
      <c r="CI135" s="0" t="n">
        <f aca="false">IF($B45=0,0,IF(SIN(CI$12)=0,999999999,(SIN(CI$12)*COS($E45)+SIN($E45)*COS(CI$12))/SIN(CI$12)*$B45))</f>
        <v>8.70890936229092</v>
      </c>
      <c r="CJ135" s="0" t="n">
        <f aca="false">IF($B45=0,0,IF(SIN(CJ$12)=0,999999999,(SIN(CJ$12)*COS($E45)+SIN($E45)*COS(CJ$12))/SIN(CJ$12)*$B45))</f>
        <v>8.61740434325134</v>
      </c>
      <c r="CK135" s="0" t="n">
        <f aca="false">IF($B45=0,0,IF(SIN(CK$12)=0,999999999,(SIN(CK$12)*COS($E45)+SIN($E45)*COS(CK$12))/SIN(CK$12)*$B45))</f>
        <v>8.52634717652729</v>
      </c>
      <c r="CL135" s="0" t="n">
        <f aca="false">IF($B45=0,0,IF(SIN(CL$12)=0,999999999,(SIN(CL$12)*COS($E45)+SIN($E45)*COS(CL$12))/SIN(CL$12)*$B45))</f>
        <v>8.43567948478826</v>
      </c>
      <c r="CM135" s="0" t="n">
        <f aca="false">IF($B45=0,0,IF(SIN(CM$12)=0,999999999,(SIN(CM$12)*COS($E45)+SIN($E45)*COS(CM$12))/SIN(CM$12)*$B45))</f>
        <v>8.3453438619566</v>
      </c>
      <c r="CN135" s="0" t="n">
        <f aca="false">IF($B45=0,0,IF(SIN(CN$12)=0,999999999,(SIN(CN$12)*COS($E45)+SIN($E45)*COS(CN$12))/SIN(CN$12)*$B45))</f>
        <v>8.25528372515193</v>
      </c>
      <c r="CO135" s="0" t="n">
        <f aca="false">IF($B45=0,0,IF(SIN(CO$12)=0,999999999,(SIN(CO$12)*COS($E45)+SIN($E45)*COS(CO$12))/SIN(CO$12)*$B45))</f>
        <v>8.16544317100056</v>
      </c>
      <c r="CP135" s="0" t="n">
        <f aca="false">IF($B45=0,0,IF(SIN(CP$12)=0,999999999,(SIN(CP$12)*COS($E45)+SIN($E45)*COS(CP$12))/SIN(CP$12)*$B45))</f>
        <v>8.07576683552318</v>
      </c>
      <c r="CQ135" s="0" t="n">
        <f aca="false">IF($B45=0,0,IF(SIN(CQ$12)=0,999999999,(SIN(CQ$12)*COS($E45)+SIN($E45)*COS(CQ$12))/SIN(CQ$12)*$B45))</f>
        <v>7.986199756847</v>
      </c>
    </row>
    <row r="136" customFormat="false" ht="12.8" hidden="true" customHeight="false" outlineLevel="0" collapsed="false">
      <c r="D136" s="0" t="n">
        <f aca="false">1+D135</f>
        <v>34</v>
      </c>
      <c r="E136" s="2" t="s">
        <v>56</v>
      </c>
      <c r="F136" s="0" t="n">
        <f aca="false">IF($B46=0,0,IF(SIN(F$12)=0,999999999,(SIN(F$12)*COS($E46)+SIN($E46)*COS(F$12))/SIN(F$12)*$B46))</f>
        <v>999999999</v>
      </c>
      <c r="G136" s="0" t="n">
        <f aca="false">IF($B46=0,0,IF(SIN(G$12)=0,999999999,(SIN(G$12)*COS($E46)+SIN($E46)*COS(G$12))/SIN(G$12)*$B46))</f>
        <v>305.133454506377</v>
      </c>
      <c r="H136" s="0" t="n">
        <f aca="false">IF($B46=0,0,IF(SIN(H$12)=0,999999999,(SIN(H$12)*COS($E46)+SIN($E46)*COS(H$12))/SIN(H$12)*$B46))</f>
        <v>156.369974126107</v>
      </c>
      <c r="I136" s="0" t="n">
        <f aca="false">IF($B46=0,0,IF(SIN(I$12)=0,999999999,(SIN(I$12)*COS($E46)+SIN($E46)*COS(I$12))/SIN(I$12)*$B46))</f>
        <v>106.762000774682</v>
      </c>
      <c r="J136" s="0" t="n">
        <f aca="false">IF($B46=0,0,IF(SIN(J$12)=0,999999999,(SIN(J$12)*COS($E46)+SIN($E46)*COS(J$12))/SIN(J$12)*$B46))</f>
        <v>81.9428949703027</v>
      </c>
      <c r="K136" s="0" t="n">
        <f aca="false">IF($B46=0,0,IF(SIN(K$12)=0,999999999,(SIN(K$12)*COS($E46)+SIN($E46)*COS(K$12))/SIN(K$12)*$B46))</f>
        <v>67.0393258603732</v>
      </c>
      <c r="L136" s="0" t="n">
        <f aca="false">IF($B46=0,0,IF(SIN(L$12)=0,999999999,(SIN(L$12)*COS($E46)+SIN($E46)*COS(L$12))/SIN(L$12)*$B46))</f>
        <v>57.0935140229931</v>
      </c>
      <c r="M136" s="0" t="n">
        <f aca="false">IF($B46=0,0,IF(SIN(M$12)=0,999999999,(SIN(M$12)*COS($E46)+SIN($E46)*COS(M$12))/SIN(M$12)*$B46))</f>
        <v>49.9806947224612</v>
      </c>
      <c r="N136" s="0" t="n">
        <f aca="false">IF($B46=0,0,IF(SIN(N$12)=0,999999999,(SIN(N$12)*COS($E46)+SIN($E46)*COS(N$12))/SIN(N$12)*$B46))</f>
        <v>44.6384837215118</v>
      </c>
      <c r="O136" s="0" t="n">
        <f aca="false">IF($B46=0,0,IF(SIN(O$12)=0,999999999,(SIN(O$12)*COS($E46)+SIN($E46)*COS(O$12))/SIN(O$12)*$B46))</f>
        <v>40.4766658839268</v>
      </c>
      <c r="P136" s="0" t="n">
        <f aca="false">IF($B46=0,0,IF(SIN(P$12)=0,999999999,(SIN(P$12)*COS($E46)+SIN($E46)*COS(P$12))/SIN(P$12)*$B46))</f>
        <v>37.1411106142449</v>
      </c>
      <c r="Q136" s="0" t="n">
        <f aca="false">IF($B46=0,0,IF(SIN(Q$12)=0,999999999,(SIN(Q$12)*COS($E46)+SIN($E46)*COS(Q$12))/SIN(Q$12)*$B46))</f>
        <v>34.4064606927614</v>
      </c>
      <c r="R136" s="0" t="n">
        <f aca="false">IF($B46=0,0,IF(SIN(R$12)=0,999999999,(SIN(R$12)*COS($E46)+SIN($E46)*COS(R$12))/SIN(R$12)*$B46))</f>
        <v>32.1224766918864</v>
      </c>
      <c r="S136" s="0" t="n">
        <f aca="false">IF($B46=0,0,IF(SIN(S$12)=0,999999999,(SIN(S$12)*COS($E46)+SIN($E46)*COS(S$12))/SIN(S$12)*$B46))</f>
        <v>30.1851455069573</v>
      </c>
      <c r="T136" s="0" t="n">
        <f aca="false">IF($B46=0,0,IF(SIN(T$12)=0,999999999,(SIN(T$12)*COS($E46)+SIN($E46)*COS(T$12))/SIN(T$12)*$B46))</f>
        <v>28.5201709442616</v>
      </c>
      <c r="U136" s="0" t="n">
        <f aca="false">IF($B46=0,0,IF(SIN(U$12)=0,999999999,(SIN(U$12)*COS($E46)+SIN($E46)*COS(U$12))/SIN(U$12)*$B46))</f>
        <v>27.0730680728876</v>
      </c>
      <c r="V136" s="0" t="n">
        <f aca="false">IF($B46=0,0,IF(SIN(V$12)=0,999999999,(SIN(V$12)*COS($E46)+SIN($E46)*COS(V$12))/SIN(V$12)*$B46))</f>
        <v>25.8029721937102</v>
      </c>
      <c r="W136" s="0" t="n">
        <f aca="false">IF($B46=0,0,IF(SIN(W$12)=0,999999999,(SIN(W$12)*COS($E46)+SIN($E46)*COS(W$12))/SIN(W$12)*$B46))</f>
        <v>24.6786328772601</v>
      </c>
      <c r="X136" s="0" t="n">
        <f aca="false">IF($B46=0,0,IF(SIN(X$12)=0,999999999,(SIN(X$12)*COS($E46)+SIN($E46)*COS(X$12))/SIN(X$12)*$B46))</f>
        <v>23.6757433214469</v>
      </c>
      <c r="Y136" s="0" t="n">
        <f aca="false">IF($B46=0,0,IF(SIN(Y$12)=0,999999999,(SIN(Y$12)*COS($E46)+SIN($E46)*COS(Y$12))/SIN(Y$12)*$B46))</f>
        <v>22.775113069171</v>
      </c>
      <c r="Z136" s="0" t="n">
        <f aca="false">IF($B46=0,0,IF(SIN(Z$12)=0,999999999,(SIN(Z$12)*COS($E46)+SIN($E46)*COS(Z$12))/SIN(Z$12)*$B46))</f>
        <v>21.9613889098416</v>
      </c>
      <c r="AA136" s="0" t="n">
        <f aca="false">IF($B46=0,0,IF(SIN(AA$12)=0,999999999,(SIN(AA$12)*COS($E46)+SIN($E46)*COS(AA$12))/SIN(AA$12)*$B46))</f>
        <v>21.222141236811</v>
      </c>
      <c r="AB136" s="0" t="n">
        <f aca="false">IF($B46=0,0,IF(SIN(AB$12)=0,999999999,(SIN(AB$12)*COS($E46)+SIN($E46)*COS(AB$12))/SIN(AB$12)*$B46))</f>
        <v>20.5471995792776</v>
      </c>
      <c r="AC136" s="0" t="n">
        <f aca="false">IF($B46=0,0,IF(SIN(AC$12)=0,999999999,(SIN(AC$12)*COS($E46)+SIN($E46)*COS(AC$12))/SIN(AC$12)*$B46))</f>
        <v>19.9281614729251</v>
      </c>
      <c r="AD136" s="0" t="n">
        <f aca="false">IF($B46=0,0,IF(SIN(AD$12)=0,999999999,(SIN(AD$12)*COS($E46)+SIN($E46)*COS(AD$12))/SIN(AD$12)*$B46))</f>
        <v>19.3580241121462</v>
      </c>
      <c r="AE136" s="0" t="n">
        <f aca="false">IF($B46=0,0,IF(SIN(AE$12)=0,999999999,(SIN(AE$12)*COS($E46)+SIN($E46)*COS(AE$12))/SIN(AE$12)*$B46))</f>
        <v>18.8309044049818</v>
      </c>
      <c r="AF136" s="0" t="n">
        <f aca="false">IF($B46=0,0,IF(SIN(AF$12)=0,999999999,(SIN(AF$12)*COS($E46)+SIN($E46)*COS(AF$12))/SIN(AF$12)*$B46))</f>
        <v>18.3418236300231</v>
      </c>
      <c r="AG136" s="0" t="n">
        <f aca="false">IF($B46=0,0,IF(SIN(AG$12)=0,999999999,(SIN(AG$12)*COS($E46)+SIN($E46)*COS(AG$12))/SIN(AG$12)*$B46))</f>
        <v>17.8865399465927</v>
      </c>
      <c r="AH136" s="0" t="n">
        <f aca="false">IF($B46=0,0,IF(SIN(AH$12)=0,999999999,(SIN(AH$12)*COS($E46)+SIN($E46)*COS(AH$12))/SIN(AH$12)*$B46))</f>
        <v>17.4614167948615</v>
      </c>
      <c r="AI136" s="0" t="n">
        <f aca="false">IF($B46=0,0,IF(SIN(AI$12)=0,999999999,(SIN(AI$12)*COS($E46)+SIN($E46)*COS(AI$12))/SIN(AI$12)*$B46))</f>
        <v>17.0633185227866</v>
      </c>
      <c r="AJ136" s="0" t="n">
        <f aca="false">IF($B46=0,0,IF(SIN(AJ$12)=0,999999999,(SIN(AJ$12)*COS($E46)+SIN($E46)*COS(AJ$12))/SIN(AJ$12)*$B46))</f>
        <v>16.68952688692</v>
      </c>
      <c r="AK136" s="0" t="n">
        <f aca="false">IF($B46=0,0,IF(SIN(AK$12)=0,999999999,(SIN(AK$12)*COS($E46)+SIN($E46)*COS(AK$12))/SIN(AK$12)*$B46))</f>
        <v>16.3376737136038</v>
      </c>
      <c r="AL136" s="0" t="n">
        <f aca="false">IF($B46=0,0,IF(SIN(AL$12)=0,999999999,(SIN(AL$12)*COS($E46)+SIN($E46)*COS(AL$12))/SIN(AL$12)*$B46))</f>
        <v>16.0056861854419</v>
      </c>
      <c r="AM136" s="0" t="n">
        <f aca="false">IF($B46=0,0,IF(SIN(AM$12)=0,999999999,(SIN(AM$12)*COS($E46)+SIN($E46)*COS(AM$12))/SIN(AM$12)*$B46))</f>
        <v>15.6917420749286</v>
      </c>
      <c r="AN136" s="0" t="n">
        <f aca="false">IF($B46=0,0,IF(SIN(AN$12)=0,999999999,(SIN(AN$12)*COS($E46)+SIN($E46)*COS(AN$12))/SIN(AN$12)*$B46))</f>
        <v>15.3942328772601</v>
      </c>
      <c r="AO136" s="0" t="n">
        <f aca="false">IF($B46=0,0,IF(SIN(AO$12)=0,999999999,(SIN(AO$12)*COS($E46)+SIN($E46)*COS(AO$12))/SIN(AO$12)*$B46))</f>
        <v>15.1117332624622</v>
      </c>
      <c r="AP136" s="0" t="n">
        <f aca="false">IF($B46=0,0,IF(SIN(AP$12)=0,999999999,(SIN(AP$12)*COS($E46)+SIN($E46)*COS(AP$12))/SIN(AP$12)*$B46))</f>
        <v>14.8429756180468</v>
      </c>
      <c r="AQ136" s="0" t="n">
        <f aca="false">IF($B46=0,0,IF(SIN(AQ$12)=0,999999999,(SIN(AQ$12)*COS($E46)+SIN($E46)*COS(AQ$12))/SIN(AQ$12)*$B46))</f>
        <v>14.5868287190903</v>
      </c>
      <c r="AR136" s="0" t="n">
        <f aca="false">IF($B46=0,0,IF(SIN(AR$12)=0,999999999,(SIN(AR$12)*COS($E46)+SIN($E46)*COS(AR$12))/SIN(AR$12)*$B46))</f>
        <v>14.3422797653857</v>
      </c>
      <c r="AS136" s="0" t="n">
        <f aca="false">IF($B46=0,0,IF(SIN(AS$12)=0,999999999,(SIN(AS$12)*COS($E46)+SIN($E46)*COS(AS$12))/SIN(AS$12)*$B46))</f>
        <v>14.108419181288</v>
      </c>
      <c r="AT136" s="0" t="n">
        <f aca="false">IF($B46=0,0,IF(SIN(AT$12)=0,999999999,(SIN(AT$12)*COS($E46)+SIN($E46)*COS(AT$12))/SIN(AT$12)*$B46))</f>
        <v>13.8844276947434</v>
      </c>
      <c r="AU136" s="0" t="n">
        <f aca="false">IF($B46=0,0,IF(SIN(AU$12)=0,999999999,(SIN(AU$12)*COS($E46)+SIN($E46)*COS(AU$12))/SIN(AU$12)*$B46))</f>
        <v>13.6695653063377</v>
      </c>
      <c r="AV136" s="0" t="n">
        <f aca="false">IF($B46=0,0,IF(SIN(AV$12)=0,999999999,(SIN(AV$12)*COS($E46)+SIN($E46)*COS(AV$12))/SIN(AV$12)*$B46))</f>
        <v>13.46316183332</v>
      </c>
      <c r="AW136" s="0" t="n">
        <f aca="false">IF($B46=0,0,IF(SIN(AW$12)=0,999999999,(SIN(AW$12)*COS($E46)+SIN($E46)*COS(AW$12))/SIN(AW$12)*$B46))</f>
        <v>13.2646087721721</v>
      </c>
      <c r="AX136" s="0" t="n">
        <f aca="false">IF($B46=0,0,IF(SIN(AX$12)=0,999999999,(SIN(AX$12)*COS($E46)+SIN($E46)*COS(AX$12))/SIN(AX$12)*$B46))</f>
        <v>13.0733522699112</v>
      </c>
      <c r="AY136" s="0" t="n">
        <f aca="false">IF($B46=0,0,IF(SIN(AY$12)=0,999999999,(SIN(AY$12)*COS($E46)+SIN($E46)*COS(AY$12))/SIN(AY$12)*$B46))</f>
        <v>12.8888870316138</v>
      </c>
      <c r="AZ136" s="0" t="n">
        <f aca="false">IF($B46=0,0,IF(SIN(AZ$12)=0,999999999,(SIN(AZ$12)*COS($E46)+SIN($E46)*COS(AZ$12))/SIN(AZ$12)*$B46))</f>
        <v>12.710751021648</v>
      </c>
      <c r="BA136" s="0" t="n">
        <f aca="false">IF($B46=0,0,IF(SIN(BA$12)=0,999999999,(SIN(BA$12)*COS($E46)+SIN($E46)*COS(BA$12))/SIN(BA$12)*$B46))</f>
        <v>12.5385208403533</v>
      </c>
      <c r="BB136" s="0" t="n">
        <f aca="false">IF($B46=0,0,IF(SIN(BB$12)=0,999999999,(SIN(BB$12)*COS($E46)+SIN($E46)*COS(BB$12))/SIN(BB$12)*$B46))</f>
        <v>12.3718076776192</v>
      </c>
      <c r="BC136" s="0" t="n">
        <f aca="false">IF($B46=0,0,IF(SIN(BC$12)=0,999999999,(SIN(BC$12)*COS($E46)+SIN($E46)*COS(BC$12))/SIN(BC$12)*$B46))</f>
        <v>12.2102537608951</v>
      </c>
      <c r="BD136" s="0" t="n">
        <f aca="false">IF($B46=0,0,IF(SIN(BD$12)=0,999999999,(SIN(BD$12)*COS($E46)+SIN($E46)*COS(BD$12))/SIN(BD$12)*$B46))</f>
        <v>12.0535292283598</v>
      </c>
      <c r="BE136" s="0" t="n">
        <f aca="false">IF($B46=0,0,IF(SIN(BE$12)=0,999999999,(SIN(BE$12)*COS($E46)+SIN($E46)*COS(BE$12))/SIN(BE$12)*$B46))</f>
        <v>11.9013293688397</v>
      </c>
      <c r="BF136" s="0" t="n">
        <f aca="false">IF($B46=0,0,IF(SIN(BF$12)=0,999999999,(SIN(BF$12)*COS($E46)+SIN($E46)*COS(BF$12))/SIN(BF$12)*$B46))</f>
        <v>11.7533721790485</v>
      </c>
      <c r="BG136" s="0" t="n">
        <f aca="false">IF($B46=0,0,IF(SIN(BG$12)=0,999999999,(SIN(BG$12)*COS($E46)+SIN($E46)*COS(BG$12))/SIN(BG$12)*$B46))</f>
        <v>11.6093961961776</v>
      </c>
      <c r="BH136" s="0" t="n">
        <f aca="false">IF($B46=0,0,IF(SIN(BH$12)=0,999999999,(SIN(BH$12)*COS($E46)+SIN($E46)*COS(BH$12))/SIN(BH$12)*$B46))</f>
        <v>11.4691585700804</v>
      </c>
      <c r="BI136" s="0" t="n">
        <f aca="false">IF($B46=0,0,IF(SIN(BI$12)=0,999999999,(SIN(BI$12)*COS($E46)+SIN($E46)*COS(BI$12))/SIN(BI$12)*$B46))</f>
        <v>11.3324333444928</v>
      </c>
      <c r="BJ136" s="0" t="n">
        <f aca="false">IF($B46=0,0,IF(SIN(BJ$12)=0,999999999,(SIN(BJ$12)*COS($E46)+SIN($E46)*COS(BJ$12))/SIN(BJ$12)*$B46))</f>
        <v>11.1990099210897</v>
      </c>
      <c r="BK136" s="0" t="n">
        <f aca="false">IF($B46=0,0,IF(SIN(BK$12)=0,999999999,(SIN(BK$12)*COS($E46)+SIN($E46)*COS(BK$12))/SIN(BK$12)*$B46))</f>
        <v>11.0686916838533</v>
      </c>
      <c r="BL136" s="0" t="n">
        <f aca="false">IF($B46=0,0,IF(SIN(BL$12)=0,999999999,(SIN(BL$12)*COS($E46)+SIN($E46)*COS(BL$12))/SIN(BL$12)*$B46))</f>
        <v>10.9412947643297</v>
      </c>
      <c r="BM136" s="0" t="n">
        <f aca="false">IF($B46=0,0,IF(SIN(BM$12)=0,999999999,(SIN(BM$12)*COS($E46)+SIN($E46)*COS(BM$12))/SIN(BM$12)*$B46))</f>
        <v>10.8166469309794</v>
      </c>
      <c r="BN136" s="0" t="n">
        <f aca="false">IF($B46=0,0,IF(SIN(BN$12)=0,999999999,(SIN(BN$12)*COS($E46)+SIN($E46)*COS(BN$12))/SIN(BN$12)*$B46))</f>
        <v>10.69458658806</v>
      </c>
      <c r="BO136" s="0" t="n">
        <f aca="false">IF($B46=0,0,IF(SIN(BO$12)=0,999999999,(SIN(BO$12)*COS($E46)+SIN($E46)*COS(BO$12))/SIN(BO$12)*$B46))</f>
        <v>10.5749618713873</v>
      </c>
      <c r="BP136" s="0" t="n">
        <f aca="false">IF($B46=0,0,IF(SIN(BP$12)=0,999999999,(SIN(BP$12)*COS($E46)+SIN($E46)*COS(BP$12))/SIN(BP$12)*$B46))</f>
        <v>10.4576298299423</v>
      </c>
      <c r="BQ136" s="0" t="n">
        <f aca="false">IF($B46=0,0,IF(SIN(BQ$12)=0,999999999,(SIN(BQ$12)*COS($E46)+SIN($E46)*COS(BQ$12))/SIN(BQ$12)*$B46))</f>
        <v>10.342455683692</v>
      </c>
      <c r="BR136" s="0" t="n">
        <f aca="false">IF($B46=0,0,IF(SIN(BR$12)=0,999999999,(SIN(BR$12)*COS($E46)+SIN($E46)*COS(BR$12))/SIN(BR$12)*$B46))</f>
        <v>10.2293121491861</v>
      </c>
      <c r="BS136" s="0" t="n">
        <f aca="false">IF($B46=0,0,IF(SIN(BS$12)=0,999999999,(SIN(BS$12)*COS($E46)+SIN($E46)*COS(BS$12))/SIN(BS$12)*$B46))</f>
        <v>10.1180788255223</v>
      </c>
      <c r="BT136" s="0" t="n">
        <f aca="false">IF($B46=0,0,IF(SIN(BT$12)=0,999999999,(SIN(BT$12)*COS($E46)+SIN($E46)*COS(BT$12))/SIN(BT$12)*$B46))</f>
        <v>10.0086416341677</v>
      </c>
      <c r="BU136" s="0" t="n">
        <f aca="false">IF($B46=0,0,IF(SIN(BU$12)=0,999999999,(SIN(BU$12)*COS($E46)+SIN($E46)*COS(BU$12))/SIN(BU$12)*$B46))</f>
        <v>9.90089230688927</v>
      </c>
      <c r="BV136" s="0" t="n">
        <f aca="false">IF($B46=0,0,IF(SIN(BV$12)=0,999999999,(SIN(BV$12)*COS($E46)+SIN($E46)*COS(BV$12))/SIN(BV$12)*$B46))</f>
        <v>9.79472791671525</v>
      </c>
      <c r="BW136" s="0" t="n">
        <f aca="false">IF($B46=0,0,IF(SIN(BW$12)=0,999999999,(SIN(BW$12)*COS($E46)+SIN($E46)*COS(BW$12))/SIN(BW$12)*$B46))</f>
        <v>9.69005044743099</v>
      </c>
      <c r="BX136" s="0" t="n">
        <f aca="false">IF($B46=0,0,IF(SIN(BX$12)=0,999999999,(SIN(BX$12)*COS($E46)+SIN($E46)*COS(BX$12))/SIN(BX$12)*$B46))</f>
        <v>9.58676639761473</v>
      </c>
      <c r="BY136" s="0" t="n">
        <f aca="false">IF($B46=0,0,IF(SIN(BY$12)=0,999999999,(SIN(BY$12)*COS($E46)+SIN($E46)*COS(BY$12))/SIN(BY$12)*$B46))</f>
        <v>9.48478641565963</v>
      </c>
      <c r="BZ136" s="0" t="n">
        <f aca="false">IF($B46=0,0,IF(SIN(BZ$12)=0,999999999,(SIN(BZ$12)*COS($E46)+SIN($E46)*COS(BZ$12))/SIN(BZ$12)*$B46))</f>
        <v>9.38402496261325</v>
      </c>
      <c r="CA136" s="0" t="n">
        <f aca="false">IF($B46=0,0,IF(SIN(CA$12)=0,999999999,(SIN(CA$12)*COS($E46)+SIN($E46)*COS(CA$12))/SIN(CA$12)*$B46))</f>
        <v>9.2844</v>
      </c>
      <c r="CB136" s="0" t="n">
        <f aca="false">IF($B46=0,0,IF(SIN(CB$12)=0,999999999,(SIN(CB$12)*COS($E46)+SIN($E46)*COS(CB$12))/SIN(CB$12)*$B46))</f>
        <v>9.18583270008643</v>
      </c>
      <c r="CC136" s="0" t="n">
        <f aca="false">IF($B46=0,0,IF(SIN(CC$12)=0,999999999,(SIN(CC$12)*COS($E46)+SIN($E46)*COS(CC$12))/SIN(CC$12)*$B46))</f>
        <v>9.08824717630767</v>
      </c>
      <c r="CD136" s="0" t="n">
        <f aca="false">IF($B46=0,0,IF(SIN(CD$12)=0,999999999,(SIN(CD$12)*COS($E46)+SIN($E46)*COS(CD$12))/SIN(CD$12)*$B46))</f>
        <v>8.99157023179864</v>
      </c>
      <c r="CE136" s="0" t="n">
        <f aca="false">IF($B46=0,0,IF(SIN(CE$12)=0,999999999,(SIN(CE$12)*COS($E46)+SIN($E46)*COS(CE$12))/SIN(CE$12)*$B46))</f>
        <v>8.89573112417111</v>
      </c>
      <c r="CF136" s="0" t="n">
        <f aca="false">IF($B46=0,0,IF(SIN(CF$12)=0,999999999,(SIN(CF$12)*COS($E46)+SIN($E46)*COS(CF$12))/SIN(CF$12)*$B46))</f>
        <v>8.80066134485418</v>
      </c>
      <c r="CG136" s="0" t="n">
        <f aca="false">IF($B46=0,0,IF(SIN(CG$12)=0,999999999,(SIN(CG$12)*COS($E46)+SIN($E46)*COS(CG$12))/SIN(CG$12)*$B46))</f>
        <v>8.70629441146634</v>
      </c>
      <c r="CH136" s="0" t="n">
        <f aca="false">IF($B46=0,0,IF(SIN(CH$12)=0,999999999,(SIN(CH$12)*COS($E46)+SIN($E46)*COS(CH$12))/SIN(CH$12)*$B46))</f>
        <v>8.61256567182188</v>
      </c>
      <c r="CI136" s="0" t="n">
        <f aca="false">IF($B46=0,0,IF(SIN(CI$12)=0,999999999,(SIN(CI$12)*COS($E46)+SIN($E46)*COS(CI$12))/SIN(CI$12)*$B46))</f>
        <v>8.51941211829314</v>
      </c>
      <c r="CJ136" s="0" t="n">
        <f aca="false">IF($B46=0,0,IF(SIN(CJ$12)=0,999999999,(SIN(CJ$12)*COS($E46)+SIN($E46)*COS(CJ$12))/SIN(CJ$12)*$B46))</f>
        <v>8.4267722113513</v>
      </c>
      <c r="CK136" s="0" t="n">
        <f aca="false">IF($B46=0,0,IF(SIN(CK$12)=0,999999999,(SIN(CK$12)*COS($E46)+SIN($E46)*COS(CK$12))/SIN(CK$12)*$B46))</f>
        <v>8.33458571119818</v>
      </c>
      <c r="CL136" s="0" t="n">
        <f aca="false">IF($B46=0,0,IF(SIN(CL$12)=0,999999999,(SIN(CL$12)*COS($E46)+SIN($E46)*COS(CL$12))/SIN(CL$12)*$B46))</f>
        <v>8.2427935164804</v>
      </c>
      <c r="CM136" s="0" t="n">
        <f aca="false">IF($B46=0,0,IF(SIN(CM$12)=0,999999999,(SIN(CM$12)*COS($E46)+SIN($E46)*COS(CM$12))/SIN(CM$12)*$B46))</f>
        <v>8.15133750914338</v>
      </c>
      <c r="CN136" s="0" t="n">
        <f aca="false">IF($B46=0,0,IF(SIN(CN$12)=0,999999999,(SIN(CN$12)*COS($E46)+SIN($E46)*COS(CN$12))/SIN(CN$12)*$B46))</f>
        <v>8.06016040453947</v>
      </c>
      <c r="CO136" s="0" t="n">
        <f aca="false">IF($B46=0,0,IF(SIN(CO$12)=0,999999999,(SIN(CO$12)*COS($E46)+SIN($E46)*COS(CO$12))/SIN(CO$12)*$B46))</f>
        <v>7.96920560595529</v>
      </c>
      <c r="CP136" s="0" t="n">
        <f aca="false">IF($B46=0,0,IF(SIN(CP$12)=0,999999999,(SIN(CP$12)*COS($E46)+SIN($E46)*COS(CP$12))/SIN(CP$12)*$B46))</f>
        <v>7.87841706276165</v>
      </c>
      <c r="CQ136" s="0" t="n">
        <f aca="false">IF($B46=0,0,IF(SIN(CQ$12)=0,999999999,(SIN(CQ$12)*COS($E46)+SIN($E46)*COS(CQ$12))/SIN(CQ$12)*$B46))</f>
        <v>7.78773913142299</v>
      </c>
    </row>
    <row r="137" customFormat="false" ht="12.8" hidden="true" customHeight="false" outlineLevel="0" collapsed="false">
      <c r="D137" s="0" t="n">
        <f aca="false">1+D136</f>
        <v>35</v>
      </c>
      <c r="E137" s="2" t="s">
        <v>56</v>
      </c>
      <c r="F137" s="0" t="n">
        <f aca="false">IF($B47=0,0,IF(SIN(F$12)=0,999999999,(SIN(F$12)*COS($E47)+SIN($E47)*COS(F$12))/SIN(F$12)*$B47))</f>
        <v>999999999</v>
      </c>
      <c r="G137" s="0" t="n">
        <f aca="false">IF($B47=0,0,IF(SIN(G$12)=0,999999999,(SIN(G$12)*COS($E47)+SIN($E47)*COS(G$12))/SIN(G$12)*$B47))</f>
        <v>309.137126993933</v>
      </c>
      <c r="H137" s="0" t="n">
        <f aca="false">IF($B47=0,0,IF(SIN(H$12)=0,999999999,(SIN(H$12)*COS($E47)+SIN($E47)*COS(H$12))/SIN(H$12)*$B47))</f>
        <v>158.282047852945</v>
      </c>
      <c r="I137" s="0" t="n">
        <f aca="false">IF($B47=0,0,IF(SIN(I$12)=0,999999999,(SIN(I$12)*COS($E47)+SIN($E47)*COS(I$12))/SIN(I$12)*$B47))</f>
        <v>107.976591656144</v>
      </c>
      <c r="J137" s="0" t="n">
        <f aca="false">IF($B47=0,0,IF(SIN(J$12)=0,999999999,(SIN(J$12)*COS($E47)+SIN($E47)*COS(J$12))/SIN(J$12)*$B47))</f>
        <v>82.8085318557313</v>
      </c>
      <c r="K137" s="0" t="n">
        <f aca="false">IF($B47=0,0,IF(SIN(K$12)=0,999999999,(SIN(K$12)*COS($E47)+SIN($E47)*COS(K$12))/SIN(K$12)*$B47))</f>
        <v>67.6954201443453</v>
      </c>
      <c r="L137" s="0" t="n">
        <f aca="false">IF($B47=0,0,IF(SIN(L$12)=0,999999999,(SIN(L$12)*COS($E47)+SIN($E47)*COS(L$12))/SIN(L$12)*$B47))</f>
        <v>57.6097712470885</v>
      </c>
      <c r="M137" s="0" t="n">
        <f aca="false">IF($B47=0,0,IF(SIN(M$12)=0,999999999,(SIN(M$12)*COS($E47)+SIN($E47)*COS(M$12))/SIN(M$12)*$B47))</f>
        <v>50.3969464613652</v>
      </c>
      <c r="N137" s="0" t="n">
        <f aca="false">IF($B47=0,0,IF(SIN(N$12)=0,999999999,(SIN(N$12)*COS($E47)+SIN($E47)*COS(N$12))/SIN(N$12)*$B47))</f>
        <v>44.9796245401783</v>
      </c>
      <c r="O137" s="0" t="n">
        <f aca="false">IF($B47=0,0,IF(SIN(O$12)=0,999999999,(SIN(O$12)*COS($E47)+SIN($E47)*COS(O$12))/SIN(O$12)*$B47))</f>
        <v>40.7592919850755</v>
      </c>
      <c r="P137" s="0" t="n">
        <f aca="false">IF($B47=0,0,IF(SIN(P$12)=0,999999999,(SIN(P$12)*COS($E47)+SIN($E47)*COS(P$12))/SIN(P$12)*$B47))</f>
        <v>37.3768391619716</v>
      </c>
      <c r="Q137" s="0" t="n">
        <f aca="false">IF($B47=0,0,IF(SIN(Q$12)=0,999999999,(SIN(Q$12)*COS($E47)+SIN($E47)*COS(Q$12))/SIN(Q$12)*$B47))</f>
        <v>34.6037403525477</v>
      </c>
      <c r="R137" s="0" t="n">
        <f aca="false">IF($B47=0,0,IF(SIN(R$12)=0,999999999,(SIN(R$12)*COS($E47)+SIN($E47)*COS(R$12))/SIN(R$12)*$B47))</f>
        <v>32.2876437787917</v>
      </c>
      <c r="S137" s="0" t="n">
        <f aca="false">IF($B47=0,0,IF(SIN(S$12)=0,999999999,(SIN(S$12)*COS($E47)+SIN($E47)*COS(S$12))/SIN(S$12)*$B47))</f>
        <v>30.3230739228182</v>
      </c>
      <c r="T137" s="0" t="n">
        <f aca="false">IF($B47=0,0,IF(SIN(T$12)=0,999999999,(SIN(T$12)*COS($E47)+SIN($E47)*COS(T$12))/SIN(T$12)*$B47))</f>
        <v>28.6346899943087</v>
      </c>
      <c r="U137" s="0" t="n">
        <f aca="false">IF($B47=0,0,IF(SIN(U$12)=0,999999999,(SIN(U$12)*COS($E47)+SIN($E47)*COS(U$12))/SIN(U$12)*$B47))</f>
        <v>27.1672410099999</v>
      </c>
      <c r="V137" s="0" t="n">
        <f aca="false">IF($B47=0,0,IF(SIN(V$12)=0,999999999,(SIN(V$12)*COS($E47)+SIN($E47)*COS(V$12))/SIN(V$12)*$B47))</f>
        <v>25.8792877174298</v>
      </c>
      <c r="W137" s="0" t="n">
        <f aca="false">IF($B47=0,0,IF(SIN(W$12)=0,999999999,(SIN(W$12)*COS($E47)+SIN($E47)*COS(W$12))/SIN(W$12)*$B47))</f>
        <v>24.7391403094043</v>
      </c>
      <c r="X137" s="0" t="n">
        <f aca="false">IF($B47=0,0,IF(SIN(X$12)=0,999999999,(SIN(X$12)*COS($E47)+SIN($E47)*COS(X$12))/SIN(X$12)*$B47))</f>
        <v>23.7221502327731</v>
      </c>
      <c r="Y137" s="0" t="n">
        <f aca="false">IF($B47=0,0,IF(SIN(Y$12)=0,999999999,(SIN(Y$12)*COS($E47)+SIN($E47)*COS(Y$12))/SIN(Y$12)*$B47))</f>
        <v>22.8088572146443</v>
      </c>
      <c r="Z137" s="0" t="n">
        <f aca="false">IF($B47=0,0,IF(SIN(Z$12)=0,999999999,(SIN(Z$12)*COS($E47)+SIN($E47)*COS(Z$12))/SIN(Z$12)*$B47))</f>
        <v>21.983692179914</v>
      </c>
      <c r="AA137" s="0" t="n">
        <f aca="false">IF($B47=0,0,IF(SIN(AA$12)=0,999999999,(SIN(AA$12)*COS($E47)+SIN($E47)*COS(AA$12))/SIN(AA$12)*$B47))</f>
        <v>21.2340507629832</v>
      </c>
      <c r="AB137" s="0" t="n">
        <f aca="false">IF($B47=0,0,IF(SIN(AB$12)=0,999999999,(SIN(AB$12)*COS($E47)+SIN($E47)*COS(AB$12))/SIN(AB$12)*$B47))</f>
        <v>20.5496194973091</v>
      </c>
      <c r="AC137" s="0" t="n">
        <f aca="false">IF($B47=0,0,IF(SIN(AC$12)=0,999999999,(SIN(AC$12)*COS($E47)+SIN($E47)*COS(AC$12))/SIN(AC$12)*$B47))</f>
        <v>19.9218777808181</v>
      </c>
      <c r="AD137" s="0" t="n">
        <f aca="false">IF($B47=0,0,IF(SIN(AD$12)=0,999999999,(SIN(AD$12)*COS($E47)+SIN($E47)*COS(AD$12))/SIN(AD$12)*$B47))</f>
        <v>19.3437243491984</v>
      </c>
      <c r="AE137" s="0" t="n">
        <f aca="false">IF($B47=0,0,IF(SIN(AE$12)=0,999999999,(SIN(AE$12)*COS($E47)+SIN($E47)*COS(AE$12))/SIN(AE$12)*$B47))</f>
        <v>18.809193394842</v>
      </c>
      <c r="AF137" s="0" t="n">
        <f aca="false">IF($B47=0,0,IF(SIN(AF$12)=0,999999999,(SIN(AF$12)*COS($E47)+SIN($E47)*COS(AF$12))/SIN(AF$12)*$B47))</f>
        <v>18.3132361960447</v>
      </c>
      <c r="AG137" s="0" t="n">
        <f aca="false">IF($B47=0,0,IF(SIN(AG$12)=0,999999999,(SIN(AG$12)*COS($E47)+SIN($E47)*COS(AG$12))/SIN(AG$12)*$B47))</f>
        <v>17.8515512722991</v>
      </c>
      <c r="AH137" s="0" t="n">
        <f aca="false">IF($B47=0,0,IF(SIN(AH$12)=0,999999999,(SIN(AH$12)*COS($E47)+SIN($E47)*COS(AH$12))/SIN(AH$12)*$B47))</f>
        <v>17.4204509341305</v>
      </c>
      <c r="AI137" s="0" t="n">
        <f aca="false">IF($B47=0,0,IF(SIN(AI$12)=0,999999999,(SIN(AI$12)*COS($E47)+SIN($E47)*COS(AI$12))/SIN(AI$12)*$B47))</f>
        <v>17.0167554425607</v>
      </c>
      <c r="AJ137" s="0" t="n">
        <f aca="false">IF($B47=0,0,IF(SIN(AJ$12)=0,999999999,(SIN(AJ$12)*COS($E47)+SIN($E47)*COS(AJ$12))/SIN(AJ$12)*$B47))</f>
        <v>16.637708335927</v>
      </c>
      <c r="AK137" s="0" t="n">
        <f aca="false">IF($B47=0,0,IF(SIN(AK$12)=0,999999999,(SIN(AK$12)*COS($E47)+SIN($E47)*COS(AK$12))/SIN(AK$12)*$B47))</f>
        <v>16.280908144301</v>
      </c>
      <c r="AL137" s="0" t="n">
        <f aca="false">IF($B47=0,0,IF(SIN(AL$12)=0,999999999,(SIN(AL$12)*COS($E47)+SIN($E47)*COS(AL$12))/SIN(AL$12)*$B47))</f>
        <v>15.944252906694</v>
      </c>
      <c r="AM137" s="0" t="n">
        <f aca="false">IF($B47=0,0,IF(SIN(AM$12)=0,999999999,(SIN(AM$12)*COS($E47)+SIN($E47)*COS(AM$12))/SIN(AM$12)*$B47))</f>
        <v>15.6258947752744</v>
      </c>
      <c r="AN137" s="0" t="n">
        <f aca="false">IF($B47=0,0,IF(SIN(AN$12)=0,999999999,(SIN(AN$12)*COS($E47)+SIN($E47)*COS(AN$12))/SIN(AN$12)*$B47))</f>
        <v>15.3242026298316</v>
      </c>
      <c r="AO137" s="0" t="n">
        <f aca="false">IF($B47=0,0,IF(SIN(AO$12)=0,999999999,(SIN(AO$12)*COS($E47)+SIN($E47)*COS(AO$12))/SIN(AO$12)*$B47))</f>
        <v>15.0377311004031</v>
      </c>
      <c r="AP137" s="0" t="n">
        <f aca="false">IF($B47=0,0,IF(SIN(AP$12)=0,999999999,(SIN(AP$12)*COS($E47)+SIN($E47)*COS(AP$12))/SIN(AP$12)*$B47))</f>
        <v>14.7651947520038</v>
      </c>
      <c r="AQ137" s="0" t="n">
        <f aca="false">IF($B47=0,0,IF(SIN(AQ$12)=0,999999999,(SIN(AQ$12)*COS($E47)+SIN($E47)*COS(AQ$12))/SIN(AQ$12)*$B47))</f>
        <v>14.5054464548072</v>
      </c>
      <c r="AR137" s="0" t="n">
        <f aca="false">IF($B47=0,0,IF(SIN(AR$12)=0,999999999,(SIN(AR$12)*COS($E47)+SIN($E47)*COS(AR$12))/SIN(AR$12)*$B47))</f>
        <v>14.2574591687432</v>
      </c>
      <c r="AS137" s="0" t="n">
        <f aca="false">IF($B47=0,0,IF(SIN(AS$12)=0,999999999,(SIN(AS$12)*COS($E47)+SIN($E47)*COS(AS$12))/SIN(AS$12)*$B47))</f>
        <v>14.0203105296293</v>
      </c>
      <c r="AT137" s="0" t="n">
        <f aca="false">IF($B47=0,0,IF(SIN(AT$12)=0,999999999,(SIN(AT$12)*COS($E47)+SIN($E47)*COS(AT$12))/SIN(AT$12)*$B47))</f>
        <v>13.7931697465338</v>
      </c>
      <c r="AU137" s="0" t="n">
        <f aca="false">IF($B47=0,0,IF(SIN(AU$12)=0,999999999,(SIN(AU$12)*COS($E47)+SIN($E47)*COS(AU$12))/SIN(AU$12)*$B47))</f>
        <v>13.575286415729</v>
      </c>
      <c r="AV137" s="0" t="n">
        <f aca="false">IF($B47=0,0,IF(SIN(AV$12)=0,999999999,(SIN(AV$12)*COS($E47)+SIN($E47)*COS(AV$12))/SIN(AV$12)*$B47))</f>
        <v>13.3659809317657</v>
      </c>
      <c r="AW137" s="0" t="n">
        <f aca="false">IF($B47=0,0,IF(SIN(AW$12)=0,999999999,(SIN(AW$12)*COS($E47)+SIN($E47)*COS(AW$12))/SIN(AW$12)*$B47))</f>
        <v>13.1646362356307</v>
      </c>
      <c r="AX137" s="0" t="n">
        <f aca="false">IF($B47=0,0,IF(SIN(AX$12)=0,999999999,(SIN(AX$12)*COS($E47)+SIN($E47)*COS(AX$12))/SIN(AX$12)*$B47))</f>
        <v>12.9706906872269</v>
      </c>
      <c r="AY137" s="0" t="n">
        <f aca="false">IF($B47=0,0,IF(SIN(AY$12)=0,999999999,(SIN(AY$12)*COS($E47)+SIN($E47)*COS(AY$12))/SIN(AY$12)*$B47))</f>
        <v>12.783631887238</v>
      </c>
      <c r="AZ137" s="0" t="n">
        <f aca="false">IF($B47=0,0,IF(SIN(AZ$12)=0,999999999,(SIN(AZ$12)*COS($E47)+SIN($E47)*COS(AZ$12))/SIN(AZ$12)*$B47))</f>
        <v>12.6029913038598</v>
      </c>
      <c r="BA137" s="0" t="n">
        <f aca="false">IF($B47=0,0,IF(SIN(BA$12)=0,999999999,(SIN(BA$12)*COS($E47)+SIN($E47)*COS(BA$12))/SIN(BA$12)*$B47))</f>
        <v>12.4283395844778</v>
      </c>
      <c r="BB137" s="0" t="n">
        <f aca="false">IF($B47=0,0,IF(SIN(BB$12)=0,999999999,(SIN(BB$12)*COS($E47)+SIN($E47)*COS(BB$12))/SIN(BB$12)*$B47))</f>
        <v>12.2592824523523</v>
      </c>
      <c r="BC137" s="0" t="n">
        <f aca="false">IF($B47=0,0,IF(SIN(BC$12)=0,999999999,(SIN(BC$12)*COS($E47)+SIN($E47)*COS(BC$12))/SIN(BC$12)*$B47))</f>
        <v>12.0954571046887</v>
      </c>
      <c r="BD137" s="0" t="n">
        <f aca="false">IF($B47=0,0,IF(SIN(BD$12)=0,999999999,(SIN(BD$12)*COS($E47)+SIN($E47)*COS(BD$12))/SIN(BD$12)*$B47))</f>
        <v>11.9365290418434</v>
      </c>
      <c r="BE137" s="0" t="n">
        <f aca="false">IF($B47=0,0,IF(SIN(BE$12)=0,999999999,(SIN(BE$12)*COS($E47)+SIN($E47)*COS(BE$12))/SIN(BE$12)*$B47))</f>
        <v>11.7821892684362</v>
      </c>
      <c r="BF137" s="0" t="n">
        <f aca="false">IF($B47=0,0,IF(SIN(BF$12)=0,999999999,(SIN(BF$12)*COS($E47)+SIN($E47)*COS(BF$12))/SIN(BF$12)*$B47))</f>
        <v>11.6321518162446</v>
      </c>
      <c r="BG137" s="0" t="n">
        <f aca="false">IF($B47=0,0,IF(SIN(BG$12)=0,999999999,(SIN(BG$12)*COS($E47)+SIN($E47)*COS(BG$12))/SIN(BG$12)*$B47))</f>
        <v>11.4861515463202</v>
      </c>
      <c r="BH137" s="0" t="n">
        <f aca="false">IF($B47=0,0,IF(SIN(BH$12)=0,999999999,(SIN(BH$12)*COS($E47)+SIN($E47)*COS(BH$12))/SIN(BH$12)*$B47))</f>
        <v>11.3439421940695</v>
      </c>
      <c r="BI137" s="0" t="n">
        <f aca="false">IF($B47=0,0,IF(SIN(BI$12)=0,999999999,(SIN(BI$12)*COS($E47)+SIN($E47)*COS(BI$12))/SIN(BI$12)*$B47))</f>
        <v>11.2052946263072</v>
      </c>
      <c r="BJ137" s="0" t="n">
        <f aca="false">IF($B47=0,0,IF(SIN(BJ$12)=0,999999999,(SIN(BJ$12)*COS($E47)+SIN($E47)*COS(BJ$12))/SIN(BJ$12)*$B47))</f>
        <v>11.0699952837179</v>
      </c>
      <c r="BK137" s="0" t="n">
        <f aca="false">IF($B47=0,0,IF(SIN(BK$12)=0,999999999,(SIN(BK$12)*COS($E47)+SIN($E47)*COS(BK$12))/SIN(BK$12)*$B47))</f>
        <v>10.9378447858837</v>
      </c>
      <c r="BL137" s="0" t="n">
        <f aca="false">IF($B47=0,0,IF(SIN(BL$12)=0,999999999,(SIN(BL$12)*COS($E47)+SIN($E47)*COS(BL$12))/SIN(BL$12)*$B47))</f>
        <v>10.8086566791796</v>
      </c>
      <c r="BM137" s="0" t="n">
        <f aca="false">IF($B47=0,0,IF(SIN(BM$12)=0,999999999,(SIN(BM$12)*COS($E47)+SIN($E47)*COS(BM$12))/SIN(BM$12)*$B47))</f>
        <v>10.6822563105088</v>
      </c>
      <c r="BN137" s="0" t="n">
        <f aca="false">IF($B47=0,0,IF(SIN(BN$12)=0,999999999,(SIN(BN$12)*COS($E47)+SIN($E47)*COS(BN$12))/SIN(BN$12)*$B47))</f>
        <v>10.55847981211</v>
      </c>
      <c r="BO137" s="0" t="n">
        <f aca="false">IF($B47=0,0,IF(SIN(BO$12)=0,999999999,(SIN(BO$12)*COS($E47)+SIN($E47)*COS(BO$12))/SIN(BO$12)*$B47))</f>
        <v>10.4371731846047</v>
      </c>
      <c r="BP137" s="0" t="n">
        <f aca="false">IF($B47=0,0,IF(SIN(BP$12)=0,999999999,(SIN(BP$12)*COS($E47)+SIN($E47)*COS(BP$12))/SIN(BP$12)*$B47))</f>
        <v>10.3181914670977</v>
      </c>
      <c r="BQ137" s="0" t="n">
        <f aca="false">IF($B47=0,0,IF(SIN(BQ$12)=0,999999999,(SIN(BQ$12)*COS($E47)+SIN($E47)*COS(BQ$12))/SIN(BQ$12)*$B47))</f>
        <v>10.2013979845632</v>
      </c>
      <c r="BR137" s="0" t="n">
        <f aca="false">IF($B47=0,0,IF(SIN(BR$12)=0,999999999,(SIN(BR$12)*COS($E47)+SIN($E47)*COS(BR$12))/SIN(BR$12)*$B47))</f>
        <v>10.0866636639588</v>
      </c>
      <c r="BS137" s="0" t="n">
        <f aca="false">IF($B47=0,0,IF(SIN(BS$12)=0,999999999,(SIN(BS$12)*COS($E47)+SIN($E47)*COS(BS$12))/SIN(BS$12)*$B47))</f>
        <v>9.97386641155833</v>
      </c>
      <c r="BT137" s="0" t="n">
        <f aca="false">IF($B47=0,0,IF(SIN(BT$12)=0,999999999,(SIN(BT$12)*COS($E47)+SIN($E47)*COS(BT$12))/SIN(BT$12)*$B47))</f>
        <v>9.86289054489692</v>
      </c>
      <c r="BU137" s="0" t="n">
        <f aca="false">IF($B47=0,0,IF(SIN(BU$12)=0,999999999,(SIN(BU$12)*COS($E47)+SIN($E47)*COS(BU$12))/SIN(BU$12)*$B47))</f>
        <v>9.75362627350163</v>
      </c>
      <c r="BV137" s="0" t="n">
        <f aca="false">IF($B47=0,0,IF(SIN(BV$12)=0,999999999,(SIN(BV$12)*COS($E47)+SIN($E47)*COS(BV$12))/SIN(BV$12)*$B47))</f>
        <v>9.64596922325841</v>
      </c>
      <c r="BW137" s="0" t="n">
        <f aca="false">IF($B47=0,0,IF(SIN(BW$12)=0,999999999,(SIN(BW$12)*COS($E47)+SIN($E47)*COS(BW$12))/SIN(BW$12)*$B47))</f>
        <v>9.53981999985499</v>
      </c>
      <c r="BX137" s="0" t="n">
        <f aca="false">IF($B47=0,0,IF(SIN(BX$12)=0,999999999,(SIN(BX$12)*COS($E47)+SIN($E47)*COS(BX$12))/SIN(BX$12)*$B47))</f>
        <v>9.43508378724954</v>
      </c>
      <c r="BY137" s="0" t="n">
        <f aca="false">IF($B47=0,0,IF(SIN(BY$12)=0,999999999,(SIN(BY$12)*COS($E47)+SIN($E47)*COS(BY$12))/SIN(BY$12)*$B47))</f>
        <v>9.33166997756112</v>
      </c>
      <c r="BZ137" s="0" t="n">
        <f aca="false">IF($B47=0,0,IF(SIN(BZ$12)=0,999999999,(SIN(BZ$12)*COS($E47)+SIN($E47)*COS(BZ$12))/SIN(BZ$12)*$B47))</f>
        <v>9.22949182916866</v>
      </c>
      <c r="CA137" s="0" t="n">
        <f aca="false">IF($B47=0,0,IF(SIN(CA$12)=0,999999999,(SIN(CA$12)*COS($E47)+SIN($E47)*COS(CA$12))/SIN(CA$12)*$B47))</f>
        <v>9.12846615014434</v>
      </c>
      <c r="CB137" s="0" t="n">
        <f aca="false">IF($B47=0,0,IF(SIN(CB$12)=0,999999999,(SIN(CB$12)*COS($E47)+SIN($E47)*COS(CB$12))/SIN(CB$12)*$B47))</f>
        <v>9.02851300444509</v>
      </c>
      <c r="CC137" s="0" t="n">
        <f aca="false">IF($B47=0,0,IF(SIN(CC$12)=0,999999999,(SIN(CC$12)*COS($E47)+SIN($E47)*COS(CC$12))/SIN(CC$12)*$B47))</f>
        <v>8.92955543854903</v>
      </c>
      <c r="CD137" s="0" t="n">
        <f aca="false">IF($B47=0,0,IF(SIN(CD$12)=0,999999999,(SIN(CD$12)*COS($E47)+SIN($E47)*COS(CD$12))/SIN(CD$12)*$B47))</f>
        <v>8.83151922645087</v>
      </c>
      <c r="CE137" s="0" t="n">
        <f aca="false">IF($B47=0,0,IF(SIN(CE$12)=0,999999999,(SIN(CE$12)*COS($E47)+SIN($E47)*COS(CE$12))/SIN(CE$12)*$B47))</f>
        <v>8.73433263113195</v>
      </c>
      <c r="CF137" s="0" t="n">
        <f aca="false">IF($B47=0,0,IF(SIN(CF$12)=0,999999999,(SIN(CF$12)*COS($E47)+SIN($E47)*COS(CF$12))/SIN(CF$12)*$B47))</f>
        <v>8.63792618079809</v>
      </c>
      <c r="CG137" s="0" t="n">
        <f aca="false">IF($B47=0,0,IF(SIN(CG$12)=0,999999999,(SIN(CG$12)*COS($E47)+SIN($E47)*COS(CG$12))/SIN(CG$12)*$B47))</f>
        <v>8.54223245833257</v>
      </c>
      <c r="CH137" s="0" t="n">
        <f aca="false">IF($B47=0,0,IF(SIN(CH$12)=0,999999999,(SIN(CH$12)*COS($E47)+SIN($E47)*COS(CH$12))/SIN(CH$12)*$B47))</f>
        <v>8.44718590254679</v>
      </c>
      <c r="CI137" s="0" t="n">
        <f aca="false">IF($B47=0,0,IF(SIN(CI$12)=0,999999999,(SIN(CI$12)*COS($E47)+SIN($E47)*COS(CI$12))/SIN(CI$12)*$B47))</f>
        <v>8.35272261993253</v>
      </c>
      <c r="CJ137" s="0" t="n">
        <f aca="false">IF($B47=0,0,IF(SIN(CJ$12)=0,999999999,(SIN(CJ$12)*COS($E47)+SIN($E47)*COS(CJ$12))/SIN(CJ$12)*$B47))</f>
        <v>8.25878020572172</v>
      </c>
      <c r="CK137" s="0" t="n">
        <f aca="false">IF($B47=0,0,IF(SIN(CK$12)=0,999999999,(SIN(CK$12)*COS($E47)+SIN($E47)*COS(CK$12))/SIN(CK$12)*$B47))</f>
        <v>8.165297573151</v>
      </c>
      <c r="CL137" s="0" t="n">
        <f aca="false">IF($B47=0,0,IF(SIN(CL$12)=0,999999999,(SIN(CL$12)*COS($E47)+SIN($E47)*COS(CL$12))/SIN(CL$12)*$B47))</f>
        <v>8.07221478990824</v>
      </c>
      <c r="CM137" s="0" t="n">
        <f aca="false">IF($B47=0,0,IF(SIN(CM$12)=0,999999999,(SIN(CM$12)*COS($E47)+SIN($E47)*COS(CM$12))/SIN(CM$12)*$B47))</f>
        <v>7.97947292080516</v>
      </c>
      <c r="CN137" s="0" t="n">
        <f aca="false">IF($B47=0,0,IF(SIN(CN$12)=0,999999999,(SIN(CN$12)*COS($E47)+SIN($E47)*COS(CN$12))/SIN(CN$12)*$B47))</f>
        <v>7.88701387577806</v>
      </c>
      <c r="CO137" s="0" t="n">
        <f aca="false">IF($B47=0,0,IF(SIN(CO$12)=0,999999999,(SIN(CO$12)*COS($E47)+SIN($E47)*COS(CO$12))/SIN(CO$12)*$B47))</f>
        <v>7.79478026236974</v>
      </c>
      <c r="CP137" s="0" t="n">
        <f aca="false">IF($B47=0,0,IF(SIN(CP$12)=0,999999999,(SIN(CP$12)*COS($E47)+SIN($E47)*COS(CP$12))/SIN(CP$12)*$B47))</f>
        <v>7.70271524188513</v>
      </c>
      <c r="CQ137" s="0" t="n">
        <f aca="false">IF($B47=0,0,IF(SIN(CQ$12)=0,999999999,(SIN(CQ$12)*COS($E47)+SIN($E47)*COS(CQ$12))/SIN(CQ$12)*$B47))</f>
        <v>7.61076238844645</v>
      </c>
    </row>
    <row r="138" customFormat="false" ht="12.8" hidden="true" customHeight="false" outlineLevel="0" collapsed="false">
      <c r="D138" s="0" t="n">
        <f aca="false">1+D137</f>
        <v>36</v>
      </c>
      <c r="E138" s="2" t="s">
        <v>56</v>
      </c>
      <c r="F138" s="0" t="n">
        <f aca="false">IF($B48=0,0,IF(SIN(F$12)=0,999999999,(SIN(F$12)*COS($E48)+SIN($E48)*COS(F$12))/SIN(F$12)*$B48))</f>
        <v>999999999</v>
      </c>
      <c r="G138" s="0" t="n">
        <f aca="false">IF($B48=0,0,IF(SIN(G$12)=0,999999999,(SIN(G$12)*COS($E48)+SIN($E48)*COS(G$12))/SIN(G$12)*$B48))</f>
        <v>312.875833650075</v>
      </c>
      <c r="H138" s="0" t="n">
        <f aca="false">IF($B48=0,0,IF(SIN(H$12)=0,999999999,(SIN(H$12)*COS($E48)+SIN($E48)*COS(H$12))/SIN(H$12)*$B48))</f>
        <v>160.061590528395</v>
      </c>
      <c r="I138" s="0" t="n">
        <f aca="false">IF($B48=0,0,IF(SIN(I$12)=0,999999999,(SIN(I$12)*COS($E48)+SIN($E48)*COS(I$12))/SIN(I$12)*$B48))</f>
        <v>109.102814348109</v>
      </c>
      <c r="J138" s="0" t="n">
        <f aca="false">IF($B48=0,0,IF(SIN(J$12)=0,999999999,(SIN(J$12)*COS($E48)+SIN($E48)*COS(J$12))/SIN(J$12)*$B48))</f>
        <v>83.6078954422185</v>
      </c>
      <c r="K138" s="0" t="n">
        <f aca="false">IF($B48=0,0,IF(SIN(K$12)=0,999999999,(SIN(K$12)*COS($E48)+SIN($E48)*COS(K$12))/SIN(K$12)*$B48))</f>
        <v>68.2985088405885</v>
      </c>
      <c r="L138" s="0" t="n">
        <f aca="false">IF($B48=0,0,IF(SIN(L$12)=0,999999999,(SIN(L$12)*COS($E48)+SIN($E48)*COS(L$12))/SIN(L$12)*$B48))</f>
        <v>58.0818770148555</v>
      </c>
      <c r="M138" s="0" t="n">
        <f aca="false">IF($B48=0,0,IF(SIN(M$12)=0,999999999,(SIN(M$12)*COS($E48)+SIN($E48)*COS(M$12))/SIN(M$12)*$B48))</f>
        <v>50.7753788400776</v>
      </c>
      <c r="N138" s="0" t="n">
        <f aca="false">IF($B48=0,0,IF(SIN(N$12)=0,999999999,(SIN(N$12)*COS($E48)+SIN($E48)*COS(N$12))/SIN(N$12)*$B48))</f>
        <v>45.2877018334655</v>
      </c>
      <c r="O138" s="0" t="n">
        <f aca="false">IF($B48=0,0,IF(SIN(O$12)=0,999999999,(SIN(O$12)*COS($E48)+SIN($E48)*COS(O$12))/SIN(O$12)*$B48))</f>
        <v>41.0125595657856</v>
      </c>
      <c r="P138" s="0" t="n">
        <f aca="false">IF($B48=0,0,IF(SIN(P$12)=0,999999999,(SIN(P$12)*COS($E48)+SIN($E48)*COS(P$12))/SIN(P$12)*$B48))</f>
        <v>37.5861786245491</v>
      </c>
      <c r="Q138" s="0" t="n">
        <f aca="false">IF($B48=0,0,IF(SIN(Q$12)=0,999999999,(SIN(Q$12)*COS($E48)+SIN($E48)*COS(Q$12))/SIN(Q$12)*$B48))</f>
        <v>34.7770654141964</v>
      </c>
      <c r="R138" s="0" t="n">
        <f aca="false">IF($B48=0,0,IF(SIN(R$12)=0,999999999,(SIN(R$12)*COS($E48)+SIN($E48)*COS(R$12))/SIN(R$12)*$B48))</f>
        <v>32.4308895550167</v>
      </c>
      <c r="S138" s="0" t="n">
        <f aca="false">IF($B48=0,0,IF(SIN(S$12)=0,999999999,(SIN(S$12)*COS($E48)+SIN($E48)*COS(S$12))/SIN(S$12)*$B48))</f>
        <v>30.4408057122335</v>
      </c>
      <c r="T138" s="0" t="n">
        <f aca="false">IF($B48=0,0,IF(SIN(T$12)=0,999999999,(SIN(T$12)*COS($E48)+SIN($E48)*COS(T$12))/SIN(T$12)*$B48))</f>
        <v>28.7304946401557</v>
      </c>
      <c r="U138" s="0" t="n">
        <f aca="false">IF($B48=0,0,IF(SIN(U$12)=0,999999999,(SIN(U$12)*COS($E48)+SIN($E48)*COS(U$12))/SIN(U$12)*$B48))</f>
        <v>27.2439878076795</v>
      </c>
      <c r="V138" s="0" t="n">
        <f aca="false">IF($B48=0,0,IF(SIN(V$12)=0,999999999,(SIN(V$12)*COS($E48)+SIN($E48)*COS(V$12))/SIN(V$12)*$B48))</f>
        <v>25.93930778828</v>
      </c>
      <c r="W138" s="0" t="n">
        <f aca="false">IF($B48=0,0,IF(SIN(W$12)=0,999999999,(SIN(W$12)*COS($E48)+SIN($E48)*COS(W$12))/SIN(W$12)*$B48))</f>
        <v>24.7843532173323</v>
      </c>
      <c r="X138" s="0" t="n">
        <f aca="false">IF($B48=0,0,IF(SIN(X$12)=0,999999999,(SIN(X$12)*COS($E48)+SIN($E48)*COS(X$12))/SIN(X$12)*$B48))</f>
        <v>23.7541554294447</v>
      </c>
      <c r="Y138" s="0" t="n">
        <f aca="false">IF($B48=0,0,IF(SIN(Y$12)=0,999999999,(SIN(Y$12)*COS($E48)+SIN($E48)*COS(Y$12))/SIN(Y$12)*$B48))</f>
        <v>22.8290014199914</v>
      </c>
      <c r="Z138" s="0" t="n">
        <f aca="false">IF($B48=0,0,IF(SIN(Z$12)=0,999999999,(SIN(Z$12)*COS($E48)+SIN($E48)*COS(Z$12))/SIN(Z$12)*$B48))</f>
        <v>21.9931199173545</v>
      </c>
      <c r="AA138" s="0" t="n">
        <f aca="false">IF($B48=0,0,IF(SIN(AA$12)=0,999999999,(SIN(AA$12)*COS($E48)+SIN($E48)*COS(AA$12))/SIN(AA$12)*$B48))</f>
        <v>21.2337428622812</v>
      </c>
      <c r="AB138" s="0" t="n">
        <f aca="false">IF($B48=0,0,IF(SIN(AB$12)=0,999999999,(SIN(AB$12)*COS($E48)+SIN($E48)*COS(AB$12))/SIN(AB$12)*$B48))</f>
        <v>20.5404228466187</v>
      </c>
      <c r="AC138" s="0" t="n">
        <f aca="false">IF($B48=0,0,IF(SIN(AC$12)=0,999999999,(SIN(AC$12)*COS($E48)+SIN($E48)*COS(AC$12))/SIN(AC$12)*$B48))</f>
        <v>19.904528610722</v>
      </c>
      <c r="AD138" s="0" t="n">
        <f aca="false">IF($B48=0,0,IF(SIN(AD$12)=0,999999999,(SIN(AD$12)*COS($E48)+SIN($E48)*COS(AD$12))/SIN(AD$12)*$B48))</f>
        <v>19.3188666657331</v>
      </c>
      <c r="AE138" s="0" t="n">
        <f aca="false">IF($B48=0,0,IF(SIN(AE$12)=0,999999999,(SIN(AE$12)*COS($E48)+SIN($E48)*COS(AE$12))/SIN(AE$12)*$B48))</f>
        <v>18.7773937257419</v>
      </c>
      <c r="AF138" s="0" t="n">
        <f aca="false">IF($B48=0,0,IF(SIN(AF$12)=0,999999999,(SIN(AF$12)*COS($E48)+SIN($E48)*COS(AF$12))/SIN(AF$12)*$B48))</f>
        <v>18.2749955009919</v>
      </c>
      <c r="AG138" s="0" t="n">
        <f aca="false">IF($B48=0,0,IF(SIN(AG$12)=0,999999999,(SIN(AG$12)*COS($E48)+SIN($E48)*COS(AG$12))/SIN(AG$12)*$B48))</f>
        <v>17.8073146473898</v>
      </c>
      <c r="AH138" s="0" t="n">
        <f aca="false">IF($B48=0,0,IF(SIN(AH$12)=0,999999999,(SIN(AH$12)*COS($E48)+SIN($E48)*COS(AH$12))/SIN(AH$12)*$B48))</f>
        <v>17.3706155832159</v>
      </c>
      <c r="AI138" s="0" t="n">
        <f aca="false">IF($B48=0,0,IF(SIN(AI$12)=0,999999999,(SIN(AI$12)*COS($E48)+SIN($E48)*COS(AI$12))/SIN(AI$12)*$B48))</f>
        <v>16.961677274031</v>
      </c>
      <c r="AJ138" s="0" t="n">
        <f aca="false">IF($B48=0,0,IF(SIN(AJ$12)=0,999999999,(SIN(AJ$12)*COS($E48)+SIN($E48)*COS(AJ$12))/SIN(AJ$12)*$B48))</f>
        <v>16.5777074598389</v>
      </c>
      <c r="AK138" s="0" t="n">
        <f aca="false">IF($B48=0,0,IF(SIN(AK$12)=0,999999999,(SIN(AK$12)*COS($E48)+SIN($E48)*COS(AK$12))/SIN(AK$12)*$B48))</f>
        <v>16.2162734826771</v>
      </c>
      <c r="AL138" s="0" t="n">
        <f aca="false">IF($B48=0,0,IF(SIN(AL$12)=0,999999999,(SIN(AL$12)*COS($E48)+SIN($E48)*COS(AL$12))/SIN(AL$12)*$B48))</f>
        <v>15.8752460832629</v>
      </c>
      <c r="AM138" s="0" t="n">
        <f aca="false">IF($B48=0,0,IF(SIN(AM$12)=0,999999999,(SIN(AM$12)*COS($E48)+SIN($E48)*COS(AM$12))/SIN(AM$12)*$B48))</f>
        <v>15.5527534156541</v>
      </c>
      <c r="AN138" s="0" t="n">
        <f aca="false">IF($B48=0,0,IF(SIN(AN$12)=0,999999999,(SIN(AN$12)*COS($E48)+SIN($E48)*COS(AN$12))/SIN(AN$12)*$B48))</f>
        <v>15.2471431761837</v>
      </c>
      <c r="AO138" s="0" t="n">
        <f aca="false">IF($B48=0,0,IF(SIN(AO$12)=0,999999999,(SIN(AO$12)*COS($E48)+SIN($E48)*COS(AO$12))/SIN(AO$12)*$B48))</f>
        <v>14.9569512237828</v>
      </c>
      <c r="AP138" s="0" t="n">
        <f aca="false">IF($B48=0,0,IF(SIN(AP$12)=0,999999999,(SIN(AP$12)*COS($E48)+SIN($E48)*COS(AP$12))/SIN(AP$12)*$B48))</f>
        <v>14.6808754294446</v>
      </c>
      <c r="AQ138" s="0" t="n">
        <f aca="false">IF($B48=0,0,IF(SIN(AQ$12)=0,999999999,(SIN(AQ$12)*COS($E48)+SIN($E48)*COS(AQ$12))/SIN(AQ$12)*$B48))</f>
        <v>14.417753765499</v>
      </c>
      <c r="AR138" s="0" t="n">
        <f aca="false">IF($B48=0,0,IF(SIN(AR$12)=0,999999999,(SIN(AR$12)*COS($E48)+SIN($E48)*COS(AR$12))/SIN(AR$12)*$B48))</f>
        <v>14.1665458536443</v>
      </c>
      <c r="AS138" s="0" t="n">
        <f aca="false">IF($B48=0,0,IF(SIN(AS$12)=0,999999999,(SIN(AS$12)*COS($E48)+SIN($E48)*COS(AS$12))/SIN(AS$12)*$B48))</f>
        <v>13.9263173508993</v>
      </c>
      <c r="AT138" s="0" t="n">
        <f aca="false">IF($B48=0,0,IF(SIN(AT$12)=0,999999999,(SIN(AT$12)*COS($E48)+SIN($E48)*COS(AT$12))/SIN(AT$12)*$B48))</f>
        <v>13.6962266768003</v>
      </c>
      <c r="AU138" s="0" t="n">
        <f aca="false">IF($B48=0,0,IF(SIN(AU$12)=0,999999999,(SIN(AU$12)*COS($E48)+SIN($E48)*COS(AU$12))/SIN(AU$12)*$B48))</f>
        <v>13.4755136820813</v>
      </c>
      <c r="AV138" s="0" t="n">
        <f aca="false">IF($B48=0,0,IF(SIN(AV$12)=0,999999999,(SIN(AV$12)*COS($E48)+SIN($E48)*COS(AV$12))/SIN(AV$12)*$B48))</f>
        <v>13.2634899352165</v>
      </c>
      <c r="AW138" s="0" t="n">
        <f aca="false">IF($B48=0,0,IF(SIN(AW$12)=0,999999999,(SIN(AW$12)*COS($E48)+SIN($E48)*COS(AW$12))/SIN(AW$12)*$B48))</f>
        <v>13.05953036341</v>
      </c>
      <c r="AX138" s="0" t="n">
        <f aca="false">IF($B48=0,0,IF(SIN(AX$12)=0,999999999,(SIN(AX$12)*COS($E48)+SIN($E48)*COS(AX$12))/SIN(AX$12)*$B48))</f>
        <v>12.8630660325111</v>
      </c>
      <c r="AY138" s="0" t="n">
        <f aca="false">IF($B48=0,0,IF(SIN(AY$12)=0,999999999,(SIN(AY$12)*COS($E48)+SIN($E48)*COS(AY$12))/SIN(AY$12)*$B48))</f>
        <v>12.6735778886426</v>
      </c>
      <c r="AZ138" s="0" t="n">
        <f aca="false">IF($B48=0,0,IF(SIN(AZ$12)=0,999999999,(SIN(AZ$12)*COS($E48)+SIN($E48)*COS(AZ$12))/SIN(AZ$12)*$B48))</f>
        <v>12.4905913151498</v>
      </c>
      <c r="BA138" s="0" t="n">
        <f aca="false">IF($B48=0,0,IF(SIN(BA$12)=0,999999999,(SIN(BA$12)*COS($E48)+SIN($E48)*COS(BA$12))/SIN(BA$12)*$B48))</f>
        <v>12.3136713833898</v>
      </c>
      <c r="BB138" s="0" t="n">
        <f aca="false">IF($B48=0,0,IF(SIN(BB$12)=0,999999999,(SIN(BB$12)*COS($E48)+SIN($E48)*COS(BB$12))/SIN(BB$12)*$B48))</f>
        <v>12.1424186961274</v>
      </c>
      <c r="BC138" s="0" t="n">
        <f aca="false">IF($B48=0,0,IF(SIN(BC$12)=0,999999999,(SIN(BC$12)*COS($E48)+SIN($E48)*COS(BC$12))/SIN(BC$12)*$B48))</f>
        <v>11.9764657388261</v>
      </c>
      <c r="BD138" s="0" t="n">
        <f aca="false">IF($B48=0,0,IF(SIN(BD$12)=0,999999999,(SIN(BD$12)*COS($E48)+SIN($E48)*COS(BD$12))/SIN(BD$12)*$B48))</f>
        <v>11.8154736676755</v>
      </c>
      <c r="BE138" s="0" t="n">
        <f aca="false">IF($B48=0,0,IF(SIN(BE$12)=0,999999999,(SIN(BE$12)*COS($E48)+SIN($E48)*COS(BE$12))/SIN(BE$12)*$B48))</f>
        <v>11.6591294743538</v>
      </c>
      <c r="BF138" s="0" t="n">
        <f aca="false">IF($B48=0,0,IF(SIN(BF$12)=0,999999999,(SIN(BF$12)*COS($E48)+SIN($E48)*COS(BF$12))/SIN(BF$12)*$B48))</f>
        <v>11.5071434767518</v>
      </c>
      <c r="BG138" s="0" t="n">
        <f aca="false">IF($B48=0,0,IF(SIN(BG$12)=0,999999999,(SIN(BG$12)*COS($E48)+SIN($E48)*COS(BG$12))/SIN(BG$12)*$B48))</f>
        <v>11.3592470925458</v>
      </c>
      <c r="BH138" s="0" t="n">
        <f aca="false">IF($B48=0,0,IF(SIN(BH$12)=0,999999999,(SIN(BH$12)*COS($E48)+SIN($E48)*COS(BH$12))/SIN(BH$12)*$B48))</f>
        <v>11.2151908588893</v>
      </c>
      <c r="BI138" s="0" t="n">
        <f aca="false">IF($B48=0,0,IF(SIN(BI$12)=0,999999999,(SIN(BI$12)*COS($E48)+SIN($E48)*COS(BI$12))/SIN(BI$12)*$B48))</f>
        <v>11.0747426668303</v>
      </c>
      <c r="BJ138" s="0" t="n">
        <f aca="false">IF($B48=0,0,IF(SIN(BJ$12)=0,999999999,(SIN(BJ$12)*COS($E48)+SIN($E48)*COS(BJ$12))/SIN(BJ$12)*$B48))</f>
        <v>10.937686183546</v>
      </c>
      <c r="BK138" s="0" t="n">
        <f aca="false">IF($B48=0,0,IF(SIN(BK$12)=0,999999999,(SIN(BK$12)*COS($E48)+SIN($E48)*COS(BK$12))/SIN(BK$12)*$B48))</f>
        <v>10.8038194392528</v>
      </c>
      <c r="BL138" s="0" t="n">
        <f aca="false">IF($B48=0,0,IF(SIN(BL$12)=0,999999999,(SIN(BL$12)*COS($E48)+SIN($E48)*COS(BL$12))/SIN(BL$12)*$B48))</f>
        <v>10.6729535588415</v>
      </c>
      <c r="BM138" s="0" t="n">
        <f aca="false">IF($B48=0,0,IF(SIN(BM$12)=0,999999999,(SIN(BM$12)*COS($E48)+SIN($E48)*COS(BM$12))/SIN(BM$12)*$B48))</f>
        <v>10.5449116209848</v>
      </c>
      <c r="BN138" s="0" t="n">
        <f aca="false">IF($B48=0,0,IF(SIN(BN$12)=0,999999999,(SIN(BN$12)*COS($E48)+SIN($E48)*COS(BN$12))/SIN(BN$12)*$B48))</f>
        <v>10.4195276297612</v>
      </c>
      <c r="BO138" s="0" t="n">
        <f aca="false">IF($B48=0,0,IF(SIN(BO$12)=0,999999999,(SIN(BO$12)*COS($E48)+SIN($E48)*COS(BO$12))/SIN(BO$12)*$B48))</f>
        <v>10.2966455857927</v>
      </c>
      <c r="BP138" s="0" t="n">
        <f aca="false">IF($B48=0,0,IF(SIN(BP$12)=0,999999999,(SIN(BP$12)*COS($E48)+SIN($E48)*COS(BP$12))/SIN(BP$12)*$B48))</f>
        <v>10.1761186455685</v>
      </c>
      <c r="BQ138" s="0" t="n">
        <f aca="false">IF($B48=0,0,IF(SIN(BQ$12)=0,999999999,(SIN(BQ$12)*COS($E48)+SIN($E48)*COS(BQ$12))/SIN(BQ$12)*$B48))</f>
        <v>10.0578083590558</v>
      </c>
      <c r="BR138" s="0" t="n">
        <f aca="false">IF($B48=0,0,IF(SIN(BR$12)=0,999999999,(SIN(BR$12)*COS($E48)+SIN($E48)*COS(BR$12))/SIN(BR$12)*$B48))</f>
        <v>9.94158397693304</v>
      </c>
      <c r="BS138" s="0" t="n">
        <f aca="false">IF($B48=0,0,IF(SIN(BS$12)=0,999999999,(SIN(BS$12)*COS($E48)+SIN($E48)*COS(BS$12))/SIN(BS$12)*$B48))</f>
        <v>9.82732181983544</v>
      </c>
      <c r="BT138" s="0" t="n">
        <f aca="false">IF($B48=0,0,IF(SIN(BT$12)=0,999999999,(SIN(BT$12)*COS($E48)+SIN($E48)*COS(BT$12))/SIN(BT$12)*$B48))</f>
        <v>9.71490470292296</v>
      </c>
      <c r="BU138" s="0" t="n">
        <f aca="false">IF($B48=0,0,IF(SIN(BU$12)=0,999999999,(SIN(BU$12)*COS($E48)+SIN($E48)*COS(BU$12))/SIN(BU$12)*$B48))</f>
        <v>9.60422140986719</v>
      </c>
      <c r="BV138" s="0" t="n">
        <f aca="false">IF($B48=0,0,IF(SIN(BV$12)=0,999999999,(SIN(BV$12)*COS($E48)+SIN($E48)*COS(BV$12))/SIN(BV$12)*$B48))</f>
        <v>9.4951662110412</v>
      </c>
      <c r="BW138" s="0" t="n">
        <f aca="false">IF($B48=0,0,IF(SIN(BW$12)=0,999999999,(SIN(BW$12)*COS($E48)+SIN($E48)*COS(BW$12))/SIN(BW$12)*$B48))</f>
        <v>9.38763842129281</v>
      </c>
      <c r="BX138" s="0" t="n">
        <f aca="false">IF($B48=0,0,IF(SIN(BX$12)=0,999999999,(SIN(BX$12)*COS($E48)+SIN($E48)*COS(BX$12))/SIN(BX$12)*$B48))</f>
        <v>9.28154199319858</v>
      </c>
      <c r="BY138" s="0" t="n">
        <f aca="false">IF($B48=0,0,IF(SIN(BY$12)=0,999999999,(SIN(BY$12)*COS($E48)+SIN($E48)*COS(BY$12))/SIN(BY$12)*$B48))</f>
        <v>9.17678514214754</v>
      </c>
      <c r="BZ138" s="0" t="n">
        <f aca="false">IF($B48=0,0,IF(SIN(BZ$12)=0,999999999,(SIN(BZ$12)*COS($E48)+SIN($E48)*COS(BZ$12))/SIN(BZ$12)*$B48))</f>
        <v>9.07327999999998</v>
      </c>
      <c r="CA138" s="0" t="n">
        <f aca="false">IF($B48=0,0,IF(SIN(CA$12)=0,999999999,(SIN(CA$12)*COS($E48)+SIN($E48)*COS(CA$12))/SIN(CA$12)*$B48))</f>
        <v>8.97094229440952</v>
      </c>
      <c r="CB138" s="0" t="n">
        <f aca="false">IF($B48=0,0,IF(SIN(CB$12)=0,999999999,(SIN(CB$12)*COS($E48)+SIN($E48)*COS(CB$12))/SIN(CB$12)*$B48))</f>
        <v>8.8696910511989</v>
      </c>
      <c r="CC138" s="0" t="n">
        <f aca="false">IF($B48=0,0,IF(SIN(CC$12)=0,999999999,(SIN(CC$12)*COS($E48)+SIN($E48)*COS(CC$12))/SIN(CC$12)*$B48))</f>
        <v>8.76944831744621</v>
      </c>
      <c r="CD138" s="0" t="n">
        <f aca="false">IF($B48=0,0,IF(SIN(CD$12)=0,999999999,(SIN(CD$12)*COS($E48)+SIN($E48)*COS(CD$12))/SIN(CD$12)*$B48))</f>
        <v>8.67013890316859</v>
      </c>
      <c r="CE138" s="0" t="n">
        <f aca="false">IF($B48=0,0,IF(SIN(CE$12)=0,999999999,(SIN(CE$12)*COS($E48)+SIN($E48)*COS(CE$12))/SIN(CE$12)*$B48))</f>
        <v>8.57169013969438</v>
      </c>
      <c r="CF138" s="0" t="n">
        <f aca="false">IF($B48=0,0,IF(SIN(CF$12)=0,999999999,(SIN(CF$12)*COS($E48)+SIN($E48)*COS(CF$12))/SIN(CF$12)*$B48))</f>
        <v>8.47403165299506</v>
      </c>
      <c r="CG138" s="0" t="n">
        <f aca="false">IF($B48=0,0,IF(SIN(CG$12)=0,999999999,(SIN(CG$12)*COS($E48)+SIN($E48)*COS(CG$12))/SIN(CG$12)*$B48))</f>
        <v>8.37709515040373</v>
      </c>
      <c r="CH138" s="0" t="n">
        <f aca="false">IF($B48=0,0,IF(SIN(CH$12)=0,999999999,(SIN(CH$12)*COS($E48)+SIN($E48)*COS(CH$12))/SIN(CH$12)*$B48))</f>
        <v>8.28081421928472</v>
      </c>
      <c r="CI138" s="0" t="n">
        <f aca="false">IF($B48=0,0,IF(SIN(CI$12)=0,999999999,(SIN(CI$12)*COS($E48)+SIN($E48)*COS(CI$12))/SIN(CI$12)*$B48))</f>
        <v>8.18512413634096</v>
      </c>
      <c r="CJ138" s="0" t="n">
        <f aca="false">IF($B48=0,0,IF(SIN(CJ$12)=0,999999999,(SIN(CJ$12)*COS($E48)+SIN($E48)*COS(CJ$12))/SIN(CJ$12)*$B48))</f>
        <v>8.08996168634993</v>
      </c>
      <c r="CK138" s="0" t="n">
        <f aca="false">IF($B48=0,0,IF(SIN(CK$12)=0,999999999,(SIN(CK$12)*COS($E48)+SIN($E48)*COS(CK$12))/SIN(CK$12)*$B48))</f>
        <v>7.99526498921078</v>
      </c>
      <c r="CL138" s="0" t="n">
        <f aca="false">IF($B48=0,0,IF(SIN(CL$12)=0,999999999,(SIN(CL$12)*COS($E48)+SIN($E48)*COS(CL$12))/SIN(CL$12)*$B48))</f>
        <v>7.90097333426685</v>
      </c>
      <c r="CM138" s="0" t="n">
        <f aca="false">IF($B48=0,0,IF(SIN(CM$12)=0,999999999,(SIN(CM$12)*COS($E48)+SIN($E48)*COS(CM$12))/SIN(CM$12)*$B48))</f>
        <v>7.80702702093502</v>
      </c>
      <c r="CN138" s="0" t="n">
        <f aca="false">IF($B48=0,0,IF(SIN(CN$12)=0,999999999,(SIN(CN$12)*COS($E48)+SIN($E48)*COS(CN$12))/SIN(CN$12)*$B48))</f>
        <v>7.71336720473244</v>
      </c>
      <c r="CO138" s="0" t="n">
        <f aca="false">IF($B48=0,0,IF(SIN(CO$12)=0,999999999,(SIN(CO$12)*COS($E48)+SIN($E48)*COS(CO$12))/SIN(CO$12)*$B48))</f>
        <v>7.61993574784264</v>
      </c>
      <c r="CP138" s="0" t="n">
        <f aca="false">IF($B48=0,0,IF(SIN(CP$12)=0,999999999,(SIN(CP$12)*COS($E48)+SIN($E48)*COS(CP$12))/SIN(CP$12)*$B48))</f>
        <v>7.52667507340297</v>
      </c>
      <c r="CQ138" s="0" t="n">
        <f aca="false">IF($B48=0,0,IF(SIN(CQ$12)=0,999999999,(SIN(CQ$12)*COS($E48)+SIN($E48)*COS(CQ$12))/SIN(CQ$12)*$B48))</f>
        <v>7.4335280227294</v>
      </c>
    </row>
    <row r="139" customFormat="false" ht="12.8" hidden="true" customHeight="false" outlineLevel="0" collapsed="false">
      <c r="D139" s="0" t="n">
        <f aca="false">1+D138</f>
        <v>37</v>
      </c>
      <c r="E139" s="2" t="s">
        <v>56</v>
      </c>
      <c r="F139" s="0" t="n">
        <f aca="false">IF($B49=0,0,IF(SIN(F$12)=0,999999999,(SIN(F$12)*COS($E49)+SIN($E49)*COS(F$12))/SIN(F$12)*$B49))</f>
        <v>999999999</v>
      </c>
      <c r="G139" s="0" t="n">
        <f aca="false">IF($B49=0,0,IF(SIN(G$12)=0,999999999,(SIN(G$12)*COS($E49)+SIN($E49)*COS(G$12))/SIN(G$12)*$B49))</f>
        <v>316.35062736751</v>
      </c>
      <c r="H139" s="0" t="n">
        <f aca="false">IF($B49=0,0,IF(SIN(H$12)=0,999999999,(SIN(H$12)*COS($E49)+SIN($E49)*COS(H$12))/SIN(H$12)*$B49))</f>
        <v>161.709181806654</v>
      </c>
      <c r="I139" s="0" t="n">
        <f aca="false">IF($B49=0,0,IF(SIN(I$12)=0,999999999,(SIN(I$12)*COS($E49)+SIN($E49)*COS(I$12))/SIN(I$12)*$B49))</f>
        <v>110.141090694514</v>
      </c>
      <c r="J139" s="0" t="n">
        <f aca="false">IF($B49=0,0,IF(SIN(J$12)=0,999999999,(SIN(J$12)*COS($E49)+SIN($E49)*COS(J$12))/SIN(J$12)*$B49))</f>
        <v>84.3413286204742</v>
      </c>
      <c r="K139" s="0" t="n">
        <f aca="false">IF($B49=0,0,IF(SIN(K$12)=0,999999999,(SIN(K$12)*COS($E49)+SIN($E49)*COS(K$12))/SIN(K$12)*$B49))</f>
        <v>68.8488874293678</v>
      </c>
      <c r="L139" s="0" t="n">
        <f aca="false">IF($B49=0,0,IF(SIN(L$12)=0,999999999,(SIN(L$12)*COS($E49)+SIN($E49)*COS(L$12))/SIN(L$12)*$B49))</f>
        <v>58.5100951674687</v>
      </c>
      <c r="M139" s="0" t="n">
        <f aca="false">IF($B49=0,0,IF(SIN(M$12)=0,999999999,(SIN(M$12)*COS($E49)+SIN($E49)*COS(M$12))/SIN(M$12)*$B49))</f>
        <v>51.1162330728488</v>
      </c>
      <c r="N139" s="0" t="n">
        <f aca="false">IF($B49=0,0,IF(SIN(N$12)=0,999999999,(SIN(N$12)*COS($E49)+SIN($E49)*COS(N$12))/SIN(N$12)*$B49))</f>
        <v>45.5629398212646</v>
      </c>
      <c r="O139" s="0" t="n">
        <f aca="false">IF($B49=0,0,IF(SIN(O$12)=0,999999999,(SIN(O$12)*COS($E49)+SIN($E49)*COS(O$12))/SIN(O$12)*$B49))</f>
        <v>41.2366796065939</v>
      </c>
      <c r="P139" s="0" t="n">
        <f aca="false">IF($B49=0,0,IF(SIN(P$12)=0,999999999,(SIN(P$12)*COS($E49)+SIN($E49)*COS(P$12))/SIN(P$12)*$B49))</f>
        <v>37.7693293716222</v>
      </c>
      <c r="Q139" s="0" t="n">
        <f aca="false">IF($B49=0,0,IF(SIN(Q$12)=0,999999999,(SIN(Q$12)*COS($E49)+SIN($E49)*COS(Q$12))/SIN(Q$12)*$B49))</f>
        <v>34.9266275480289</v>
      </c>
      <c r="R139" s="0" t="n">
        <f aca="false">IF($B49=0,0,IF(SIN(R$12)=0,999999999,(SIN(R$12)*COS($E49)+SIN($E49)*COS(R$12))/SIN(R$12)*$B49))</f>
        <v>32.5523984251935</v>
      </c>
      <c r="S139" s="0" t="n">
        <f aca="false">IF($B49=0,0,IF(SIN(S$12)=0,999999999,(SIN(S$12)*COS($E49)+SIN($E49)*COS(S$12))/SIN(S$12)*$B49))</f>
        <v>30.5385191168999</v>
      </c>
      <c r="T139" s="0" t="n">
        <f aca="false">IF($B49=0,0,IF(SIN(T$12)=0,999999999,(SIN(T$12)*COS($E49)+SIN($E49)*COS(T$12))/SIN(T$12)*$B49))</f>
        <v>28.8077578269707</v>
      </c>
      <c r="U139" s="0" t="n">
        <f aca="false">IF($B49=0,0,IF(SIN(U$12)=0,999999999,(SIN(U$12)*COS($E49)+SIN($E49)*COS(U$12))/SIN(U$12)*$B49))</f>
        <v>27.3034768076472</v>
      </c>
      <c r="V139" s="0" t="n">
        <f aca="false">IF($B49=0,0,IF(SIN(V$12)=0,999999999,(SIN(V$12)*COS($E49)+SIN($E49)*COS(V$12))/SIN(V$12)*$B49))</f>
        <v>25.9831967076199</v>
      </c>
      <c r="W139" s="0" t="n">
        <f aca="false">IF($B49=0,0,IF(SIN(W$12)=0,999999999,(SIN(W$12)*COS($E49)+SIN($E49)*COS(W$12))/SIN(W$12)*$B49))</f>
        <v>24.8144323257144</v>
      </c>
      <c r="X139" s="0" t="n">
        <f aca="false">IF($B49=0,0,IF(SIN(X$12)=0,999999999,(SIN(X$12)*COS($E49)+SIN($E49)*COS(X$12))/SIN(X$12)*$B49))</f>
        <v>23.7719164457928</v>
      </c>
      <c r="Y139" s="0" t="n">
        <f aca="false">IF($B49=0,0,IF(SIN(Y$12)=0,999999999,(SIN(Y$12)*COS($E49)+SIN($E49)*COS(Y$12))/SIN(Y$12)*$B49))</f>
        <v>22.8357003545064</v>
      </c>
      <c r="Z139" s="0" t="n">
        <f aca="false">IF($B49=0,0,IF(SIN(Z$12)=0,999999999,(SIN(Z$12)*COS($E49)+SIN($E49)*COS(Z$12))/SIN(Z$12)*$B49))</f>
        <v>21.9898242028808</v>
      </c>
      <c r="AA139" s="0" t="n">
        <f aca="false">IF($B49=0,0,IF(SIN(AA$12)=0,999999999,(SIN(AA$12)*COS($E49)+SIN($E49)*COS(AA$12))/SIN(AA$12)*$B49))</f>
        <v>21.2213672637669</v>
      </c>
      <c r="AB139" s="0" t="n">
        <f aca="false">IF($B49=0,0,IF(SIN(AB$12)=0,999999999,(SIN(AB$12)*COS($E49)+SIN($E49)*COS(AB$12))/SIN(AB$12)*$B49))</f>
        <v>20.5197572091796</v>
      </c>
      <c r="AC139" s="0" t="n">
        <f aca="false">IF($B49=0,0,IF(SIN(AC$12)=0,999999999,(SIN(AC$12)*COS($E49)+SIN($E49)*COS(AC$12))/SIN(AC$12)*$B49))</f>
        <v>19.8762595753591</v>
      </c>
      <c r="AD139" s="0" t="n">
        <f aca="false">IF($B49=0,0,IF(SIN(AD$12)=0,999999999,(SIN(AD$12)*COS($E49)+SIN($E49)*COS(AD$12))/SIN(AD$12)*$B49))</f>
        <v>19.2835948607817</v>
      </c>
      <c r="AE139" s="0" t="n">
        <f aca="false">IF($B49=0,0,IF(SIN(AE$12)=0,999999999,(SIN(AE$12)*COS($E49)+SIN($E49)*COS(AE$12))/SIN(AE$12)*$B49))</f>
        <v>18.7356475198675</v>
      </c>
      <c r="AF139" s="0" t="n">
        <f aca="false">IF($B49=0,0,IF(SIN(AF$12)=0,999999999,(SIN(AF$12)*COS($E49)+SIN($E49)*COS(AF$12))/SIN(AF$12)*$B49))</f>
        <v>18.2272421112128</v>
      </c>
      <c r="AG139" s="0" t="n">
        <f aca="false">IF($B49=0,0,IF(SIN(AG$12)=0,999999999,(SIN(AG$12)*COS($E49)+SIN($E49)*COS(AG$12))/SIN(AG$12)*$B49))</f>
        <v>17.7539691898884</v>
      </c>
      <c r="AH139" s="0" t="n">
        <f aca="false">IF($B49=0,0,IF(SIN(AH$12)=0,999999999,(SIN(AH$12)*COS($E49)+SIN($E49)*COS(AH$12))/SIN(AH$12)*$B49))</f>
        <v>17.3120485077623</v>
      </c>
      <c r="AI139" s="0" t="n">
        <f aca="false">IF($B49=0,0,IF(SIN(AI$12)=0,999999999,(SIN(AI$12)*COS($E49)+SIN($E49)*COS(AI$12))/SIN(AI$12)*$B49))</f>
        <v>16.8982205164329</v>
      </c>
      <c r="AJ139" s="0" t="n">
        <f aca="false">IF($B49=0,0,IF(SIN(AJ$12)=0,999999999,(SIN(AJ$12)*COS($E49)+SIN($E49)*COS(AJ$12))/SIN(AJ$12)*$B49))</f>
        <v>16.509659568805</v>
      </c>
      <c r="AK139" s="0" t="n">
        <f aca="false">IF($B49=0,0,IF(SIN(AK$12)=0,999999999,(SIN(AK$12)*COS($E49)+SIN($E49)*COS(AK$12))/SIN(AK$12)*$B49))</f>
        <v>16.1439039195845</v>
      </c>
      <c r="AL139" s="0" t="n">
        <f aca="false">IF($B49=0,0,IF(SIN(AL$12)=0,999999999,(SIN(AL$12)*COS($E49)+SIN($E49)*COS(AL$12))/SIN(AL$12)*$B49))</f>
        <v>15.7987988499001</v>
      </c>
      <c r="AM139" s="0" t="n">
        <f aca="false">IF($B49=0,0,IF(SIN(AM$12)=0,999999999,(SIN(AM$12)*COS($E49)+SIN($E49)*COS(AM$12))/SIN(AM$12)*$B49))</f>
        <v>15.4724501321168</v>
      </c>
      <c r="AN139" s="0" t="n">
        <f aca="false">IF($B49=0,0,IF(SIN(AN$12)=0,999999999,(SIN(AN$12)*COS($E49)+SIN($E49)*COS(AN$12))/SIN(AN$12)*$B49))</f>
        <v>15.163185705945</v>
      </c>
      <c r="AO139" s="0" t="n">
        <f aca="false">IF($B49=0,0,IF(SIN(AO$12)=0,999999999,(SIN(AO$12)*COS($E49)+SIN($E49)*COS(AO$12))/SIN(AO$12)*$B49))</f>
        <v>14.8695239235569</v>
      </c>
      <c r="AP139" s="0" t="n">
        <f aca="false">IF($B49=0,0,IF(SIN(AP$12)=0,999999999,(SIN(AP$12)*COS($E49)+SIN($E49)*COS(AP$12))/SIN(AP$12)*$B49))</f>
        <v>14.5901470863675</v>
      </c>
      <c r="AQ139" s="0" t="n">
        <f aca="false">IF($B49=0,0,IF(SIN(AQ$12)=0,999999999,(SIN(AQ$12)*COS($E49)+SIN($E49)*COS(AQ$12))/SIN(AQ$12)*$B49))</f>
        <v>14.3238792723226</v>
      </c>
      <c r="AR139" s="0" t="n">
        <f aca="false">IF($B49=0,0,IF(SIN(AR$12)=0,999999999,(SIN(AR$12)*COS($E49)+SIN($E49)*COS(AR$12))/SIN(AR$12)*$B49))</f>
        <v>14.0696676633</v>
      </c>
      <c r="AS139" s="0" t="n">
        <f aca="false">IF($B49=0,0,IF(SIN(AS$12)=0,999999999,(SIN(AS$12)*COS($E49)+SIN($E49)*COS(AS$12))/SIN(AS$12)*$B49))</f>
        <v>13.8265667443639</v>
      </c>
      <c r="AT139" s="0" t="n">
        <f aca="false">IF($B49=0,0,IF(SIN(AT$12)=0,999999999,(SIN(AT$12)*COS($E49)+SIN($E49)*COS(AT$12))/SIN(AT$12)*$B49))</f>
        <v>13.593724872259</v>
      </c>
      <c r="AU139" s="0" t="n">
        <f aca="false">IF($B49=0,0,IF(SIN(AU$12)=0,999999999,(SIN(AU$12)*COS($E49)+SIN($E49)*COS(AU$12))/SIN(AU$12)*$B49))</f>
        <v>13.3703728086021</v>
      </c>
      <c r="AV139" s="0" t="n">
        <f aca="false">IF($B49=0,0,IF(SIN(AV$12)=0,999999999,(SIN(AV$12)*COS($E49)+SIN($E49)*COS(AV$12))/SIN(AV$12)*$B49))</f>
        <v>13.1558138902799</v>
      </c>
      <c r="AW139" s="0" t="n">
        <f aca="false">IF($B49=0,0,IF(SIN(AW$12)=0,999999999,(SIN(AW$12)*COS($E49)+SIN($E49)*COS(AW$12))/SIN(AW$12)*$B49))</f>
        <v>12.949415570491</v>
      </c>
      <c r="AX139" s="0" t="n">
        <f aca="false">IF($B49=0,0,IF(SIN(AX$12)=0,999999999,(SIN(AX$12)*COS($E49)+SIN($E49)*COS(AX$12))/SIN(AX$12)*$B49))</f>
        <v>12.7506021123295</v>
      </c>
      <c r="AY139" s="0" t="n">
        <f aca="false">IF($B49=0,0,IF(SIN(AY$12)=0,999999999,(SIN(AY$12)*COS($E49)+SIN($E49)*COS(AY$12))/SIN(AY$12)*$B49))</f>
        <v>12.5588482555824</v>
      </c>
      <c r="AZ139" s="0" t="n">
        <f aca="false">IF($B49=0,0,IF(SIN(AZ$12)=0,999999999,(SIN(AZ$12)*COS($E49)+SIN($E49)*COS(AZ$12))/SIN(AZ$12)*$B49))</f>
        <v>12.3736737085958</v>
      </c>
      <c r="BA139" s="0" t="n">
        <f aca="false">IF($B49=0,0,IF(SIN(BA$12)=0,999999999,(SIN(BA$12)*COS($E49)+SIN($E49)*COS(BA$12))/SIN(BA$12)*$B49))</f>
        <v>12.1946383422779</v>
      </c>
      <c r="BB139" s="0" t="n">
        <f aca="false">IF($B49=0,0,IF(SIN(BB$12)=0,999999999,(SIN(BB$12)*COS($E49)+SIN($E49)*COS(BB$12))/SIN(BB$12)*$B49))</f>
        <v>12.0213379837939</v>
      </c>
      <c r="BC139" s="0" t="n">
        <f aca="false">IF($B49=0,0,IF(SIN(BC$12)=0,999999999,(SIN(BC$12)*COS($E49)+SIN($E49)*COS(BC$12))/SIN(BC$12)*$B49))</f>
        <v>11.8534007242301</v>
      </c>
      <c r="BD139" s="0" t="n">
        <f aca="false">IF($B49=0,0,IF(SIN(BD$12)=0,999999999,(SIN(BD$12)*COS($E49)+SIN($E49)*COS(BD$12))/SIN(BD$12)*$B49))</f>
        <v>11.690483668215</v>
      </c>
      <c r="BE139" s="0" t="n">
        <f aca="false">IF($B49=0,0,IF(SIN(BE$12)=0,999999999,(SIN(BE$12)*COS($E49)+SIN($E49)*COS(BE$12))/SIN(BE$12)*$B49))</f>
        <v>11.532270064781</v>
      </c>
      <c r="BF139" s="0" t="n">
        <f aca="false">IF($B49=0,0,IF(SIN(BF$12)=0,999999999,(SIN(BF$12)*COS($E49)+SIN($E49)*COS(BF$12))/SIN(BF$12)*$B49))</f>
        <v>11.3784667680852</v>
      </c>
      <c r="BG139" s="0" t="n">
        <f aca="false">IF($B49=0,0,IF(SIN(BG$12)=0,999999999,(SIN(BG$12)*COS($E49)+SIN($E49)*COS(BG$12))/SIN(BG$12)*$B49))</f>
        <v>11.2288019843607</v>
      </c>
      <c r="BH139" s="0" t="n">
        <f aca="false">IF($B49=0,0,IF(SIN(BH$12)=0,999999999,(SIN(BH$12)*COS($E49)+SIN($E49)*COS(BH$12))/SIN(BH$12)*$B49))</f>
        <v>11.0830232679294</v>
      </c>
      <c r="BI139" s="0" t="n">
        <f aca="false">IF($B49=0,0,IF(SIN(BI$12)=0,999999999,(SIN(BI$12)*COS($E49)+SIN($E49)*COS(BI$12))/SIN(BI$12)*$B49))</f>
        <v>10.9408957345089</v>
      </c>
      <c r="BJ139" s="0" t="n">
        <f aca="false">IF($B49=0,0,IF(SIN(BJ$12)=0,999999999,(SIN(BJ$12)*COS($E49)+SIN($E49)*COS(BJ$12))/SIN(BJ$12)*$B49))</f>
        <v>10.8022004645811</v>
      </c>
      <c r="BK139" s="0" t="n">
        <f aca="false">IF($B49=0,0,IF(SIN(BK$12)=0,999999999,(SIN(BK$12)*COS($E49)+SIN($E49)*COS(BK$12))/SIN(BK$12)*$B49))</f>
        <v>10.6667330734065</v>
      </c>
      <c r="BL139" s="0" t="n">
        <f aca="false">IF($B49=0,0,IF(SIN(BL$12)=0,999999999,(SIN(BL$12)*COS($E49)+SIN($E49)*COS(BL$12))/SIN(BL$12)*$B49))</f>
        <v>10.5343024274928</v>
      </c>
      <c r="BM139" s="0" t="n">
        <f aca="false">IF($B49=0,0,IF(SIN(BM$12)=0,999999999,(SIN(BM$12)*COS($E49)+SIN($E49)*COS(BM$12))/SIN(BM$12)*$B49))</f>
        <v>10.4047294900619</v>
      </c>
      <c r="BN139" s="0" t="n">
        <f aca="false">IF($B49=0,0,IF(SIN(BN$12)=0,999999999,(SIN(BN$12)*COS($E49)+SIN($E49)*COS(BN$12))/SIN(BN$12)*$B49))</f>
        <v>10.2778462803759</v>
      </c>
      <c r="BO139" s="0" t="n">
        <f aca="false">IF($B49=0,0,IF(SIN(BO$12)=0,999999999,(SIN(BO$12)*COS($E49)+SIN($E49)*COS(BO$12))/SIN(BO$12)*$B49))</f>
        <v>10.1534949337699</v>
      </c>
      <c r="BP139" s="0" t="n">
        <f aca="false">IF($B49=0,0,IF(SIN(BP$12)=0,999999999,(SIN(BP$12)*COS($E49)+SIN($E49)*COS(BP$12))/SIN(BP$12)*$B49))</f>
        <v>10.0315268509227</v>
      </c>
      <c r="BQ139" s="0" t="n">
        <f aca="false">IF($B49=0,0,IF(SIN(BQ$12)=0,999999999,(SIN(BQ$12)*COS($E49)+SIN($E49)*COS(BQ$12))/SIN(BQ$12)*$B49))</f>
        <v>9.91180192635218</v>
      </c>
      <c r="BR139" s="0" t="n">
        <f aca="false">IF($B49=0,0,IF(SIN(BR$12)=0,999999999,(SIN(BR$12)*COS($E49)+SIN($E49)*COS(BR$12))/SIN(BR$12)*$B49))</f>
        <v>9.79418784736497</v>
      </c>
      <c r="BS139" s="0" t="n">
        <f aca="false">IF($B49=0,0,IF(SIN(BS$12)=0,999999999,(SIN(BS$12)*COS($E49)+SIN($E49)*COS(BS$12))/SIN(BS$12)*$B49))</f>
        <v>9.67855945576011</v>
      </c>
      <c r="BT139" s="0" t="n">
        <f aca="false">IF($B49=0,0,IF(SIN(BT$12)=0,999999999,(SIN(BT$12)*COS($E49)+SIN($E49)*COS(BT$12))/SIN(BT$12)*$B49))</f>
        <v>9.56479816551645</v>
      </c>
      <c r="BU139" s="0" t="n">
        <f aca="false">IF($B49=0,0,IF(SIN(BU$12)=0,999999999,(SIN(BU$12)*COS($E49)+SIN($E49)*COS(BU$12))/SIN(BU$12)*$B49))</f>
        <v>9.45279143049011</v>
      </c>
      <c r="BV139" s="0" t="n">
        <f aca="false">IF($B49=0,0,IF(SIN(BV$12)=0,999999999,(SIN(BV$12)*COS($E49)+SIN($E49)*COS(BV$12))/SIN(BV$12)*$B49))</f>
        <v>9.34243225684326</v>
      </c>
      <c r="BW139" s="0" t="n">
        <f aca="false">IF($B49=0,0,IF(SIN(BW$12)=0,999999999,(SIN(BW$12)*COS($E49)+SIN($E49)*COS(BW$12))/SIN(BW$12)*$B49))</f>
        <v>9.23361875552969</v>
      </c>
      <c r="BX139" s="0" t="n">
        <f aca="false">IF($B49=0,0,IF(SIN(BX$12)=0,999999999,(SIN(BX$12)*COS($E49)+SIN($E49)*COS(BX$12))/SIN(BX$12)*$B49))</f>
        <v>9.12625373068529</v>
      </c>
      <c r="BY139" s="0" t="n">
        <f aca="false">IF($B49=0,0,IF(SIN(BY$12)=0,999999999,(SIN(BY$12)*COS($E49)+SIN($E49)*COS(BY$12))/SIN(BY$12)*$B49))</f>
        <v>9.02024430022902</v>
      </c>
      <c r="BZ139" s="0" t="n">
        <f aca="false">IF($B49=0,0,IF(SIN(BZ$12)=0,999999999,(SIN(BZ$12)*COS($E49)+SIN($E49)*COS(BZ$12))/SIN(BZ$12)*$B49))</f>
        <v>8.91550154538035</v>
      </c>
      <c r="CA139" s="0" t="n">
        <f aca="false">IF($B49=0,0,IF(SIN(CA$12)=0,999999999,(SIN(CA$12)*COS($E49)+SIN($E49)*COS(CA$12))/SIN(CA$12)*$B49))</f>
        <v>8.81194018614704</v>
      </c>
      <c r="CB139" s="0" t="n">
        <f aca="false">IF($B49=0,0,IF(SIN(CB$12)=0,999999999,(SIN(CB$12)*COS($E49)+SIN($E49)*COS(CB$12))/SIN(CB$12)*$B49))</f>
        <v>8.70947828014227</v>
      </c>
      <c r="CC139" s="0" t="n">
        <f aca="false">IF($B49=0,0,IF(SIN(CC$12)=0,999999999,(SIN(CC$12)*COS($E49)+SIN($E49)*COS(CC$12))/SIN(CC$12)*$B49))</f>
        <v>8.60803694235974</v>
      </c>
      <c r="CD139" s="0" t="n">
        <f aca="false">IF($B49=0,0,IF(SIN(CD$12)=0,999999999,(SIN(CD$12)*COS($E49)+SIN($E49)*COS(CD$12))/SIN(CD$12)*$B49))</f>
        <v>8.50754008376872</v>
      </c>
      <c r="CE139" s="0" t="n">
        <f aca="false">IF($B49=0,0,IF(SIN(CE$12)=0,999999999,(SIN(CE$12)*COS($E49)+SIN($E49)*COS(CE$12))/SIN(CE$12)*$B49))</f>
        <v>8.40791416679704</v>
      </c>
      <c r="CF139" s="0" t="n">
        <f aca="false">IF($B49=0,0,IF(SIN(CF$12)=0,999999999,(SIN(CF$12)*COS($E49)+SIN($E49)*COS(CF$12))/SIN(CF$12)*$B49))</f>
        <v>8.30908797595274</v>
      </c>
      <c r="CG139" s="0" t="n">
        <f aca="false">IF($B49=0,0,IF(SIN(CG$12)=0,999999999,(SIN(CG$12)*COS($E49)+SIN($E49)*COS(CG$12))/SIN(CG$12)*$B49))</f>
        <v>8.2109924019924</v>
      </c>
      <c r="CH139" s="0" t="n">
        <f aca="false">IF($B49=0,0,IF(SIN(CH$12)=0,999999999,(SIN(CH$12)*COS($E49)+SIN($E49)*COS(CH$12))/SIN(CH$12)*$B49))</f>
        <v>8.11356023818334</v>
      </c>
      <c r="CI139" s="0" t="n">
        <f aca="false">IF($B49=0,0,IF(SIN(CI$12)=0,999999999,(SIN(CI$12)*COS($E49)+SIN($E49)*COS(CI$12))/SIN(CI$12)*$B49))</f>
        <v>8.01672598733096</v>
      </c>
      <c r="CJ139" s="0" t="n">
        <f aca="false">IF($B49=0,0,IF(SIN(CJ$12)=0,999999999,(SIN(CJ$12)*COS($E49)+SIN($E49)*COS(CJ$12))/SIN(CJ$12)*$B49))</f>
        <v>7.92042567834728</v>
      </c>
      <c r="CK139" s="0" t="n">
        <f aca="false">IF($B49=0,0,IF(SIN(CK$12)=0,999999999,(SIN(CK$12)*COS($E49)+SIN($E49)*COS(CK$12))/SIN(CK$12)*$B49))</f>
        <v>7.82459669123005</v>
      </c>
      <c r="CL139" s="0" t="n">
        <f aca="false">IF($B49=0,0,IF(SIN(CL$12)=0,999999999,(SIN(CL$12)*COS($E49)+SIN($E49)*COS(CL$12))/SIN(CL$12)*$B49))</f>
        <v>7.72917758940428</v>
      </c>
      <c r="CM139" s="0" t="n">
        <f aca="false">IF($B49=0,0,IF(SIN(CM$12)=0,999999999,(SIN(CM$12)*COS($E49)+SIN($E49)*COS(CM$12))/SIN(CM$12)*$B49))</f>
        <v>7.634107958446</v>
      </c>
      <c r="CN139" s="0" t="n">
        <f aca="false">IF($B49=0,0,IF(SIN(CN$12)=0,999999999,(SIN(CN$12)*COS($E49)+SIN($E49)*COS(CN$12))/SIN(CN$12)*$B49))</f>
        <v>7.5393282502679</v>
      </c>
      <c r="CO139" s="0" t="n">
        <f aca="false">IF($B49=0,0,IF(SIN(CO$12)=0,999999999,(SIN(CO$12)*COS($E49)+SIN($E49)*COS(CO$12))/SIN(CO$12)*$B49))</f>
        <v>7.44477963189865</v>
      </c>
      <c r="CP139" s="0" t="n">
        <f aca="false">IF($B49=0,0,IF(SIN(CP$12)=0,999999999,(SIN(CP$12)*COS($E49)+SIN($E49)*COS(CP$12))/SIN(CP$12)*$B49))</f>
        <v>7.35040383802814</v>
      </c>
      <c r="CQ139" s="0" t="n">
        <f aca="false">IF($B49=0,0,IF(SIN(CQ$12)=0,999999999,(SIN(CQ$12)*COS($E49)+SIN($E49)*COS(CQ$12))/SIN(CQ$12)*$B49))</f>
        <v>7.25614302652498</v>
      </c>
    </row>
    <row r="140" customFormat="false" ht="12.8" hidden="true" customHeight="false" outlineLevel="0" collapsed="false">
      <c r="D140" s="0" t="n">
        <f aca="false">1+D139</f>
        <v>38</v>
      </c>
      <c r="E140" s="2" t="s">
        <v>56</v>
      </c>
      <c r="F140" s="0" t="n">
        <f aca="false">IF($B50=0,0,IF(SIN(F$12)=0,999999999,(SIN(F$12)*COS($E50)+SIN($E50)*COS(F$12))/SIN(F$12)*$B50))</f>
        <v>999999999</v>
      </c>
      <c r="G140" s="0" t="n">
        <f aca="false">IF($B50=0,0,IF(SIN(G$12)=0,999999999,(SIN(G$12)*COS($E50)+SIN($E50)*COS(G$12))/SIN(G$12)*$B50))</f>
        <v>319.56269278899</v>
      </c>
      <c r="H140" s="0" t="n">
        <f aca="false">IF($B50=0,0,IF(SIN(H$12)=0,999999999,(SIN(H$12)*COS($E50)+SIN($E50)*COS(H$12))/SIN(H$12)*$B50))</f>
        <v>163.225466877619</v>
      </c>
      <c r="I140" s="0" t="n">
        <f aca="false">IF($B50=0,0,IF(SIN(I$12)=0,999999999,(SIN(I$12)*COS($E50)+SIN($E50)*COS(I$12))/SIN(I$12)*$B50))</f>
        <v>111.091885994581</v>
      </c>
      <c r="J140" s="0" t="n">
        <f aca="false">IF($B50=0,0,IF(SIN(J$12)=0,999999999,(SIN(J$12)*COS($E50)+SIN($E50)*COS(J$12))/SIN(J$12)*$B50))</f>
        <v>85.00920668956</v>
      </c>
      <c r="K140" s="0" t="n">
        <f aca="false">IF($B50=0,0,IF(SIN(K$12)=0,999999999,(SIN(K$12)*COS($E50)+SIN($E50)*COS(K$12))/SIN(K$12)*$B50))</f>
        <v>69.346877165749</v>
      </c>
      <c r="L140" s="0" t="n">
        <f aca="false">IF($B50=0,0,IF(SIN(L$12)=0,999999999,(SIN(L$12)*COS($E50)+SIN($E50)*COS(L$12))/SIN(L$12)*$B50))</f>
        <v>58.8947108940416</v>
      </c>
      <c r="M140" s="0" t="n">
        <f aca="false">IF($B50=0,0,IF(SIN(M$12)=0,999999999,(SIN(M$12)*COS($E50)+SIN($E50)*COS(M$12))/SIN(M$12)*$B50))</f>
        <v>51.4197685559656</v>
      </c>
      <c r="N140" s="0" t="n">
        <f aca="false">IF($B50=0,0,IF(SIN(N$12)=0,999999999,(SIN(N$12)*COS($E50)+SIN($E50)*COS(N$12))/SIN(N$12)*$B50))</f>
        <v>45.8055785276957</v>
      </c>
      <c r="O140" s="0" t="n">
        <f aca="false">IF($B50=0,0,IF(SIN(O$12)=0,999999999,(SIN(O$12)*COS($E50)+SIN($E50)*COS(O$12))/SIN(O$12)*$B50))</f>
        <v>41.4318770398486</v>
      </c>
      <c r="P140" s="0" t="n">
        <f aca="false">IF($B50=0,0,IF(SIN(P$12)=0,999999999,(SIN(P$12)*COS($E50)+SIN($E50)*COS(P$12))/SIN(P$12)*$B50))</f>
        <v>37.9265042399979</v>
      </c>
      <c r="Q140" s="0" t="n">
        <f aca="false">IF($B50=0,0,IF(SIN(Q$12)=0,999999999,(SIN(Q$12)*COS($E50)+SIN($E50)*COS(Q$12))/SIN(Q$12)*$B50))</f>
        <v>35.0526296743409</v>
      </c>
      <c r="R140" s="0" t="n">
        <f aca="false">IF($B50=0,0,IF(SIN(R$12)=0,999999999,(SIN(R$12)*COS($E50)+SIN($E50)*COS(R$12))/SIN(R$12)*$B50))</f>
        <v>32.652365027332</v>
      </c>
      <c r="S140" s="0" t="n">
        <f aca="false">IF($B50=0,0,IF(SIN(S$12)=0,999999999,(SIN(S$12)*COS($E50)+SIN($E50)*COS(S$12))/SIN(S$12)*$B50))</f>
        <v>30.6164017495895</v>
      </c>
      <c r="T140" s="0" t="n">
        <f aca="false">IF($B50=0,0,IF(SIN(T$12)=0,999999999,(SIN(T$12)*COS($E50)+SIN($E50)*COS(T$12))/SIN(T$12)*$B50))</f>
        <v>28.8666611299194</v>
      </c>
      <c r="U140" s="0" t="n">
        <f aca="false">IF($B50=0,0,IF(SIN(U$12)=0,999999999,(SIN(U$12)*COS($E50)+SIN($E50)*COS(U$12))/SIN(U$12)*$B50))</f>
        <v>27.3458843375193</v>
      </c>
      <c r="V140" s="0" t="n">
        <f aca="false">IF($B50=0,0,IF(SIN(V$12)=0,999999999,(SIN(V$12)*COS($E50)+SIN($E50)*COS(V$12))/SIN(V$12)*$B50))</f>
        <v>26.0111261973864</v>
      </c>
      <c r="W140" s="0" t="n">
        <f aca="false">IF($B50=0,0,IF(SIN(W$12)=0,999999999,(SIN(W$12)*COS($E50)+SIN($E50)*COS(W$12))/SIN(W$12)*$B50))</f>
        <v>24.8295452793575</v>
      </c>
      <c r="X140" s="0" t="n">
        <f aca="false">IF($B50=0,0,IF(SIN(X$12)=0,999999999,(SIN(X$12)*COS($E50)+SIN($E50)*COS(X$12))/SIN(X$12)*$B50))</f>
        <v>23.7755972899011</v>
      </c>
      <c r="Y140" s="0" t="n">
        <f aca="false">IF($B50=0,0,IF(SIN(Y$12)=0,999999999,(SIN(Y$12)*COS($E50)+SIN($E50)*COS(Y$12))/SIN(Y$12)*$B50))</f>
        <v>22.8291147603667</v>
      </c>
      <c r="Z140" s="0" t="n">
        <f aca="false">IF($B50=0,0,IF(SIN(Z$12)=0,999999999,(SIN(Z$12)*COS($E50)+SIN($E50)*COS(Z$12))/SIN(Z$12)*$B50))</f>
        <v>21.9739628279069</v>
      </c>
      <c r="AA140" s="0" t="n">
        <f aca="false">IF($B50=0,0,IF(SIN(AA$12)=0,999999999,(SIN(AA$12)*COS($E50)+SIN($E50)*COS(AA$12))/SIN(AA$12)*$B50))</f>
        <v>21.1970790781613</v>
      </c>
      <c r="AB140" s="0" t="n">
        <f aca="false">IF($B50=0,0,IF(SIN(AB$12)=0,999999999,(SIN(AB$12)*COS($E50)+SIN($E50)*COS(AB$12))/SIN(AB$12)*$B50))</f>
        <v>20.4877752482087</v>
      </c>
      <c r="AC140" s="0" t="n">
        <f aca="false">IF($B50=0,0,IF(SIN(AC$12)=0,999999999,(SIN(AC$12)*COS($E50)+SIN($E50)*COS(AC$12))/SIN(AC$12)*$B50))</f>
        <v>19.8372210931621</v>
      </c>
      <c r="AD140" s="0" t="n">
        <f aca="false">IF($B50=0,0,IF(SIN(AD$12)=0,999999999,(SIN(AD$12)*COS($E50)+SIN($E50)*COS(AD$12))/SIN(AD$12)*$B50))</f>
        <v>19.2380572853192</v>
      </c>
      <c r="AE140" s="0" t="n">
        <f aca="false">IF($B50=0,0,IF(SIN(AE$12)=0,999999999,(SIN(AE$12)*COS($E50)+SIN($E50)*COS(AE$12))/SIN(AE$12)*$B50))</f>
        <v>18.6841012167287</v>
      </c>
      <c r="AF140" s="0" t="n">
        <f aca="false">IF($B50=0,0,IF(SIN(AF$12)=0,999999999,(SIN(AF$12)*COS($E50)+SIN($E50)*COS(AF$12))/SIN(AF$12)*$B50))</f>
        <v>18.1701206926904</v>
      </c>
      <c r="AG140" s="0" t="n">
        <f aca="false">IF($B50=0,0,IF(SIN(AG$12)=0,999999999,(SIN(AG$12)*COS($E50)+SIN($E50)*COS(AG$12))/SIN(AG$12)*$B50))</f>
        <v>17.6916579148078</v>
      </c>
      <c r="AH140" s="0" t="n">
        <f aca="false">IF($B50=0,0,IF(SIN(AH$12)=0,999999999,(SIN(AH$12)*COS($E50)+SIN($E50)*COS(AH$12))/SIN(AH$12)*$B50))</f>
        <v>17.2448911811816</v>
      </c>
      <c r="AI140" s="0" t="n">
        <f aca="false">IF($B50=0,0,IF(SIN(AI$12)=0,999999999,(SIN(AI$12)*COS($E50)+SIN($E50)*COS(AI$12))/SIN(AI$12)*$B50))</f>
        <v>16.8265251995764</v>
      </c>
      <c r="AJ140" s="0" t="n">
        <f aca="false">IF($B50=0,0,IF(SIN(AJ$12)=0,999999999,(SIN(AJ$12)*COS($E50)+SIN($E50)*COS(AJ$12))/SIN(AJ$12)*$B50))</f>
        <v>16.4337033371752</v>
      </c>
      <c r="AK140" s="0" t="n">
        <f aca="false">IF($B50=0,0,IF(SIN(AK$12)=0,999999999,(SIN(AK$12)*COS($E50)+SIN($E50)*COS(AK$12))/SIN(AK$12)*$B50))</f>
        <v>16.0639368534672</v>
      </c>
      <c r="AL140" s="0" t="n">
        <f aca="false">IF($B50=0,0,IF(SIN(AL$12)=0,999999999,(SIN(AL$12)*COS($E50)+SIN($E50)*COS(AL$12))/SIN(AL$12)*$B50))</f>
        <v>15.7150474011815</v>
      </c>
      <c r="AM140" s="0" t="n">
        <f aca="false">IF($B50=0,0,IF(SIN(AM$12)=0,999999999,(SIN(AM$12)*COS($E50)+SIN($E50)*COS(AM$12))/SIN(AM$12)*$B50))</f>
        <v>15.3851199807998</v>
      </c>
      <c r="AN140" s="0" t="n">
        <f aca="false">IF($B50=0,0,IF(SIN(AN$12)=0,999999999,(SIN(AN$12)*COS($E50)+SIN($E50)*COS(AN$12))/SIN(AN$12)*$B50))</f>
        <v>15.0724641964116</v>
      </c>
      <c r="AO140" s="0" t="n">
        <f aca="false">IF($B50=0,0,IF(SIN(AO$12)=0,999999999,(SIN(AO$12)*COS($E50)+SIN($E50)*COS(AO$12))/SIN(AO$12)*$B50))</f>
        <v>14.7755821526086</v>
      </c>
      <c r="AP140" s="0" t="n">
        <f aca="false">IF($B50=0,0,IF(SIN(AP$12)=0,999999999,(SIN(AP$12)*COS($E50)+SIN($E50)*COS(AP$12))/SIN(AP$12)*$B50))</f>
        <v>14.4931417010747</v>
      </c>
      <c r="AQ140" s="0" t="n">
        <f aca="false">IF($B50=0,0,IF(SIN(AQ$12)=0,999999999,(SIN(AQ$12)*COS($E50)+SIN($E50)*COS(AQ$12))/SIN(AQ$12)*$B50))</f>
        <v>14.223954024729</v>
      </c>
      <c r="AR140" s="0" t="n">
        <f aca="false">IF($B50=0,0,IF(SIN(AR$12)=0,999999999,(SIN(AR$12)*COS($E50)+SIN($E50)*COS(AR$12))/SIN(AR$12)*$B50))</f>
        <v>13.9669547603667</v>
      </c>
      <c r="AS140" s="0" t="n">
        <f aca="false">IF($B50=0,0,IF(SIN(AS$12)=0,999999999,(SIN(AS$12)*COS($E50)+SIN($E50)*COS(AS$12))/SIN(AS$12)*$B50))</f>
        <v>13.7211880246437</v>
      </c>
      <c r="AT140" s="0" t="n">
        <f aca="false">IF($B50=0,0,IF(SIN(AT$12)=0,999999999,(SIN(AT$12)*COS($E50)+SIN($E50)*COS(AT$12))/SIN(AT$12)*$B50))</f>
        <v>13.4857928352825</v>
      </c>
      <c r="AU140" s="0" t="n">
        <f aca="false">IF($B50=0,0,IF(SIN(AU$12)=0,999999999,(SIN(AU$12)*COS($E50)+SIN($E50)*COS(AU$12))/SIN(AU$12)*$B50))</f>
        <v>13.2599915185199</v>
      </c>
      <c r="AV140" s="0" t="n">
        <f aca="false">IF($B50=0,0,IF(SIN(AV$12)=0,999999999,(SIN(AV$12)*COS($E50)+SIN($E50)*COS(AV$12))/SIN(AV$12)*$B50))</f>
        <v>13.0430797717151</v>
      </c>
      <c r="AW140" s="0" t="n">
        <f aca="false">IF($B50=0,0,IF(SIN(AW$12)=0,999999999,(SIN(AW$12)*COS($E50)+SIN($E50)*COS(AW$12))/SIN(AW$12)*$B50))</f>
        <v>12.8344181116308</v>
      </c>
      <c r="AX140" s="0" t="n">
        <f aca="false">IF($B50=0,0,IF(SIN(AX$12)=0,999999999,(SIN(AX$12)*COS($E50)+SIN($E50)*COS(AX$12))/SIN(AX$12)*$B50))</f>
        <v>12.6334244878962</v>
      </c>
      <c r="AY140" s="0" t="n">
        <f aca="false">IF($B50=0,0,IF(SIN(AY$12)=0,999999999,(SIN(AY$12)*COS($E50)+SIN($E50)*COS(AY$12))/SIN(AY$12)*$B50))</f>
        <v>12.4395678803554</v>
      </c>
      <c r="AZ140" s="0" t="n">
        <f aca="false">IF($B50=0,0,IF(SIN(AZ$12)=0,999999999,(SIN(AZ$12)*COS($E50)+SIN($E50)*COS(AZ$12))/SIN(AZ$12)*$B50))</f>
        <v>12.252362730531</v>
      </c>
      <c r="BA140" s="0" t="n">
        <f aca="false">IF($B50=0,0,IF(SIN(BA$12)=0,999999999,(SIN(BA$12)*COS($E50)+SIN($E50)*COS(BA$12))/SIN(BA$12)*$B50))</f>
        <v>12.0713640829261</v>
      </c>
      <c r="BB140" s="0" t="n">
        <f aca="false">IF($B50=0,0,IF(SIN(BB$12)=0,999999999,(SIN(BB$12)*COS($E50)+SIN($E50)*COS(BB$12))/SIN(BB$12)*$B50))</f>
        <v>11.8961633325933</v>
      </c>
      <c r="BC140" s="0" t="n">
        <f aca="false">IF($B50=0,0,IF(SIN(BC$12)=0,999999999,(SIN(BC$12)*COS($E50)+SIN($E50)*COS(BC$12))/SIN(BC$12)*$B50))</f>
        <v>11.726384492308</v>
      </c>
      <c r="BD140" s="0" t="n">
        <f aca="false">IF($B50=0,0,IF(SIN(BD$12)=0,999999999,(SIN(BD$12)*COS($E50)+SIN($E50)*COS(BD$12))/SIN(BD$12)*$B50))</f>
        <v>11.5616809065476</v>
      </c>
      <c r="BE140" s="0" t="n">
        <f aca="false">IF($B50=0,0,IF(SIN(BE$12)=0,999999999,(SIN(BE$12)*COS($E50)+SIN($E50)*COS(BE$12))/SIN(BE$12)*$B50))</f>
        <v>11.4017323508896</v>
      </c>
      <c r="BF140" s="0" t="n">
        <f aca="false">IF($B50=0,0,IF(SIN(BF$12)=0,999999999,(SIN(BF$12)*COS($E50)+SIN($E50)*COS(BF$12))/SIN(BF$12)*$B50))</f>
        <v>11.2462424648876</v>
      </c>
      <c r="BG140" s="0" t="n">
        <f aca="false">IF($B50=0,0,IF(SIN(BG$12)=0,999999999,(SIN(BG$12)*COS($E50)+SIN($E50)*COS(BG$12))/SIN(BG$12)*$B50))</f>
        <v>11.0949364743154</v>
      </c>
      <c r="BH140" s="0" t="n">
        <f aca="false">IF($B50=0,0,IF(SIN(BH$12)=0,999999999,(SIN(BH$12)*COS($E50)+SIN($E50)*COS(BH$12))/SIN(BH$12)*$B50))</f>
        <v>10.9475591652044</v>
      </c>
      <c r="BI140" s="0" t="n">
        <f aca="false">IF($B50=0,0,IF(SIN(BI$12)=0,999999999,(SIN(BI$12)*COS($E50)+SIN($E50)*COS(BI$12))/SIN(BI$12)*$B50))</f>
        <v>10.8038730775582</v>
      </c>
      <c r="BJ140" s="0" t="n">
        <f aca="false">IF($B50=0,0,IF(SIN(BJ$12)=0,999999999,(SIN(BJ$12)*COS($E50)+SIN($E50)*COS(BJ$12))/SIN(BJ$12)*$B50))</f>
        <v>10.6636568912124</v>
      </c>
      <c r="BK140" s="0" t="n">
        <f aca="false">IF($B50=0,0,IF(SIN(BK$12)=0,999999999,(SIN(BK$12)*COS($E50)+SIN($E50)*COS(BK$12))/SIN(BK$12)*$B50))</f>
        <v>10.5267039801679</v>
      </c>
      <c r="BL140" s="0" t="n">
        <f aca="false">IF($B50=0,0,IF(SIN(BL$12)=0,999999999,(SIN(BL$12)*COS($E50)+SIN($E50)*COS(BL$12))/SIN(BL$12)*$B50))</f>
        <v>10.3928211149845</v>
      </c>
      <c r="BM140" s="0" t="n">
        <f aca="false">IF($B50=0,0,IF(SIN(BM$12)=0,999999999,(SIN(BM$12)*COS($E50)+SIN($E50)*COS(BM$12))/SIN(BM$12)*$B50))</f>
        <v>10.2618272955871</v>
      </c>
      <c r="BN140" s="0" t="n">
        <f aca="false">IF($B50=0,0,IF(SIN(BN$12)=0,999999999,(SIN(BN$12)*COS($E50)+SIN($E50)*COS(BN$12))/SIN(BN$12)*$B50))</f>
        <v>10.1335526991806</v>
      </c>
      <c r="BO140" s="0" t="n">
        <f aca="false">IF($B50=0,0,IF(SIN(BO$12)=0,999999999,(SIN(BO$12)*COS($E50)+SIN($E50)*COS(BO$12))/SIN(BO$12)*$B50))</f>
        <v>10.0078377299742</v>
      </c>
      <c r="BP140" s="0" t="n">
        <f aca="false">IF($B50=0,0,IF(SIN(BP$12)=0,999999999,(SIN(BP$12)*COS($E50)+SIN($E50)*COS(BP$12))/SIN(BP$12)*$B50))</f>
        <v>9.88453215912344</v>
      </c>
      <c r="BQ140" s="0" t="n">
        <f aca="false">IF($B50=0,0,IF(SIN(BQ$12)=0,999999999,(SIN(BQ$12)*COS($E50)+SIN($E50)*COS(BQ$12))/SIN(BQ$12)*$B50))</f>
        <v>9.76349434476577</v>
      </c>
      <c r="BR140" s="0" t="n">
        <f aca="false">IF($B50=0,0,IF(SIN(BR$12)=0,999999999,(SIN(BR$12)*COS($E50)+SIN($E50)*COS(BR$12))/SIN(BR$12)*$B50))</f>
        <v>9.64459052328187</v>
      </c>
      <c r="BS140" s="0" t="n">
        <f aca="false">IF($B50=0,0,IF(SIN(BS$12)=0,999999999,(SIN(BS$12)*COS($E50)+SIN($E50)*COS(BS$12))/SIN(BS$12)*$B50))</f>
        <v>9.52769416400033</v>
      </c>
      <c r="BT140" s="0" t="n">
        <f aca="false">IF($B50=0,0,IF(SIN(BT$12)=0,999999999,(SIN(BT$12)*COS($E50)+SIN($E50)*COS(BT$12))/SIN(BT$12)*$B50))</f>
        <v>9.41268538049932</v>
      </c>
      <c r="BU140" s="0" t="n">
        <f aca="false">IF($B50=0,0,IF(SIN(BU$12)=0,999999999,(SIN(BU$12)*COS($E50)+SIN($E50)*COS(BU$12))/SIN(BU$12)*$B50))</f>
        <v>9.29945039246685</v>
      </c>
      <c r="BV140" s="0" t="n">
        <f aca="false">IF($B50=0,0,IF(SIN(BV$12)=0,999999999,(SIN(BV$12)*COS($E50)+SIN($E50)*COS(BV$12))/SIN(BV$12)*$B50))</f>
        <v>9.18788103278293</v>
      </c>
      <c r="BW140" s="0" t="n">
        <f aca="false">IF($B50=0,0,IF(SIN(BW$12)=0,999999999,(SIN(BW$12)*COS($E50)+SIN($E50)*COS(BW$12))/SIN(BW$12)*$B50))</f>
        <v>9.07787429509777</v>
      </c>
      <c r="BX140" s="0" t="n">
        <f aca="false">IF($B50=0,0,IF(SIN(BX$12)=0,999999999,(SIN(BX$12)*COS($E50)+SIN($E50)*COS(BX$12))/SIN(BX$12)*$B50))</f>
        <v>8.96933191770857</v>
      </c>
      <c r="BY140" s="0" t="n">
        <f aca="false">IF($B50=0,0,IF(SIN(BY$12)=0,999999999,(SIN(BY$12)*COS($E50)+SIN($E50)*COS(BY$12))/SIN(BY$12)*$B50))</f>
        <v>8.86216000000002</v>
      </c>
      <c r="BZ140" s="0" t="n">
        <f aca="false">IF($B50=0,0,IF(SIN(BZ$12)=0,999999999,(SIN(BZ$12)*COS($E50)+SIN($E50)*COS(BZ$12))/SIN(BZ$12)*$B50))</f>
        <v>8.75626864811848</v>
      </c>
      <c r="CA140" s="0" t="n">
        <f aca="false">IF($B50=0,0,IF(SIN(CA$12)=0,999999999,(SIN(CA$12)*COS($E50)+SIN($E50)*COS(CA$12))/SIN(CA$12)*$B50))</f>
        <v>8.65157164690107</v>
      </c>
      <c r="CB140" s="0" t="n">
        <f aca="false">IF($B50=0,0,IF(SIN(CB$12)=0,999999999,(SIN(CB$12)*COS($E50)+SIN($E50)*COS(CB$12))/SIN(CB$12)*$B50))</f>
        <v>8.54798615539017</v>
      </c>
      <c r="CC140" s="0" t="n">
        <f aca="false">IF($B50=0,0,IF(SIN(CC$12)=0,999999999,(SIN(CC$12)*COS($E50)+SIN($E50)*COS(CC$12))/SIN(CC$12)*$B50))</f>
        <v>8.44543242353555</v>
      </c>
      <c r="CD140" s="0" t="n">
        <f aca="false">IF($B50=0,0,IF(SIN(CD$12)=0,999999999,(SIN(CD$12)*COS($E50)+SIN($E50)*COS(CD$12))/SIN(CD$12)*$B50))</f>
        <v>8.3438335279229</v>
      </c>
      <c r="CE140" s="0" t="n">
        <f aca="false">IF($B50=0,0,IF(SIN(CE$12)=0,999999999,(SIN(CE$12)*COS($E50)+SIN($E50)*COS(CE$12))/SIN(CE$12)*$B50))</f>
        <v>8.24311512457546</v>
      </c>
      <c r="CF140" s="0" t="n">
        <f aca="false">IF($B50=0,0,IF(SIN(CF$12)=0,999999999,(SIN(CF$12)*COS($E50)+SIN($E50)*COS(CF$12))/SIN(CF$12)*$B50))</f>
        <v>8.14320521706037</v>
      </c>
      <c r="CG140" s="0" t="n">
        <f aca="false">IF($B50=0,0,IF(SIN(CG$12)=0,999999999,(SIN(CG$12)*COS($E50)+SIN($E50)*COS(CG$12))/SIN(CG$12)*$B50))</f>
        <v>8.04403393829016</v>
      </c>
      <c r="CH140" s="0" t="n">
        <f aca="false">IF($B50=0,0,IF(SIN(CH$12)=0,999999999,(SIN(CH$12)*COS($E50)+SIN($E50)*COS(CH$12))/SIN(CH$12)*$B50))</f>
        <v>7.94553334455084</v>
      </c>
      <c r="CI140" s="0" t="n">
        <f aca="false">IF($B50=0,0,IF(SIN(CI$12)=0,999999999,(SIN(CI$12)*COS($E50)+SIN($E50)*COS(CI$12))/SIN(CI$12)*$B50))</f>
        <v>7.8476372204131</v>
      </c>
      <c r="CJ140" s="0" t="n">
        <f aca="false">IF($B50=0,0,IF(SIN(CJ$12)=0,999999999,(SIN(CJ$12)*COS($E50)+SIN($E50)*COS(CJ$12))/SIN(CJ$12)*$B50))</f>
        <v>7.75028089328931</v>
      </c>
      <c r="CK140" s="0" t="n">
        <f aca="false">IF($B50=0,0,IF(SIN(CK$12)=0,999999999,(SIN(CK$12)*COS($E50)+SIN($E50)*COS(CK$12))/SIN(CK$12)*$B50))</f>
        <v>7.6534010564935</v>
      </c>
      <c r="CL140" s="0" t="n">
        <f aca="false">IF($B50=0,0,IF(SIN(CL$12)=0,999999999,(SIN(CL$12)*COS($E50)+SIN($E50)*COS(CL$12))/SIN(CL$12)*$B50))</f>
        <v>7.55693559974424</v>
      </c>
      <c r="CM140" s="0" t="n">
        <f aca="false">IF($B50=0,0,IF(SIN(CM$12)=0,999999999,(SIN(CM$12)*COS($E50)+SIN($E50)*COS(CM$12))/SIN(CM$12)*$B50))</f>
        <v>7.46082344611989</v>
      </c>
      <c r="CN140" s="0" t="n">
        <f aca="false">IF($B50=0,0,IF(SIN(CN$12)=0,999999999,(SIN(CN$12)*COS($E50)+SIN($E50)*COS(CN$12))/SIN(CN$12)*$B50))</f>
        <v>7.36500439453567</v>
      </c>
      <c r="CO140" s="0" t="n">
        <f aca="false">IF($B50=0,0,IF(SIN(CO$12)=0,999999999,(SIN(CO$12)*COS($E50)+SIN($E50)*COS(CO$12))/SIN(CO$12)*$B50))</f>
        <v>7.26941896686464</v>
      </c>
      <c r="CP140" s="0" t="n">
        <f aca="false">IF($B50=0,0,IF(SIN(CP$12)=0,999999999,(SIN(CP$12)*COS($E50)+SIN($E50)*COS(CP$12))/SIN(CP$12)*$B50))</f>
        <v>7.17400825886597</v>
      </c>
      <c r="CQ140" s="0" t="n">
        <f aca="false">IF($B50=0,0,IF(SIN(CQ$12)=0,999999999,(SIN(CQ$12)*COS($E50)+SIN($E50)*COS(CQ$12))/SIN(CQ$12)*$B50))</f>
        <v>7.0787137941181</v>
      </c>
    </row>
    <row r="141" customFormat="false" ht="12.8" hidden="true" customHeight="false" outlineLevel="0" collapsed="false">
      <c r="D141" s="0" t="n">
        <f aca="false">1+D140</f>
        <v>39</v>
      </c>
      <c r="E141" s="2" t="s">
        <v>56</v>
      </c>
      <c r="F141" s="0" t="n">
        <f aca="false">IF($B51=0,0,IF(SIN(F$12)=0,999999999,(SIN(F$12)*COS($E51)+SIN($E51)*COS(F$12))/SIN(F$12)*$B51))</f>
        <v>999999999</v>
      </c>
      <c r="G141" s="0" t="n">
        <f aca="false">IF($B51=0,0,IF(SIN(G$12)=0,999999999,(SIN(G$12)*COS($E51)+SIN($E51)*COS(G$12))/SIN(G$12)*$B51))</f>
        <v>322.51334526319</v>
      </c>
      <c r="H141" s="0" t="n">
        <f aca="false">IF($B51=0,0,IF(SIN(H$12)=0,999999999,(SIN(H$12)*COS($E51)+SIN($E51)*COS(H$12))/SIN(H$12)*$B51))</f>
        <v>164.611155920956</v>
      </c>
      <c r="I141" s="0" t="n">
        <f aca="false">IF($B51=0,0,IF(SIN(I$12)=0,999999999,(SIN(I$12)*COS($E51)+SIN($E51)*COS(I$12))/SIN(I$12)*$B51))</f>
        <v>111.955708623017</v>
      </c>
      <c r="J141" s="0" t="n">
        <f aca="false">IF($B51=0,0,IF(SIN(J$12)=0,999999999,(SIN(J$12)*COS($E51)+SIN($E51)*COS(J$12))/SIN(J$12)*$B51))</f>
        <v>85.611937060196</v>
      </c>
      <c r="K141" s="0" t="n">
        <f aca="false">IF($B51=0,0,IF(SIN(K$12)=0,999999999,(SIN(K$12)*COS($E51)+SIN($E51)*COS(K$12))/SIN(K$12)*$B51))</f>
        <v>69.7928248328157</v>
      </c>
      <c r="L141" s="0" t="n">
        <f aca="false">IF($B51=0,0,IF(SIN(L$12)=0,999999999,(SIN(L$12)*COS($E51)+SIN($E51)*COS(L$12))/SIN(L$12)*$B51))</f>
        <v>59.2360305181506</v>
      </c>
      <c r="M141" s="0" t="n">
        <f aca="false">IF($B51=0,0,IF(SIN(M$12)=0,999999999,(SIN(M$12)*COS($E51)+SIN($E51)*COS(M$12))/SIN(M$12)*$B51))</f>
        <v>51.6862626780951</v>
      </c>
      <c r="N141" s="0" t="n">
        <f aca="false">IF($B51=0,0,IF(SIN(N$12)=0,999999999,(SIN(N$12)*COS($E51)+SIN($E51)*COS(N$12))/SIN(N$12)*$B51))</f>
        <v>46.0158736093411</v>
      </c>
      <c r="O141" s="0" t="n">
        <f aca="false">IF($B51=0,0,IF(SIN(O$12)=0,999999999,(SIN(O$12)*COS($E51)+SIN($E51)*COS(O$12))/SIN(O$12)*$B51))</f>
        <v>41.5983905918801</v>
      </c>
      <c r="P141" s="0" t="n">
        <f aca="false">IF($B51=0,0,IF(SIN(P$12)=0,999999999,(SIN(P$12)*COS($E51)+SIN($E51)*COS(P$12))/SIN(P$12)*$B51))</f>
        <v>38.0579283869864</v>
      </c>
      <c r="Q141" s="0" t="n">
        <f aca="false">IF($B51=0,0,IF(SIN(Q$12)=0,999999999,(SIN(Q$12)*COS($E51)+SIN($E51)*COS(Q$12))/SIN(Q$12)*$B51))</f>
        <v>35.155285825902</v>
      </c>
      <c r="R141" s="0" t="n">
        <f aca="false">IF($B51=0,0,IF(SIN(R$12)=0,999999999,(SIN(R$12)*COS($E51)+SIN($E51)*COS(R$12))/SIN(R$12)*$B51))</f>
        <v>32.7309941029676</v>
      </c>
      <c r="S141" s="0" t="n">
        <f aca="false">IF($B51=0,0,IF(SIN(S$12)=0,999999999,(SIN(S$12)*COS($E51)+SIN($E51)*COS(S$12))/SIN(S$12)*$B51))</f>
        <v>30.674650470785</v>
      </c>
      <c r="T141" s="0" t="n">
        <f aca="false">IF($B51=0,0,IF(SIN(T$12)=0,999999999,(SIN(T$12)*COS($E51)+SIN($E51)*COS(T$12))/SIN(T$12)*$B51))</f>
        <v>28.9073946363775</v>
      </c>
      <c r="U141" s="0" t="n">
        <f aca="false">IF($B51=0,0,IF(SIN(U$12)=0,999999999,(SIN(U$12)*COS($E51)+SIN($E51)*COS(U$12))/SIN(U$12)*$B51))</f>
        <v>27.3713945978648</v>
      </c>
      <c r="V141" s="0" t="n">
        <f aca="false">IF($B51=0,0,IF(SIN(V$12)=0,999999999,(SIN(V$12)*COS($E51)+SIN($E51)*COS(V$12))/SIN(V$12)*$B51))</f>
        <v>26.0232752914059</v>
      </c>
      <c r="W141" s="0" t="n">
        <f aca="false">IF($B51=0,0,IF(SIN(W$12)=0,999999999,(SIN(W$12)*COS($E51)+SIN($E51)*COS(W$12))/SIN(W$12)*$B51))</f>
        <v>24.8298665382818</v>
      </c>
      <c r="X141" s="0" t="n">
        <f aca="false">IF($B51=0,0,IF(SIN(X$12)=0,999999999,(SIN(X$12)*COS($E51)+SIN($E51)*COS(X$12))/SIN(X$12)*$B51))</f>
        <v>23.7653683420406</v>
      </c>
      <c r="Y141" s="0" t="n">
        <f aca="false">IF($B51=0,0,IF(SIN(Y$12)=0,999999999,(SIN(Y$12)*COS($E51)+SIN($E51)*COS(Y$12))/SIN(Y$12)*$B51))</f>
        <v>22.8094113540843</v>
      </c>
      <c r="Z141" s="0" t="n">
        <f aca="false">IF($B51=0,0,IF(SIN(Z$12)=0,999999999,(SIN(Z$12)*COS($E51)+SIN($E51)*COS(Z$12))/SIN(Z$12)*$B51))</f>
        <v>21.9456991987197</v>
      </c>
      <c r="AA141" s="0" t="n">
        <f aca="false">IF($B51=0,0,IF(SIN(AA$12)=0,999999999,(SIN(AA$12)*COS($E51)+SIN($E51)*COS(AA$12))/SIN(AA$12)*$B51))</f>
        <v>21.1610387044956</v>
      </c>
      <c r="AB141" s="0" t="n">
        <f aca="false">IF($B51=0,0,IF(SIN(AB$12)=0,999999999,(SIN(AB$12)*COS($E51)+SIN($E51)*COS(AB$12))/SIN(AB$12)*$B51))</f>
        <v>20.4446346170786</v>
      </c>
      <c r="AC141" s="0" t="n">
        <f aca="false">IF($B51=0,0,IF(SIN(AC$12)=0,999999999,(SIN(AC$12)*COS($E51)+SIN($E51)*COS(AC$12))/SIN(AC$12)*$B51))</f>
        <v>19.7875682992601</v>
      </c>
      <c r="AD141" s="0" t="n">
        <f aca="false">IF($B51=0,0,IF(SIN(AD$12)=0,999999999,(SIN(AD$12)*COS($E51)+SIN($E51)*COS(AD$12))/SIN(AD$12)*$B51))</f>
        <v>19.1824067551588</v>
      </c>
      <c r="AE141" s="0" t="n">
        <f aca="false">IF($B51=0,0,IF(SIN(AE$12)=0,999999999,(SIN(AE$12)*COS($E51)+SIN($E51)*COS(AE$12))/SIN(AE$12)*$B51))</f>
        <v>18.6229054878187</v>
      </c>
      <c r="AF141" s="0" t="n">
        <f aca="false">IF($B51=0,0,IF(SIN(AF$12)=0,999999999,(SIN(AF$12)*COS($E51)+SIN($E51)*COS(AF$12))/SIN(AF$12)*$B51))</f>
        <v>18.10377992734</v>
      </c>
      <c r="AG141" s="0" t="n">
        <f aca="false">IF($B51=0,0,IF(SIN(AG$12)=0,999999999,(SIN(AG$12)*COS($E51)+SIN($E51)*COS(AG$12))/SIN(AG$12)*$B51))</f>
        <v>17.6205276519718</v>
      </c>
      <c r="AH141" s="0" t="n">
        <f aca="false">IF($B51=0,0,IF(SIN(AH$12)=0,999999999,(SIN(AH$12)*COS($E51)+SIN($E51)*COS(AH$12))/SIN(AH$12)*$B51))</f>
        <v>17.1692887038991</v>
      </c>
      <c r="AI141" s="0" t="n">
        <f aca="false">IF($B51=0,0,IF(SIN(AI$12)=0,999999999,(SIN(AI$12)*COS($E51)+SIN($E51)*COS(AI$12))/SIN(AI$12)*$B51))</f>
        <v>16.7467348044253</v>
      </c>
      <c r="AJ141" s="0" t="n">
        <f aca="false">IF($B51=0,0,IF(SIN(AJ$12)=0,999999999,(SIN(AJ$12)*COS($E51)+SIN($E51)*COS(AJ$12))/SIN(AJ$12)*$B51))</f>
        <v>16.3499807253308</v>
      </c>
      <c r="AK141" s="0" t="n">
        <f aca="false">IF($B51=0,0,IF(SIN(AK$12)=0,999999999,(SIN(AK$12)*COS($E51)+SIN($E51)*COS(AK$12))/SIN(AK$12)*$B51))</f>
        <v>15.97651281337</v>
      </c>
      <c r="AL141" s="0" t="n">
        <f aca="false">IF($B51=0,0,IF(SIN(AL$12)=0,999999999,(SIN(AL$12)*COS($E51)+SIN($E51)*COS(AL$12))/SIN(AL$12)*$B51))</f>
        <v>15.6241309156282</v>
      </c>
      <c r="AM141" s="0" t="n">
        <f aca="false">IF($B51=0,0,IF(SIN(AM$12)=0,999999999,(SIN(AM$12)*COS($E51)+SIN($E51)*COS(AM$12))/SIN(AM$12)*$B51))</f>
        <v>15.2909008631017</v>
      </c>
      <c r="AN141" s="0" t="n">
        <f aca="false">IF($B51=0,0,IF(SIN(AN$12)=0,999999999,(SIN(AN$12)*COS($E51)+SIN($E51)*COS(AN$12))/SIN(AN$12)*$B51))</f>
        <v>14.975115338716</v>
      </c>
      <c r="AO141" s="0" t="n">
        <f aca="false">IF($B51=0,0,IF(SIN(AO$12)=0,999999999,(SIN(AO$12)*COS($E51)+SIN($E51)*COS(AO$12))/SIN(AO$12)*$B51))</f>
        <v>14.6752614528638</v>
      </c>
      <c r="AP141" s="0" t="n">
        <f aca="false">IF($B51=0,0,IF(SIN(AP$12)=0,999999999,(SIN(AP$12)*COS($E51)+SIN($E51)*COS(AP$12))/SIN(AP$12)*$B51))</f>
        <v>14.3899937221871</v>
      </c>
      <c r="AQ141" s="0" t="n">
        <f aca="false">IF($B51=0,0,IF(SIN(AQ$12)=0,999999999,(SIN(AQ$12)*COS($E51)+SIN($E51)*COS(AQ$12))/SIN(AQ$12)*$B51))</f>
        <v>14.1181114293349</v>
      </c>
      <c r="AR141" s="0" t="n">
        <f aca="false">IF($B51=0,0,IF(SIN(AR$12)=0,999999999,(SIN(AR$12)*COS($E51)+SIN($E51)*COS(AR$12))/SIN(AR$12)*$B51))</f>
        <v>13.8585395566374</v>
      </c>
      <c r="AS141" s="0" t="n">
        <f aca="false">IF($B51=0,0,IF(SIN(AS$12)=0,999999999,(SIN(AS$12)*COS($E51)+SIN($E51)*COS(AS$12))/SIN(AS$12)*$B51))</f>
        <v>13.6103126521882</v>
      </c>
      <c r="AT141" s="0" t="n">
        <f aca="false">IF($B51=0,0,IF(SIN(AT$12)=0,999999999,(SIN(AT$12)*COS($E51)+SIN($E51)*COS(AT$12))/SIN(AT$12)*$B51))</f>
        <v>13.3725611151241</v>
      </c>
      <c r="AU141" s="0" t="n">
        <f aca="false">IF($B51=0,0,IF(SIN(AU$12)=0,999999999,(SIN(AU$12)*COS($E51)+SIN($E51)*COS(AU$12))/SIN(AU$12)*$B51))</f>
        <v>13.1444994870294</v>
      </c>
      <c r="AV141" s="0" t="n">
        <f aca="false">IF($B51=0,0,IF(SIN(AV$12)=0,999999999,(SIN(AV$12)*COS($E51)+SIN($E51)*COS(AV$12))/SIN(AV$12)*$B51))</f>
        <v>12.9254164150683</v>
      </c>
      <c r="AW141" s="0" t="n">
        <f aca="false">IF($B51=0,0,IF(SIN(AW$12)=0,999999999,(SIN(AW$12)*COS($E51)+SIN($E51)*COS(AW$12))/SIN(AW$12)*$B51))</f>
        <v>12.7146660146628</v>
      </c>
      <c r="AX141" s="0" t="n">
        <f aca="false">IF($B51=0,0,IF(SIN(AX$12)=0,999999999,(SIN(AX$12)*COS($E51)+SIN($E51)*COS(AX$12))/SIN(AX$12)*$B51))</f>
        <v>12.5116604090146</v>
      </c>
      <c r="AY141" s="0" t="n">
        <f aca="false">IF($B51=0,0,IF(SIN(AY$12)=0,999999999,(SIN(AY$12)*COS($E51)+SIN($E51)*COS(AY$12))/SIN(AY$12)*$B51))</f>
        <v>12.3158632623611</v>
      </c>
      <c r="AZ141" s="0" t="n">
        <f aca="false">IF($B51=0,0,IF(SIN(AZ$12)=0,999999999,(SIN(AZ$12)*COS($E51)+SIN($E51)*COS(AZ$12))/SIN(AZ$12)*$B51))</f>
        <v>12.1267841556986</v>
      </c>
      <c r="BA141" s="0" t="n">
        <f aca="false">IF($B51=0,0,IF(SIN(BA$12)=0,999999999,(SIN(BA$12)*COS($E51)+SIN($E51)*COS(BA$12))/SIN(BA$12)*$B51))</f>
        <v>11.9439736794465</v>
      </c>
      <c r="BB141" s="0" t="n">
        <f aca="false">IF($B51=0,0,IF(SIN(BB$12)=0,999999999,(SIN(BB$12)*COS($E51)+SIN($E51)*COS(BB$12))/SIN(BB$12)*$B51))</f>
        <v>11.7670191384491</v>
      </c>
      <c r="BC141" s="0" t="n">
        <f aca="false">IF($B51=0,0,IF(SIN(BC$12)=0,999999999,(SIN(BC$12)*COS($E51)+SIN($E51)*COS(BC$12))/SIN(BC$12)*$B51))</f>
        <v>11.5955407817829</v>
      </c>
      <c r="BD141" s="0" t="n">
        <f aca="false">IF($B51=0,0,IF(SIN(BD$12)=0,999999999,(SIN(BD$12)*COS($E51)+SIN($E51)*COS(BD$12))/SIN(BD$12)*$B51))</f>
        <v>11.4291884838418</v>
      </c>
      <c r="BE141" s="0" t="n">
        <f aca="false">IF($B51=0,0,IF(SIN(BE$12)=0,999999999,(SIN(BE$12)*COS($E51)+SIN($E51)*COS(BE$12))/SIN(BE$12)*$B51))</f>
        <v>11.2676388147001</v>
      </c>
      <c r="BF141" s="0" t="n">
        <f aca="false">IF($B51=0,0,IF(SIN(BF$12)=0,999999999,(SIN(BF$12)*COS($E51)+SIN($E51)*COS(BF$12))/SIN(BF$12)*$B51))</f>
        <v>11.1105924472904</v>
      </c>
      <c r="BG141" s="0" t="n">
        <f aca="false">IF($B51=0,0,IF(SIN(BG$12)=0,999999999,(SIN(BG$12)*COS($E51)+SIN($E51)*COS(BG$12))/SIN(BG$12)*$B51))</f>
        <v>10.9577718568477</v>
      </c>
      <c r="BH141" s="0" t="n">
        <f aca="false">IF($B51=0,0,IF(SIN(BH$12)=0,999999999,(SIN(BH$12)*COS($E51)+SIN($E51)*COS(BH$12))/SIN(BH$12)*$B51))</f>
        <v>10.8089192746662</v>
      </c>
      <c r="BI141" s="0" t="n">
        <f aca="false">IF($B51=0,0,IF(SIN(BI$12)=0,999999999,(SIN(BI$12)*COS($E51)+SIN($E51)*COS(BI$12))/SIN(BI$12)*$B51))</f>
        <v>10.6637948637328</v>
      </c>
      <c r="BJ141" s="0" t="n">
        <f aca="false">IF($B51=0,0,IF(SIN(BJ$12)=0,999999999,(SIN(BJ$12)*COS($E51)+SIN($E51)*COS(BJ$12))/SIN(BJ$12)*$B51))</f>
        <v>10.5221750884288</v>
      </c>
      <c r="BK141" s="0" t="n">
        <f aca="false">IF($B51=0,0,IF(SIN(BK$12)=0,999999999,(SIN(BK$12)*COS($E51)+SIN($E51)*COS(BK$12))/SIN(BK$12)*$B51))</f>
        <v>10.3838512543921</v>
      </c>
      <c r="BL141" s="0" t="n">
        <f aca="false">IF($B51=0,0,IF(SIN(BL$12)=0,999999999,(SIN(BL$12)*COS($E51)+SIN($E51)*COS(BL$12))/SIN(BL$12)*$B51))</f>
        <v>10.2486281979215</v>
      </c>
      <c r="BM141" s="0" t="n">
        <f aca="false">IF($B51=0,0,IF(SIN(BM$12)=0,999999999,(SIN(BM$12)*COS($E51)+SIN($E51)*COS(BM$12))/SIN(BM$12)*$B51))</f>
        <v>10.116323107099</v>
      </c>
      <c r="BN141" s="0" t="n">
        <f aca="false">IF($B51=0,0,IF(SIN(BN$12)=0,999999999,(SIN(BN$12)*COS($E51)+SIN($E51)*COS(BN$12))/SIN(BN$12)*$B51))</f>
        <v>9.98676445917299</v>
      </c>
      <c r="BO141" s="0" t="n">
        <f aca="false">IF($B51=0,0,IF(SIN(BO$12)=0,999999999,(SIN(BO$12)*COS($E51)+SIN($E51)*COS(BO$12))/SIN(BO$12)*$B51))</f>
        <v>9.85979106077048</v>
      </c>
      <c r="BP141" s="0" t="n">
        <f aca="false">IF($B51=0,0,IF(SIN(BP$12)=0,999999999,(SIN(BP$12)*COS($E51)+SIN($E51)*COS(BP$12))/SIN(BP$12)*$B51))</f>
        <v>9.73525117922964</v>
      </c>
      <c r="BQ141" s="0" t="n">
        <f aca="false">IF($B51=0,0,IF(SIN(BQ$12)=0,999999999,(SIN(BQ$12)*COS($E51)+SIN($E51)*COS(BQ$12))/SIN(BQ$12)*$B51))</f>
        <v>9.61300175482761</v>
      </c>
      <c r="BR141" s="0" t="n">
        <f aca="false">IF($B51=0,0,IF(SIN(BR$12)=0,999999999,(SIN(BR$12)*COS($E51)+SIN($E51)*COS(BR$12))/SIN(BR$12)*$B51))</f>
        <v>9.49290768494747</v>
      </c>
      <c r="BS141" s="0" t="n">
        <f aca="false">IF($B51=0,0,IF(SIN(BS$12)=0,999999999,(SIN(BS$12)*COS($E51)+SIN($E51)*COS(BS$12))/SIN(BS$12)*$B51))</f>
        <v>9.37484117232332</v>
      </c>
      <c r="BT141" s="0" t="n">
        <f aca="false">IF($B51=0,0,IF(SIN(BT$12)=0,999999999,(SIN(BT$12)*COS($E51)+SIN($E51)*COS(BT$12))/SIN(BT$12)*$B51))</f>
        <v>9.25868113044889</v>
      </c>
      <c r="BU141" s="0" t="n">
        <f aca="false">IF($B51=0,0,IF(SIN(BU$12)=0,999999999,(SIN(BU$12)*COS($E51)+SIN($E51)*COS(BU$12))/SIN(BU$12)*$B51))</f>
        <v>9.14431264005105</v>
      </c>
      <c r="BV141" s="0" t="n">
        <f aca="false">IF($B51=0,0,IF(SIN(BV$12)=0,999999999,(SIN(BV$12)*COS($E51)+SIN($E51)*COS(BV$12))/SIN(BV$12)*$B51))</f>
        <v>9.03162645123772</v>
      </c>
      <c r="BW141" s="0" t="n">
        <f aca="false">IF($B51=0,0,IF(SIN(BW$12)=0,999999999,(SIN(BW$12)*COS($E51)+SIN($E51)*COS(BW$12))/SIN(BW$12)*$B51))</f>
        <v>8.92051852654721</v>
      </c>
      <c r="BX141" s="0" t="n">
        <f aca="false">IF($B51=0,0,IF(SIN(BX$12)=0,999999999,(SIN(BX$12)*COS($E51)+SIN($E51)*COS(BX$12))/SIN(BX$12)*$B51))</f>
        <v>8.81088962065961</v>
      </c>
      <c r="BY141" s="0" t="n">
        <f aca="false">IF($B51=0,0,IF(SIN(BY$12)=0,999999999,(SIN(BY$12)*COS($E51)+SIN($E51)*COS(BY$12))/SIN(BY$12)*$B51))</f>
        <v>8.70264489299776</v>
      </c>
      <c r="BZ141" s="0" t="n">
        <f aca="false">IF($B51=0,0,IF(SIN(BZ$12)=0,999999999,(SIN(BZ$12)*COS($E51)+SIN($E51)*COS(BZ$12))/SIN(BZ$12)*$B51))</f>
        <v>8.59569354985454</v>
      </c>
      <c r="CA141" s="0" t="n">
        <f aca="false">IF($B51=0,0,IF(SIN(CA$12)=0,999999999,(SIN(CA$12)*COS($E51)+SIN($E51)*COS(CA$12))/SIN(CA$12)*$B51))</f>
        <v>8.489948513038</v>
      </c>
      <c r="CB141" s="0" t="n">
        <f aca="false">IF($B51=0,0,IF(SIN(CB$12)=0,999999999,(SIN(CB$12)*COS($E51)+SIN($E51)*COS(CB$12))/SIN(CB$12)*$B51))</f>
        <v>8.38532611233776</v>
      </c>
      <c r="CC141" s="0" t="n">
        <f aca="false">IF($B51=0,0,IF(SIN(CC$12)=0,999999999,(SIN(CC$12)*COS($E51)+SIN($E51)*COS(CC$12))/SIN(CC$12)*$B51))</f>
        <v>8.28174579939143</v>
      </c>
      <c r="CD141" s="0" t="n">
        <f aca="false">IF($B51=0,0,IF(SIN(CD$12)=0,999999999,(SIN(CD$12)*COS($E51)+SIN($E51)*COS(CD$12))/SIN(CD$12)*$B51))</f>
        <v>8.17912988076763</v>
      </c>
      <c r="CE141" s="0" t="n">
        <f aca="false">IF($B51=0,0,IF(SIN(CE$12)=0,999999999,(SIN(CE$12)*COS($E51)+SIN($E51)*COS(CE$12))/SIN(CE$12)*$B51))</f>
        <v>8.07740326829319</v>
      </c>
      <c r="CF141" s="0" t="n">
        <f aca="false">IF($B51=0,0,IF(SIN(CF$12)=0,999999999,(SIN(CF$12)*COS($E51)+SIN($E51)*COS(CF$12))/SIN(CF$12)*$B51))</f>
        <v>7.97649324483815</v>
      </c>
      <c r="CG141" s="0" t="n">
        <f aca="false">IF($B51=0,0,IF(SIN(CG$12)=0,999999999,(SIN(CG$12)*COS($E51)+SIN($E51)*COS(CG$12))/SIN(CG$12)*$B51))</f>
        <v>7.87632924393307</v>
      </c>
      <c r="CH141" s="0" t="n">
        <f aca="false">IF($B51=0,0,IF(SIN(CH$12)=0,999999999,(SIN(CH$12)*COS($E51)+SIN($E51)*COS(CH$12))/SIN(CH$12)*$B51))</f>
        <v>7.77684264173529</v>
      </c>
      <c r="CI141" s="0" t="n">
        <f aca="false">IF($B51=0,0,IF(SIN(CI$12)=0,999999999,(SIN(CI$12)*COS($E51)+SIN($E51)*COS(CI$12))/SIN(CI$12)*$B51))</f>
        <v>7.67796655998729</v>
      </c>
      <c r="CJ141" s="0" t="n">
        <f aca="false">IF($B51=0,0,IF(SIN(CJ$12)=0,999999999,(SIN(CJ$12)*COS($E51)+SIN($E51)*COS(CJ$12))/SIN(CJ$12)*$B51))</f>
        <v>7.57963567871734</v>
      </c>
      <c r="CK141" s="0" t="n">
        <f aca="false">IF($B51=0,0,IF(SIN(CK$12)=0,999999999,(SIN(CK$12)*COS($E51)+SIN($E51)*COS(CK$12))/SIN(CK$12)*$B51))</f>
        <v>7.48178605752827</v>
      </c>
      <c r="CL141" s="0" t="n">
        <f aca="false">IF($B51=0,0,IF(SIN(CL$12)=0,999999999,(SIN(CL$12)*COS($E51)+SIN($E51)*COS(CL$12))/SIN(CL$12)*$B51))</f>
        <v>7.3843549644037</v>
      </c>
      <c r="CM141" s="0" t="n">
        <f aca="false">IF($B51=0,0,IF(SIN(CM$12)=0,999999999,(SIN(CM$12)*COS($E51)+SIN($E51)*COS(CM$12))/SIN(CM$12)*$B51))</f>
        <v>7.28728071103116</v>
      </c>
      <c r="CN141" s="0" t="n">
        <f aca="false">IF($B51=0,0,IF(SIN(CN$12)=0,999999999,(SIN(CN$12)*COS($E51)+SIN($E51)*COS(CN$12))/SIN(CN$12)*$B51))</f>
        <v>7.19050249370228</v>
      </c>
      <c r="CO141" s="0" t="n">
        <f aca="false">IF($B51=0,0,IF(SIN(CO$12)=0,999999999,(SIN(CO$12)*COS($E51)+SIN($E51)*COS(CO$12))/SIN(CO$12)*$B51))</f>
        <v>7.0939602389035</v>
      </c>
      <c r="CP141" s="0" t="n">
        <f aca="false">IF($B51=0,0,IF(SIN(CP$12)=0,999999999,(SIN(CP$12)*COS($E51)+SIN($E51)*COS(CP$12))/SIN(CP$12)*$B51))</f>
        <v>6.99759445275207</v>
      </c>
      <c r="CQ141" s="0" t="n">
        <f aca="false">IF($B51=0,0,IF(SIN(CQ$12)=0,999999999,(SIN(CQ$12)*COS($E51)+SIN($E51)*COS(CQ$12))/SIN(CQ$12)*$B51))</f>
        <v>6.90134607346705</v>
      </c>
    </row>
    <row r="142" customFormat="false" ht="12.8" hidden="true" customHeight="false" outlineLevel="0" collapsed="false">
      <c r="D142" s="0" t="n">
        <f aca="false">1+D141</f>
        <v>40</v>
      </c>
      <c r="E142" s="2" t="s">
        <v>56</v>
      </c>
      <c r="F142" s="0" t="n">
        <f aca="false">IF($B52=0,0,IF(SIN(F$12)=0,999999999,(SIN(F$12)*COS($E52)+SIN($E52)*COS(F$12))/SIN(F$12)*$B52))</f>
        <v>999999999</v>
      </c>
      <c r="G142" s="0" t="n">
        <f aca="false">IF($B52=0,0,IF(SIN(G$12)=0,999999999,(SIN(G$12)*COS($E52)+SIN($E52)*COS(G$12))/SIN(G$12)*$B52))</f>
        <v>325.614526980907</v>
      </c>
      <c r="H142" s="0" t="n">
        <f aca="false">IF($B52=0,0,IF(SIN(H$12)=0,999999999,(SIN(H$12)*COS($E52)+SIN($E52)*COS(H$12))/SIN(H$12)*$B52))</f>
        <v>166.076393492541</v>
      </c>
      <c r="I142" s="0" t="n">
        <f aca="false">IF($B52=0,0,IF(SIN(I$12)=0,999999999,(SIN(I$12)*COS($E52)+SIN($E52)*COS(I$12))/SIN(I$12)*$B52))</f>
        <v>112.875409928589</v>
      </c>
      <c r="J142" s="0" t="n">
        <f aca="false">IF($B52=0,0,IF(SIN(J$12)=0,999999999,(SIN(J$12)*COS($E52)+SIN($E52)*COS(J$12))/SIN(J$12)*$B52))</f>
        <v>86.258703968501</v>
      </c>
      <c r="K142" s="0" t="n">
        <f aca="false">IF($B52=0,0,IF(SIN(K$12)=0,999999999,(SIN(K$12)*COS($E52)+SIN($E52)*COS(K$12))/SIN(K$12)*$B52))</f>
        <v>70.2756979778157</v>
      </c>
      <c r="L142" s="0" t="n">
        <f aca="false">IF($B52=0,0,IF(SIN(L$12)=0,999999999,(SIN(L$12)*COS($E52)+SIN($E52)*COS(L$12))/SIN(L$12)*$B52))</f>
        <v>59.609530095039</v>
      </c>
      <c r="M142" s="0" t="n">
        <f aca="false">IF($B52=0,0,IF(SIN(M$12)=0,999999999,(SIN(M$12)*COS($E52)+SIN($E52)*COS(M$12))/SIN(M$12)*$B52))</f>
        <v>51.9815429563529</v>
      </c>
      <c r="N142" s="0" t="n">
        <f aca="false">IF($B52=0,0,IF(SIN(N$12)=0,999999999,(SIN(N$12)*COS($E52)+SIN($E52)*COS(N$12))/SIN(N$12)*$B52))</f>
        <v>46.2524058750351</v>
      </c>
      <c r="O142" s="0" t="n">
        <f aca="false">IF($B52=0,0,IF(SIN(O$12)=0,999999999,(SIN(O$12)*COS($E52)+SIN($E52)*COS(O$12))/SIN(O$12)*$B52))</f>
        <v>41.7891555663595</v>
      </c>
      <c r="P142" s="0" t="n">
        <f aca="false">IF($B52=0,0,IF(SIN(P$12)=0,999999999,(SIN(P$12)*COS($E52)+SIN($E52)*COS(P$12))/SIN(P$12)*$B52))</f>
        <v>38.2120124361231</v>
      </c>
      <c r="Q142" s="0" t="n">
        <f aca="false">IF($B52=0,0,IF(SIN(Q$12)=0,999999999,(SIN(Q$12)*COS($E52)+SIN($E52)*COS(Q$12))/SIN(Q$12)*$B52))</f>
        <v>35.2792970741112</v>
      </c>
      <c r="R142" s="0" t="n">
        <f aca="false">IF($B52=0,0,IF(SIN(R$12)=0,999999999,(SIN(R$12)*COS($E52)+SIN($E52)*COS(R$12))/SIN(R$12)*$B52))</f>
        <v>32.8298884996044</v>
      </c>
      <c r="S142" s="0" t="n">
        <f aca="false">IF($B52=0,0,IF(SIN(S$12)=0,999999999,(SIN(S$12)*COS($E52)+SIN($E52)*COS(S$12))/SIN(S$12)*$B52))</f>
        <v>30.7522401385798</v>
      </c>
      <c r="T142" s="0" t="n">
        <f aca="false">IF($B52=0,0,IF(SIN(T$12)=0,999999999,(SIN(T$12)*COS($E52)+SIN($E52)*COS(T$12))/SIN(T$12)*$B52))</f>
        <v>28.9666746667376</v>
      </c>
      <c r="U142" s="0" t="n">
        <f aca="false">IF($B52=0,0,IF(SIN(U$12)=0,999999999,(SIN(U$12)*COS($E52)+SIN($E52)*COS(U$12))/SIN(U$12)*$B52))</f>
        <v>27.4147609142863</v>
      </c>
      <c r="V142" s="0" t="n">
        <f aca="false">IF($B52=0,0,IF(SIN(V$12)=0,999999999,(SIN(V$12)*COS($E52)+SIN($E52)*COS(V$12))/SIN(V$12)*$B52))</f>
        <v>26.0526744304445</v>
      </c>
      <c r="W142" s="0" t="n">
        <f aca="false">IF($B52=0,0,IF(SIN(W$12)=0,999999999,(SIN(W$12)*COS($E52)+SIN($E52)*COS(W$12))/SIN(W$12)*$B52))</f>
        <v>24.8469013771688</v>
      </c>
      <c r="X142" s="0" t="n">
        <f aca="false">IF($B52=0,0,IF(SIN(X$12)=0,999999999,(SIN(X$12)*COS($E52)+SIN($E52)*COS(X$12))/SIN(X$12)*$B52))</f>
        <v>23.771374457387</v>
      </c>
      <c r="Y142" s="0" t="n">
        <f aca="false">IF($B52=0,0,IF(SIN(Y$12)=0,999999999,(SIN(Y$12)*COS($E52)+SIN($E52)*COS(Y$12))/SIN(Y$12)*$B52))</f>
        <v>22.8055132860568</v>
      </c>
      <c r="Z142" s="0" t="n">
        <f aca="false">IF($B52=0,0,IF(SIN(Z$12)=0,999999999,(SIN(Z$12)*COS($E52)+SIN($E52)*COS(Z$12))/SIN(Z$12)*$B52))</f>
        <v>21.9328526490377</v>
      </c>
      <c r="AA142" s="0" t="n">
        <f aca="false">IF($B52=0,0,IF(SIN(AA$12)=0,999999999,(SIN(AA$12)*COS($E52)+SIN($E52)*COS(AA$12))/SIN(AA$12)*$B52))</f>
        <v>21.1400626871503</v>
      </c>
      <c r="AB142" s="0" t="n">
        <f aca="false">IF($B52=0,0,IF(SIN(AB$12)=0,999999999,(SIN(AB$12)*COS($E52)+SIN($E52)*COS(AB$12))/SIN(AB$12)*$B52))</f>
        <v>20.4162363019301</v>
      </c>
      <c r="AC142" s="0" t="n">
        <f aca="false">IF($B52=0,0,IF(SIN(AC$12)=0,999999999,(SIN(AC$12)*COS($E52)+SIN($E52)*COS(AC$12))/SIN(AC$12)*$B52))</f>
        <v>19.7523624547117</v>
      </c>
      <c r="AD142" s="0" t="n">
        <f aca="false">IF($B52=0,0,IF(SIN(AD$12)=0,999999999,(SIN(AD$12)*COS($E52)+SIN($E52)*COS(AD$12))/SIN(AD$12)*$B52))</f>
        <v>19.14093114013</v>
      </c>
      <c r="AE142" s="0" t="n">
        <f aca="false">IF($B52=0,0,IF(SIN(AE$12)=0,999999999,(SIN(AE$12)*COS($E52)+SIN($E52)*COS(AE$12))/SIN(AE$12)*$B52))</f>
        <v>18.575633165177</v>
      </c>
      <c r="AF142" s="0" t="n">
        <f aca="false">IF($B52=0,0,IF(SIN(AF$12)=0,999999999,(SIN(AF$12)*COS($E52)+SIN($E52)*COS(AF$12))/SIN(AF$12)*$B52))</f>
        <v>18.0511292092162</v>
      </c>
      <c r="AG142" s="0" t="n">
        <f aca="false">IF($B52=0,0,IF(SIN(AG$12)=0,999999999,(SIN(AG$12)*COS($E52)+SIN($E52)*COS(AG$12))/SIN(AG$12)*$B52))</f>
        <v>17.5628702031985</v>
      </c>
      <c r="AH142" s="0" t="n">
        <f aca="false">IF($B52=0,0,IF(SIN(AH$12)=0,999999999,(SIN(AH$12)*COS($E52)+SIN($E52)*COS(AH$12))/SIN(AH$12)*$B52))</f>
        <v>17.1069561982524</v>
      </c>
      <c r="AI142" s="0" t="n">
        <f aca="false">IF($B52=0,0,IF(SIN(AI$12)=0,999999999,(SIN(AI$12)*COS($E52)+SIN($E52)*COS(AI$12))/SIN(AI$12)*$B52))</f>
        <v>16.6800244330812</v>
      </c>
      <c r="AJ142" s="0" t="n">
        <f aca="false">IF($B52=0,0,IF(SIN(AJ$12)=0,999999999,(SIN(AJ$12)*COS($E52)+SIN($E52)*COS(AJ$12))/SIN(AJ$12)*$B52))</f>
        <v>16.2791597870854</v>
      </c>
      <c r="AK142" s="0" t="n">
        <f aca="false">IF($B52=0,0,IF(SIN(AK$12)=0,999999999,(SIN(AK$12)*COS($E52)+SIN($E52)*COS(AK$12))/SIN(AK$12)*$B52))</f>
        <v>15.9018225643387</v>
      </c>
      <c r="AL142" s="0" t="n">
        <f aca="false">IF($B52=0,0,IF(SIN(AL$12)=0,999999999,(SIN(AL$12)*COS($E52)+SIN($E52)*COS(AL$12))/SIN(AL$12)*$B52))</f>
        <v>15.5457898172628</v>
      </c>
      <c r="AM142" s="0" t="n">
        <f aca="false">IF($B52=0,0,IF(SIN(AM$12)=0,999999999,(SIN(AM$12)*COS($E52)+SIN($E52)*COS(AM$12))/SIN(AM$12)*$B52))</f>
        <v>15.2091073379142</v>
      </c>
      <c r="AN142" s="0" t="n">
        <f aca="false">IF($B52=0,0,IF(SIN(AN$12)=0,999999999,(SIN(AN$12)*COS($E52)+SIN($E52)*COS(AN$12))/SIN(AN$12)*$B52))</f>
        <v>14.8900501205761</v>
      </c>
      <c r="AO142" s="0" t="n">
        <f aca="false">IF($B52=0,0,IF(SIN(AO$12)=0,999999999,(SIN(AO$12)*COS($E52)+SIN($E52)*COS(AO$12))/SIN(AO$12)*$B52))</f>
        <v>14.5870896013624</v>
      </c>
      <c r="AP142" s="0" t="n">
        <f aca="false">IF($B52=0,0,IF(SIN(AP$12)=0,999999999,(SIN(AP$12)*COS($E52)+SIN($E52)*COS(AP$12))/SIN(AP$12)*$B52))</f>
        <v>14.2988663570477</v>
      </c>
      <c r="AQ142" s="0" t="n">
        <f aca="false">IF($B52=0,0,IF(SIN(AQ$12)=0,999999999,(SIN(AQ$12)*COS($E52)+SIN($E52)*COS(AQ$12))/SIN(AQ$12)*$B52))</f>
        <v>14.02416723026</v>
      </c>
      <c r="AR142" s="0" t="n">
        <f aca="false">IF($B52=0,0,IF(SIN(AR$12)=0,999999999,(SIN(AR$12)*COS($E52)+SIN($E52)*COS(AR$12))/SIN(AR$12)*$B52))</f>
        <v>13.7619060656191</v>
      </c>
      <c r="AS142" s="0" t="n">
        <f aca="false">IF($B52=0,0,IF(SIN(AS$12)=0,999999999,(SIN(AS$12)*COS($E52)+SIN($E52)*COS(AS$12))/SIN(AS$12)*$B52))</f>
        <v>13.5111074086633</v>
      </c>
      <c r="AT142" s="0" t="n">
        <f aca="false">IF($B52=0,0,IF(SIN(AT$12)=0,999999999,(SIN(AT$12)*COS($E52)+SIN($E52)*COS(AT$12))/SIN(AT$12)*$B52))</f>
        <v>13.2708926490377</v>
      </c>
      <c r="AU142" s="0" t="n">
        <f aca="false">IF($B52=0,0,IF(SIN(AU$12)=0,999999999,(SIN(AU$12)*COS($E52)+SIN($E52)*COS(AU$12))/SIN(AU$12)*$B52))</f>
        <v>13.0404681905921</v>
      </c>
      <c r="AV142" s="0" t="n">
        <f aca="false">IF($B52=0,0,IF(SIN(AV$12)=0,999999999,(SIN(AV$12)*COS($E52)+SIN($E52)*COS(AV$12))/SIN(AV$12)*$B52))</f>
        <v>12.8191153105265</v>
      </c>
      <c r="AW142" s="0" t="n">
        <f aca="false">IF($B52=0,0,IF(SIN(AW$12)=0,999999999,(SIN(AW$12)*COS($E52)+SIN($E52)*COS(AW$12))/SIN(AW$12)*$B52))</f>
        <v>12.6061814325817</v>
      </c>
      <c r="AX142" s="0" t="n">
        <f aca="false">IF($B52=0,0,IF(SIN(AX$12)=0,999999999,(SIN(AX$12)*COS($E52)+SIN($E52)*COS(AX$12))/SIN(AX$12)*$B52))</f>
        <v>12.4010725892673</v>
      </c>
      <c r="AY142" s="0" t="n">
        <f aca="false">IF($B52=0,0,IF(SIN(AY$12)=0,999999999,(SIN(AY$12)*COS($E52)+SIN($E52)*COS(AY$12))/SIN(AY$12)*$B52))</f>
        <v>12.2032468881193</v>
      </c>
      <c r="AZ142" s="0" t="n">
        <f aca="false">IF($B52=0,0,IF(SIN(AZ$12)=0,999999999,(SIN(AZ$12)*COS($E52)+SIN($E52)*COS(AZ$12))/SIN(AZ$12)*$B52))</f>
        <v>12.0122088291523</v>
      </c>
      <c r="BA142" s="0" t="n">
        <f aca="false">IF($B52=0,0,IF(SIN(BA$12)=0,999999999,(SIN(BA$12)*COS($E52)+SIN($E52)*COS(BA$12))/SIN(BA$12)*$B52))</f>
        <v>11.827504346682</v>
      </c>
      <c r="BB142" s="0" t="n">
        <f aca="false">IF($B52=0,0,IF(SIN(BB$12)=0,999999999,(SIN(BB$12)*COS($E52)+SIN($E52)*COS(BB$12))/SIN(BB$12)*$B52))</f>
        <v>11.6487164698285</v>
      </c>
      <c r="BC142" s="0" t="n">
        <f aca="false">IF($B52=0,0,IF(SIN(BC$12)=0,999999999,(SIN(BC$12)*COS($E52)+SIN($E52)*COS(BC$12))/SIN(BC$12)*$B52))</f>
        <v>11.4754615132624</v>
      </c>
      <c r="BD142" s="0" t="n">
        <f aca="false">IF($B52=0,0,IF(SIN(BD$12)=0,999999999,(SIN(BD$12)*COS($E52)+SIN($E52)*COS(BD$12))/SIN(BD$12)*$B52))</f>
        <v>11.3073857239046</v>
      </c>
      <c r="BE142" s="0" t="n">
        <f aca="false">IF($B52=0,0,IF(SIN(BE$12)=0,999999999,(SIN(BE$12)*COS($E52)+SIN($E52)*COS(BE$12))/SIN(BE$12)*$B52))</f>
        <v>11.1441623209366</v>
      </c>
      <c r="BF142" s="0" t="n">
        <f aca="false">IF($B52=0,0,IF(SIN(BF$12)=0,999999999,(SIN(BF$12)*COS($E52)+SIN($E52)*COS(BF$12))/SIN(BF$12)*$B52))</f>
        <v>10.9854888761159</v>
      </c>
      <c r="BG142" s="0" t="n">
        <f aca="false">IF($B52=0,0,IF(SIN(BG$12)=0,999999999,(SIN(BG$12)*COS($E52)+SIN($E52)*COS(BG$12))/SIN(BG$12)*$B52))</f>
        <v>10.8310849893846</v>
      </c>
      <c r="BH142" s="0" t="n">
        <f aca="false">IF($B52=0,0,IF(SIN(BH$12)=0,999999999,(SIN(BH$12)*COS($E52)+SIN($E52)*COS(BH$12))/SIN(BH$12)*$B52))</f>
        <v>10.6806902214268</v>
      </c>
      <c r="BI142" s="0" t="n">
        <f aca="false">IF($B52=0,0,IF(SIN(BI$12)=0,999999999,(SIN(BI$12)*COS($E52)+SIN($E52)*COS(BI$12))/SIN(BI$12)*$B52))</f>
        <v>10.5340622504001</v>
      </c>
      <c r="BJ142" s="0" t="n">
        <f aca="false">IF($B52=0,0,IF(SIN(BJ$12)=0,999999999,(SIN(BJ$12)*COS($E52)+SIN($E52)*COS(BJ$12))/SIN(BJ$12)*$B52))</f>
        <v>10.3909752247474</v>
      </c>
      <c r="BK142" s="0" t="n">
        <f aca="false">IF($B52=0,0,IF(SIN(BK$12)=0,999999999,(SIN(BK$12)*COS($E52)+SIN($E52)*COS(BK$12))/SIN(BK$12)*$B52))</f>
        <v>10.2512182879304</v>
      </c>
      <c r="BL142" s="0" t="n">
        <f aca="false">IF($B52=0,0,IF(SIN(BL$12)=0,999999999,(SIN(BL$12)*COS($E52)+SIN($E52)*COS(BL$12))/SIN(BL$12)*$B52))</f>
        <v>10.1145942542563</v>
      </c>
      <c r="BM142" s="0" t="n">
        <f aca="false">IF($B52=0,0,IF(SIN(BM$12)=0,999999999,(SIN(BM$12)*COS($E52)+SIN($E52)*COS(BM$12))/SIN(BM$12)*$B52))</f>
        <v>9.98091841778584</v>
      </c>
      <c r="BN142" s="0" t="n">
        <f aca="false">IF($B52=0,0,IF(SIN(BN$12)=0,999999999,(SIN(BN$12)*COS($E52)+SIN($E52)*COS(BN$12))/SIN(BN$12)*$B52))</f>
        <v>9.8500174787077</v>
      </c>
      <c r="BO142" s="0" t="n">
        <f aca="false">IF($B52=0,0,IF(SIN(BO$12)=0,999999999,(SIN(BO$12)*COS($E52)+SIN($E52)*COS(BO$12))/SIN(BO$12)*$B52))</f>
        <v>9.72172857360641</v>
      </c>
      <c r="BP142" s="0" t="n">
        <f aca="false">IF($B52=0,0,IF(SIN(BP$12)=0,999999999,(SIN(BP$12)*COS($E52)+SIN($E52)*COS(BP$12))/SIN(BP$12)*$B52))</f>
        <v>9.59589839779533</v>
      </c>
      <c r="BQ142" s="0" t="n">
        <f aca="false">IF($B52=0,0,IF(SIN(BQ$12)=0,999999999,(SIN(BQ$12)*COS($E52)+SIN($E52)*COS(BQ$12))/SIN(BQ$12)*$B52))</f>
        <v>9.47238240938268</v>
      </c>
      <c r="BR142" s="0" t="n">
        <f aca="false">IF($B52=0,0,IF(SIN(BR$12)=0,999999999,(SIN(BR$12)*COS($E52)+SIN($E52)*COS(BR$12))/SIN(BR$12)*$B52))</f>
        <v>9.35104410602216</v>
      </c>
      <c r="BS142" s="0" t="n">
        <f aca="false">IF($B52=0,0,IF(SIN(BS$12)=0,999999999,(SIN(BS$12)*COS($E52)+SIN($E52)*COS(BS$12))/SIN(BS$12)*$B52))</f>
        <v>9.23175436640548</v>
      </c>
      <c r="BT142" s="0" t="n">
        <f aca="false">IF($B52=0,0,IF(SIN(BT$12)=0,999999999,(SIN(BT$12)*COS($E52)+SIN($E52)*COS(BT$12))/SIN(BT$12)*$B52))</f>
        <v>9.11439084951079</v>
      </c>
      <c r="BU142" s="0" t="n">
        <f aca="false">IF($B52=0,0,IF(SIN(BU$12)=0,999999999,(SIN(BU$12)*COS($E52)+SIN($E52)*COS(BU$12))/SIN(BU$12)*$B52))</f>
        <v>8.99883744544489</v>
      </c>
      <c r="BV142" s="0" t="n">
        <f aca="false">IF($B52=0,0,IF(SIN(BV$12)=0,999999999,(SIN(BV$12)*COS($E52)+SIN($E52)*COS(BV$12))/SIN(BV$12)*$B52))</f>
        <v>8.88498377243323</v>
      </c>
      <c r="BW142" s="0" t="n">
        <f aca="false">IF($B52=0,0,IF(SIN(BW$12)=0,999999999,(SIN(BW$12)*COS($E52)+SIN($E52)*COS(BW$12))/SIN(BW$12)*$B52))</f>
        <v>8.77272471513496</v>
      </c>
      <c r="BX142" s="0" t="n">
        <f aca="false">IF($B52=0,0,IF(SIN(BX$12)=0,999999999,(SIN(BX$12)*COS($E52)+SIN($E52)*COS(BX$12))/SIN(BX$12)*$B52))</f>
        <v>8.66196</v>
      </c>
      <c r="BY142" s="0" t="n">
        <f aca="false">IF($B52=0,0,IF(SIN(BY$12)=0,999999999,(SIN(BY$12)*COS($E52)+SIN($E52)*COS(BY$12))/SIN(BY$12)*$B52))</f>
        <v>8.55259380385627</v>
      </c>
      <c r="BZ142" s="0" t="n">
        <f aca="false">IF($B52=0,0,IF(SIN(BZ$12)=0,999999999,(SIN(BZ$12)*COS($E52)+SIN($E52)*COS(BZ$12))/SIN(BZ$12)*$B52))</f>
        <v>8.4445343923293</v>
      </c>
      <c r="CA142" s="0" t="n">
        <f aca="false">IF($B52=0,0,IF(SIN(CA$12)=0,999999999,(SIN(CA$12)*COS($E52)+SIN($E52)*COS(CA$12))/SIN(CA$12)*$B52))</f>
        <v>8.33769378505434</v>
      </c>
      <c r="CB142" s="0" t="n">
        <f aca="false">IF($B52=0,0,IF(SIN(CB$12)=0,999999999,(SIN(CB$12)*COS($E52)+SIN($E52)*COS(CB$12))/SIN(CB$12)*$B52))</f>
        <v>8.2319874449566</v>
      </c>
      <c r="CC142" s="0" t="n">
        <f aca="false">IF($B52=0,0,IF(SIN(CC$12)=0,999999999,(SIN(CC$12)*COS($E52)+SIN($E52)*COS(CC$12))/SIN(CC$12)*$B52))</f>
        <v>8.12733398915313</v>
      </c>
      <c r="CD142" s="0" t="n">
        <f aca="false">IF($B52=0,0,IF(SIN(CD$12)=0,999999999,(SIN(CD$12)*COS($E52)+SIN($E52)*COS(CD$12))/SIN(CD$12)*$B52))</f>
        <v>8.02365491927049</v>
      </c>
      <c r="CE142" s="0" t="n">
        <f aca="false">IF($B52=0,0,IF(SIN(CE$12)=0,999999999,(SIN(CE$12)*COS($E52)+SIN($E52)*COS(CE$12))/SIN(CE$12)*$B52))</f>
        <v>7.9208743691852</v>
      </c>
      <c r="CF142" s="0" t="n">
        <f aca="false">IF($B52=0,0,IF(SIN(CF$12)=0,999999999,(SIN(CF$12)*COS($E52)+SIN($E52)*COS(CF$12))/SIN(CF$12)*$B52))</f>
        <v>7.81891886838216</v>
      </c>
      <c r="CG142" s="0" t="n">
        <f aca="false">IF($B52=0,0,IF(SIN(CG$12)=0,999999999,(SIN(CG$12)*COS($E52)+SIN($E52)*COS(CG$12))/SIN(CG$12)*$B52))</f>
        <v>7.71771711928868</v>
      </c>
      <c r="CH142" s="0" t="n">
        <f aca="false">IF($B52=0,0,IF(SIN(CH$12)=0,999999999,(SIN(CH$12)*COS($E52)+SIN($E52)*COS(CH$12))/SIN(CH$12)*$B52))</f>
        <v>7.61719978708543</v>
      </c>
      <c r="CI142" s="0" t="n">
        <f aca="false">IF($B52=0,0,IF(SIN(CI$12)=0,999999999,(SIN(CI$12)*COS($E52)+SIN($E52)*COS(CI$12))/SIN(CI$12)*$B52))</f>
        <v>7.51729930062333</v>
      </c>
      <c r="CJ142" s="0" t="n">
        <f aca="false">IF($B52=0,0,IF(SIN(CJ$12)=0,999999999,(SIN(CJ$12)*COS($E52)+SIN($E52)*COS(CJ$12))/SIN(CJ$12)*$B52))</f>
        <v>7.41794966318371</v>
      </c>
      <c r="CK142" s="0" t="n">
        <f aca="false">IF($B52=0,0,IF(SIN(CK$12)=0,999999999,(SIN(CK$12)*COS($E52)+SIN($E52)*COS(CK$12))/SIN(CK$12)*$B52))</f>
        <v>7.31908627191551</v>
      </c>
      <c r="CL142" s="0" t="n">
        <f aca="false">IF($B52=0,0,IF(SIN(CL$12)=0,999999999,(SIN(CL$12)*COS($E52)+SIN($E52)*COS(CL$12))/SIN(CL$12)*$B52))</f>
        <v>7.22064574486787</v>
      </c>
      <c r="CM142" s="0" t="n">
        <f aca="false">IF($B52=0,0,IF(SIN(CM$12)=0,999999999,(SIN(CM$12)*COS($E52)+SIN($E52)*COS(CM$12))/SIN(CM$12)*$B52))</f>
        <v>7.12256575460715</v>
      </c>
      <c r="CN142" s="0" t="n">
        <f aca="false">IF($B52=0,0,IF(SIN(CN$12)=0,999999999,(SIN(CN$12)*COS($E52)+SIN($E52)*COS(CN$12))/SIN(CN$12)*$B52))</f>
        <v>7.02478486746874</v>
      </c>
      <c r="CO142" s="0" t="n">
        <f aca="false">IF($B52=0,0,IF(SIN(CO$12)=0,999999999,(SIN(CO$12)*COS($E52)+SIN($E52)*COS(CO$12))/SIN(CO$12)*$B52))</f>
        <v>6.92724238754801</v>
      </c>
      <c r="CP142" s="0" t="n">
        <f aca="false">IF($B52=0,0,IF(SIN(CP$12)=0,999999999,(SIN(CP$12)*COS($E52)+SIN($E52)*COS(CP$12))/SIN(CP$12)*$B52))</f>
        <v>6.82987820457638</v>
      </c>
      <c r="CQ142" s="0" t="n">
        <f aca="false">IF($B52=0,0,IF(SIN(CQ$12)=0,999999999,(SIN(CQ$12)*COS($E52)+SIN($E52)*COS(CQ$12))/SIN(CQ$12)*$B52))</f>
        <v>6.73263264486389</v>
      </c>
    </row>
    <row r="143" customFormat="false" ht="12.8" hidden="true" customHeight="false" outlineLevel="0" collapsed="false">
      <c r="D143" s="0" t="n">
        <f aca="false">1+D142</f>
        <v>41</v>
      </c>
      <c r="E143" s="2" t="s">
        <v>56</v>
      </c>
      <c r="F143" s="0" t="n">
        <f aca="false">IF($B53=0,0,IF(SIN(F$12)=0,999999999,(SIN(F$12)*COS($E53)+SIN($E53)*COS(F$12))/SIN(F$12)*$B53))</f>
        <v>999999999</v>
      </c>
      <c r="G143" s="0" t="n">
        <f aca="false">IF($B53=0,0,IF(SIN(G$12)=0,999999999,(SIN(G$12)*COS($E53)+SIN($E53)*COS(G$12))/SIN(G$12)*$B53))</f>
        <v>328.473671930062</v>
      </c>
      <c r="H143" s="0" t="n">
        <f aca="false">IF($B53=0,0,IF(SIN(H$12)=0,999999999,(SIN(H$12)*COS($E53)+SIN($E53)*COS(H$12))/SIN(H$12)*$B53))</f>
        <v>167.420700646148</v>
      </c>
      <c r="I143" s="0" t="n">
        <f aca="false">IF($B53=0,0,IF(SIN(I$12)=0,999999999,(SIN(I$12)*COS($E53)+SIN($E53)*COS(I$12))/SIN(I$12)*$B53))</f>
        <v>113.714566000753</v>
      </c>
      <c r="J143" s="0" t="n">
        <f aca="false">IF($B53=0,0,IF(SIN(J$12)=0,999999999,(SIN(J$12)*COS($E53)+SIN($E53)*COS(J$12))/SIN(J$12)*$B53))</f>
        <v>86.8451305439636</v>
      </c>
      <c r="K143" s="0" t="n">
        <f aca="false">IF($B53=0,0,IF(SIN(K$12)=0,999999999,(SIN(K$12)*COS($E53)+SIN($E53)*COS(K$12))/SIN(K$12)*$B53))</f>
        <v>70.7103635853407</v>
      </c>
      <c r="L143" s="0" t="n">
        <f aca="false">IF($B53=0,0,IF(SIN(L$12)=0,999999999,(SIN(L$12)*COS($E53)+SIN($E53)*COS(L$12))/SIN(L$12)*$B53))</f>
        <v>59.9429188862368</v>
      </c>
      <c r="M143" s="0" t="n">
        <f aca="false">IF($B53=0,0,IF(SIN(M$12)=0,999999999,(SIN(M$12)*COS($E53)+SIN($E53)*COS(M$12))/SIN(M$12)*$B53))</f>
        <v>52.2425028995444</v>
      </c>
      <c r="N143" s="0" t="n">
        <f aca="false">IF($B53=0,0,IF(SIN(N$12)=0,999999999,(SIN(N$12)*COS($E53)+SIN($E53)*COS(N$12))/SIN(N$12)*$B53))</f>
        <v>46.4589668278606</v>
      </c>
      <c r="O143" s="0" t="n">
        <f aca="false">IF($B53=0,0,IF(SIN(O$12)=0,999999999,(SIN(O$12)*COS($E53)+SIN($E53)*COS(O$12))/SIN(O$12)*$B53))</f>
        <v>41.9533373079535</v>
      </c>
      <c r="P143" s="0" t="n">
        <f aca="false">IF($B53=0,0,IF(SIN(P$12)=0,999999999,(SIN(P$12)*COS($E53)+SIN($E53)*COS(P$12))/SIN(P$12)*$B53))</f>
        <v>38.342228683103</v>
      </c>
      <c r="Q143" s="0" t="n">
        <f aca="false">IF($B53=0,0,IF(SIN(Q$12)=0,999999999,(SIN(Q$12)*COS($E53)+SIN($E53)*COS(Q$12))/SIN(Q$12)*$B53))</f>
        <v>35.3816667619216</v>
      </c>
      <c r="R143" s="0" t="n">
        <f aca="false">IF($B53=0,0,IF(SIN(R$12)=0,999999999,(SIN(R$12)*COS($E53)+SIN($E53)*COS(R$12))/SIN(R$12)*$B53))</f>
        <v>32.9090006965299</v>
      </c>
      <c r="S143" s="0" t="n">
        <f aca="false">IF($B53=0,0,IF(SIN(S$12)=0,999999999,(SIN(S$12)*COS($E53)+SIN($E53)*COS(S$12))/SIN(S$12)*$B53))</f>
        <v>30.8116247619508</v>
      </c>
      <c r="T143" s="0" t="n">
        <f aca="false">IF($B53=0,0,IF(SIN(T$12)=0,999999999,(SIN(T$12)*COS($E53)+SIN($E53)*COS(T$12))/SIN(T$12)*$B53))</f>
        <v>29.0091050860946</v>
      </c>
      <c r="U143" s="0" t="n">
        <f aca="false">IF($B53=0,0,IF(SIN(U$12)=0,999999999,(SIN(U$12)*COS($E53)+SIN($E53)*COS(U$12))/SIN(U$12)*$B53))</f>
        <v>27.442455686709</v>
      </c>
      <c r="V143" s="0" t="n">
        <f aca="false">IF($B53=0,0,IF(SIN(V$12)=0,999999999,(SIN(V$12)*COS($E53)+SIN($E53)*COS(V$12))/SIN(V$12)*$B53))</f>
        <v>26.0674359934745</v>
      </c>
      <c r="W143" s="0" t="n">
        <f aca="false">IF($B53=0,0,IF(SIN(W$12)=0,999999999,(SIN(W$12)*COS($E53)+SIN($E53)*COS(W$12))/SIN(W$12)*$B53))</f>
        <v>24.8502139495781</v>
      </c>
      <c r="X143" s="0" t="n">
        <f aca="false">IF($B53=0,0,IF(SIN(X$12)=0,999999999,(SIN(X$12)*COS($E53)+SIN($E53)*COS(X$12))/SIN(X$12)*$B53))</f>
        <v>23.7644747451682</v>
      </c>
      <c r="Y143" s="0" t="n">
        <f aca="false">IF($B53=0,0,IF(SIN(Y$12)=0,999999999,(SIN(Y$12)*COS($E53)+SIN($E53)*COS(Y$12))/SIN(Y$12)*$B53))</f>
        <v>22.7894425814515</v>
      </c>
      <c r="Z143" s="0" t="n">
        <f aca="false">IF($B53=0,0,IF(SIN(Z$12)=0,999999999,(SIN(Z$12)*COS($E53)+SIN($E53)*COS(Z$12))/SIN(Z$12)*$B53))</f>
        <v>21.9084959046829</v>
      </c>
      <c r="AA143" s="0" t="n">
        <f aca="false">IF($B53=0,0,IF(SIN(AA$12)=0,999999999,(SIN(AA$12)*COS($E53)+SIN($E53)*COS(AA$12))/SIN(AA$12)*$B53))</f>
        <v>21.1081782867302</v>
      </c>
      <c r="AB143" s="0" t="n">
        <f aca="false">IF($B53=0,0,IF(SIN(AB$12)=0,999999999,(SIN(AB$12)*COS($E53)+SIN($E53)*COS(AB$12))/SIN(AB$12)*$B53))</f>
        <v>20.3774790646417</v>
      </c>
      <c r="AC143" s="0" t="n">
        <f aca="false">IF($B53=0,0,IF(SIN(AC$12)=0,999999999,(SIN(AC$12)*COS($E53)+SIN($E53)*COS(AC$12))/SIN(AC$12)*$B53))</f>
        <v>19.7073016386284</v>
      </c>
      <c r="AD143" s="0" t="n">
        <f aca="false">IF($B53=0,0,IF(SIN(AD$12)=0,999999999,(SIN(AD$12)*COS($E53)+SIN($E53)*COS(AD$12))/SIN(AD$12)*$B53))</f>
        <v>19.0900646947312</v>
      </c>
      <c r="AE143" s="0" t="n">
        <f aca="false">IF($B53=0,0,IF(SIN(AE$12)=0,999999999,(SIN(AE$12)*COS($E53)+SIN($E53)*COS(AE$12))/SIN(AE$12)*$B53))</f>
        <v>18.5193991332365</v>
      </c>
      <c r="AF143" s="0" t="n">
        <f aca="false">IF($B53=0,0,IF(SIN(AF$12)=0,999999999,(SIN(AF$12)*COS($E53)+SIN($E53)*COS(AF$12))/SIN(AF$12)*$B53))</f>
        <v>17.9899149358811</v>
      </c>
      <c r="AG143" s="0" t="n">
        <f aca="false">IF($B53=0,0,IF(SIN(AG$12)=0,999999999,(SIN(AG$12)*COS($E53)+SIN($E53)*COS(AG$12))/SIN(AG$12)*$B53))</f>
        <v>17.4970198395435</v>
      </c>
      <c r="AH143" s="0" t="n">
        <f aca="false">IF($B53=0,0,IF(SIN(AH$12)=0,999999999,(SIN(AH$12)*COS($E53)+SIN($E53)*COS(AH$12))/SIN(AH$12)*$B53))</f>
        <v>17.0367768647698</v>
      </c>
      <c r="AI143" s="0" t="n">
        <f aca="false">IF($B53=0,0,IF(SIN(AI$12)=0,999999999,(SIN(AI$12)*COS($E53)+SIN($E53)*COS(AI$12))/SIN(AI$12)*$B53))</f>
        <v>16.6057913203556</v>
      </c>
      <c r="AJ143" s="0" t="n">
        <f aca="false">IF($B53=0,0,IF(SIN(AJ$12)=0,999999999,(SIN(AJ$12)*COS($E53)+SIN($E53)*COS(AJ$12))/SIN(AJ$12)*$B53))</f>
        <v>16.2011204062071</v>
      </c>
      <c r="AK143" s="0" t="n">
        <f aca="false">IF($B53=0,0,IF(SIN(AK$12)=0,999999999,(SIN(AK$12)*COS($E53)+SIN($E53)*COS(AK$12))/SIN(AK$12)*$B53))</f>
        <v>15.8202003116153</v>
      </c>
      <c r="AL143" s="0" t="n">
        <f aca="false">IF($B53=0,0,IF(SIN(AL$12)=0,999999999,(SIN(AL$12)*COS($E53)+SIN($E53)*COS(AL$12))/SIN(AL$12)*$B53))</f>
        <v>15.4607869817915</v>
      </c>
      <c r="AM143" s="0" t="n">
        <f aca="false">IF($B53=0,0,IF(SIN(AM$12)=0,999999999,(SIN(AM$12)*COS($E53)+SIN($E53)*COS(AM$12))/SIN(AM$12)*$B53))</f>
        <v>15.120907653303</v>
      </c>
      <c r="AN143" s="0" t="n">
        <f aca="false">IF($B53=0,0,IF(SIN(AN$12)=0,999999999,(SIN(AN$12)*COS($E53)+SIN($E53)*COS(AN$12))/SIN(AN$12)*$B53))</f>
        <v>14.7988209412528</v>
      </c>
      <c r="AO143" s="0" t="n">
        <f aca="false">IF($B53=0,0,IF(SIN(AO$12)=0,999999999,(SIN(AO$12)*COS($E53)+SIN($E53)*COS(AO$12))/SIN(AO$12)*$B53))</f>
        <v>14.4929837678185</v>
      </c>
      <c r="AP143" s="0" t="n">
        <f aca="false">IF($B53=0,0,IF(SIN(AP$12)=0,999999999,(SIN(AP$12)*COS($E53)+SIN($E53)*COS(AP$12))/SIN(AP$12)*$B53))</f>
        <v>14.2020238018529</v>
      </c>
      <c r="AQ143" s="0" t="n">
        <f aca="false">IF($B53=0,0,IF(SIN(AQ$12)=0,999999999,(SIN(AQ$12)*COS($E53)+SIN($E53)*COS(AQ$12))/SIN(AQ$12)*$B53))</f>
        <v>13.9247163668786</v>
      </c>
      <c r="AR143" s="0" t="n">
        <f aca="false">IF($B53=0,0,IF(SIN(AR$12)=0,999999999,(SIN(AR$12)*COS($E53)+SIN($E53)*COS(AR$12))/SIN(AR$12)*$B53))</f>
        <v>13.6599649943118</v>
      </c>
      <c r="AS143" s="0" t="n">
        <f aca="false">IF($B53=0,0,IF(SIN(AS$12)=0,999999999,(SIN(AS$12)*COS($E53)+SIN($E53)*COS(AS$12))/SIN(AS$12)*$B53))</f>
        <v>13.4067849676086</v>
      </c>
      <c r="AT143" s="0" t="n">
        <f aca="false">IF($B53=0,0,IF(SIN(AT$12)=0,999999999,(SIN(AT$12)*COS($E53)+SIN($E53)*COS(AT$12))/SIN(AT$12)*$B53))</f>
        <v>13.1642893338813</v>
      </c>
      <c r="AU143" s="0" t="n">
        <f aca="false">IF($B53=0,0,IF(SIN(AU$12)=0,999999999,(SIN(AU$12)*COS($E53)+SIN($E53)*COS(AU$12))/SIN(AU$12)*$B53))</f>
        <v>12.9316769616683</v>
      </c>
      <c r="AV143" s="0" t="n">
        <f aca="false">IF($B53=0,0,IF(SIN(AV$12)=0,999999999,(SIN(AV$12)*COS($E53)+SIN($E53)*COS(AV$12))/SIN(AV$12)*$B53))</f>
        <v>12.7082223037923</v>
      </c>
      <c r="AW143" s="0" t="n">
        <f aca="false">IF($B53=0,0,IF(SIN(AW$12)=0,999999999,(SIN(AW$12)*COS($E53)+SIN($E53)*COS(AW$12))/SIN(AW$12)*$B53))</f>
        <v>12.4932665876875</v>
      </c>
      <c r="AX143" s="0" t="n">
        <f aca="false">IF($B53=0,0,IF(SIN(AX$12)=0,999999999,(SIN(AX$12)*COS($E53)+SIN($E53)*COS(AX$12))/SIN(AX$12)*$B53))</f>
        <v>12.2862102060557</v>
      </c>
      <c r="AY143" s="0" t="n">
        <f aca="false">IF($B53=0,0,IF(SIN(AY$12)=0,999999999,(SIN(AY$12)*COS($E53)+SIN($E53)*COS(AY$12))/SIN(AY$12)*$B53))</f>
        <v>12.0865061210851</v>
      </c>
      <c r="AZ143" s="0" t="n">
        <f aca="false">IF($B53=0,0,IF(SIN(AZ$12)=0,999999999,(SIN(AZ$12)*COS($E53)+SIN($E53)*COS(AZ$12))/SIN(AZ$12)*$B53))</f>
        <v>11.8936541279459</v>
      </c>
      <c r="BA143" s="0" t="n">
        <f aca="false">IF($B53=0,0,IF(SIN(BA$12)=0,999999999,(SIN(BA$12)*COS($E53)+SIN($E53)*COS(BA$12))/SIN(BA$12)*$B53))</f>
        <v>11.7071958495339</v>
      </c>
      <c r="BB143" s="0" t="n">
        <f aca="false">IF($B53=0,0,IF(SIN(BB$12)=0,999999999,(SIN(BB$12)*COS($E53)+SIN($E53)*COS(BB$12))/SIN(BB$12)*$B53))</f>
        <v>11.5267103557701</v>
      </c>
      <c r="BC143" s="0" t="n">
        <f aca="false">IF($B53=0,0,IF(SIN(BC$12)=0,999999999,(SIN(BC$12)*COS($E53)+SIN($E53)*COS(BC$12))/SIN(BC$12)*$B53))</f>
        <v>11.3518103181771</v>
      </c>
      <c r="BD143" s="0" t="n">
        <f aca="false">IF($B53=0,0,IF(SIN(BD$12)=0,999999999,(SIN(BD$12)*COS($E53)+SIN($E53)*COS(BD$12))/SIN(BD$12)*$B53))</f>
        <v>11.1821386247388</v>
      </c>
      <c r="BE143" s="0" t="n">
        <f aca="false">IF($B53=0,0,IF(SIN(BE$12)=0,999999999,(SIN(BE$12)*COS($E53)+SIN($E53)*COS(BE$12))/SIN(BE$12)*$B53))</f>
        <v>11.0173653918052</v>
      </c>
      <c r="BF143" s="0" t="n">
        <f aca="false">IF($B53=0,0,IF(SIN(BF$12)=0,999999999,(SIN(BF$12)*COS($E53)+SIN($E53)*COS(BF$12))/SIN(BF$12)*$B53))</f>
        <v>10.8571853195337</v>
      </c>
      <c r="BG143" s="0" t="n">
        <f aca="false">IF($B53=0,0,IF(SIN(BG$12)=0,999999999,(SIN(BG$12)*COS($E53)+SIN($E53)*COS(BG$12))/SIN(BG$12)*$B53))</f>
        <v>10.701315345427</v>
      </c>
      <c r="BH143" s="0" t="n">
        <f aca="false">IF($B53=0,0,IF(SIN(BH$12)=0,999999999,(SIN(BH$12)*COS($E53)+SIN($E53)*COS(BH$12))/SIN(BH$12)*$B53))</f>
        <v>10.54949255726</v>
      </c>
      <c r="BI143" s="0" t="n">
        <f aca="false">IF($B53=0,0,IF(SIN(BI$12)=0,999999999,(SIN(BI$12)*COS($E53)+SIN($E53)*COS(BI$12))/SIN(BI$12)*$B53))</f>
        <v>10.4014723323093</v>
      </c>
      <c r="BJ143" s="0" t="n">
        <f aca="false">IF($B53=0,0,IF(SIN(BJ$12)=0,999999999,(SIN(BJ$12)*COS($E53)+SIN($E53)*COS(BJ$12))/SIN(BJ$12)*$B53))</f>
        <v>10.257026674524</v>
      </c>
      <c r="BK143" s="0" t="n">
        <f aca="false">IF($B53=0,0,IF(SIN(BK$12)=0,999999999,(SIN(BK$12)*COS($E53)+SIN($E53)*COS(BK$12))/SIN(BK$12)*$B53))</f>
        <v>10.1159427252527</v>
      </c>
      <c r="BL143" s="0" t="n">
        <f aca="false">IF($B53=0,0,IF(SIN(BL$12)=0,999999999,(SIN(BL$12)*COS($E53)+SIN($E53)*COS(BL$12))/SIN(BL$12)*$B53))</f>
        <v>9.97802142649551</v>
      </c>
      <c r="BM143" s="0" t="n">
        <f aca="false">IF($B53=0,0,IF(SIN(BM$12)=0,999999999,(SIN(BM$12)*COS($E53)+SIN($E53)*COS(BM$12))/SIN(BM$12)*$B53))</f>
        <v>9.84307631850356</v>
      </c>
      <c r="BN143" s="0" t="n">
        <f aca="false">IF($B53=0,0,IF(SIN(BN$12)=0,999999999,(SIN(BN$12)*COS($E53)+SIN($E53)*COS(BN$12))/SIN(BN$12)*$B53))</f>
        <v>9.71093245595845</v>
      </c>
      <c r="BO143" s="0" t="n">
        <f aca="false">IF($B53=0,0,IF(SIN(BO$12)=0,999999999,(SIN(BO$12)*COS($E53)+SIN($E53)*COS(BO$12))/SIN(BO$12)*$B53))</f>
        <v>9.58142542903295</v>
      </c>
      <c r="BP143" s="0" t="n">
        <f aca="false">IF($B53=0,0,IF(SIN(BP$12)=0,999999999,(SIN(BP$12)*COS($E53)+SIN($E53)*COS(BP$12))/SIN(BP$12)*$B53))</f>
        <v>9.45440047739009</v>
      </c>
      <c r="BQ143" s="0" t="n">
        <f aca="false">IF($B53=0,0,IF(SIN(BQ$12)=0,999999999,(SIN(BQ$12)*COS($E53)+SIN($E53)*COS(BQ$12))/SIN(BQ$12)*$B53))</f>
        <v>9.3297116866918</v>
      </c>
      <c r="BR143" s="0" t="n">
        <f aca="false">IF($B53=0,0,IF(SIN(BR$12)=0,999999999,(SIN(BR$12)*COS($E53)+SIN($E53)*COS(BR$12))/SIN(BR$12)*$B53))</f>
        <v>9.20722125848213</v>
      </c>
      <c r="BS143" s="0" t="n">
        <f aca="false">IF($B53=0,0,IF(SIN(BS$12)=0,999999999,(SIN(BS$12)*COS($E53)+SIN($E53)*COS(BS$12))/SIN(BS$12)*$B53))</f>
        <v>9.08679884542719</v>
      </c>
      <c r="BT143" s="0" t="n">
        <f aca="false">IF($B53=0,0,IF(SIN(BT$12)=0,999999999,(SIN(BT$12)*COS($E53)+SIN($E53)*COS(BT$12))/SIN(BT$12)*$B53))</f>
        <v>8.96832094485931</v>
      </c>
      <c r="BU143" s="0" t="n">
        <f aca="false">IF($B53=0,0,IF(SIN(BU$12)=0,999999999,(SIN(BU$12)*COS($E53)+SIN($E53)*COS(BU$12))/SIN(BU$12)*$B53))</f>
        <v>8.85167034440496</v>
      </c>
      <c r="BV143" s="0" t="n">
        <f aca="false">IF($B53=0,0,IF(SIN(BV$12)=0,999999999,(SIN(BV$12)*COS($E53)+SIN($E53)*COS(BV$12))/SIN(BV$12)*$B53))</f>
        <v>8.73673561419858</v>
      </c>
      <c r="BW143" s="0" t="n">
        <f aca="false">IF($B53=0,0,IF(SIN(BW$12)=0,999999999,(SIN(BW$12)*COS($E53)+SIN($E53)*COS(BW$12))/SIN(BW$12)*$B53))</f>
        <v>8.62341064081386</v>
      </c>
      <c r="BX143" s="0" t="n">
        <f aca="false">IF($B53=0,0,IF(SIN(BX$12)=0,999999999,(SIN(BX$12)*COS($E53)+SIN($E53)*COS(BX$12))/SIN(BX$12)*$B53))</f>
        <v>8.51159419858877</v>
      </c>
      <c r="BY143" s="0" t="n">
        <f aca="false">IF($B53=0,0,IF(SIN(BY$12)=0,999999999,(SIN(BY$12)*COS($E53)+SIN($E53)*COS(BY$12))/SIN(BY$12)*$B53))</f>
        <v>8.40118955449625</v>
      </c>
      <c r="BZ143" s="0" t="n">
        <f aca="false">IF($B53=0,0,IF(SIN(BZ$12)=0,999999999,(SIN(BZ$12)*COS($E53)+SIN($E53)*COS(BZ$12))/SIN(BZ$12)*$B53))</f>
        <v>8.29210410313061</v>
      </c>
      <c r="CA143" s="0" t="n">
        <f aca="false">IF($B53=0,0,IF(SIN(CA$12)=0,999999999,(SIN(CA$12)*COS($E53)+SIN($E53)*COS(CA$12))/SIN(CA$12)*$B53))</f>
        <v>8.18424902874073</v>
      </c>
      <c r="CB143" s="0" t="n">
        <f aca="false">IF($B53=0,0,IF(SIN(CB$12)=0,999999999,(SIN(CB$12)*COS($E53)+SIN($E53)*COS(CB$12))/SIN(CB$12)*$B53))</f>
        <v>8.07753899155999</v>
      </c>
      <c r="CC143" s="0" t="n">
        <f aca="false">IF($B53=0,0,IF(SIN(CC$12)=0,999999999,(SIN(CC$12)*COS($E53)+SIN($E53)*COS(CC$12))/SIN(CC$12)*$B53))</f>
        <v>7.97189183596313</v>
      </c>
      <c r="CD143" s="0" t="n">
        <f aca="false">IF($B53=0,0,IF(SIN(CD$12)=0,999999999,(SIN(CD$12)*COS($E53)+SIN($E53)*COS(CD$12))/SIN(CD$12)*$B53))</f>
        <v>7.86722831822322</v>
      </c>
      <c r="CE143" s="0" t="n">
        <f aca="false">IF($B53=0,0,IF(SIN(CE$12)=0,999999999,(SIN(CE$12)*COS($E53)+SIN($E53)*COS(CE$12))/SIN(CE$12)*$B53))</f>
        <v>7.76347185185691</v>
      </c>
      <c r="CF143" s="0" t="n">
        <f aca="false">IF($B53=0,0,IF(SIN(CF$12)=0,999999999,(SIN(CF$12)*COS($E53)+SIN($E53)*COS(CF$12))/SIN(CF$12)*$B53))</f>
        <v>7.66054826873584</v>
      </c>
      <c r="CG143" s="0" t="n">
        <f aca="false">IF($B53=0,0,IF(SIN(CG$12)=0,999999999,(SIN(CG$12)*COS($E53)+SIN($E53)*COS(CG$12))/SIN(CG$12)*$B53))</f>
        <v>7.55838559430651</v>
      </c>
      <c r="CH143" s="0" t="n">
        <f aca="false">IF($B53=0,0,IF(SIN(CH$12)=0,999999999,(SIN(CH$12)*COS($E53)+SIN($E53)*COS(CH$12))/SIN(CH$12)*$B53))</f>
        <v>7.4569138354054</v>
      </c>
      <c r="CI143" s="0" t="n">
        <f aca="false">IF($B53=0,0,IF(SIN(CI$12)=0,999999999,(SIN(CI$12)*COS($E53)+SIN($E53)*COS(CI$12))/SIN(CI$12)*$B53))</f>
        <v>7.35606477928552</v>
      </c>
      <c r="CJ143" s="0" t="n">
        <f aca="false">IF($B53=0,0,IF(SIN(CJ$12)=0,999999999,(SIN(CJ$12)*COS($E53)+SIN($E53)*COS(CJ$12))/SIN(CJ$12)*$B53))</f>
        <v>7.25577180257975</v>
      </c>
      <c r="CK143" s="0" t="n">
        <f aca="false">IF($B53=0,0,IF(SIN(CK$12)=0,999999999,(SIN(CK$12)*COS($E53)+SIN($E53)*COS(CK$12))/SIN(CK$12)*$B53))</f>
        <v>7.15596968902356</v>
      </c>
      <c r="CL143" s="0" t="n">
        <f aca="false">IF($B53=0,0,IF(SIN(CL$12)=0,999999999,(SIN(CL$12)*COS($E53)+SIN($E53)*COS(CL$12))/SIN(CL$12)*$B53))</f>
        <v>7.05659445484525</v>
      </c>
      <c r="CM143" s="0" t="n">
        <f aca="false">IF($B53=0,0,IF(SIN(CM$12)=0,999999999,(SIN(CM$12)*COS($E53)+SIN($E53)*COS(CM$12))/SIN(CM$12)*$B53))</f>
        <v>6.95758318080313</v>
      </c>
      <c r="CN143" s="0" t="n">
        <f aca="false">IF($B53=0,0,IF(SIN(CN$12)=0,999999999,(SIN(CN$12)*COS($E53)+SIN($E53)*COS(CN$12))/SIN(CN$12)*$B53))</f>
        <v>6.85887384991098</v>
      </c>
      <c r="CO143" s="0" t="n">
        <f aca="false">IF($B53=0,0,IF(SIN(CO$12)=0,999999999,(SIN(CO$12)*COS($E53)+SIN($E53)*COS(CO$12))/SIN(CO$12)*$B53))</f>
        <v>6.76040518994775</v>
      </c>
      <c r="CP143" s="0" t="n">
        <f aca="false">IF($B53=0,0,IF(SIN(CP$12)=0,999999999,(SIN(CP$12)*COS($E53)+SIN($E53)*COS(CP$12))/SIN(CP$12)*$B53))</f>
        <v>6.66211651988909</v>
      </c>
      <c r="CQ143" s="0" t="n">
        <f aca="false">IF($B53=0,0,IF(SIN(CQ$12)=0,999999999,(SIN(CQ$12)*COS($E53)+SIN($E53)*COS(CQ$12))/SIN(CQ$12)*$B53))</f>
        <v>6.56394759943469</v>
      </c>
    </row>
    <row r="144" customFormat="false" ht="12.8" hidden="true" customHeight="false" outlineLevel="0" collapsed="false">
      <c r="D144" s="0" t="n">
        <f aca="false">1+D143</f>
        <v>42</v>
      </c>
      <c r="E144" s="2" t="s">
        <v>56</v>
      </c>
      <c r="F144" s="0" t="n">
        <f aca="false">IF($B54=0,0,IF(SIN(F$12)=0,999999999,(SIN(F$12)*COS($E54)+SIN($E54)*COS(F$12))/SIN(F$12)*$B54))</f>
        <v>999999999</v>
      </c>
      <c r="G144" s="0" t="n">
        <f aca="false">IF($B54=0,0,IF(SIN(G$12)=0,999999999,(SIN(G$12)*COS($E54)+SIN($E54)*COS(G$12))/SIN(G$12)*$B54))</f>
        <v>331.092098164185</v>
      </c>
      <c r="H144" s="0" t="n">
        <f aca="false">IF($B54=0,0,IF(SIN(H$12)=0,999999999,(SIN(H$12)*COS($E54)+SIN($E54)*COS(H$12))/SIN(H$12)*$B54))</f>
        <v>168.644783974743</v>
      </c>
      <c r="I144" s="0" t="n">
        <f aca="false">IF($B54=0,0,IF(SIN(I$12)=0,999999999,(SIN(I$12)*COS($E54)+SIN($E54)*COS(I$12))/SIN(I$12)*$B54))</f>
        <v>114.47367952948</v>
      </c>
      <c r="J144" s="0" t="n">
        <f aca="false">IF($B54=0,0,IF(SIN(J$12)=0,999999999,(SIN(J$12)*COS($E54)+SIN($E54)*COS(J$12))/SIN(J$12)*$B54))</f>
        <v>87.3716174629106</v>
      </c>
      <c r="K144" s="0" t="n">
        <f aca="false">IF($B54=0,0,IF(SIN(K$12)=0,999999999,(SIN(K$12)*COS($E54)+SIN($E54)*COS(K$12))/SIN(K$12)*$B54))</f>
        <v>71.0971610737745</v>
      </c>
      <c r="L144" s="0" t="n">
        <f aca="false">IF($B54=0,0,IF(SIN(L$12)=0,999999999,(SIN(L$12)*COS($E54)+SIN($E54)*COS(L$12))/SIN(L$12)*$B54))</f>
        <v>60.2364954299891</v>
      </c>
      <c r="M144" s="0" t="n">
        <f aca="false">IF($B54=0,0,IF(SIN(M$12)=0,999999999,(SIN(M$12)*COS($E54)+SIN($E54)*COS(M$12))/SIN(M$12)*$B54))</f>
        <v>52.4694118101878</v>
      </c>
      <c r="N144" s="0" t="n">
        <f aca="false">IF($B54=0,0,IF(SIN(N$12)=0,999999999,(SIN(N$12)*COS($E54)+SIN($E54)*COS(N$12))/SIN(N$12)*$B54))</f>
        <v>46.6358038123164</v>
      </c>
      <c r="O144" s="0" t="n">
        <f aca="false">IF($B54=0,0,IF(SIN(O$12)=0,999999999,(SIN(O$12)*COS($E54)+SIN($E54)*COS(O$12))/SIN(O$12)*$B54))</f>
        <v>42.0911660548963</v>
      </c>
      <c r="P144" s="0" t="n">
        <f aca="false">IF($B54=0,0,IF(SIN(P$12)=0,999999999,(SIN(P$12)*COS($E54)+SIN($E54)*COS(P$12))/SIN(P$12)*$B54))</f>
        <v>38.4487936560712</v>
      </c>
      <c r="Q144" s="0" t="n">
        <f aca="false">IF($B54=0,0,IF(SIN(Q$12)=0,999999999,(SIN(Q$12)*COS($E54)+SIN($E54)*COS(Q$12))/SIN(Q$12)*$B54))</f>
        <v>35.4626001772833</v>
      </c>
      <c r="R144" s="0" t="n">
        <f aca="false">IF($B54=0,0,IF(SIN(R$12)=0,999999999,(SIN(R$12)*COS($E54)+SIN($E54)*COS(R$12))/SIN(R$12)*$B54))</f>
        <v>32.9685265938649</v>
      </c>
      <c r="S144" s="0" t="n">
        <f aca="false">IF($B54=0,0,IF(SIN(S$12)=0,999999999,(SIN(S$12)*COS($E54)+SIN($E54)*COS(S$12))/SIN(S$12)*$B54))</f>
        <v>30.8529922780321</v>
      </c>
      <c r="T144" s="0" t="n">
        <f aca="false">IF($B54=0,0,IF(SIN(T$12)=0,999999999,(SIN(T$12)*COS($E54)+SIN($E54)*COS(T$12))/SIN(T$12)*$B54))</f>
        <v>29.0348669880598</v>
      </c>
      <c r="U144" s="0" t="n">
        <f aca="false">IF($B54=0,0,IF(SIN(U$12)=0,999999999,(SIN(U$12)*COS($E54)+SIN($E54)*COS(U$12))/SIN(U$12)*$B54))</f>
        <v>27.4546540607364</v>
      </c>
      <c r="V144" s="0" t="n">
        <f aca="false">IF($B54=0,0,IF(SIN(V$12)=0,999999999,(SIN(V$12)*COS($E54)+SIN($E54)*COS(V$12))/SIN(V$12)*$B54))</f>
        <v>26.0677299056411</v>
      </c>
      <c r="W144" s="0" t="n">
        <f aca="false">IF($B54=0,0,IF(SIN(W$12)=0,999999999,(SIN(W$12)*COS($E54)+SIN($E54)*COS(W$12))/SIN(W$12)*$B54))</f>
        <v>24.8399695592978</v>
      </c>
      <c r="X144" s="0" t="n">
        <f aca="false">IF($B54=0,0,IF(SIN(X$12)=0,999999999,(SIN(X$12)*COS($E54)+SIN($E54)*COS(X$12))/SIN(X$12)*$B54))</f>
        <v>23.7448303870087</v>
      </c>
      <c r="Y144" s="0" t="n">
        <f aca="false">IF($B54=0,0,IF(SIN(Y$12)=0,999999999,(SIN(Y$12)*COS($E54)+SIN($E54)*COS(Y$12))/SIN(Y$12)*$B54))</f>
        <v>22.7613567200443</v>
      </c>
      <c r="Z144" s="0" t="n">
        <f aca="false">IF($B54=0,0,IF(SIN(Z$12)=0,999999999,(SIN(Z$12)*COS($E54)+SIN($E54)*COS(Z$12))/SIN(Z$12)*$B54))</f>
        <v>21.8727831007915</v>
      </c>
      <c r="AA144" s="0" t="n">
        <f aca="false">IF($B54=0,0,IF(SIN(AA$12)=0,999999999,(SIN(AA$12)*COS($E54)+SIN($E54)*COS(AA$12))/SIN(AA$12)*$B54))</f>
        <v>21.0655365998516</v>
      </c>
      <c r="AB144" s="0" t="n">
        <f aca="false">IF($B54=0,0,IF(SIN(AB$12)=0,999999999,(SIN(AB$12)*COS($E54)+SIN($E54)*COS(AB$12))/SIN(AB$12)*$B54))</f>
        <v>20.3285112276258</v>
      </c>
      <c r="AC144" s="0" t="n">
        <f aca="false">IF($B54=0,0,IF(SIN(AC$12)=0,999999999,(SIN(AC$12)*COS($E54)+SIN($E54)*COS(AC$12))/SIN(AC$12)*$B54))</f>
        <v>19.6525316289984</v>
      </c>
      <c r="AD144" s="0" t="n">
        <f aca="false">IF($B54=0,0,IF(SIN(AD$12)=0,999999999,(SIN(AD$12)*COS($E54)+SIN($E54)*COS(AD$12))/SIN(AD$12)*$B54))</f>
        <v>19.0299508535228</v>
      </c>
      <c r="AE144" s="0" t="n">
        <f aca="false">IF($B54=0,0,IF(SIN(AE$12)=0,999999999,(SIN(AE$12)*COS($E54)+SIN($E54)*COS(AE$12))/SIN(AE$12)*$B54))</f>
        <v>18.4543446599443</v>
      </c>
      <c r="AF144" s="0" t="n">
        <f aca="false">IF($B54=0,0,IF(SIN(AF$12)=0,999999999,(SIN(AF$12)*COS($E54)+SIN($E54)*COS(AF$12))/SIN(AF$12)*$B54))</f>
        <v>17.9202763650198</v>
      </c>
      <c r="AG144" s="0" t="n">
        <f aca="false">IF($B54=0,0,IF(SIN(AG$12)=0,999999999,(SIN(AG$12)*COS($E54)+SIN($E54)*COS(AG$12))/SIN(AG$12)*$B54))</f>
        <v>17.4231139473452</v>
      </c>
      <c r="AH144" s="0" t="n">
        <f aca="false">IF($B54=0,0,IF(SIN(AH$12)=0,999999999,(SIN(AH$12)*COS($E54)+SIN($E54)*COS(AH$12))/SIN(AH$12)*$B54))</f>
        <v>16.9588863424118</v>
      </c>
      <c r="AI144" s="0" t="n">
        <f aca="false">IF($B54=0,0,IF(SIN(AI$12)=0,999999999,(SIN(AI$12)*COS($E54)+SIN($E54)*COS(AI$12))/SIN(AI$12)*$B54))</f>
        <v>16.5241694689109</v>
      </c>
      <c r="AJ144" s="0" t="n">
        <f aca="false">IF($B54=0,0,IF(SIN(AJ$12)=0,999999999,(SIN(AJ$12)*COS($E54)+SIN($E54)*COS(AJ$12))/SIN(AJ$12)*$B54))</f>
        <v>16.1159950489672</v>
      </c>
      <c r="AK144" s="0" t="n">
        <f aca="false">IF($B54=0,0,IF(SIN(AK$12)=0,999999999,(SIN(AK$12)*COS($E54)+SIN($E54)*COS(AK$12))/SIN(AK$12)*$B54))</f>
        <v>15.7317770752539</v>
      </c>
      <c r="AL144" s="0" t="n">
        <f aca="false">IF($B54=0,0,IF(SIN(AL$12)=0,999999999,(SIN(AL$12)*COS($E54)+SIN($E54)*COS(AL$12))/SIN(AL$12)*$B54))</f>
        <v>15.3692520647041</v>
      </c>
      <c r="AM144" s="0" t="n">
        <f aca="false">IF($B54=0,0,IF(SIN(AM$12)=0,999999999,(SIN(AM$12)*COS($E54)+SIN($E54)*COS(AM$12))/SIN(AM$12)*$B54))</f>
        <v>15.0264301743577</v>
      </c>
      <c r="AN144" s="0" t="n">
        <f aca="false">IF($B54=0,0,IF(SIN(AN$12)=0,999999999,(SIN(AN$12)*COS($E54)+SIN($E54)*COS(AN$12))/SIN(AN$12)*$B54))</f>
        <v>14.7015549429879</v>
      </c>
      <c r="AO144" s="0" t="n">
        <f aca="false">IF($B54=0,0,IF(SIN(AO$12)=0,999999999,(SIN(AO$12)*COS($E54)+SIN($E54)*COS(AO$12))/SIN(AO$12)*$B54))</f>
        <v>14.3930699333191</v>
      </c>
      <c r="AP144" s="0" t="n">
        <f aca="false">IF($B54=0,0,IF(SIN(AP$12)=0,999999999,(SIN(AP$12)*COS($E54)+SIN($E54)*COS(AP$12))/SIN(AP$12)*$B54))</f>
        <v>14.0995909330191</v>
      </c>
      <c r="AQ144" s="0" t="n">
        <f aca="false">IF($B54=0,0,IF(SIN(AQ$12)=0,999999999,(SIN(AQ$12)*COS($E54)+SIN($E54)*COS(AQ$12))/SIN(AQ$12)*$B54))</f>
        <v>13.8198826627697</v>
      </c>
      <c r="AR144" s="0" t="n">
        <f aca="false">IF($B54=0,0,IF(SIN(AR$12)=0,999999999,(SIN(AR$12)*COS($E54)+SIN($E54)*COS(AR$12))/SIN(AR$12)*$B54))</f>
        <v>13.5528391611281</v>
      </c>
      <c r="AS144" s="0" t="n">
        <f aca="false">IF($B54=0,0,IF(SIN(AS$12)=0,999999999,(SIN(AS$12)*COS($E54)+SIN($E54)*COS(AS$12))/SIN(AS$12)*$B54))</f>
        <v>13.2974671862029</v>
      </c>
      <c r="AT144" s="0" t="n">
        <f aca="false">IF($B54=0,0,IF(SIN(AT$12)=0,999999999,(SIN(AT$12)*COS($E54)+SIN($E54)*COS(AT$12))/SIN(AT$12)*$B54))</f>
        <v>13.0528721061641</v>
      </c>
      <c r="AU144" s="0" t="n">
        <f aca="false">IF($B54=0,0,IF(SIN(AU$12)=0,999999999,(SIN(AU$12)*COS($E54)+SIN($E54)*COS(AU$12))/SIN(AU$12)*$B54))</f>
        <v>12.8182458536213</v>
      </c>
      <c r="AV144" s="0" t="n">
        <f aca="false">IF($B54=0,0,IF(SIN(AV$12)=0,999999999,(SIN(AV$12)*COS($E54)+SIN($E54)*COS(AV$12))/SIN(AV$12)*$B54))</f>
        <v>12.5928565998516</v>
      </c>
      <c r="AW144" s="0" t="n">
        <f aca="false">IF($B54=0,0,IF(SIN(AW$12)=0,999999999,(SIN(AW$12)*COS($E54)+SIN($E54)*COS(AW$12))/SIN(AW$12)*$B54))</f>
        <v>12.3760398688561</v>
      </c>
      <c r="AX144" s="0" t="n">
        <f aca="false">IF($B54=0,0,IF(SIN(AX$12)=0,999999999,(SIN(AX$12)*COS($E54)+SIN($E54)*COS(AX$12))/SIN(AX$12)*$B54))</f>
        <v>12.1671908621366</v>
      </c>
      <c r="AY144" s="0" t="n">
        <f aca="false">IF($B54=0,0,IF(SIN(AY$12)=0,999999999,(SIN(AY$12)*COS($E54)+SIN($E54)*COS(AY$12))/SIN(AY$12)*$B54))</f>
        <v>11.9657578058104</v>
      </c>
      <c r="AZ144" s="0" t="n">
        <f aca="false">IF($B54=0,0,IF(SIN(AZ$12)=0,999999999,(SIN(AZ$12)*COS($E54)+SIN($E54)*COS(AZ$12))/SIN(AZ$12)*$B54))</f>
        <v>11.7712361644411</v>
      </c>
      <c r="BA144" s="0" t="n">
        <f aca="false">IF($B54=0,0,IF(SIN(BA$12)=0,999999999,(SIN(BA$12)*COS($E54)+SIN($E54)*COS(BA$12))/SIN(BA$12)*$B54))</f>
        <v>11.5831635924485</v>
      </c>
      <c r="BB144" s="0" t="n">
        <f aca="false">IF($B54=0,0,IF(SIN(BB$12)=0,999999999,(SIN(BB$12)*COS($E54)+SIN($E54)*COS(BB$12))/SIN(BB$12)*$B54))</f>
        <v>11.4011155154814</v>
      </c>
      <c r="BC144" s="0" t="n">
        <f aca="false">IF($B54=0,0,IF(SIN(BC$12)=0,999999999,(SIN(BC$12)*COS($E54)+SIN($E54)*COS(BC$12))/SIN(BC$12)*$B54))</f>
        <v>11.2247012517015</v>
      </c>
      <c r="BD144" s="0" t="n">
        <f aca="false">IF($B54=0,0,IF(SIN(BD$12)=0,999999999,(SIN(BD$12)*COS($E54)+SIN($E54)*COS(BD$12))/SIN(BD$12)*$B54))</f>
        <v>11.053560597336</v>
      </c>
      <c r="BE144" s="0" t="n">
        <f aca="false">IF($B54=0,0,IF(SIN(BE$12)=0,999999999,(SIN(BE$12)*COS($E54)+SIN($E54)*COS(BE$12))/SIN(BE$12)*$B54))</f>
        <v>10.8873608127125</v>
      </c>
      <c r="BF144" s="0" t="n">
        <f aca="false">IF($B54=0,0,IF(SIN(BF$12)=0,999999999,(SIN(BF$12)*COS($E54)+SIN($E54)*COS(BF$12))/SIN(BF$12)*$B54))</f>
        <v>10.7257939548039</v>
      </c>
      <c r="BG144" s="0" t="n">
        <f aca="false">IF($B54=0,0,IF(SIN(BG$12)=0,999999999,(SIN(BG$12)*COS($E54)+SIN($E54)*COS(BG$12))/SIN(BG$12)*$B54))</f>
        <v>10.5685745104524</v>
      </c>
      <c r="BH144" s="0" t="n">
        <f aca="false">IF($B54=0,0,IF(SIN(BH$12)=0,999999999,(SIN(BH$12)*COS($E54)+SIN($E54)*COS(BH$12))/SIN(BH$12)*$B54))</f>
        <v>10.4154372912266</v>
      </c>
      <c r="BI144" s="0" t="n">
        <f aca="false">IF($B54=0,0,IF(SIN(BI$12)=0,999999999,(SIN(BI$12)*COS($E54)+SIN($E54)*COS(BI$12))/SIN(BI$12)*$B54))</f>
        <v>10.2661355565409</v>
      </c>
      <c r="BJ144" s="0" t="n">
        <f aca="false">IF($B54=0,0,IF(SIN(BJ$12)=0,999999999,(SIN(BJ$12)*COS($E54)+SIN($E54)*COS(BJ$12))/SIN(BJ$12)*$B54))</f>
        <v>10.120439336431</v>
      </c>
      <c r="BK144" s="0" t="n">
        <f aca="false">IF($B54=0,0,IF(SIN(BK$12)=0,999999999,(SIN(BK$12)*COS($E54)+SIN($E54)*COS(BK$12))/SIN(BK$12)*$B54))</f>
        <v>9.97813392938594</v>
      </c>
      <c r="BL144" s="0" t="n">
        <f aca="false">IF($B54=0,0,IF(SIN(BL$12)=0,999999999,(SIN(BL$12)*COS($E54)+SIN($E54)*COS(BL$12))/SIN(BL$12)*$B54))</f>
        <v>9.83901855402834</v>
      </c>
      <c r="BM144" s="0" t="n">
        <f aca="false">IF($B54=0,0,IF(SIN(BM$12)=0,999999999,(SIN(BM$12)*COS($E54)+SIN($E54)*COS(BM$12))/SIN(BM$12)*$B54))</f>
        <v>9.70290513630286</v>
      </c>
      <c r="BN144" s="0" t="n">
        <f aca="false">IF($B54=0,0,IF(SIN(BN$12)=0,999999999,(SIN(BN$12)*COS($E54)+SIN($E54)*COS(BN$12))/SIN(BN$12)*$B54))</f>
        <v>9.56961721627294</v>
      </c>
      <c r="BO144" s="0" t="n">
        <f aca="false">IF($B54=0,0,IF(SIN(BO$12)=0,999999999,(SIN(BO$12)*COS($E54)+SIN($E54)*COS(BO$12))/SIN(BO$12)*$B54))</f>
        <v>9.43898896070589</v>
      </c>
      <c r="BP144" s="0" t="n">
        <f aca="false">IF($B54=0,0,IF(SIN(BP$12)=0,999999999,(SIN(BP$12)*COS($E54)+SIN($E54)*COS(BP$12))/SIN(BP$12)*$B54))</f>
        <v>9.31086426940138</v>
      </c>
      <c r="BQ144" s="0" t="n">
        <f aca="false">IF($B54=0,0,IF(SIN(BQ$12)=0,999999999,(SIN(BQ$12)*COS($E54)+SIN($E54)*COS(BQ$12))/SIN(BQ$12)*$B54))</f>
        <v>9.18509596474366</v>
      </c>
      <c r="BR144" s="0" t="n">
        <f aca="false">IF($B54=0,0,IF(SIN(BR$12)=0,999999999,(SIN(BR$12)*COS($E54)+SIN($E54)*COS(BR$12))/SIN(BR$12)*$B54))</f>
        <v>9.06154505526371</v>
      </c>
      <c r="BS144" s="0" t="n">
        <f aca="false">IF($B54=0,0,IF(SIN(BS$12)=0,999999999,(SIN(BS$12)*COS($E54)+SIN($E54)*COS(BS$12))/SIN(BS$12)*$B54))</f>
        <v>8.94008006512391</v>
      </c>
      <c r="BT144" s="0" t="n">
        <f aca="false">IF($B54=0,0,IF(SIN(BT$12)=0,999999999,(SIN(BT$12)*COS($E54)+SIN($E54)*COS(BT$12))/SIN(BT$12)*$B54))</f>
        <v>8.82057642241167</v>
      </c>
      <c r="BU144" s="0" t="n">
        <f aca="false">IF($B54=0,0,IF(SIN(BU$12)=0,999999999,(SIN(BU$12)*COS($E54)+SIN($E54)*COS(BU$12))/SIN(BU$12)*$B54))</f>
        <v>8.70291589996786</v>
      </c>
      <c r="BV144" s="0" t="n">
        <f aca="false">IF($B54=0,0,IF(SIN(BV$12)=0,999999999,(SIN(BV$12)*COS($E54)+SIN($E54)*COS(BV$12))/SIN(BV$12)*$B54))</f>
        <v>8.58698610320428</v>
      </c>
      <c r="BW144" s="0" t="n">
        <f aca="false">IF($B54=0,0,IF(SIN(BW$12)=0,999999999,(SIN(BW$12)*COS($E54)+SIN($E54)*COS(BW$12))/SIN(BW$12)*$B54))</f>
        <v>8.47267999999999</v>
      </c>
      <c r="BX144" s="0" t="n">
        <f aca="false">IF($B54=0,0,IF(SIN(BX$12)=0,999999999,(SIN(BX$12)*COS($E54)+SIN($E54)*COS(BX$12))/SIN(BX$12)*$B54))</f>
        <v>8.35989548831492</v>
      </c>
      <c r="BY144" s="0" t="n">
        <f aca="false">IF($B54=0,0,IF(SIN(BY$12)=0,999999999,(SIN(BY$12)*COS($E54)+SIN($E54)*COS(BY$12))/SIN(BY$12)*$B54))</f>
        <v>8.24853499763975</v>
      </c>
      <c r="BZ144" s="0" t="n">
        <f aca="false">IF($B54=0,0,IF(SIN(BZ$12)=0,999999999,(SIN(BZ$12)*COS($E54)+SIN($E54)*COS(BZ$12))/SIN(BZ$12)*$B54))</f>
        <v>8.13850512082206</v>
      </c>
      <c r="CA144" s="0" t="n">
        <f aca="false">IF($B54=0,0,IF(SIN(CA$12)=0,999999999,(SIN(CA$12)*COS($E54)+SIN($E54)*COS(CA$12))/SIN(CA$12)*$B54))</f>
        <v>8.02971627317359</v>
      </c>
      <c r="CB144" s="0" t="n">
        <f aca="false">IF($B54=0,0,IF(SIN(CB$12)=0,999999999,(SIN(CB$12)*COS($E54)+SIN($E54)*COS(CB$12))/SIN(CB$12)*$B54))</f>
        <v>7.9220823760845</v>
      </c>
      <c r="CC144" s="0" t="n">
        <f aca="false">IF($B54=0,0,IF(SIN(CC$12)=0,999999999,(SIN(CC$12)*COS($E54)+SIN($E54)*COS(CC$12))/SIN(CC$12)*$B54))</f>
        <v>7.8155205626535</v>
      </c>
      <c r="CD144" s="0" t="n">
        <f aca="false">IF($B54=0,0,IF(SIN(CD$12)=0,999999999,(SIN(CD$12)*COS($E54)+SIN($E54)*COS(CD$12))/SIN(CD$12)*$B54))</f>
        <v>7.70995090308793</v>
      </c>
      <c r="CE144" s="0" t="n">
        <f aca="false">IF($B54=0,0,IF(SIN(CE$12)=0,999999999,(SIN(CE$12)*COS($E54)+SIN($E54)*COS(CE$12))/SIN(CE$12)*$B54))</f>
        <v>7.60529614784419</v>
      </c>
      <c r="CF144" s="0" t="n">
        <f aca="false">IF($B54=0,0,IF(SIN(CF$12)=0,999999999,(SIN(CF$12)*COS($E54)+SIN($E54)*COS(CF$12))/SIN(CF$12)*$B54))</f>
        <v>7.50148148667102</v>
      </c>
      <c r="CG144" s="0" t="n">
        <f aca="false">IF($B54=0,0,IF(SIN(CG$12)=0,999999999,(SIN(CG$12)*COS($E54)+SIN($E54)*COS(CG$12))/SIN(CG$12)*$B54))</f>
        <v>7.39843432188324</v>
      </c>
      <c r="CH144" s="0" t="n">
        <f aca="false">IF($B54=0,0,IF(SIN(CH$12)=0,999999999,(SIN(CH$12)*COS($E54)+SIN($E54)*COS(CH$12))/SIN(CH$12)*$B54))</f>
        <v>7.29608405433987</v>
      </c>
      <c r="CI144" s="0" t="n">
        <f aca="false">IF($B54=0,0,IF(SIN(CI$12)=0,999999999,(SIN(CI$12)*COS($E54)+SIN($E54)*COS(CI$12))/SIN(CI$12)*$B54))</f>
        <v>7.1943618807307</v>
      </c>
      <c r="CJ144" s="0" t="n">
        <f aca="false">IF($B54=0,0,IF(SIN(CJ$12)=0,999999999,(SIN(CJ$12)*COS($E54)+SIN($E54)*COS(CJ$12))/SIN(CJ$12)*$B54))</f>
        <v>7.09320060088573</v>
      </c>
      <c r="CK144" s="0" t="n">
        <f aca="false">IF($B54=0,0,IF(SIN(CK$12)=0,999999999,(SIN(CK$12)*COS($E54)+SIN($E54)*COS(CK$12))/SIN(CK$12)*$B54))</f>
        <v>6.99253443391975</v>
      </c>
      <c r="CL144" s="0" t="n">
        <f aca="false">IF($B54=0,0,IF(SIN(CL$12)=0,999999999,(SIN(CL$12)*COS($E54)+SIN($E54)*COS(CL$12))/SIN(CL$12)*$B54))</f>
        <v>6.89229884211093</v>
      </c>
      <c r="CM144" s="0" t="n">
        <f aca="false">IF($B54=0,0,IF(SIN(CM$12)=0,999999999,(SIN(CM$12)*COS($E54)+SIN($E54)*COS(CM$12))/SIN(CM$12)*$B54))</f>
        <v>6.79243036148374</v>
      </c>
      <c r="CN144" s="0" t="n">
        <f aca="false">IF($B54=0,0,IF(SIN(CN$12)=0,999999999,(SIN(CN$12)*COS($E54)+SIN($E54)*COS(CN$12))/SIN(CN$12)*$B54))</f>
        <v>6.69286643812962</v>
      </c>
      <c r="CO144" s="0" t="n">
        <f aca="false">IF($B54=0,0,IF(SIN(CO$12)=0,999999999,(SIN(CO$12)*COS($E54)+SIN($E54)*COS(CO$12))/SIN(CO$12)*$B54))</f>
        <v>6.59354526935302</v>
      </c>
      <c r="CP144" s="0" t="n">
        <f aca="false">IF($B54=0,0,IF(SIN(CP$12)=0,999999999,(SIN(CP$12)*COS($E54)+SIN($E54)*COS(CP$12))/SIN(CP$12)*$B54))</f>
        <v>6.49440564877357</v>
      </c>
      <c r="CQ144" s="0" t="n">
        <f aca="false">IF($B54=0,0,IF(SIN(CQ$12)=0,999999999,(SIN(CQ$12)*COS($E54)+SIN($E54)*COS(CQ$12))/SIN(CQ$12)*$B54))</f>
        <v>6.39538681455051</v>
      </c>
    </row>
    <row r="145" customFormat="false" ht="12.8" hidden="true" customHeight="false" outlineLevel="0" collapsed="false">
      <c r="D145" s="0" t="n">
        <f aca="false">1+D144</f>
        <v>43</v>
      </c>
      <c r="E145" s="2" t="s">
        <v>56</v>
      </c>
      <c r="F145" s="0" t="n">
        <f aca="false">IF($B55=0,0,IF(SIN(F$12)=0,999999999,(SIN(F$12)*COS($E55)+SIN($E55)*COS(F$12))/SIN(F$12)*$B55))</f>
        <v>999999999</v>
      </c>
      <c r="G145" s="0" t="n">
        <f aca="false">IF($B55=0,0,IF(SIN(G$12)=0,999999999,(SIN(G$12)*COS($E55)+SIN($E55)*COS(G$12))/SIN(G$12)*$B55))</f>
        <v>333.471239909204</v>
      </c>
      <c r="H145" s="0" t="n">
        <f aca="false">IF($B55=0,0,IF(SIN(H$12)=0,999999999,(SIN(H$12)*COS($E55)+SIN($E55)*COS(H$12))/SIN(H$12)*$B55))</f>
        <v>169.7494077795</v>
      </c>
      <c r="I145" s="0" t="n">
        <f aca="false">IF($B55=0,0,IF(SIN(I$12)=0,999999999,(SIN(I$12)*COS($E55)+SIN($E55)*COS(I$12))/SIN(I$12)*$B55))</f>
        <v>115.153291416965</v>
      </c>
      <c r="J145" s="0" t="n">
        <f aca="false">IF($B55=0,0,IF(SIN(J$12)=0,999999999,(SIN(J$12)*COS($E55)+SIN($E55)*COS(J$12))/SIN(J$12)*$B55))</f>
        <v>87.8385938599642</v>
      </c>
      <c r="K145" s="0" t="n">
        <f aca="false">IF($B55=0,0,IF(SIN(K$12)=0,999999999,(SIN(K$12)*COS($E55)+SIN($E55)*COS(K$12))/SIN(K$12)*$B55))</f>
        <v>71.4364524626798</v>
      </c>
      <c r="L145" s="0" t="n">
        <f aca="false">IF($B55=0,0,IF(SIN(L$12)=0,999999999,(SIN(L$12)*COS($E55)+SIN($E55)*COS(L$12))/SIN(L$12)*$B55))</f>
        <v>60.4905769570062</v>
      </c>
      <c r="M145" s="0" t="n">
        <f aca="false">IF($B55=0,0,IF(SIN(M$12)=0,999999999,(SIN(M$12)*COS($E55)+SIN($E55)*COS(M$12))/SIN(M$12)*$B55))</f>
        <v>52.6625548879215</v>
      </c>
      <c r="N145" s="0" t="n">
        <f aca="false">IF($B55=0,0,IF(SIN(N$12)=0,999999999,(SIN(N$12)*COS($E55)+SIN($E55)*COS(N$12))/SIN(N$12)*$B55))</f>
        <v>46.7831779705278</v>
      </c>
      <c r="O145" s="0" t="n">
        <f aca="false">IF($B55=0,0,IF(SIN(O$12)=0,999999999,(SIN(O$12)*COS($E55)+SIN($E55)*COS(O$12))/SIN(O$12)*$B55))</f>
        <v>42.20288420745</v>
      </c>
      <c r="P145" s="0" t="n">
        <f aca="false">IF($B55=0,0,IF(SIN(P$12)=0,999999999,(SIN(P$12)*COS($E55)+SIN($E55)*COS(P$12))/SIN(P$12)*$B55))</f>
        <v>38.5319347343249</v>
      </c>
      <c r="Q145" s="0" t="n">
        <f aca="false">IF($B55=0,0,IF(SIN(Q$12)=0,999999999,(SIN(Q$12)*COS($E55)+SIN($E55)*COS(Q$12))/SIN(Q$12)*$B55))</f>
        <v>35.5223123845778</v>
      </c>
      <c r="R145" s="0" t="n">
        <f aca="false">IF($B55=0,0,IF(SIN(R$12)=0,999999999,(SIN(R$12)*COS($E55)+SIN($E55)*COS(R$12))/SIN(R$12)*$B55))</f>
        <v>33.0086709705538</v>
      </c>
      <c r="S145" s="0" t="n">
        <f aca="false">IF($B55=0,0,IF(SIN(S$12)=0,999999999,(SIN(S$12)*COS($E55)+SIN($E55)*COS(S$12))/SIN(S$12)*$B55))</f>
        <v>30.8765387414085</v>
      </c>
      <c r="T145" s="0" t="n">
        <f aca="false">IF($B55=0,0,IF(SIN(T$12)=0,999999999,(SIN(T$12)*COS($E55)+SIN($E55)*COS(T$12))/SIN(T$12)*$B55))</f>
        <v>29.0441489293586</v>
      </c>
      <c r="U145" s="0" t="n">
        <f aca="false">IF($B55=0,0,IF(SIN(U$12)=0,999999999,(SIN(U$12)*COS($E55)+SIN($E55)*COS(U$12))/SIN(U$12)*$B55))</f>
        <v>27.4515380763732</v>
      </c>
      <c r="V145" s="0" t="n">
        <f aca="false">IF($B55=0,0,IF(SIN(V$12)=0,999999999,(SIN(V$12)*COS($E55)+SIN($E55)*COS(V$12))/SIN(V$12)*$B55))</f>
        <v>26.0537324873417</v>
      </c>
      <c r="W145" s="0" t="n">
        <f aca="false">IF($B55=0,0,IF(SIN(W$12)=0,999999999,(SIN(W$12)*COS($E55)+SIN($E55)*COS(W$12))/SIN(W$12)*$B55))</f>
        <v>24.8163394635019</v>
      </c>
      <c r="X145" s="0" t="n">
        <f aca="false">IF($B55=0,0,IF(SIN(X$12)=0,999999999,(SIN(X$12)*COS($E55)+SIN($E55)*COS(X$12))/SIN(X$12)*$B55))</f>
        <v>23.7126081237822</v>
      </c>
      <c r="Y145" s="0" t="n">
        <f aca="false">IF($B55=0,0,IF(SIN(Y$12)=0,999999999,(SIN(Y$12)*COS($E55)+SIN($E55)*COS(Y$12))/SIN(Y$12)*$B55))</f>
        <v>22.7214183869119</v>
      </c>
      <c r="Z145" s="0" t="n">
        <f aca="false">IF($B55=0,0,IF(SIN(Z$12)=0,999999999,(SIN(Z$12)*COS($E55)+SIN($E55)*COS(Z$12))/SIN(Z$12)*$B55))</f>
        <v>21.8258732580061</v>
      </c>
      <c r="AA145" s="0" t="n">
        <f aca="false">IF($B55=0,0,IF(SIN(AA$12)=0,999999999,(SIN(AA$12)*COS($E55)+SIN($E55)*COS(AA$12))/SIN(AA$12)*$B55))</f>
        <v>21.0122933181122</v>
      </c>
      <c r="AB145" s="0" t="n">
        <f aca="false">IF($B55=0,0,IF(SIN(AB$12)=0,999999999,(SIN(AB$12)*COS($E55)+SIN($E55)*COS(AB$12))/SIN(AB$12)*$B55))</f>
        <v>20.2694854430237</v>
      </c>
      <c r="AC145" s="0" t="n">
        <f aca="false">IF($B55=0,0,IF(SIN(AC$12)=0,999999999,(SIN(AC$12)*COS($E55)+SIN($E55)*COS(AC$12))/SIN(AC$12)*$B55))</f>
        <v>19.5882022902563</v>
      </c>
      <c r="AD145" s="0" t="n">
        <f aca="false">IF($B55=0,0,IF(SIN(AD$12)=0,999999999,(SIN(AD$12)*COS($E55)+SIN($E55)*COS(AD$12))/SIN(AD$12)*$B55))</f>
        <v>18.9607369134466</v>
      </c>
      <c r="AE145" s="0" t="n">
        <f aca="false">IF($B55=0,0,IF(SIN(AE$12)=0,999999999,(SIN(AE$12)*COS($E55)+SIN($E55)*COS(AE$12))/SIN(AE$12)*$B55))</f>
        <v>18.3806146684708</v>
      </c>
      <c r="AF145" s="0" t="n">
        <f aca="false">IF($B55=0,0,IF(SIN(AF$12)=0,999999999,(SIN(AF$12)*COS($E55)+SIN($E55)*COS(AF$12))/SIN(AF$12)*$B55))</f>
        <v>17.842356217331</v>
      </c>
      <c r="AG145" s="0" t="n">
        <f aca="false">IF($B55=0,0,IF(SIN(AG$12)=0,999999999,(SIN(AG$12)*COS($E55)+SIN($E55)*COS(AG$12))/SIN(AG$12)*$B55))</f>
        <v>17.3412931970289</v>
      </c>
      <c r="AH145" s="0" t="n">
        <f aca="false">IF($B55=0,0,IF(SIN(AH$12)=0,999999999,(SIN(AH$12)*COS($E55)+SIN($E55)*COS(AH$12))/SIN(AH$12)*$B55))</f>
        <v>16.8734233871517</v>
      </c>
      <c r="AI145" s="0" t="n">
        <f aca="false">IF($B55=0,0,IF(SIN(AI$12)=0,999999999,(SIN(AI$12)*COS($E55)+SIN($E55)*COS(AI$12))/SIN(AI$12)*$B55))</f>
        <v>16.4352958419695</v>
      </c>
      <c r="AJ145" s="0" t="n">
        <f aca="false">IF($B55=0,0,IF(SIN(AJ$12)=0,999999999,(SIN(AJ$12)*COS($E55)+SIN($E55)*COS(AJ$12))/SIN(AJ$12)*$B55))</f>
        <v>16.0239189952971</v>
      </c>
      <c r="AK145" s="0" t="n">
        <f aca="false">IF($B55=0,0,IF(SIN(AK$12)=0,999999999,(SIN(AK$12)*COS($E55)+SIN($E55)*COS(AK$12))/SIN(AK$12)*$B55))</f>
        <v>15.6366865506895</v>
      </c>
      <c r="AL145" s="0" t="n">
        <f aca="false">IF($B55=0,0,IF(SIN(AL$12)=0,999999999,(SIN(AL$12)*COS($E55)+SIN($E55)*COS(AL$12))/SIN(AL$12)*$B55))</f>
        <v>15.2713172664007</v>
      </c>
      <c r="AM145" s="0" t="n">
        <f aca="false">IF($B55=0,0,IF(SIN(AM$12)=0,999999999,(SIN(AM$12)*COS($E55)+SIN($E55)*COS(AM$12))/SIN(AM$12)*$B55))</f>
        <v>14.9258056876975</v>
      </c>
      <c r="AN145" s="0" t="n">
        <f aca="false">IF($B55=0,0,IF(SIN(AN$12)=0,999999999,(SIN(AN$12)*COS($E55)+SIN($E55)*COS(AN$12))/SIN(AN$12)*$B55))</f>
        <v>14.5983815726309</v>
      </c>
      <c r="AO145" s="0" t="n">
        <f aca="false">IF($B55=0,0,IF(SIN(AO$12)=0,999999999,(SIN(AO$12)*COS($E55)+SIN($E55)*COS(AO$12))/SIN(AO$12)*$B55))</f>
        <v>14.2874762725369</v>
      </c>
      <c r="AP145" s="0" t="n">
        <f aca="false">IF($B55=0,0,IF(SIN(AP$12)=0,999999999,(SIN(AP$12)*COS($E55)+SIN($E55)*COS(AP$12))/SIN(AP$12)*$B55))</f>
        <v>13.9916947149257</v>
      </c>
      <c r="AQ145" s="0" t="n">
        <f aca="false">IF($B55=0,0,IF(SIN(AQ$12)=0,999999999,(SIN(AQ$12)*COS($E55)+SIN($E55)*COS(AQ$12))/SIN(AQ$12)*$B55))</f>
        <v>13.7097919288097</v>
      </c>
      <c r="AR145" s="0" t="n">
        <f aca="false">IF($B55=0,0,IF(SIN(AR$12)=0,999999999,(SIN(AR$12)*COS($E55)+SIN($E55)*COS(AR$12))/SIN(AR$12)*$B55))</f>
        <v>13.4406532756701</v>
      </c>
      <c r="AS145" s="0" t="n">
        <f aca="false">IF($B55=0,0,IF(SIN(AS$12)=0,999999999,(SIN(AS$12)*COS($E55)+SIN($E55)*COS(AS$12))/SIN(AS$12)*$B55))</f>
        <v>13.1832777209067</v>
      </c>
      <c r="AT145" s="0" t="n">
        <f aca="false">IF($B55=0,0,IF(SIN(AT$12)=0,999999999,(SIN(AT$12)*COS($E55)+SIN($E55)*COS(AT$12))/SIN(AT$12)*$B55))</f>
        <v>12.9367636136487</v>
      </c>
      <c r="AU145" s="0" t="n">
        <f aca="false">IF($B55=0,0,IF(SIN(AU$12)=0,999999999,(SIN(AU$12)*COS($E55)+SIN($E55)*COS(AU$12))/SIN(AU$12)*$B55))</f>
        <v>12.7002965466264</v>
      </c>
      <c r="AV145" s="0" t="n">
        <f aca="false">IF($B55=0,0,IF(SIN(AV$12)=0,999999999,(SIN(AV$12)*COS($E55)+SIN($E55)*COS(AV$12))/SIN(AV$12)*$B55))</f>
        <v>12.4731389493854</v>
      </c>
      <c r="AW145" s="0" t="n">
        <f aca="false">IF($B55=0,0,IF(SIN(AW$12)=0,999999999,(SIN(AW$12)*COS($E55)+SIN($E55)*COS(AW$12))/SIN(AW$12)*$B55))</f>
        <v>12.2546211326269</v>
      </c>
      <c r="AX145" s="0" t="n">
        <f aca="false">IF($B55=0,0,IF(SIN(AX$12)=0,999999999,(SIN(AX$12)*COS($E55)+SIN($E55)*COS(AX$12))/SIN(AX$12)*$B55))</f>
        <v>12.0441335527664</v>
      </c>
      <c r="AY145" s="0" t="n">
        <f aca="false">IF($B55=0,0,IF(SIN(AY$12)=0,999999999,(SIN(AY$12)*COS($E55)+SIN($E55)*COS(AY$12))/SIN(AY$12)*$B55))</f>
        <v>11.8411201068515</v>
      </c>
      <c r="AZ145" s="0" t="n">
        <f aca="false">IF($B55=0,0,IF(SIN(AZ$12)=0,999999999,(SIN(AZ$12)*COS($E55)+SIN($E55)*COS(AZ$12))/SIN(AZ$12)*$B55))</f>
        <v>11.6450723009966</v>
      </c>
      <c r="BA145" s="0" t="n">
        <f aca="false">IF($B55=0,0,IF(SIN(BA$12)=0,999999999,(SIN(BA$12)*COS($E55)+SIN($E55)*COS(BA$12))/SIN(BA$12)*$B55))</f>
        <v>11.4555241621825</v>
      </c>
      <c r="BB145" s="0" t="n">
        <f aca="false">IF($B55=0,0,IF(SIN(BB$12)=0,999999999,(SIN(BB$12)*COS($E55)+SIN($E55)*COS(BB$12))/SIN(BB$12)*$B55))</f>
        <v>11.2720477849615</v>
      </c>
      <c r="BC145" s="0" t="n">
        <f aca="false">IF($B55=0,0,IF(SIN(BC$12)=0,999999999,(SIN(BC$12)*COS($E55)+SIN($E55)*COS(BC$12))/SIN(BC$12)*$B55))</f>
        <v>11.094249422311</v>
      </c>
      <c r="BD145" s="0" t="n">
        <f aca="false">IF($B55=0,0,IF(SIN(BD$12)=0,999999999,(SIN(BD$12)*COS($E55)+SIN($E55)*COS(BD$12))/SIN(BD$12)*$B55))</f>
        <v>10.9217660443961</v>
      </c>
      <c r="BE145" s="0" t="n">
        <f aca="false">IF($B55=0,0,IF(SIN(BE$12)=0,999999999,(SIN(BE$12)*COS($E55)+SIN($E55)*COS(BE$12))/SIN(BE$12)*$B55))</f>
        <v>10.7542623009585</v>
      </c>
      <c r="BF145" s="0" t="n">
        <f aca="false">IF($B55=0,0,IF(SIN(BF$12)=0,999999999,(SIN(BF$12)*COS($E55)+SIN($E55)*COS(BF$12))/SIN(BF$12)*$B55))</f>
        <v>10.5914278329328</v>
      </c>
      <c r="BG145" s="0" t="n">
        <f aca="false">IF($B55=0,0,IF(SIN(BG$12)=0,999999999,(SIN(BG$12)*COS($E55)+SIN($E55)*COS(BG$12))/SIN(BG$12)*$B55))</f>
        <v>10.4329748871019</v>
      </c>
      <c r="BH145" s="0" t="n">
        <f aca="false">IF($B55=0,0,IF(SIN(BH$12)=0,999999999,(SIN(BH$12)*COS($E55)+SIN($E55)*COS(BH$12))/SIN(BH$12)*$B55))</f>
        <v>10.2786361944371</v>
      </c>
      <c r="BI145" s="0" t="n">
        <f aca="false">IF($B55=0,0,IF(SIN(BI$12)=0,999999999,(SIN(BI$12)*COS($E55)+SIN($E55)*COS(BI$12))/SIN(BI$12)*$B55))</f>
        <v>10.1281630784928</v>
      </c>
      <c r="BJ145" s="0" t="n">
        <f aca="false">IF($B55=0,0,IF(SIN(BJ$12)=0,999999999,(SIN(BJ$12)*COS($E55)+SIN($E55)*COS(BJ$12))/SIN(BJ$12)*$B55))</f>
        <v>9.98132376502188</v>
      </c>
      <c r="BK145" s="0" t="n">
        <f aca="false">IF($B55=0,0,IF(SIN(BK$12)=0,999999999,(SIN(BK$12)*COS($E55)+SIN($E55)*COS(BK$12))/SIN(BK$12)*$B55))</f>
        <v>9.83790186802324</v>
      </c>
      <c r="BL145" s="0" t="n">
        <f aca="false">IF($B55=0,0,IF(SIN(BL$12)=0,999999999,(SIN(BL$12)*COS($E55)+SIN($E55)*COS(BL$12))/SIN(BL$12)*$B55))</f>
        <v>9.69769503084281</v>
      </c>
      <c r="BM145" s="0" t="n">
        <f aca="false">IF($B55=0,0,IF(SIN(BM$12)=0,999999999,(SIN(BM$12)*COS($E55)+SIN($E55)*COS(BM$12))/SIN(BM$12)*$B55))</f>
        <v>9.56051370384676</v>
      </c>
      <c r="BN145" s="0" t="n">
        <f aca="false">IF($B55=0,0,IF(SIN(BN$12)=0,999999999,(SIN(BN$12)*COS($E55)+SIN($E55)*COS(BN$12))/SIN(BN$12)*$B55))</f>
        <v>9.42618004264133</v>
      </c>
      <c r="BO145" s="0" t="n">
        <f aca="false">IF($B55=0,0,IF(SIN(BO$12)=0,999999999,(SIN(BO$12)*COS($E55)+SIN($E55)*COS(BO$12))/SIN(BO$12)*$B55))</f>
        <v>9.29452691291089</v>
      </c>
      <c r="BP145" s="0" t="n">
        <f aca="false">IF($B55=0,0,IF(SIN(BP$12)=0,999999999,(SIN(BP$12)*COS($E55)+SIN($E55)*COS(BP$12))/SIN(BP$12)*$B55))</f>
        <v>9.16539698973491</v>
      </c>
      <c r="BQ145" s="0" t="n">
        <f aca="false">IF($B55=0,0,IF(SIN(BQ$12)=0,999999999,(SIN(BQ$12)*COS($E55)+SIN($E55)*COS(BQ$12))/SIN(BQ$12)*$B55))</f>
        <v>9.03864194078165</v>
      </c>
      <c r="BR145" s="0" t="n">
        <f aca="false">IF($B55=0,0,IF(SIN(BR$12)=0,999999999,(SIN(BR$12)*COS($E55)+SIN($E55)*COS(BR$12))/SIN(BR$12)*$B55))</f>
        <v>8.9141216840924</v>
      </c>
      <c r="BS145" s="0" t="n">
        <f aca="false">IF($B55=0,0,IF(SIN(BS$12)=0,999999999,(SIN(BS$12)*COS($E55)+SIN($E55)*COS(BS$12))/SIN(BS$12)*$B55))</f>
        <v>8.79170371230547</v>
      </c>
      <c r="BT145" s="0" t="n">
        <f aca="false">IF($B55=0,0,IF(SIN(BT$12)=0,999999999,(SIN(BT$12)*COS($E55)+SIN($E55)*COS(BT$12))/SIN(BT$12)*$B55))</f>
        <v>8.67126247615057</v>
      </c>
      <c r="BU145" s="0" t="n">
        <f aca="false">IF($B55=0,0,IF(SIN(BU$12)=0,999999999,(SIN(BU$12)*COS($E55)+SIN($E55)*COS(BU$12))/SIN(BU$12)*$B55))</f>
        <v>8.55267882089004</v>
      </c>
      <c r="BV145" s="0" t="n">
        <f aca="false">IF($B55=0,0,IF(SIN(BV$12)=0,999999999,(SIN(BV$12)*COS($E55)+SIN($E55)*COS(BV$12))/SIN(BV$12)*$B55))</f>
        <v>8.43583947011799</v>
      </c>
      <c r="BW145" s="0" t="n">
        <f aca="false">IF($B55=0,0,IF(SIN(BW$12)=0,999999999,(SIN(BW$12)*COS($E55)+SIN($E55)*COS(BW$12))/SIN(BW$12)*$B55))</f>
        <v>8.32063655196824</v>
      </c>
      <c r="BX145" s="0" t="n">
        <f aca="false">IF($B55=0,0,IF(SIN(BX$12)=0,999999999,(SIN(BX$12)*COS($E55)+SIN($E55)*COS(BX$12))/SIN(BX$12)*$B55))</f>
        <v>8.20696716333556</v>
      </c>
      <c r="BY145" s="0" t="n">
        <f aca="false">IF($B55=0,0,IF(SIN(BY$12)=0,999999999,(SIN(BY$12)*COS($E55)+SIN($E55)*COS(BY$12))/SIN(BY$12)*$B55))</f>
        <v>8.09473296819867</v>
      </c>
      <c r="BZ145" s="0" t="n">
        <f aca="false">IF($B55=0,0,IF(SIN(BZ$12)=0,999999999,(SIN(BZ$12)*COS($E55)+SIN($E55)*COS(BZ$12))/SIN(BZ$12)*$B55))</f>
        <v>7.98383982655775</v>
      </c>
      <c r="CA145" s="0" t="n">
        <f aca="false">IF($B55=0,0,IF(SIN(CA$12)=0,999999999,(SIN(CA$12)*COS($E55)+SIN($E55)*COS(CA$12))/SIN(CA$12)*$B55))</f>
        <v>7.87419745086716</v>
      </c>
      <c r="CB145" s="0" t="n">
        <f aca="false">IF($B55=0,0,IF(SIN(CB$12)=0,999999999,(SIN(CB$12)*COS($E55)+SIN($E55)*COS(CB$12))/SIN(CB$12)*$B55))</f>
        <v>7.76571908716743</v>
      </c>
      <c r="CC145" s="0" t="n">
        <f aca="false">IF($B55=0,0,IF(SIN(CC$12)=0,999999999,(SIN(CC$12)*COS($E55)+SIN($E55)*COS(CC$12))/SIN(CC$12)*$B55))</f>
        <v>7.65832121840586</v>
      </c>
      <c r="CD145" s="0" t="n">
        <f aca="false">IF($B55=0,0,IF(SIN(CD$12)=0,999999999,(SIN(CD$12)*COS($E55)+SIN($E55)*COS(CD$12))/SIN(CD$12)*$B55))</f>
        <v>7.55192328768213</v>
      </c>
      <c r="CE145" s="0" t="n">
        <f aca="false">IF($B55=0,0,IF(SIN(CE$12)=0,999999999,(SIN(CE$12)*COS($E55)+SIN($E55)*COS(CE$12))/SIN(CE$12)*$B55))</f>
        <v>7.44644743937349</v>
      </c>
      <c r="CF145" s="0" t="n">
        <f aca="false">IF($B55=0,0,IF(SIN(CF$12)=0,999999999,(SIN(CF$12)*COS($E55)+SIN($E55)*COS(CF$12))/SIN(CF$12)*$B55))</f>
        <v>7.34181827628759</v>
      </c>
      <c r="CG145" s="0" t="n">
        <f aca="false">IF($B55=0,0,IF(SIN(CG$12)=0,999999999,(SIN(CG$12)*COS($E55)+SIN($E55)*COS(CG$12))/SIN(CG$12)*$B55))</f>
        <v>7.2379626311573</v>
      </c>
      <c r="CH145" s="0" t="n">
        <f aca="false">IF($B55=0,0,IF(SIN(CH$12)=0,999999999,(SIN(CH$12)*COS($E55)+SIN($E55)*COS(CH$12))/SIN(CH$12)*$B55))</f>
        <v>7.13480935093979</v>
      </c>
      <c r="CI145" s="0" t="n">
        <f aca="false">IF($B55=0,0,IF(SIN(CI$12)=0,999999999,(SIN(CI$12)*COS($E55)+SIN($E55)*COS(CI$12))/SIN(CI$12)*$B55))</f>
        <v>7.03228909251257</v>
      </c>
      <c r="CJ145" s="0" t="n">
        <f aca="false">IF($B55=0,0,IF(SIN(CJ$12)=0,999999999,(SIN(CJ$12)*COS($E55)+SIN($E55)*COS(CJ$12))/SIN(CJ$12)*$B55))</f>
        <v>6.93033412847118</v>
      </c>
      <c r="CK145" s="0" t="n">
        <f aca="false">IF($B55=0,0,IF(SIN(CK$12)=0,999999999,(SIN(CK$12)*COS($E55)+SIN($E55)*COS(CK$12))/SIN(CK$12)*$B55))</f>
        <v>6.82887816183128</v>
      </c>
      <c r="CL145" s="0" t="n">
        <f aca="false">IF($B55=0,0,IF(SIN(CL$12)=0,999999999,(SIN(CL$12)*COS($E55)+SIN($E55)*COS(CL$12))/SIN(CL$12)*$B55))</f>
        <v>6.72785614852543</v>
      </c>
      <c r="CM145" s="0" t="n">
        <f aca="false">IF($B55=0,0,IF(SIN(CM$12)=0,999999999,(SIN(CM$12)*COS($E55)+SIN($E55)*COS(CM$12))/SIN(CM$12)*$B55))</f>
        <v>6.62720412665682</v>
      </c>
      <c r="CN145" s="0" t="n">
        <f aca="false">IF($B55=0,0,IF(SIN(CN$12)=0,999999999,(SIN(CN$12)*COS($E55)+SIN($E55)*COS(CN$12))/SIN(CN$12)*$B55))</f>
        <v>6.52685905153573</v>
      </c>
      <c r="CO145" s="0" t="n">
        <f aca="false">IF($B55=0,0,IF(SIN(CO$12)=0,999999999,(SIN(CO$12)*COS($E55)+SIN($E55)*COS(CO$12))/SIN(CO$12)*$B55))</f>
        <v>6.42675863557931</v>
      </c>
      <c r="CP145" s="0" t="n">
        <f aca="false">IF($B55=0,0,IF(SIN(CP$12)=0,999999999,(SIN(CP$12)*COS($E55)+SIN($E55)*COS(CP$12))/SIN(CP$12)*$B55))</f>
        <v>6.32684119219835</v>
      </c>
      <c r="CQ145" s="0" t="n">
        <f aca="false">IF($B55=0,0,IF(SIN(CQ$12)=0,999999999,(SIN(CQ$12)*COS($E55)+SIN($E55)*COS(CQ$12))/SIN(CQ$12)*$B55))</f>
        <v>6.22704548283105</v>
      </c>
    </row>
    <row r="146" customFormat="false" ht="12.8" hidden="true" customHeight="false" outlineLevel="0" collapsed="false">
      <c r="D146" s="0" t="n">
        <f aca="false">1+D145</f>
        <v>44</v>
      </c>
      <c r="E146" s="2" t="s">
        <v>56</v>
      </c>
      <c r="F146" s="0" t="n">
        <f aca="false">IF($B56=0,0,IF(SIN(F$12)=0,999999999,(SIN(F$12)*COS($E56)+SIN($E56)*COS(F$12))/SIN(F$12)*$B56))</f>
        <v>999999999</v>
      </c>
      <c r="G146" s="0" t="n">
        <f aca="false">IF($B56=0,0,IF(SIN(G$12)=0,999999999,(SIN(G$12)*COS($E56)+SIN($E56)*COS(G$12))/SIN(G$12)*$B56))</f>
        <v>335.612646446729</v>
      </c>
      <c r="H146" s="0" t="n">
        <f aca="false">IF($B56=0,0,IF(SIN(H$12)=0,999999999,(SIN(H$12)*COS($E56)+SIN($E56)*COS(H$12))/SIN(H$12)*$B56))</f>
        <v>170.735393490594</v>
      </c>
      <c r="I146" s="0" t="n">
        <f aca="false">IF($B56=0,0,IF(SIN(I$12)=0,999999999,(SIN(I$12)*COS($E56)+SIN($E56)*COS(I$12))/SIN(I$12)*$B56))</f>
        <v>115.753980377668</v>
      </c>
      <c r="J146" s="0" t="n">
        <f aca="false">IF($B56=0,0,IF(SIN(J$12)=0,999999999,(SIN(J$12)*COS($E56)+SIN($E56)*COS(J$12))/SIN(J$12)*$B56))</f>
        <v>88.2465170177538</v>
      </c>
      <c r="K146" s="0" t="n">
        <f aca="false">IF($B56=0,0,IF(SIN(K$12)=0,999999999,(SIN(K$12)*COS($E56)+SIN($E56)*COS(K$12))/SIN(K$12)*$B56))</f>
        <v>71.7286221163583</v>
      </c>
      <c r="L146" s="0" t="n">
        <f aca="false">IF($B56=0,0,IF(SIN(L$12)=0,999999999,(SIN(L$12)*COS($E56)+SIN($E56)*COS(L$12))/SIN(L$12)*$B56))</f>
        <v>60.70549916996</v>
      </c>
      <c r="M146" s="0" t="n">
        <f aca="false">IF($B56=0,0,IF(SIN(M$12)=0,999999999,(SIN(M$12)*COS($E56)+SIN($E56)*COS(M$12))/SIN(M$12)*$B56))</f>
        <v>52.8222330347008</v>
      </c>
      <c r="N146" s="0" t="n">
        <f aca="false">IF($B56=0,0,IF(SIN(N$12)=0,999999999,(SIN(N$12)*COS($E56)+SIN($E56)*COS(N$12))/SIN(N$12)*$B56))</f>
        <v>46.9013640667454</v>
      </c>
      <c r="O146" s="0" t="n">
        <f aca="false">IF($B56=0,0,IF(SIN(O$12)=0,999999999,(SIN(O$12)*COS($E56)+SIN($E56)*COS(O$12))/SIN(O$12)*$B56))</f>
        <v>42.2887461674409</v>
      </c>
      <c r="P146" s="0" t="n">
        <f aca="false">IF($B56=0,0,IF(SIN(P$12)=0,999999999,(SIN(P$12)*COS($E56)+SIN($E56)*COS(P$12))/SIN(P$12)*$B56))</f>
        <v>38.591889999901</v>
      </c>
      <c r="Q146" s="0" t="n">
        <f aca="false">IF($B56=0,0,IF(SIN(Q$12)=0,999999999,(SIN(Q$12)*COS($E56)+SIN($E56)*COS(Q$12))/SIN(Q$12)*$B56))</f>
        <v>35.5610280860875</v>
      </c>
      <c r="R146" s="0" t="n">
        <f aca="false">IF($B56=0,0,IF(SIN(R$12)=0,999999999,(SIN(R$12)*COS($E56)+SIN($E56)*COS(R$12))/SIN(R$12)*$B56))</f>
        <v>33.0296473540863</v>
      </c>
      <c r="S146" s="0" t="n">
        <f aca="false">IF($B56=0,0,IF(SIN(S$12)=0,999999999,(SIN(S$12)*COS($E56)+SIN($E56)*COS(S$12))/SIN(S$12)*$B56))</f>
        <v>30.8824682008368</v>
      </c>
      <c r="T146" s="0" t="n">
        <f aca="false">IF($B56=0,0,IF(SIN(T$12)=0,999999999,(SIN(T$12)*COS($E56)+SIN($E56)*COS(T$12))/SIN(T$12)*$B56))</f>
        <v>29.0371468125673</v>
      </c>
      <c r="U146" s="0" t="n">
        <f aca="false">IF($B56=0,0,IF(SIN(U$12)=0,999999999,(SIN(U$12)*COS($E56)+SIN($E56)*COS(U$12))/SIN(U$12)*$B56))</f>
        <v>27.4332965559911</v>
      </c>
      <c r="V146" s="0" t="n">
        <f aca="false">IF($B56=0,0,IF(SIN(V$12)=0,999999999,(SIN(V$12)*COS($E56)+SIN($E56)*COS(V$12))/SIN(V$12)*$B56))</f>
        <v>26.0256263467813</v>
      </c>
      <c r="W146" s="0" t="n">
        <f aca="false">IF($B56=0,0,IF(SIN(W$12)=0,999999999,(SIN(W$12)*COS($E56)+SIN($E56)*COS(W$12))/SIN(W$12)*$B56))</f>
        <v>24.7795007693679</v>
      </c>
      <c r="X146" s="0" t="n">
        <f aca="false">IF($B56=0,0,IF(SIN(X$12)=0,999999999,(SIN(X$12)*COS($E56)+SIN($E56)*COS(X$12))/SIN(X$12)*$B56))</f>
        <v>23.6679801558532</v>
      </c>
      <c r="Y146" s="0" t="n">
        <f aca="false">IF($B56=0,0,IF(SIN(Y$12)=0,999999999,(SIN(Y$12)*COS($E56)+SIN($E56)*COS(Y$12))/SIN(Y$12)*$B56))</f>
        <v>22.6697953759269</v>
      </c>
      <c r="Z146" s="0" t="n">
        <f aca="false">IF($B56=0,0,IF(SIN(Z$12)=0,999999999,(SIN(Z$12)*COS($E56)+SIN($E56)*COS(Z$12))/SIN(Z$12)*$B56))</f>
        <v>21.7679301889111</v>
      </c>
      <c r="AA146" s="0" t="n">
        <f aca="false">IF($B56=0,0,IF(SIN(AA$12)=0,999999999,(SIN(AA$12)*COS($E56)+SIN($E56)*COS(AA$12))/SIN(AA$12)*$B56))</f>
        <v>20.9486086371974</v>
      </c>
      <c r="AB146" s="0" t="n">
        <f aca="false">IF($B56=0,0,IF(SIN(AB$12)=0,999999999,(SIN(AB$12)*COS($E56)+SIN($E56)*COS(AB$12))/SIN(AB$12)*$B56))</f>
        <v>20.2005586042504</v>
      </c>
      <c r="AC146" s="0" t="n">
        <f aca="false">IF($B56=0,0,IF(SIN(AC$12)=0,999999999,(SIN(AC$12)*COS($E56)+SIN($E56)*COS(AC$12))/SIN(AC$12)*$B56))</f>
        <v>19.5144674870645</v>
      </c>
      <c r="AD146" s="0" t="n">
        <f aca="false">IF($B56=0,0,IF(SIN(AD$12)=0,999999999,(SIN(AD$12)*COS($E56)+SIN($E56)*COS(AD$12))/SIN(AD$12)*$B56))</f>
        <v>18.882573949668</v>
      </c>
      <c r="AE146" s="0" t="n">
        <f aca="false">IF($B56=0,0,IF(SIN(AE$12)=0,999999999,(SIN(AE$12)*COS($E56)+SIN($E56)*COS(AE$12))/SIN(AE$12)*$B56))</f>
        <v>18.2983576549555</v>
      </c>
      <c r="AF146" s="0" t="n">
        <f aca="false">IF($B56=0,0,IF(SIN(AF$12)=0,999999999,(SIN(AF$12)*COS($E56)+SIN($E56)*COS(AF$12))/SIN(AF$12)*$B56))</f>
        <v>17.7563005960408</v>
      </c>
      <c r="AG146" s="0" t="n">
        <f aca="false">IF($B56=0,0,IF(SIN(AG$12)=0,999999999,(SIN(AG$12)*COS($E56)+SIN($E56)*COS(AG$12))/SIN(AG$12)*$B56))</f>
        <v>17.2517014642655</v>
      </c>
      <c r="AH146" s="0" t="n">
        <f aca="false">IF($B56=0,0,IF(SIN(AH$12)=0,999999999,(SIN(AH$12)*COS($E56)+SIN($E56)*COS(AH$12))/SIN(AH$12)*$B56))</f>
        <v>16.7805297946707</v>
      </c>
      <c r="AI146" s="0" t="n">
        <f aca="false">IF($B56=0,0,IF(SIN(AI$12)=0,999999999,(SIN(AI$12)*COS($E56)+SIN($E56)*COS(AI$12))/SIN(AI$12)*$B56))</f>
        <v>16.3393102874469</v>
      </c>
      <c r="AJ146" s="0" t="n">
        <f aca="false">IF($B56=0,0,IF(SIN(AJ$12)=0,999999999,(SIN(AJ$12)*COS($E56)+SIN($E56)*COS(AJ$12))/SIN(AJ$12)*$B56))</f>
        <v>15.9250302642709</v>
      </c>
      <c r="AK146" s="0" t="n">
        <f aca="false">IF($B56=0,0,IF(SIN(AK$12)=0,999999999,(SIN(AK$12)*COS($E56)+SIN($E56)*COS(AK$12))/SIN(AK$12)*$B56))</f>
        <v>15.5350650354931</v>
      </c>
      <c r="AL146" s="0" t="n">
        <f aca="false">IF($B56=0,0,IF(SIN(AL$12)=0,999999999,(SIN(AL$12)*COS($E56)+SIN($E56)*COS(AL$12))/SIN(AL$12)*$B56))</f>
        <v>15.1671172601446</v>
      </c>
      <c r="AM146" s="0" t="n">
        <f aca="false">IF($B56=0,0,IF(SIN(AM$12)=0,999999999,(SIN(AM$12)*COS($E56)+SIN($E56)*COS(AM$12))/SIN(AM$12)*$B56))</f>
        <v>14.8191673305593</v>
      </c>
      <c r="AN146" s="0" t="n">
        <f aca="false">IF($B56=0,0,IF(SIN(AN$12)=0,999999999,(SIN(AN$12)*COS($E56)+SIN($E56)*COS(AN$12))/SIN(AN$12)*$B56))</f>
        <v>14.4894325118027</v>
      </c>
      <c r="AO146" s="0" t="n">
        <f aca="false">IF($B56=0,0,IF(SIN(AO$12)=0,999999999,(SIN(AO$12)*COS($E56)+SIN($E56)*COS(AO$12))/SIN(AO$12)*$B56))</f>
        <v>14.176333084914</v>
      </c>
      <c r="AP146" s="0" t="n">
        <f aca="false">IF($B56=0,0,IF(SIN(AP$12)=0,999999999,(SIN(AP$12)*COS($E56)+SIN($E56)*COS(AP$12))/SIN(AP$12)*$B56))</f>
        <v>13.8784641320709</v>
      </c>
      <c r="AQ146" s="0" t="n">
        <f aca="false">IF($B56=0,0,IF(SIN(AQ$12)=0,999999999,(SIN(AQ$12)*COS($E56)+SIN($E56)*COS(AQ$12))/SIN(AQ$12)*$B56))</f>
        <v>13.5945718962531</v>
      </c>
      <c r="AR146" s="0" t="n">
        <f aca="false">IF($B56=0,0,IF(SIN(AR$12)=0,999999999,(SIN(AR$12)*COS($E56)+SIN($E56)*COS(AR$12))/SIN(AR$12)*$B56))</f>
        <v>13.3235338726936</v>
      </c>
      <c r="AS146" s="0" t="n">
        <f aca="false">IF($B56=0,0,IF(SIN(AS$12)=0,999999999,(SIN(AS$12)*COS($E56)+SIN($E56)*COS(AS$12))/SIN(AS$12)*$B56))</f>
        <v>13.0643419622719</v>
      </c>
      <c r="AT146" s="0" t="n">
        <f aca="false">IF($B56=0,0,IF(SIN(AT$12)=0,999999999,(SIN(AT$12)*COS($E56)+SIN($E56)*COS(AT$12))/SIN(AT$12)*$B56))</f>
        <v>12.8160881509693</v>
      </c>
      <c r="AU146" s="0" t="n">
        <f aca="false">IF($B56=0,0,IF(SIN(AU$12)=0,999999999,(SIN(AU$12)*COS($E56)+SIN($E56)*COS(AU$12))/SIN(AU$12)*$B56))</f>
        <v>12.5779522840658</v>
      </c>
      <c r="AV146" s="0" t="n">
        <f aca="false">IF($B56=0,0,IF(SIN(AV$12)=0,999999999,(SIN(AV$12)*COS($E56)+SIN($E56)*COS(AV$12))/SIN(AV$12)*$B56))</f>
        <v>12.3491915859108</v>
      </c>
      <c r="AW146" s="0" t="n">
        <f aca="false">IF($B56=0,0,IF(SIN(AW$12)=0,999999999,(SIN(AW$12)*COS($E56)+SIN($E56)*COS(AW$12))/SIN(AW$12)*$B56))</f>
        <v>12.1291316410614</v>
      </c>
      <c r="AX146" s="0" t="n">
        <f aca="false">IF($B56=0,0,IF(SIN(AX$12)=0,999999999,(SIN(AX$12)*COS($E56)+SIN($E56)*COS(AX$12))/SIN(AX$12)*$B56))</f>
        <v>11.9171586042504</v>
      </c>
      <c r="AY146" s="0" t="n">
        <f aca="false">IF($B56=0,0,IF(SIN(AY$12)=0,999999999,(SIN(AY$12)*COS($E56)+SIN($E56)*COS(AY$12))/SIN(AY$12)*$B56))</f>
        <v>11.7127124479852</v>
      </c>
      <c r="AZ146" s="0" t="n">
        <f aca="false">IF($B56=0,0,IF(SIN(AZ$12)=0,999999999,(SIN(AZ$12)*COS($E56)+SIN($E56)*COS(AZ$12))/SIN(AZ$12)*$B56))</f>
        <v>11.5152810898276</v>
      </c>
      <c r="BA146" s="0" t="n">
        <f aca="false">IF($B56=0,0,IF(SIN(BA$12)=0,999999999,(SIN(BA$12)*COS($E56)+SIN($E56)*COS(BA$12))/SIN(BA$12)*$B56))</f>
        <v>11.3243952682844</v>
      </c>
      <c r="BB146" s="0" t="n">
        <f aca="false">IF($B56=0,0,IF(SIN(BB$12)=0,999999999,(SIN(BB$12)*COS($E56)+SIN($E56)*COS(BB$12))/SIN(BB$12)*$B56))</f>
        <v>11.1396240580858</v>
      </c>
      <c r="BC146" s="0" t="n">
        <f aca="false">IF($B56=0,0,IF(SIN(BC$12)=0,999999999,(SIN(BC$12)*COS($E56)+SIN($E56)*COS(BC$12))/SIN(BC$12)*$B56))</f>
        <v>10.9605709334501</v>
      </c>
      <c r="BD146" s="0" t="n">
        <f aca="false">IF($B56=0,0,IF(SIN(BD$12)=0,999999999,(SIN(BD$12)*COS($E56)+SIN($E56)*COS(BD$12))/SIN(BD$12)*$B56))</f>
        <v>10.7868703025613</v>
      </c>
      <c r="BE146" s="0" t="n">
        <f aca="false">IF($B56=0,0,IF(SIN(BE$12)=0,999999999,(SIN(BE$12)*COS($E56)+SIN($E56)*COS(BE$12))/SIN(BE$12)*$B56))</f>
        <v>10.6181844485208</v>
      </c>
      <c r="BF146" s="0" t="n">
        <f aca="false">IF($B56=0,0,IF(SIN(BF$12)=0,999999999,(SIN(BF$12)*COS($E56)+SIN($E56)*COS(BF$12))/SIN(BF$12)*$B56))</f>
        <v>10.4542008219915</v>
      </c>
      <c r="BG146" s="0" t="n">
        <f aca="false">IF($B56=0,0,IF(SIN(BG$12)=0,999999999,(SIN(BG$12)*COS($E56)+SIN($E56)*COS(BG$12))/SIN(BG$12)*$B56))</f>
        <v>10.2946296390188</v>
      </c>
      <c r="BH146" s="0" t="n">
        <f aca="false">IF($B56=0,0,IF(SIN(BH$12)=0,999999999,(SIN(BH$12)*COS($E56)+SIN($E56)*COS(BH$12))/SIN(BH$12)*$B56))</f>
        <v>10.1392017443978</v>
      </c>
      <c r="BI146" s="0" t="n">
        <f aca="false">IF($B56=0,0,IF(SIN(BI$12)=0,999999999,(SIN(BI$12)*COS($E56)+SIN($E56)*COS(BI$12))/SIN(BI$12)*$B56))</f>
        <v>9.98766670671875</v>
      </c>
      <c r="BJ146" s="0" t="n">
        <f aca="false">IF($B56=0,0,IF(SIN(BJ$12)=0,999999999,(SIN(BJ$12)*COS($E56)+SIN($E56)*COS(BJ$12))/SIN(BJ$12)*$B56))</f>
        <v>9.83979111605309</v>
      </c>
      <c r="BK146" s="0" t="n">
        <f aca="false">IF($B56=0,0,IF(SIN(BK$12)=0,999999999,(SIN(BK$12)*COS($E56)+SIN($E56)*COS(BK$12))/SIN(BK$12)*$B56))</f>
        <v>9.69535705931618</v>
      </c>
      <c r="BL146" s="0" t="n">
        <f aca="false">IF($B56=0,0,IF(SIN(BL$12)=0,999999999,(SIN(BL$12)*COS($E56)+SIN($E56)*COS(BL$12))/SIN(BL$12)*$B56))</f>
        <v>9.55416075177875</v>
      </c>
      <c r="BM146" s="0" t="n">
        <f aca="false">IF($B56=0,0,IF(SIN(BM$12)=0,999999999,(SIN(BM$12)*COS($E56)+SIN($E56)*COS(BM$12))/SIN(BM$12)*$B56))</f>
        <v>9.4160113061137</v>
      </c>
      <c r="BN146" s="0" t="n">
        <f aca="false">IF($B56=0,0,IF(SIN(BN$12)=0,999999999,(SIN(BN$12)*COS($E56)+SIN($E56)*COS(BN$12))/SIN(BN$12)*$B56))</f>
        <v>9.28072962284042</v>
      </c>
      <c r="BO146" s="0" t="n">
        <f aca="false">IF($B56=0,0,IF(SIN(BO$12)=0,999999999,(SIN(BO$12)*COS($E56)+SIN($E56)*COS(BO$12))/SIN(BO$12)*$B56))</f>
        <v>9.14814738813982</v>
      </c>
      <c r="BP146" s="0" t="n">
        <f aca="false">IF($B56=0,0,IF(SIN(BP$12)=0,999999999,(SIN(BP$12)*COS($E56)+SIN($E56)*COS(BP$12))/SIN(BP$12)*$B56))</f>
        <v>9.01810616681494</v>
      </c>
      <c r="BQ146" s="0" t="n">
        <f aca="false">IF($B56=0,0,IF(SIN(BQ$12)=0,999999999,(SIN(BQ$12)*COS($E56)+SIN($E56)*COS(BQ$12))/SIN(BQ$12)*$B56))</f>
        <v>8.8904565797203</v>
      </c>
      <c r="BR146" s="0" t="n">
        <f aca="false">IF($B56=0,0,IF(SIN(BR$12)=0,999999999,(SIN(BR$12)*COS($E56)+SIN($E56)*COS(BR$12))/SIN(BR$12)*$B56))</f>
        <v>8.76505755630814</v>
      </c>
      <c r="BS146" s="0" t="n">
        <f aca="false">IF($B56=0,0,IF(SIN(BS$12)=0,999999999,(SIN(BS$12)*COS($E56)+SIN($E56)*COS(BS$12))/SIN(BS$12)*$B56))</f>
        <v>8.64177565408327</v>
      </c>
      <c r="BT146" s="0" t="n">
        <f aca="false">IF($B56=0,0,IF(SIN(BT$12)=0,999999999,(SIN(BT$12)*COS($E56)+SIN($E56)*COS(BT$12))/SIN(BT$12)*$B56))</f>
        <v>8.52048443774671</v>
      </c>
      <c r="BU146" s="0" t="n">
        <f aca="false">IF($B56=0,0,IF(SIN(BU$12)=0,999999999,(SIN(BU$12)*COS($E56)+SIN($E56)*COS(BU$12))/SIN(BU$12)*$B56))</f>
        <v>8.40106391165973</v>
      </c>
      <c r="BV146" s="0" t="n">
        <f aca="false">IF($B56=0,0,IF(SIN(BV$12)=0,999999999,(SIN(BV$12)*COS($E56)+SIN($E56)*COS(BV$12))/SIN(BV$12)*$B56))</f>
        <v>8.28340000000003</v>
      </c>
      <c r="BW146" s="0" t="n">
        <f aca="false">IF($B56=0,0,IF(SIN(BW$12)=0,999999999,(SIN(BW$12)*COS($E56)+SIN($E56)*COS(BW$12))/SIN(BW$12)*$B56))</f>
        <v>8.16738406962604</v>
      </c>
      <c r="BX146" s="0" t="n">
        <f aca="false">IF($B56=0,0,IF(SIN(BX$12)=0,999999999,(SIN(BX$12)*COS($E56)+SIN($E56)*COS(BX$12))/SIN(BX$12)*$B56))</f>
        <v>8.05291249122279</v>
      </c>
      <c r="BY146" s="0" t="n">
        <f aca="false">IF($B56=0,0,IF(SIN(BY$12)=0,999999999,(SIN(BY$12)*COS($E56)+SIN($E56)*COS(BY$12))/SIN(BY$12)*$B56))</f>
        <v>7.93988623479016</v>
      </c>
      <c r="BZ146" s="0" t="n">
        <f aca="false">IF($B56=0,0,IF(SIN(BZ$12)=0,999999999,(SIN(BZ$12)*COS($E56)+SIN($E56)*COS(BZ$12))/SIN(BZ$12)*$B56))</f>
        <v>7.82821049596172</v>
      </c>
      <c r="CA146" s="0" t="n">
        <f aca="false">IF($B56=0,0,IF(SIN(CA$12)=0,999999999,(SIN(CA$12)*COS($E56)+SIN($E56)*COS(CA$12))/SIN(CA$12)*$B56))</f>
        <v>7.71779435001285</v>
      </c>
      <c r="CB146" s="0" t="n">
        <f aca="false">IF($B56=0,0,IF(SIN(CB$12)=0,999999999,(SIN(CB$12)*COS($E56)+SIN($E56)*COS(CB$12))/SIN(CB$12)*$B56))</f>
        <v>7.60855043074239</v>
      </c>
      <c r="CC146" s="0" t="n">
        <f aca="false">IF($B56=0,0,IF(SIN(CC$12)=0,999999999,(SIN(CC$12)*COS($E56)+SIN($E56)*COS(CC$12))/SIN(CC$12)*$B56))</f>
        <v>7.50039463169952</v>
      </c>
      <c r="CD146" s="0" t="n">
        <f aca="false">IF($B56=0,0,IF(SIN(CD$12)=0,999999999,(SIN(CD$12)*COS($E56)+SIN($E56)*COS(CD$12))/SIN(CD$12)*$B56))</f>
        <v>7.39324582747622</v>
      </c>
      <c r="CE146" s="0" t="n">
        <f aca="false">IF($B56=0,0,IF(SIN(CE$12)=0,999999999,(SIN(CE$12)*COS($E56)+SIN($E56)*COS(CE$12))/SIN(CE$12)*$B56))</f>
        <v>7.28702561300556</v>
      </c>
      <c r="CF146" s="0" t="n">
        <f aca="false">IF($B56=0,0,IF(SIN(CF$12)=0,999999999,(SIN(CF$12)*COS($E56)+SIN($E56)*COS(CF$12))/SIN(CF$12)*$B56))</f>
        <v>7.18165805900069</v>
      </c>
      <c r="CG146" s="0" t="n">
        <f aca="false">IF($B56=0,0,IF(SIN(CG$12)=0,999999999,(SIN(CG$12)*COS($E56)+SIN($E56)*COS(CG$12))/SIN(CG$12)*$B56))</f>
        <v>7.07706948183706</v>
      </c>
      <c r="CH146" s="0" t="n">
        <f aca="false">IF($B56=0,0,IF(SIN(CH$12)=0,999999999,(SIN(CH$12)*COS($E56)+SIN($E56)*COS(CH$12))/SIN(CH$12)*$B56))</f>
        <v>6.97318822632921</v>
      </c>
      <c r="CI146" s="0" t="n">
        <f aca="false">IF($B56=0,0,IF(SIN(CI$12)=0,999999999,(SIN(CI$12)*COS($E56)+SIN($E56)*COS(CI$12))/SIN(CI$12)*$B56))</f>
        <v>6.86994445998507</v>
      </c>
      <c r="CJ146" s="0" t="n">
        <f aca="false">IF($B56=0,0,IF(SIN(CJ$12)=0,999999999,(SIN(CJ$12)*COS($E56)+SIN($E56)*COS(CJ$12))/SIN(CJ$12)*$B56))</f>
        <v>6.76726997743305</v>
      </c>
      <c r="CK146" s="0" t="n">
        <f aca="false">IF($B56=0,0,IF(SIN(CK$12)=0,999999999,(SIN(CK$12)*COS($E56)+SIN($E56)*COS(CK$12))/SIN(CK$12)*$B56))</f>
        <v>6.66509801381648</v>
      </c>
      <c r="CL146" s="0" t="n">
        <f aca="false">IF($B56=0,0,IF(SIN(CL$12)=0,999999999,(SIN(CL$12)*COS($E56)+SIN($E56)*COS(CL$12))/SIN(CL$12)*$B56))</f>
        <v>6.56336306603767</v>
      </c>
      <c r="CM146" s="0" t="n">
        <f aca="false">IF($B56=0,0,IF(SIN(CM$12)=0,999999999,(SIN(CM$12)*COS($E56)+SIN($E56)*COS(CM$12))/SIN(CM$12)*$B56))</f>
        <v>6.4620007208067</v>
      </c>
      <c r="CN146" s="0" t="n">
        <f aca="false">IF($B56=0,0,IF(SIN(CN$12)=0,999999999,(SIN(CN$12)*COS($E56)+SIN($E56)*COS(CN$12))/SIN(CN$12)*$B56))</f>
        <v>6.36094748851368</v>
      </c>
      <c r="CO146" s="0" t="n">
        <f aca="false">IF($B56=0,0,IF(SIN(CO$12)=0,999999999,(SIN(CO$12)*COS($E56)+SIN($E56)*COS(CO$12))/SIN(CO$12)*$B56))</f>
        <v>6.26014064199863</v>
      </c>
      <c r="CP146" s="0" t="n">
        <f aca="false">IF($B56=0,0,IF(SIN(CP$12)=0,999999999,(SIN(CP$12)*COS($E56)+SIN($E56)*COS(CP$12))/SIN(CP$12)*$B56))</f>
        <v>6.15951805933659</v>
      </c>
      <c r="CQ146" s="0" t="n">
        <f aca="false">IF($B56=0,0,IF(SIN(CQ$12)=0,999999999,(SIN(CQ$12)*COS($E56)+SIN($E56)*COS(CQ$12))/SIN(CQ$12)*$B56))</f>
        <v>6.0590180697918</v>
      </c>
    </row>
    <row r="147" customFormat="false" ht="12.8" hidden="true" customHeight="false" outlineLevel="0" collapsed="false">
      <c r="D147" s="0" t="n">
        <f aca="false">1+D146</f>
        <v>45</v>
      </c>
      <c r="E147" s="2" t="s">
        <v>56</v>
      </c>
      <c r="F147" s="0" t="n">
        <f aca="false">IF($B57=0,0,IF(SIN(F$12)=0,999999999,(SIN(F$12)*COS($E57)+SIN($E57)*COS(F$12))/SIN(F$12)*$B57))</f>
        <v>999999999</v>
      </c>
      <c r="G147" s="0" t="n">
        <f aca="false">IF($B57=0,0,IF(SIN(G$12)=0,999999999,(SIN(G$12)*COS($E57)+SIN($E57)*COS(G$12))/SIN(G$12)*$B57))</f>
        <v>337.83782663209</v>
      </c>
      <c r="H147" s="0" t="n">
        <f aca="false">IF($B57=0,0,IF(SIN(H$12)=0,999999999,(SIN(H$12)*COS($E57)+SIN($E57)*COS(H$12))/SIN(H$12)*$B57))</f>
        <v>171.766237590641</v>
      </c>
      <c r="I147" s="0" t="n">
        <f aca="false">IF($B57=0,0,IF(SIN(I$12)=0,999999999,(SIN(I$12)*COS($E57)+SIN($E57)*COS(I$12))/SIN(I$12)*$B57))</f>
        <v>116.386550704196</v>
      </c>
      <c r="J147" s="0" t="n">
        <f aca="false">IF($B57=0,0,IF(SIN(J$12)=0,999999999,(SIN(J$12)*COS($E57)+SIN($E57)*COS(J$12))/SIN(J$12)*$B57))</f>
        <v>88.6798290747677</v>
      </c>
      <c r="K147" s="0" t="n">
        <f aca="false">IF($B57=0,0,IF(SIN(K$12)=0,999999999,(SIN(K$12)*COS($E57)+SIN($E57)*COS(K$12))/SIN(K$12)*$B57))</f>
        <v>72.0422820225724</v>
      </c>
      <c r="L147" s="0" t="n">
        <f aca="false">IF($B57=0,0,IF(SIN(L$12)=0,999999999,(SIN(L$12)*COS($E57)+SIN($E57)*COS(L$12))/SIN(L$12)*$B57))</f>
        <v>60.9393098958191</v>
      </c>
      <c r="M147" s="0" t="n">
        <f aca="false">IF($B57=0,0,IF(SIN(M$12)=0,999999999,(SIN(M$12)*COS($E57)+SIN($E57)*COS(M$12))/SIN(M$12)*$B57))</f>
        <v>52.9989390414633</v>
      </c>
      <c r="N147" s="0" t="n">
        <f aca="false">IF($B57=0,0,IF(SIN(N$12)=0,999999999,(SIN(N$12)*COS($E57)+SIN($E57)*COS(N$12))/SIN(N$12)*$B57))</f>
        <v>47.0351805460682</v>
      </c>
      <c r="O147" s="0" t="n">
        <f aca="false">IF($B57=0,0,IF(SIN(O$12)=0,999999999,(SIN(O$12)*COS($E57)+SIN($E57)*COS(O$12))/SIN(O$12)*$B57))</f>
        <v>42.3891498144528</v>
      </c>
      <c r="P147" s="0" t="n">
        <f aca="false">IF($B57=0,0,IF(SIN(P$12)=0,999999999,(SIN(P$12)*COS($E57)+SIN($E57)*COS(P$12))/SIN(P$12)*$B57))</f>
        <v>38.6655143996611</v>
      </c>
      <c r="Q147" s="0" t="n">
        <f aca="false">IF($B57=0,0,IF(SIN(Q$12)=0,999999999,(SIN(Q$12)*COS($E57)+SIN($E57)*COS(Q$12))/SIN(Q$12)*$B57))</f>
        <v>35.6126975606631</v>
      </c>
      <c r="R147" s="0" t="n">
        <f aca="false">IF($B57=0,0,IF(SIN(R$12)=0,999999999,(SIN(R$12)*COS($E57)+SIN($E57)*COS(R$12))/SIN(R$12)*$B57))</f>
        <v>33.0629800399316</v>
      </c>
      <c r="S147" s="0" t="n">
        <f aca="false">IF($B57=0,0,IF(SIN(S$12)=0,999999999,(SIN(S$12)*COS($E57)+SIN($E57)*COS(S$12))/SIN(S$12)*$B57))</f>
        <v>30.9002471732475</v>
      </c>
      <c r="T147" s="0" t="n">
        <f aca="false">IF($B57=0,0,IF(SIN(T$12)=0,999999999,(SIN(T$12)*COS($E57)+SIN($E57)*COS(T$12))/SIN(T$12)*$B57))</f>
        <v>29.0415586655999</v>
      </c>
      <c r="U147" s="0" t="n">
        <f aca="false">IF($B57=0,0,IF(SIN(U$12)=0,999999999,(SIN(U$12)*COS($E57)+SIN($E57)*COS(U$12))/SIN(U$12)*$B57))</f>
        <v>27.4260904556521</v>
      </c>
      <c r="V147" s="0" t="n">
        <f aca="false">IF($B57=0,0,IF(SIN(V$12)=0,999999999,(SIN(V$12)*COS($E57)+SIN($E57)*COS(V$12))/SIN(V$12)*$B57))</f>
        <v>26.0082233800041</v>
      </c>
      <c r="W147" s="0" t="n">
        <f aca="false">IF($B57=0,0,IF(SIN(W$12)=0,999999999,(SIN(W$12)*COS($E57)+SIN($E57)*COS(W$12))/SIN(W$12)*$B57))</f>
        <v>24.7530711314324</v>
      </c>
      <c r="X147" s="0" t="n">
        <f aca="false">IF($B57=0,0,IF(SIN(X$12)=0,999999999,(SIN(X$12)*COS($E57)+SIN($E57)*COS(X$12))/SIN(X$12)*$B57))</f>
        <v>23.6334988967601</v>
      </c>
      <c r="Y147" s="0" t="n">
        <f aca="false">IF($B57=0,0,IF(SIN(Y$12)=0,999999999,(SIN(Y$12)*COS($E57)+SIN($E57)*COS(Y$12))/SIN(Y$12)*$B57))</f>
        <v>22.6280834765782</v>
      </c>
      <c r="Z147" s="0" t="n">
        <f aca="false">IF($B57=0,0,IF(SIN(Z$12)=0,999999999,(SIN(Z$12)*COS($E57)+SIN($E57)*COS(Z$12))/SIN(Z$12)*$B57))</f>
        <v>21.7196853681458</v>
      </c>
      <c r="AA147" s="0" t="n">
        <f aca="false">IF($B57=0,0,IF(SIN(AA$12)=0,999999999,(SIN(AA$12)*COS($E57)+SIN($E57)*COS(AA$12))/SIN(AA$12)*$B57))</f>
        <v>20.8944288237199</v>
      </c>
      <c r="AB147" s="0" t="n">
        <f aca="false">IF($B57=0,0,IF(SIN(AB$12)=0,999999999,(SIN(AB$12)*COS($E57)+SIN($E57)*COS(AB$12))/SIN(AB$12)*$B57))</f>
        <v>20.1409600739278</v>
      </c>
      <c r="AC147" s="0" t="n">
        <f aca="false">IF($B57=0,0,IF(SIN(AC$12)=0,999999999,(SIN(AC$12)*COS($E57)+SIN($E57)*COS(AC$12))/SIN(AC$12)*$B57))</f>
        <v>19.4498990572295</v>
      </c>
      <c r="AD147" s="0" t="n">
        <f aca="false">IF($B57=0,0,IF(SIN(AD$12)=0,999999999,(SIN(AD$12)*COS($E57)+SIN($E57)*COS(AD$12))/SIN(AD$12)*$B57))</f>
        <v>18.8134282161708</v>
      </c>
      <c r="AE147" s="0" t="n">
        <f aca="false">IF($B57=0,0,IF(SIN(AE$12)=0,999999999,(SIN(AE$12)*COS($E57)+SIN($E57)*COS(AE$12))/SIN(AE$12)*$B57))</f>
        <v>18.2249799816977</v>
      </c>
      <c r="AF147" s="0" t="n">
        <f aca="false">IF($B57=0,0,IF(SIN(AF$12)=0,999999999,(SIN(AF$12)*COS($E57)+SIN($E57)*COS(AF$12))/SIN(AF$12)*$B57))</f>
        <v>17.6789963756447</v>
      </c>
      <c r="AG147" s="0" t="n">
        <f aca="false">IF($B57=0,0,IF(SIN(AG$12)=0,999999999,(SIN(AG$12)*COS($E57)+SIN($E57)*COS(AG$12))/SIN(AG$12)*$B57))</f>
        <v>17.170742034064</v>
      </c>
      <c r="AH147" s="0" t="n">
        <f aca="false">IF($B57=0,0,IF(SIN(AH$12)=0,999999999,(SIN(AH$12)*COS($E57)+SIN($E57)*COS(AH$12))/SIN(AH$12)*$B57))</f>
        <v>16.6961572961576</v>
      </c>
      <c r="AI147" s="0" t="n">
        <f aca="false">IF($B57=0,0,IF(SIN(AI$12)=0,999999999,(SIN(AI$12)*COS($E57)+SIN($E57)*COS(AI$12))/SIN(AI$12)*$B57))</f>
        <v>16.2517416877762</v>
      </c>
      <c r="AJ147" s="0" t="n">
        <f aca="false">IF($B57=0,0,IF(SIN(AJ$12)=0,999999999,(SIN(AJ$12)*COS($E57)+SIN($E57)*COS(AJ$12))/SIN(AJ$12)*$B57))</f>
        <v>15.8344607073897</v>
      </c>
      <c r="AK147" s="0" t="n">
        <f aca="false">IF($B57=0,0,IF(SIN(AK$12)=0,999999999,(SIN(AK$12)*COS($E57)+SIN($E57)*COS(AK$12))/SIN(AK$12)*$B57))</f>
        <v>15.4416706526496</v>
      </c>
      <c r="AL147" s="0" t="n">
        <f aca="false">IF($B57=0,0,IF(SIN(AL$12)=0,999999999,(SIN(AL$12)*COS($E57)+SIN($E57)*COS(AL$12))/SIN(AL$12)*$B57))</f>
        <v>15.071057541133</v>
      </c>
      <c r="AM147" s="0" t="n">
        <f aca="false">IF($B57=0,0,IF(SIN(AM$12)=0,999999999,(SIN(AM$12)*COS($E57)+SIN($E57)*COS(AM$12))/SIN(AM$12)*$B57))</f>
        <v>14.7205871355612</v>
      </c>
      <c r="AN147" s="0" t="n">
        <f aca="false">IF($B57=0,0,IF(SIN(AN$12)=0,999999999,(SIN(AN$12)*COS($E57)+SIN($E57)*COS(AN$12))/SIN(AN$12)*$B57))</f>
        <v>14.3884637872436</v>
      </c>
      <c r="AO147" s="0" t="n">
        <f aca="false">IF($B57=0,0,IF(SIN(AO$12)=0,999999999,(SIN(AO$12)*COS($E57)+SIN($E57)*COS(AO$12))/SIN(AO$12)*$B57))</f>
        <v>14.0730963340679</v>
      </c>
      <c r="AP147" s="0" t="n">
        <f aca="false">IF($B57=0,0,IF(SIN(AP$12)=0,999999999,(SIN(AP$12)*COS($E57)+SIN($E57)*COS(AP$12))/SIN(AP$12)*$B57))</f>
        <v>13.7730696812832</v>
      </c>
      <c r="AQ147" s="0" t="n">
        <f aca="false">IF($B57=0,0,IF(SIN(AQ$12)=0,999999999,(SIN(AQ$12)*COS($E57)+SIN($E57)*COS(AQ$12))/SIN(AQ$12)*$B57))</f>
        <v>13.4871209899175</v>
      </c>
      <c r="AR147" s="0" t="n">
        <f aca="false">IF($B57=0,0,IF(SIN(AR$12)=0,999999999,(SIN(AR$12)*COS($E57)+SIN($E57)*COS(AR$12))/SIN(AR$12)*$B57))</f>
        <v>13.2141196240155</v>
      </c>
      <c r="AS147" s="0" t="n">
        <f aca="false">IF($B57=0,0,IF(SIN(AS$12)=0,999999999,(SIN(AS$12)*COS($E57)+SIN($E57)*COS(AS$12))/SIN(AS$12)*$B57))</f>
        <v>12.9530501819993</v>
      </c>
      <c r="AT147" s="0" t="n">
        <f aca="false">IF($B57=0,0,IF(SIN(AT$12)=0,999999999,(SIN(AT$12)*COS($E57)+SIN($E57)*COS(AT$12))/SIN(AT$12)*$B57))</f>
        <v>12.7029980723879</v>
      </c>
      <c r="AU147" s="0" t="n">
        <f aca="false">IF($B57=0,0,IF(SIN(AU$12)=0,999999999,(SIN(AU$12)*COS($E57)+SIN($E57)*COS(AU$12))/SIN(AU$12)*$B57))</f>
        <v>12.4631371994333</v>
      </c>
      <c r="AV147" s="0" t="n">
        <f aca="false">IF($B57=0,0,IF(SIN(AV$12)=0,999999999,(SIN(AV$12)*COS($E57)+SIN($E57)*COS(AV$12))/SIN(AV$12)*$B57))</f>
        <v>12.2327194069744</v>
      </c>
      <c r="AW147" s="0" t="n">
        <f aca="false">IF($B57=0,0,IF(SIN(AW$12)=0,999999999,(SIN(AW$12)*COS($E57)+SIN($E57)*COS(AW$12))/SIN(AW$12)*$B57))</f>
        <v>12.0110653942451</v>
      </c>
      <c r="AX147" s="0" t="n">
        <f aca="false">IF($B57=0,0,IF(SIN(AX$12)=0,999999999,(SIN(AX$12)*COS($E57)+SIN($E57)*COS(AX$12))/SIN(AX$12)*$B57))</f>
        <v>11.7975568694123</v>
      </c>
      <c r="AY147" s="0" t="n">
        <f aca="false">IF($B57=0,0,IF(SIN(AY$12)=0,999999999,(SIN(AY$12)*COS($E57)+SIN($E57)*COS(AY$12))/SIN(AY$12)*$B57))</f>
        <v>11.5916297482623</v>
      </c>
      <c r="AZ147" s="0" t="n">
        <f aca="false">IF($B57=0,0,IF(SIN(AZ$12)=0,999999999,(SIN(AZ$12)*COS($E57)+SIN($E57)*COS(AZ$12))/SIN(AZ$12)*$B57))</f>
        <v>11.3927682389395</v>
      </c>
      <c r="BA147" s="0" t="n">
        <f aca="false">IF($B57=0,0,IF(SIN(BA$12)=0,999999999,(SIN(BA$12)*COS($E57)+SIN($E57)*COS(BA$12))/SIN(BA$12)*$B57))</f>
        <v>11.2004996807195</v>
      </c>
      <c r="BB147" s="0" t="n">
        <f aca="false">IF($B57=0,0,IF(SIN(BB$12)=0,999999999,(SIN(BB$12)*COS($E57)+SIN($E57)*COS(BB$12))/SIN(BB$12)*$B57))</f>
        <v>11.0143900268004</v>
      </c>
      <c r="BC147" s="0" t="n">
        <f aca="false">IF($B57=0,0,IF(SIN(BC$12)=0,999999999,(SIN(BC$12)*COS($E57)+SIN($E57)*COS(BC$12))/SIN(BC$12)*$B57))</f>
        <v>10.8340398790514</v>
      </c>
      <c r="BD147" s="0" t="n">
        <f aca="false">IF($B57=0,0,IF(SIN(BD$12)=0,999999999,(SIN(BD$12)*COS($E57)+SIN($E57)*COS(BD$12))/SIN(BD$12)*$B57))</f>
        <v>10.6590809973864</v>
      </c>
      <c r="BE147" s="0" t="n">
        <f aca="false">IF($B57=0,0,IF(SIN(BE$12)=0,999999999,(SIN(BE$12)*COS($E57)+SIN($E57)*COS(BE$12))/SIN(BE$12)*$B57))</f>
        <v>10.4891732185567</v>
      </c>
      <c r="BF147" s="0" t="n">
        <f aca="false">IF($B57=0,0,IF(SIN(BF$12)=0,999999999,(SIN(BF$12)*COS($E57)+SIN($E57)*COS(BF$12))/SIN(BF$12)*$B57))</f>
        <v>10.3240017291837</v>
      </c>
      <c r="BG147" s="0" t="n">
        <f aca="false">IF($B57=0,0,IF(SIN(BG$12)=0,999999999,(SIN(BG$12)*COS($E57)+SIN($E57)*COS(BG$12))/SIN(BG$12)*$B57))</f>
        <v>10.1632746461787</v>
      </c>
      <c r="BH147" s="0" t="n">
        <f aca="false">IF($B57=0,0,IF(SIN(BH$12)=0,999999999,(SIN(BH$12)*COS($E57)+SIN($E57)*COS(BH$12))/SIN(BH$12)*$B57))</f>
        <v>10.0067208646335</v>
      </c>
      <c r="BI147" s="0" t="n">
        <f aca="false">IF($B57=0,0,IF(SIN(BI$12)=0,999999999,(SIN(BI$12)*COS($E57)+SIN($E57)*COS(BI$12))/SIN(BI$12)*$B57))</f>
        <v>9.85408813906576</v>
      </c>
      <c r="BJ147" s="0" t="n">
        <f aca="false">IF($B57=0,0,IF(SIN(BJ$12)=0,999999999,(SIN(BJ$12)*COS($E57)+SIN($E57)*COS(BJ$12))/SIN(BJ$12)*$B57))</f>
        <v>9.70514136877464</v>
      </c>
      <c r="BK147" s="0" t="n">
        <f aca="false">IF($B57=0,0,IF(SIN(BK$12)=0,999999999,(SIN(BK$12)*COS($E57)+SIN($E57)*COS(BK$12))/SIN(BK$12)*$B57))</f>
        <v>9.55966106215901</v>
      </c>
      <c r="BL147" s="0" t="n">
        <f aca="false">IF($B57=0,0,IF(SIN(BL$12)=0,999999999,(SIN(BL$12)*COS($E57)+SIN($E57)*COS(BL$12))/SIN(BL$12)*$B57))</f>
        <v>9.41744195831595</v>
      </c>
      <c r="BM147" s="0" t="n">
        <f aca="false">IF($B57=0,0,IF(SIN(BM$12)=0,999999999,(SIN(BM$12)*COS($E57)+SIN($E57)*COS(BM$12))/SIN(BM$12)*$B57))</f>
        <v>9.27829178717079</v>
      </c>
      <c r="BN147" s="0" t="n">
        <f aca="false">IF($B57=0,0,IF(SIN(BN$12)=0,999999999,(SIN(BN$12)*COS($E57)+SIN($E57)*COS(BN$12))/SIN(BN$12)*$B57))</f>
        <v>9.142030151884</v>
      </c>
      <c r="BO147" s="0" t="n">
        <f aca="false">IF($B57=0,0,IF(SIN(BO$12)=0,999999999,(SIN(BO$12)*COS($E57)+SIN($E57)*COS(BO$12))/SIN(BO$12)*$B57))</f>
        <v>9.00848751940666</v>
      </c>
      <c r="BP147" s="0" t="n">
        <f aca="false">IF($B57=0,0,IF(SIN(BP$12)=0,999999999,(SIN(BP$12)*COS($E57)+SIN($E57)*COS(BP$12))/SIN(BP$12)*$B57))</f>
        <v>8.87750430687062</v>
      </c>
      <c r="BQ147" s="0" t="n">
        <f aca="false">IF($B57=0,0,IF(SIN(BQ$12)=0,999999999,(SIN(BQ$12)*COS($E57)+SIN($E57)*COS(BQ$12))/SIN(BQ$12)*$B57))</f>
        <v>8.74893005305932</v>
      </c>
      <c r="BR147" s="0" t="n">
        <f aca="false">IF($B57=0,0,IF(SIN(BR$12)=0,999999999,(SIN(BR$12)*COS($E57)+SIN($E57)*COS(BR$12))/SIN(BR$12)*$B57))</f>
        <v>8.62262266553968</v>
      </c>
      <c r="BS147" s="0" t="n">
        <f aca="false">IF($B57=0,0,IF(SIN(BS$12)=0,999999999,(SIN(BS$12)*COS($E57)+SIN($E57)*COS(BS$12))/SIN(BS$12)*$B57))</f>
        <v>8.4984477351872</v>
      </c>
      <c r="BT147" s="0" t="n">
        <f aca="false">IF($B57=0,0,IF(SIN(BT$12)=0,999999999,(SIN(BT$12)*COS($E57)+SIN($E57)*COS(BT$12))/SIN(BT$12)*$B57))</f>
        <v>8.37627791083222</v>
      </c>
      <c r="BU147" s="0" t="n">
        <f aca="false">IF($B57=0,0,IF(SIN(BU$12)=0,999999999,(SIN(BU$12)*COS($E57)+SIN($E57)*COS(BU$12))/SIN(BU$12)*$B57))</f>
        <v>8.25599232761288</v>
      </c>
      <c r="BV147" s="0" t="n">
        <f aca="false">IF($B57=0,0,IF(SIN(BV$12)=0,999999999,(SIN(BV$12)*COS($E57)+SIN($E57)*COS(BV$12))/SIN(BV$12)*$B57))</f>
        <v>8.13747608336567</v>
      </c>
      <c r="BW147" s="0" t="n">
        <f aca="false">IF($B57=0,0,IF(SIN(BW$12)=0,999999999,(SIN(BW$12)*COS($E57)+SIN($E57)*COS(BW$12))/SIN(BW$12)*$B57))</f>
        <v>8.02061975803341</v>
      </c>
      <c r="BX147" s="0" t="n">
        <f aca="false">IF($B57=0,0,IF(SIN(BX$12)=0,999999999,(SIN(BX$12)*COS($E57)+SIN($E57)*COS(BX$12))/SIN(BX$12)*$B57))</f>
        <v>7.90531897163223</v>
      </c>
      <c r="BY147" s="0" t="n">
        <f aca="false">IF($B57=0,0,IF(SIN(BY$12)=0,999999999,(SIN(BY$12)*COS($E57)+SIN($E57)*COS(BY$12))/SIN(BY$12)*$B57))</f>
        <v>7.79147397680951</v>
      </c>
      <c r="BZ147" s="0" t="n">
        <f aca="false">IF($B57=0,0,IF(SIN(BZ$12)=0,999999999,(SIN(BZ$12)*COS($E57)+SIN($E57)*COS(BZ$12))/SIN(BZ$12)*$B57))</f>
        <v>7.678989282456</v>
      </c>
      <c r="CA147" s="0" t="n">
        <f aca="false">IF($B57=0,0,IF(SIN(CA$12)=0,999999999,(SIN(CA$12)*COS($E57)+SIN($E57)*COS(CA$12))/SIN(CA$12)*$B57))</f>
        <v>7.56777330520752</v>
      </c>
      <c r="CB147" s="0" t="n">
        <f aca="false">IF($B57=0,0,IF(SIN(CB$12)=0,999999999,(SIN(CB$12)*COS($E57)+SIN($E57)*COS(CB$12))/SIN(CB$12)*$B57))</f>
        <v>7.45773804600056</v>
      </c>
      <c r="CC147" s="0" t="n">
        <f aca="false">IF($B57=0,0,IF(SIN(CC$12)=0,999999999,(SIN(CC$12)*COS($E57)+SIN($E57)*COS(CC$12))/SIN(CC$12)*$B57))</f>
        <v>7.34879878913488</v>
      </c>
      <c r="CD147" s="0" t="n">
        <f aca="false">IF($B57=0,0,IF(SIN(CD$12)=0,999999999,(SIN(CD$12)*COS($E57)+SIN($E57)*COS(CD$12))/SIN(CD$12)*$B57))</f>
        <v>7.24087382154709</v>
      </c>
      <c r="CE147" s="0" t="n">
        <f aca="false">IF($B57=0,0,IF(SIN(CE$12)=0,999999999,(SIN(CE$12)*COS($E57)+SIN($E57)*COS(CE$12))/SIN(CE$12)*$B57))</f>
        <v>7.13388417022048</v>
      </c>
      <c r="CF147" s="0" t="n">
        <f aca="false">IF($B57=0,0,IF(SIN(CF$12)=0,999999999,(SIN(CF$12)*COS($E57)+SIN($E57)*COS(CF$12))/SIN(CF$12)*$B57))</f>
        <v>7.02775335585244</v>
      </c>
      <c r="CG147" s="0" t="n">
        <f aca="false">IF($B57=0,0,IF(SIN(CG$12)=0,999999999,(SIN(CG$12)*COS($E57)+SIN($E57)*COS(CG$12))/SIN(CG$12)*$B57))</f>
        <v>6.92240716106976</v>
      </c>
      <c r="CH147" s="0" t="n">
        <f aca="false">IF($B57=0,0,IF(SIN(CH$12)=0,999999999,(SIN(CH$12)*COS($E57)+SIN($E57)*COS(CH$12))/SIN(CH$12)*$B57))</f>
        <v>6.81777341163194</v>
      </c>
      <c r="CI147" s="0" t="n">
        <f aca="false">IF($B57=0,0,IF(SIN(CI$12)=0,999999999,(SIN(CI$12)*COS($E57)+SIN($E57)*COS(CI$12))/SIN(CI$12)*$B57))</f>
        <v>6.71378176919503</v>
      </c>
      <c r="CJ147" s="0" t="n">
        <f aca="false">IF($B57=0,0,IF(SIN(CJ$12)=0,999999999,(SIN(CJ$12)*COS($E57)+SIN($E57)*COS(CJ$12))/SIN(CJ$12)*$B57))</f>
        <v>6.61036353432209</v>
      </c>
      <c r="CK147" s="0" t="n">
        <f aca="false">IF($B57=0,0,IF(SIN(CK$12)=0,999999999,(SIN(CK$12)*COS($E57)+SIN($E57)*COS(CK$12))/SIN(CK$12)*$B57))</f>
        <v>6.5074514585259</v>
      </c>
      <c r="CL147" s="0" t="n">
        <f aca="false">IF($B57=0,0,IF(SIN(CL$12)=0,999999999,(SIN(CL$12)*COS($E57)+SIN($E57)*COS(CL$12))/SIN(CL$12)*$B57))</f>
        <v>6.40497956421813</v>
      </c>
      <c r="CM147" s="0" t="n">
        <f aca="false">IF($B57=0,0,IF(SIN(CM$12)=0,999999999,(SIN(CM$12)*COS($E57)+SIN($E57)*COS(CM$12))/SIN(CM$12)*$B57))</f>
        <v>6.30288297151257</v>
      </c>
      <c r="CN147" s="0" t="n">
        <f aca="false">IF($B57=0,0,IF(SIN(CN$12)=0,999999999,(SIN(CN$12)*COS($E57)+SIN($E57)*COS(CN$12))/SIN(CN$12)*$B57))</f>
        <v>6.20109773089395</v>
      </c>
      <c r="CO147" s="0" t="n">
        <f aca="false">IF($B57=0,0,IF(SIN(CO$12)=0,999999999,(SIN(CO$12)*COS($E57)+SIN($E57)*COS(CO$12))/SIN(CO$12)*$B57))</f>
        <v>6.09956066081998</v>
      </c>
      <c r="CP147" s="0" t="n">
        <f aca="false">IF($B57=0,0,IF(SIN(CP$12)=0,999999999,(SIN(CP$12)*COS($E57)+SIN($E57)*COS(CP$12))/SIN(CP$12)*$B57))</f>
        <v>5.99820918936754</v>
      </c>
      <c r="CQ147" s="0" t="n">
        <f aca="false">IF($B57=0,0,IF(SIN(CQ$12)=0,999999999,(SIN(CQ$12)*COS($E57)+SIN($E57)*COS(CQ$12))/SIN(CQ$12)*$B57))</f>
        <v>5.89698119907107</v>
      </c>
    </row>
    <row r="148" customFormat="false" ht="12.8" hidden="true" customHeight="false" outlineLevel="0" collapsed="false">
      <c r="D148" s="0" t="n">
        <f aca="false">1+D147</f>
        <v>46</v>
      </c>
      <c r="E148" s="2" t="s">
        <v>56</v>
      </c>
      <c r="F148" s="0" t="n">
        <f aca="false">IF($B58=0,0,IF(SIN(F$12)=0,999999999,(SIN(F$12)*COS($E58)+SIN($E58)*COS(F$12))/SIN(F$12)*$B58))</f>
        <v>999999999</v>
      </c>
      <c r="G148" s="0" t="n">
        <f aca="false">IF($B58=0,0,IF(SIN(G$12)=0,999999999,(SIN(G$12)*COS($E58)+SIN($E58)*COS(G$12))/SIN(G$12)*$B58))</f>
        <v>339.839394304299</v>
      </c>
      <c r="H148" s="0" t="n">
        <f aca="false">IF($B58=0,0,IF(SIN(H$12)=0,999999999,(SIN(H$12)*COS($E58)+SIN($E58)*COS(H$12))/SIN(H$12)*$B58))</f>
        <v>172.685498987514</v>
      </c>
      <c r="I148" s="0" t="n">
        <f aca="false">IF($B58=0,0,IF(SIN(I$12)=0,999999999,(SIN(I$12)*COS($E58)+SIN($E58)*COS(I$12))/SIN(I$12)*$B58))</f>
        <v>116.944896769379</v>
      </c>
      <c r="J148" s="0" t="n">
        <f aca="false">IF($B58=0,0,IF(SIN(J$12)=0,999999999,(SIN(J$12)*COS($E58)+SIN($E58)*COS(J$12))/SIN(J$12)*$B58))</f>
        <v>89.0576074771637</v>
      </c>
      <c r="K148" s="0" t="n">
        <f aca="false">IF($B58=0,0,IF(SIN(K$12)=0,999999999,(SIN(K$12)*COS($E58)+SIN($E58)*COS(K$12))/SIN(K$12)*$B58))</f>
        <v>72.3116317546298</v>
      </c>
      <c r="L148" s="0" t="n">
        <f aca="false">IF($B58=0,0,IF(SIN(L$12)=0,999999999,(SIN(L$12)*COS($E58)+SIN($E58)*COS(L$12))/SIN(L$12)*$B58))</f>
        <v>61.1363003731898</v>
      </c>
      <c r="M148" s="0" t="n">
        <f aca="false">IF($B58=0,0,IF(SIN(M$12)=0,999999999,(SIN(M$12)*COS($E58)+SIN($E58)*COS(M$12))/SIN(M$12)*$B58))</f>
        <v>53.1441812742742</v>
      </c>
      <c r="N148" s="0" t="n">
        <f aca="false">IF($B58=0,0,IF(SIN(N$12)=0,999999999,(SIN(N$12)*COS($E58)+SIN($E58)*COS(N$12))/SIN(N$12)*$B58))</f>
        <v>47.1415563280827</v>
      </c>
      <c r="O148" s="0" t="n">
        <f aca="false">IF($B58=0,0,IF(SIN(O$12)=0,999999999,(SIN(O$12)*COS($E58)+SIN($E58)*COS(O$12))/SIN(O$12)*$B58))</f>
        <v>42.4652469181862</v>
      </c>
      <c r="P148" s="0" t="n">
        <f aca="false">IF($B58=0,0,IF(SIN(P$12)=0,999999999,(SIN(P$12)*COS($E58)+SIN($E58)*COS(P$12))/SIN(P$12)*$B58))</f>
        <v>38.7173441738665</v>
      </c>
      <c r="Q148" s="0" t="n">
        <f aca="false">IF($B58=0,0,IF(SIN(Q$12)=0,999999999,(SIN(Q$12)*COS($E58)+SIN($E58)*COS(Q$12))/SIN(Q$12)*$B58))</f>
        <v>35.6446318016147</v>
      </c>
      <c r="R148" s="0" t="n">
        <f aca="false">IF($B58=0,0,IF(SIN(R$12)=0,999999999,(SIN(R$12)*COS($E58)+SIN($E58)*COS(R$12))/SIN(R$12)*$B58))</f>
        <v>33.0782974995966</v>
      </c>
      <c r="S148" s="0" t="n">
        <f aca="false">IF($B58=0,0,IF(SIN(S$12)=0,999999999,(SIN(S$12)*COS($E58)+SIN($E58)*COS(S$12))/SIN(S$12)*$B58))</f>
        <v>30.9014698719302</v>
      </c>
      <c r="T148" s="0" t="n">
        <f aca="false">IF($B58=0,0,IF(SIN(T$12)=0,999999999,(SIN(T$12)*COS($E58)+SIN($E58)*COS(T$12))/SIN(T$12)*$B58))</f>
        <v>29.0306680928474</v>
      </c>
      <c r="U148" s="0" t="n">
        <f aca="false">IF($B58=0,0,IF(SIN(U$12)=0,999999999,(SIN(U$12)*COS($E58)+SIN($E58)*COS(U$12))/SIN(U$12)*$B58))</f>
        <v>27.4046717041104</v>
      </c>
      <c r="V148" s="0" t="n">
        <f aca="false">IF($B58=0,0,IF(SIN(V$12)=0,999999999,(SIN(V$12)*COS($E58)+SIN($E58)*COS(V$12))/SIN(V$12)*$B58))</f>
        <v>25.9775642373611</v>
      </c>
      <c r="W148" s="0" t="n">
        <f aca="false">IF($B58=0,0,IF(SIN(W$12)=0,999999999,(SIN(W$12)*COS($E58)+SIN($E58)*COS(W$12))/SIN(W$12)*$B58))</f>
        <v>24.7142320275873</v>
      </c>
      <c r="X148" s="0" t="n">
        <f aca="false">IF($B58=0,0,IF(SIN(X$12)=0,999999999,(SIN(X$12)*COS($E58)+SIN($E58)*COS(X$12))/SIN(X$12)*$B58))</f>
        <v>23.5873634211378</v>
      </c>
      <c r="Y148" s="0" t="n">
        <f aca="false">IF($B58=0,0,IF(SIN(Y$12)=0,999999999,(SIN(Y$12)*COS($E58)+SIN($E58)*COS(Y$12))/SIN(Y$12)*$B58))</f>
        <v>22.5753956013259</v>
      </c>
      <c r="Z148" s="0" t="n">
        <f aca="false">IF($B58=0,0,IF(SIN(Z$12)=0,999999999,(SIN(Z$12)*COS($E58)+SIN($E58)*COS(Z$12))/SIN(Z$12)*$B58))</f>
        <v>21.6610773654416</v>
      </c>
      <c r="AA148" s="0" t="n">
        <f aca="false">IF($B58=0,0,IF(SIN(AA$12)=0,999999999,(SIN(AA$12)*COS($E58)+SIN($E58)*COS(AA$12))/SIN(AA$12)*$B58))</f>
        <v>20.8304425360126</v>
      </c>
      <c r="AB148" s="0" t="n">
        <f aca="false">IF($B58=0,0,IF(SIN(AB$12)=0,999999999,(SIN(AB$12)*COS($E58)+SIN($E58)*COS(AB$12))/SIN(AB$12)*$B58))</f>
        <v>20.0720633499389</v>
      </c>
      <c r="AC148" s="0" t="n">
        <f aca="false">IF($B58=0,0,IF(SIN(AC$12)=0,999999999,(SIN(AC$12)*COS($E58)+SIN($E58)*COS(AC$12))/SIN(AC$12)*$B58))</f>
        <v>19.3764986148182</v>
      </c>
      <c r="AD148" s="0" t="n">
        <f aca="false">IF($B58=0,0,IF(SIN(AD$12)=0,999999999,(SIN(AD$12)*COS($E58)+SIN($E58)*COS(AD$12))/SIN(AD$12)*$B58))</f>
        <v>18.7358798253396</v>
      </c>
      <c r="AE148" s="0" t="n">
        <f aca="false">IF($B58=0,0,IF(SIN(AE$12)=0,999999999,(SIN(AE$12)*COS($E58)+SIN($E58)*COS(AE$12))/SIN(AE$12)*$B58))</f>
        <v>18.1435966109006</v>
      </c>
      <c r="AF148" s="0" t="n">
        <f aca="false">IF($B58=0,0,IF(SIN(AF$12)=0,999999999,(SIN(AF$12)*COS($E58)+SIN($E58)*COS(AF$12))/SIN(AF$12)*$B58))</f>
        <v>17.5940547713986</v>
      </c>
      <c r="AG148" s="0" t="n">
        <f aca="false">IF($B58=0,0,IF(SIN(AG$12)=0,999999999,(SIN(AG$12)*COS($E58)+SIN($E58)*COS(AG$12))/SIN(AG$12)*$B58))</f>
        <v>17.0824880820133</v>
      </c>
      <c r="AH148" s="0" t="n">
        <f aca="false">IF($B58=0,0,IF(SIN(AH$12)=0,999999999,(SIN(AH$12)*COS($E58)+SIN($E58)*COS(AH$12))/SIN(AH$12)*$B58))</f>
        <v>16.604810424704</v>
      </c>
      <c r="AI148" s="0" t="n">
        <f aca="false">IF($B58=0,0,IF(SIN(AI$12)=0,999999999,(SIN(AI$12)*COS($E58)+SIN($E58)*COS(AI$12))/SIN(AI$12)*$B58))</f>
        <v>16.1574985123577</v>
      </c>
      <c r="AJ148" s="0" t="n">
        <f aca="false">IF($B58=0,0,IF(SIN(AJ$12)=0,999999999,(SIN(AJ$12)*COS($E58)+SIN($E58)*COS(AJ$12))/SIN(AJ$12)*$B58))</f>
        <v>15.7374980672737</v>
      </c>
      <c r="AK148" s="0" t="n">
        <f aca="false">IF($B58=0,0,IF(SIN(AK$12)=0,999999999,(SIN(AK$12)*COS($E58)+SIN($E58)*COS(AK$12))/SIN(AK$12)*$B58))</f>
        <v>15.3421481578132</v>
      </c>
      <c r="AL148" s="0" t="n">
        <f aca="false">IF($B58=0,0,IF(SIN(AL$12)=0,999999999,(SIN(AL$12)*COS($E58)+SIN($E58)*COS(AL$12))/SIN(AL$12)*$B58))</f>
        <v>14.9691197210827</v>
      </c>
      <c r="AM148" s="0" t="n">
        <f aca="false">IF($B58=0,0,IF(SIN(AM$12)=0,999999999,(SIN(AM$12)*COS($E58)+SIN($E58)*COS(AM$12))/SIN(AM$12)*$B58))</f>
        <v>14.6163652624621</v>
      </c>
      <c r="AN148" s="0" t="n">
        <f aca="false">IF($B58=0,0,IF(SIN(AN$12)=0,999999999,(SIN(AN$12)*COS($E58)+SIN($E58)*COS(AN$12))/SIN(AN$12)*$B58))</f>
        <v>14.2820774308265</v>
      </c>
      <c r="AO148" s="0" t="n">
        <f aca="false">IF($B58=0,0,IF(SIN(AO$12)=0,999999999,(SIN(AO$12)*COS($E58)+SIN($E58)*COS(AO$12))/SIN(AO$12)*$B58))</f>
        <v>13.9646546942903</v>
      </c>
      <c r="AP148" s="0" t="n">
        <f aca="false">IF($B58=0,0,IF(SIN(AP$12)=0,999999999,(SIN(AP$12)*COS($E58)+SIN($E58)*COS(AP$12))/SIN(AP$12)*$B58))</f>
        <v>13.6626727357791</v>
      </c>
      <c r="AQ148" s="0" t="n">
        <f aca="false">IF($B58=0,0,IF(SIN(AQ$12)=0,999999999,(SIN(AQ$12)*COS($E58)+SIN($E58)*COS(AQ$12))/SIN(AQ$12)*$B58))</f>
        <v>13.3748604862642</v>
      </c>
      <c r="AR148" s="0" t="n">
        <f aca="false">IF($B58=0,0,IF(SIN(AR$12)=0,999999999,(SIN(AR$12)*COS($E58)+SIN($E58)*COS(AR$12))/SIN(AR$12)*$B58))</f>
        <v>13.1000799413155</v>
      </c>
      <c r="AS148" s="0" t="n">
        <f aca="false">IF($B58=0,0,IF(SIN(AS$12)=0,999999999,(SIN(AS$12)*COS($E58)+SIN($E58)*COS(AS$12))/SIN(AS$12)*$B58))</f>
        <v>12.8373090818743</v>
      </c>
      <c r="AT148" s="0" t="n">
        <f aca="false">IF($B58=0,0,IF(SIN(AT$12)=0,999999999,(SIN(AT$12)*COS($E58)+SIN($E58)*COS(AT$12))/SIN(AT$12)*$B58))</f>
        <v>12.5856273559694</v>
      </c>
      <c r="AU148" s="0" t="n">
        <f aca="false">IF($B58=0,0,IF(SIN(AU$12)=0,999999999,(SIN(AU$12)*COS($E58)+SIN($E58)*COS(AU$12))/SIN(AU$12)*$B58))</f>
        <v>12.3442032840985</v>
      </c>
      <c r="AV148" s="0" t="n">
        <f aca="false">IF($B58=0,0,IF(SIN(AV$12)=0,999999999,(SIN(AV$12)*COS($E58)+SIN($E58)*COS(AV$12))/SIN(AV$12)*$B58))</f>
        <v>12.1122838342871</v>
      </c>
      <c r="AW148" s="0" t="n">
        <f aca="false">IF($B58=0,0,IF(SIN(AW$12)=0,999999999,(SIN(AW$12)*COS($E58)+SIN($E58)*COS(AW$12))/SIN(AW$12)*$B58))</f>
        <v>11.8891852786934</v>
      </c>
      <c r="AX148" s="0" t="n">
        <f aca="false">IF($B58=0,0,IF(SIN(AX$12)=0,999999999,(SIN(AX$12)*COS($E58)+SIN($E58)*COS(AX$12))/SIN(AX$12)*$B58))</f>
        <v>11.6742852960104</v>
      </c>
      <c r="AY148" s="0" t="n">
        <f aca="false">IF($B58=0,0,IF(SIN(AY$12)=0,999999999,(SIN(AY$12)*COS($E58)+SIN($E58)*COS(AY$12))/SIN(AY$12)*$B58))</f>
        <v>11.4670161258274</v>
      </c>
      <c r="AZ148" s="0" t="n">
        <f aca="false">IF($B58=0,0,IF(SIN(AZ$12)=0,999999999,(SIN(AZ$12)*COS($E58)+SIN($E58)*COS(AZ$12))/SIN(AZ$12)*$B58))</f>
        <v>11.2668586148182</v>
      </c>
      <c r="BA148" s="0" t="n">
        <f aca="false">IF($B58=0,0,IF(SIN(BA$12)=0,999999999,(SIN(BA$12)*COS($E58)+SIN($E58)*COS(BA$12))/SIN(BA$12)*$B58))</f>
        <v>11.073337021878</v>
      </c>
      <c r="BB148" s="0" t="n">
        <f aca="false">IF($B58=0,0,IF(SIN(BB$12)=0,999999999,(SIN(BB$12)*COS($E58)+SIN($E58)*COS(BB$12))/SIN(BB$12)*$B58))</f>
        <v>10.8860144714755</v>
      </c>
      <c r="BC148" s="0" t="n">
        <f aca="false">IF($B58=0,0,IF(SIN(BC$12)=0,999999999,(SIN(BC$12)*COS($E58)+SIN($E58)*COS(BC$12))/SIN(BC$12)*$B58))</f>
        <v>10.7044889625597</v>
      </c>
      <c r="BD148" s="0" t="n">
        <f aca="false">IF($B58=0,0,IF(SIN(BD$12)=0,999999999,(SIN(BD$12)*COS($E58)+SIN($E58)*COS(BD$12))/SIN(BD$12)*$B58))</f>
        <v>10.5283898551846</v>
      </c>
      <c r="BE148" s="0" t="n">
        <f aca="false">IF($B58=0,0,IF(SIN(BE$12)=0,999999999,(SIN(BE$12)*COS($E58)+SIN($E58)*COS(BE$12))/SIN(BE$12)*$B58))</f>
        <v>10.3573747692211</v>
      </c>
      <c r="BF148" s="0" t="n">
        <f aca="false">IF($B58=0,0,IF(SIN(BF$12)=0,999999999,(SIN(BF$12)*COS($E58)+SIN($E58)*COS(BF$12))/SIN(BF$12)*$B58))</f>
        <v>10.1911268396184</v>
      </c>
      <c r="BG148" s="0" t="n">
        <f aca="false">IF($B58=0,0,IF(SIN(BG$12)=0,999999999,(SIN(BG$12)*COS($E58)+SIN($E58)*COS(BG$12))/SIN(BG$12)*$B58))</f>
        <v>10.0293522810545</v>
      </c>
      <c r="BH148" s="0" t="n">
        <f aca="false">IF($B58=0,0,IF(SIN(BH$12)=0,999999999,(SIN(BH$12)*COS($E58)+SIN($E58)*COS(BH$12))/SIN(BH$12)*$B58))</f>
        <v>9.87177822180152</v>
      </c>
      <c r="BI148" s="0" t="n">
        <f aca="false">IF($B58=0,0,IF(SIN(BI$12)=0,999999999,(SIN(BI$12)*COS($E58)+SIN($E58)*COS(BI$12))/SIN(BI$12)*$B58))</f>
        <v>9.71815077246643</v>
      </c>
      <c r="BJ148" s="0" t="n">
        <f aca="false">IF($B58=0,0,IF(SIN(BJ$12)=0,999999999,(SIN(BJ$12)*COS($E58)+SIN($E58)*COS(BJ$12))/SIN(BJ$12)*$B58))</f>
        <v>9.56823330017199</v>
      </c>
      <c r="BK148" s="0" t="n">
        <f aca="false">IF($B58=0,0,IF(SIN(BK$12)=0,999999999,(SIN(BK$12)*COS($E58)+SIN($E58)*COS(BK$12))/SIN(BK$12)*$B58))</f>
        <v>9.42180488286688</v>
      </c>
      <c r="BL148" s="0" t="n">
        <f aca="false">IF($B58=0,0,IF(SIN(BL$12)=0,999999999,(SIN(BL$12)*COS($E58)+SIN($E58)*COS(BL$12))/SIN(BL$12)*$B58))</f>
        <v>9.27865892194098</v>
      </c>
      <c r="BM148" s="0" t="n">
        <f aca="false">IF($B58=0,0,IF(SIN(BM$12)=0,999999999,(SIN(BM$12)*COS($E58)+SIN($E58)*COS(BM$12))/SIN(BM$12)*$B58))</f>
        <v>9.138601894275</v>
      </c>
      <c r="BN148" s="0" t="n">
        <f aca="false">IF($B58=0,0,IF(SIN(BN$12)=0,999999999,(SIN(BN$12)*COS($E58)+SIN($E58)*COS(BN$12))/SIN(BN$12)*$B58))</f>
        <v>9.00145222736397</v>
      </c>
      <c r="BO148" s="0" t="n">
        <f aca="false">IF($B58=0,0,IF(SIN(BO$12)=0,999999999,(SIN(BO$12)*COS($E58)+SIN($E58)*COS(BO$12))/SIN(BO$12)*$B58))</f>
        <v>8.86703928329396</v>
      </c>
      <c r="BP148" s="0" t="n">
        <f aca="false">IF($B58=0,0,IF(SIN(BP$12)=0,999999999,(SIN(BP$12)*COS($E58)+SIN($E58)*COS(BP$12))/SIN(BP$12)*$B58))</f>
        <v>8.73520243917825</v>
      </c>
      <c r="BQ148" s="0" t="n">
        <f aca="false">IF($B58=0,0,IF(SIN(BQ$12)=0,999999999,(SIN(BQ$12)*COS($E58)+SIN($E58)*COS(BQ$12))/SIN(BQ$12)*$B58))</f>
        <v>8.60579025322847</v>
      </c>
      <c r="BR148" s="0" t="n">
        <f aca="false">IF($B58=0,0,IF(SIN(BR$12)=0,999999999,(SIN(BR$12)*COS($E58)+SIN($E58)*COS(BR$12))/SIN(BR$12)*$B58))</f>
        <v>8.47865970697998</v>
      </c>
      <c r="BS148" s="0" t="n">
        <f aca="false">IF($B58=0,0,IF(SIN(BS$12)=0,999999999,(SIN(BS$12)*COS($E58)+SIN($E58)*COS(BS$12))/SIN(BS$12)*$B58))</f>
        <v>8.35367551534966</v>
      </c>
      <c r="BT148" s="0" t="n">
        <f aca="false">IF($B58=0,0,IF(SIN(BT$12)=0,999999999,(SIN(BT$12)*COS($E58)+SIN($E58)*COS(BT$12))/SIN(BT$12)*$B58))</f>
        <v>8.23070949720669</v>
      </c>
      <c r="BU148" s="0" t="n">
        <f aca="false">IF($B58=0,0,IF(SIN(BU$12)=0,999999999,(SIN(BU$12)*COS($E58)+SIN($E58)*COS(BU$12))/SIN(BU$12)*$B58))</f>
        <v>8.10964000000001</v>
      </c>
      <c r="BV148" s="0" t="n">
        <f aca="false">IF($B58=0,0,IF(SIN(BV$12)=0,999999999,(SIN(BV$12)*COS($E58)+SIN($E58)*COS(BV$12))/SIN(BV$12)*$B58))</f>
        <v>7.99035137273642</v>
      </c>
      <c r="BW148" s="0" t="n">
        <f aca="false">IF($B58=0,0,IF(SIN(BW$12)=0,999999999,(SIN(BW$12)*COS($E58)+SIN($E58)*COS(BW$12))/SIN(BW$12)*$B58))</f>
        <v>7.87273348225656</v>
      </c>
      <c r="BX148" s="0" t="n">
        <f aca="false">IF($B58=0,0,IF(SIN(BX$12)=0,999999999,(SIN(BX$12)*COS($E58)+SIN($E58)*COS(BX$12))/SIN(BX$12)*$B58))</f>
        <v>7.75668126832106</v>
      </c>
      <c r="BY148" s="0" t="n">
        <f aca="false">IF($B58=0,0,IF(SIN(BY$12)=0,999999999,(SIN(BY$12)*COS($E58)+SIN($E58)*COS(BY$12))/SIN(BY$12)*$B58))</f>
        <v>7.64209433351317</v>
      </c>
      <c r="BZ148" s="0" t="n">
        <f aca="false">IF($B58=0,0,IF(SIN(BZ$12)=0,999999999,(SIN(BZ$12)*COS($E58)+SIN($E58)*COS(BZ$12))/SIN(BZ$12)*$B58))</f>
        <v>7.52887656439786</v>
      </c>
      <c r="CA148" s="0" t="n">
        <f aca="false">IF($B58=0,0,IF(SIN(CA$12)=0,999999999,(SIN(CA$12)*COS($E58)+SIN($E58)*COS(CA$12))/SIN(CA$12)*$B58))</f>
        <v>7.41693578075241</v>
      </c>
      <c r="CB148" s="0" t="n">
        <f aca="false">IF($B58=0,0,IF(SIN(CB$12)=0,999999999,(SIN(CB$12)*COS($E58)+SIN($E58)*COS(CB$12))/SIN(CB$12)*$B58))</f>
        <v>7.30618341001399</v>
      </c>
      <c r="CC148" s="0" t="n">
        <f aca="false">IF($B58=0,0,IF(SIN(CC$12)=0,999999999,(SIN(CC$12)*COS($E58)+SIN($E58)*COS(CC$12))/SIN(CC$12)*$B58))</f>
        <v>7.19653418438112</v>
      </c>
      <c r="CD148" s="0" t="n">
        <f aca="false">IF($B58=0,0,IF(SIN(CD$12)=0,999999999,(SIN(CD$12)*COS($E58)+SIN($E58)*COS(CD$12))/SIN(CD$12)*$B58))</f>
        <v>7.08790585825766</v>
      </c>
      <c r="CE148" s="0" t="n">
        <f aca="false">IF($B58=0,0,IF(SIN(CE$12)=0,999999999,(SIN(CE$12)*COS($E58)+SIN($E58)*COS(CE$12))/SIN(CE$12)*$B58))</f>
        <v>6.9802189439513</v>
      </c>
      <c r="CF148" s="0" t="n">
        <f aca="false">IF($B58=0,0,IF(SIN(CF$12)=0,999999999,(SIN(CF$12)*COS($E58)+SIN($E58)*COS(CF$12))/SIN(CF$12)*$B58))</f>
        <v>6.87339646373565</v>
      </c>
      <c r="CG148" s="0" t="n">
        <f aca="false">IF($B58=0,0,IF(SIN(CG$12)=0,999999999,(SIN(CG$12)*COS($E58)+SIN($E58)*COS(CG$12))/SIN(CG$12)*$B58))</f>
        <v>6.76736371655499</v>
      </c>
      <c r="CH148" s="0" t="n">
        <f aca="false">IF($B58=0,0,IF(SIN(CH$12)=0,999999999,(SIN(CH$12)*COS($E58)+SIN($E58)*COS(CH$12))/SIN(CH$12)*$B58))</f>
        <v>6.66204805780153</v>
      </c>
      <c r="CI148" s="0" t="n">
        <f aca="false">IF($B58=0,0,IF(SIN(CI$12)=0,999999999,(SIN(CI$12)*COS($E58)+SIN($E58)*COS(CI$12))/SIN(CI$12)*$B58))</f>
        <v>6.55737869072887</v>
      </c>
      <c r="CJ148" s="0" t="n">
        <f aca="false">IF($B58=0,0,IF(SIN(CJ$12)=0,999999999,(SIN(CJ$12)*COS($E58)+SIN($E58)*COS(CJ$12))/SIN(CJ$12)*$B58))</f>
        <v>6.45328646817849</v>
      </c>
      <c r="CK148" s="0" t="n">
        <f aca="false">IF($B58=0,0,IF(SIN(CK$12)=0,999999999,(SIN(CK$12)*COS($E58)+SIN($E58)*COS(CK$12))/SIN(CK$12)*$B58))</f>
        <v>6.3497037033976</v>
      </c>
      <c r="CL148" s="0" t="n">
        <f aca="false">IF($B58=0,0,IF(SIN(CL$12)=0,999999999,(SIN(CL$12)*COS($E58)+SIN($E58)*COS(CL$12))/SIN(CL$12)*$B58))</f>
        <v>6.24656398881488</v>
      </c>
      <c r="CM148" s="0" t="n">
        <f aca="false">IF($B58=0,0,IF(SIN(CM$12)=0,999999999,(SIN(CM$12)*COS($E58)+SIN($E58)*COS(CM$12))/SIN(CM$12)*$B58))</f>
        <v>6.14380202171498</v>
      </c>
      <c r="CN148" s="0" t="n">
        <f aca="false">IF($B58=0,0,IF(SIN(CN$12)=0,999999999,(SIN(CN$12)*COS($E58)+SIN($E58)*COS(CN$12))/SIN(CN$12)*$B58))</f>
        <v>6.04135343581681</v>
      </c>
      <c r="CO148" s="0" t="n">
        <f aca="false">IF($B58=0,0,IF(SIN(CO$12)=0,999999999,(SIN(CO$12)*COS($E58)+SIN($E58)*COS(CO$12))/SIN(CO$12)*$B58))</f>
        <v>5.93915463781721</v>
      </c>
      <c r="CP148" s="0" t="n">
        <f aca="false">IF($B58=0,0,IF(SIN(CP$12)=0,999999999,(SIN(CP$12)*COS($E58)+SIN($E58)*COS(CP$12))/SIN(CP$12)*$B58))</f>
        <v>5.83714264800519</v>
      </c>
      <c r="CQ148" s="0" t="n">
        <f aca="false">IF($B58=0,0,IF(SIN(CQ$12)=0,999999999,(SIN(CQ$12)*COS($E58)+SIN($E58)*COS(CQ$12))/SIN(CQ$12)*$B58))</f>
        <v>5.73525494408901</v>
      </c>
    </row>
    <row r="149" customFormat="false" ht="12.8" hidden="true" customHeight="false" outlineLevel="0" collapsed="false">
      <c r="D149" s="0" t="n">
        <f aca="false">1+D148</f>
        <v>47</v>
      </c>
      <c r="E149" s="2" t="s">
        <v>56</v>
      </c>
      <c r="F149" s="0" t="n">
        <f aca="false">IF($B59=0,0,IF(SIN(F$12)=0,999999999,(SIN(F$12)*COS($E59)+SIN($E59)*COS(F$12))/SIN(F$12)*$B59))</f>
        <v>999999999</v>
      </c>
      <c r="G149" s="0" t="n">
        <f aca="false">IF($B59=0,0,IF(SIN(G$12)=0,999999999,(SIN(G$12)*COS($E59)+SIN($E59)*COS(G$12))/SIN(G$12)*$B59))</f>
        <v>341.618939569862</v>
      </c>
      <c r="H149" s="0" t="n">
        <f aca="false">IF($B59=0,0,IF(SIN(H$12)=0,999999999,(SIN(H$12)*COS($E59)+SIN($E59)*COS(H$12))/SIN(H$12)*$B59))</f>
        <v>173.494015786025</v>
      </c>
      <c r="I149" s="0" t="n">
        <f aca="false">IF($B59=0,0,IF(SIN(I$12)=0,999999999,(SIN(I$12)*COS($E59)+SIN($E59)*COS(I$12))/SIN(I$12)*$B59))</f>
        <v>117.429605908955</v>
      </c>
      <c r="J149" s="0" t="n">
        <f aca="false">IF($B59=0,0,IF(SIN(J$12)=0,999999999,(SIN(J$12)*COS($E59)+SIN($E59)*COS(J$12))/SIN(J$12)*$B59))</f>
        <v>89.3803140997162</v>
      </c>
      <c r="K149" s="0" t="n">
        <f aca="false">IF($B59=0,0,IF(SIN(K$12)=0,999999999,(SIN(K$12)*COS($E59)+SIN($E59)*COS(K$12))/SIN(K$12)*$B59))</f>
        <v>72.5370578495326</v>
      </c>
      <c r="L149" s="0" t="n">
        <f aca="false">IF($B59=0,0,IF(SIN(L$12)=0,999999999,(SIN(L$12)*COS($E59)+SIN($E59)*COS(L$12))/SIN(L$12)*$B59))</f>
        <v>61.2968068628418</v>
      </c>
      <c r="M149" s="0" t="n">
        <f aca="false">IF($B59=0,0,IF(SIN(M$12)=0,999999999,(SIN(M$12)*COS($E59)+SIN($E59)*COS(M$12))/SIN(M$12)*$B59))</f>
        <v>53.2582600384914</v>
      </c>
      <c r="N149" s="0" t="n">
        <f aca="false">IF($B59=0,0,IF(SIN(N$12)=0,999999999,(SIN(N$12)*COS($E59)+SIN($E59)*COS(N$12))/SIN(N$12)*$B59))</f>
        <v>47.2207647131877</v>
      </c>
      <c r="O149" s="0" t="n">
        <f aca="false">IF($B59=0,0,IF(SIN(O$12)=0,999999999,(SIN(O$12)*COS($E59)+SIN($E59)*COS(O$12))/SIN(O$12)*$B59))</f>
        <v>42.5172897409862</v>
      </c>
      <c r="P149" s="0" t="n">
        <f aca="false">IF($B59=0,0,IF(SIN(P$12)=0,999999999,(SIN(P$12)*COS($E59)+SIN($E59)*COS(P$12))/SIN(P$12)*$B59))</f>
        <v>38.7476147235791</v>
      </c>
      <c r="Q149" s="0" t="n">
        <f aca="false">IF($B59=0,0,IF(SIN(Q$12)=0,999999999,(SIN(Q$12)*COS($E59)+SIN($E59)*COS(Q$12))/SIN(Q$12)*$B59))</f>
        <v>35.6570523863063</v>
      </c>
      <c r="R149" s="0" t="n">
        <f aca="false">IF($B59=0,0,IF(SIN(R$12)=0,999999999,(SIN(R$12)*COS($E59)+SIN($E59)*COS(R$12))/SIN(R$12)*$B59))</f>
        <v>33.0758097648709</v>
      </c>
      <c r="S149" s="0" t="n">
        <f aca="false">IF($B59=0,0,IF(SIN(S$12)=0,999999999,(SIN(S$12)*COS($E59)+SIN($E59)*COS(S$12))/SIN(S$12)*$B59))</f>
        <v>30.8863365354354</v>
      </c>
      <c r="T149" s="0" t="n">
        <f aca="false">IF($B59=0,0,IF(SIN(T$12)=0,999999999,(SIN(T$12)*COS($E59)+SIN($E59)*COS(T$12))/SIN(T$12)*$B59))</f>
        <v>29.0046669163884</v>
      </c>
      <c r="U149" s="0" t="n">
        <f aca="false">IF($B59=0,0,IF(SIN(U$12)=0,999999999,(SIN(U$12)*COS($E59)+SIN($E59)*COS(U$12))/SIN(U$12)*$B59))</f>
        <v>27.3692248083173</v>
      </c>
      <c r="V149" s="0" t="n">
        <f aca="false">IF($B59=0,0,IF(SIN(V$12)=0,999999999,(SIN(V$12)*COS($E59)+SIN($E59)*COS(V$12))/SIN(V$12)*$B59))</f>
        <v>25.9338270054491</v>
      </c>
      <c r="W149" s="0" t="n">
        <f aca="false">IF($B59=0,0,IF(SIN(W$12)=0,999999999,(SIN(W$12)*COS($E59)+SIN($E59)*COS(W$12))/SIN(W$12)*$B59))</f>
        <v>24.6631558608768</v>
      </c>
      <c r="X149" s="0" t="n">
        <f aca="false">IF($B59=0,0,IF(SIN(X$12)=0,999999999,(SIN(X$12)*COS($E59)+SIN($E59)*COS(X$12))/SIN(X$12)*$B59))</f>
        <v>23.5297410624082</v>
      </c>
      <c r="Y149" s="0" t="n">
        <f aca="false">IF($B59=0,0,IF(SIN(Y$12)=0,999999999,(SIN(Y$12)*COS($E59)+SIN($E59)*COS(Y$12))/SIN(Y$12)*$B59))</f>
        <v>22.5118945308922</v>
      </c>
      <c r="Z149" s="0" t="n">
        <f aca="false">IF($B59=0,0,IF(SIN(Z$12)=0,999999999,(SIN(Z$12)*COS($E59)+SIN($E59)*COS(Z$12))/SIN(Z$12)*$B59))</f>
        <v>21.5922648481326</v>
      </c>
      <c r="AA149" s="0" t="n">
        <f aca="false">IF($B59=0,0,IF(SIN(AA$12)=0,999999999,(SIN(AA$12)*COS($E59)+SIN($E59)*COS(AA$12))/SIN(AA$12)*$B59))</f>
        <v>20.7568047045009</v>
      </c>
      <c r="AB149" s="0" t="n">
        <f aca="false">IF($B59=0,0,IF(SIN(AB$12)=0,999999999,(SIN(AB$12)*COS($E59)+SIN($E59)*COS(AB$12))/SIN(AB$12)*$B59))</f>
        <v>19.9940199508687</v>
      </c>
      <c r="AC149" s="0" t="n">
        <f aca="false">IF($B59=0,0,IF(SIN(AC$12)=0,999999999,(SIN(AC$12)*COS($E59)+SIN($E59)*COS(AC$12))/SIN(AC$12)*$B59))</f>
        <v>19.2944145491682</v>
      </c>
      <c r="AD149" s="0" t="n">
        <f aca="false">IF($B59=0,0,IF(SIN(AD$12)=0,999999999,(SIN(AD$12)*COS($E59)+SIN($E59)*COS(AD$12))/SIN(AD$12)*$B59))</f>
        <v>18.650074284459</v>
      </c>
      <c r="AE149" s="0" t="n">
        <f aca="false">IF($B59=0,0,IF(SIN(AE$12)=0,999999999,(SIN(AE$12)*COS($E59)+SIN($E59)*COS(AE$12))/SIN(AE$12)*$B59))</f>
        <v>18.0543503852505</v>
      </c>
      <c r="AF149" s="0" t="n">
        <f aca="false">IF($B59=0,0,IF(SIN(AF$12)=0,999999999,(SIN(AF$12)*COS($E59)+SIN($E59)*COS(AF$12))/SIN(AF$12)*$B59))</f>
        <v>17.5016161536778</v>
      </c>
      <c r="AG149" s="0" t="n">
        <f aca="false">IF($B59=0,0,IF(SIN(AG$12)=0,999999999,(SIN(AG$12)*COS($E59)+SIN($E59)*COS(AG$12))/SIN(AG$12)*$B59))</f>
        <v>16.9870776770229</v>
      </c>
      <c r="AH149" s="0" t="n">
        <f aca="false">IF($B59=0,0,IF(SIN(AH$12)=0,999999999,(SIN(AH$12)*COS($E59)+SIN($E59)*COS(AH$12))/SIN(AH$12)*$B59))</f>
        <v>16.5066251002153</v>
      </c>
      <c r="AI149" s="0" t="n">
        <f aca="false">IF($B59=0,0,IF(SIN(AI$12)=0,999999999,(SIN(AI$12)*COS($E59)+SIN($E59)*COS(AI$12))/SIN(AI$12)*$B59))</f>
        <v>16.0567146687037</v>
      </c>
      <c r="AJ149" s="0" t="n">
        <f aca="false">IF($B59=0,0,IF(SIN(AJ$12)=0,999999999,(SIN(AJ$12)*COS($E59)+SIN($E59)*COS(AJ$12))/SIN(AJ$12)*$B59))</f>
        <v>15.6342743619128</v>
      </c>
      <c r="AK149" s="0" t="n">
        <f aca="false">IF($B59=0,0,IF(SIN(AK$12)=0,999999999,(SIN(AK$12)*COS($E59)+SIN($E59)*COS(AK$12))/SIN(AK$12)*$B59))</f>
        <v>15.2366277903505</v>
      </c>
      <c r="AL149" s="0" t="n">
        <f aca="false">IF($B59=0,0,IF(SIN(AL$12)=0,999999999,(SIN(AL$12)*COS($E59)+SIN($E59)*COS(AL$12))/SIN(AL$12)*$B59))</f>
        <v>14.8614323611584</v>
      </c>
      <c r="AM149" s="0" t="n">
        <f aca="false">IF($B59=0,0,IF(SIN(AM$12)=0,999999999,(SIN(AM$12)*COS($E59)+SIN($E59)*COS(AM$12))/SIN(AM$12)*$B59))</f>
        <v>14.5066286854342</v>
      </c>
      <c r="AN149" s="0" t="n">
        <f aca="false">IF($B59=0,0,IF(SIN(AN$12)=0,999999999,(SIN(AN$12)*COS($E59)+SIN($E59)*COS(AN$12))/SIN(AN$12)*$B59))</f>
        <v>14.1703989128102</v>
      </c>
      <c r="AO149" s="0" t="n">
        <f aca="false">IF($B59=0,0,IF(SIN(AO$12)=0,999999999,(SIN(AO$12)*COS($E59)+SIN($E59)*COS(AO$12))/SIN(AO$12)*$B59))</f>
        <v>13.8511322078</v>
      </c>
      <c r="AP149" s="0" t="n">
        <f aca="false">IF($B59=0,0,IF(SIN(AP$12)=0,999999999,(SIN(AP$12)*COS($E59)+SIN($E59)*COS(AP$12))/SIN(AP$12)*$B59))</f>
        <v>13.5473959792031</v>
      </c>
      <c r="AQ149" s="0" t="n">
        <f aca="false">IF($B59=0,0,IF(SIN(AQ$12)=0,999999999,(SIN(AQ$12)*COS($E59)+SIN($E59)*COS(AQ$12))/SIN(AQ$12)*$B59))</f>
        <v>13.2579117741116</v>
      </c>
      <c r="AR149" s="0" t="n">
        <f aca="false">IF($B59=0,0,IF(SIN(AR$12)=0,999999999,(SIN(AR$12)*COS($E59)+SIN($E59)*COS(AR$12))/SIN(AR$12)*$B59))</f>
        <v>12.9815349772129</v>
      </c>
      <c r="AS149" s="0" t="n">
        <f aca="false">IF($B59=0,0,IF(SIN(AS$12)=0,999999999,(SIN(AS$12)*COS($E59)+SIN($E59)*COS(AS$12))/SIN(AS$12)*$B59))</f>
        <v>12.7172376323473</v>
      </c>
      <c r="AT149" s="0" t="n">
        <f aca="false">IF($B59=0,0,IF(SIN(AT$12)=0,999999999,(SIN(AT$12)*COS($E59)+SIN($E59)*COS(AT$12))/SIN(AT$12)*$B59))</f>
        <v>12.4640938398838</v>
      </c>
      <c r="AU149" s="0" t="n">
        <f aca="false">IF($B59=0,0,IF(SIN(AU$12)=0,999999999,(SIN(AU$12)*COS($E59)+SIN($E59)*COS(AU$12))/SIN(AU$12)*$B59))</f>
        <v>12.2212672900989</v>
      </c>
      <c r="AV149" s="0" t="n">
        <f aca="false">IF($B59=0,0,IF(SIN(AV$12)=0,999999999,(SIN(AV$12)*COS($E59)+SIN($E59)*COS(AV$12))/SIN(AV$12)*$B59))</f>
        <v>11.9880005765136</v>
      </c>
      <c r="AW149" s="0" t="n">
        <f aca="false">IF($B59=0,0,IF(SIN(AW$12)=0,999999999,(SIN(AW$12)*COS($E59)+SIN($E59)*COS(AW$12))/SIN(AW$12)*$B59))</f>
        <v>11.7636059993822</v>
      </c>
      <c r="AX149" s="0" t="n">
        <f aca="false">IF($B59=0,0,IF(SIN(AX$12)=0,999999999,(SIN(AX$12)*COS($E59)+SIN($E59)*COS(AX$12))/SIN(AX$12)*$B59))</f>
        <v>11.547457622216</v>
      </c>
      <c r="AY149" s="0" t="n">
        <f aca="false">IF($B59=0,0,IF(SIN(AY$12)=0,999999999,(SIN(AY$12)*COS($E59)+SIN($E59)*COS(AY$12))/SIN(AY$12)*$B59))</f>
        <v>11.3389843863772</v>
      </c>
      <c r="AZ149" s="0" t="n">
        <f aca="false">IF($B59=0,0,IF(SIN(AZ$12)=0,999999999,(SIN(AZ$12)*COS($E59)+SIN($E59)*COS(AZ$12))/SIN(AZ$12)*$B59))</f>
        <v>11.13766412268</v>
      </c>
      <c r="BA149" s="0" t="n">
        <f aca="false">IF($B59=0,0,IF(SIN(BA$12)=0,999999999,(SIN(BA$12)*COS($E59)+SIN($E59)*COS(BA$12))/SIN(BA$12)*$B59))</f>
        <v>10.94301832635</v>
      </c>
      <c r="BB149" s="0" t="n">
        <f aca="false">IF($B59=0,0,IF(SIN(BB$12)=0,999999999,(SIN(BB$12)*COS($E59)+SIN($E59)*COS(BB$12))/SIN(BB$12)*$B59))</f>
        <v>10.7546075839637</v>
      </c>
      <c r="BC149" s="0" t="n">
        <f aca="false">IF($B59=0,0,IF(SIN(BC$12)=0,999999999,(SIN(BC$12)*COS($E59)+SIN($E59)*COS(BC$12))/SIN(BC$12)*$B59))</f>
        <v>10.57202755917</v>
      </c>
      <c r="BD149" s="0" t="n">
        <f aca="false">IF($B59=0,0,IF(SIN(BD$12)=0,999999999,(SIN(BD$12)*COS($E59)+SIN($E59)*COS(BD$12))/SIN(BD$12)*$B59))</f>
        <v>10.3949054589058</v>
      </c>
      <c r="BE149" s="0" t="n">
        <f aca="false">IF($B59=0,0,IF(SIN(BE$12)=0,999999999,(SIN(BE$12)*COS($E59)+SIN($E59)*COS(BE$12))/SIN(BE$12)*$B59))</f>
        <v>10.2228969140915</v>
      </c>
      <c r="BF149" s="0" t="n">
        <f aca="false">IF($B59=0,0,IF(SIN(BF$12)=0,999999999,(SIN(BF$12)*COS($E59)+SIN($E59)*COS(BF$12))/SIN(BF$12)*$B59))</f>
        <v>10.0556832189472</v>
      </c>
      <c r="BG149" s="0" t="n">
        <f aca="false">IF($B59=0,0,IF(SIN(BG$12)=0,999999999,(SIN(BG$12)*COS($E59)+SIN($E59)*COS(BG$12))/SIN(BG$12)*$B59))</f>
        <v>9.89296888149683</v>
      </c>
      <c r="BH149" s="0" t="n">
        <f aca="false">IF($B59=0,0,IF(SIN(BH$12)=0,999999999,(SIN(BH$12)*COS($E59)+SIN($E59)*COS(BH$12))/SIN(BH$12)*$B59))</f>
        <v>9.73447944484916</v>
      </c>
      <c r="BI149" s="0" t="n">
        <f aca="false">IF($B59=0,0,IF(SIN(BI$12)=0,999999999,(SIN(BI$12)*COS($E59)+SIN($E59)*COS(BI$12))/SIN(BI$12)*$B59))</f>
        <v>9.5799595447199</v>
      </c>
      <c r="BJ149" s="0" t="n">
        <f aca="false">IF($B59=0,0,IF(SIN(BJ$12)=0,999999999,(SIN(BJ$12)*COS($E59)+SIN($E59)*COS(BJ$12))/SIN(BJ$12)*$B59))</f>
        <v>9.42917117358682</v>
      </c>
      <c r="BK149" s="0" t="n">
        <f aca="false">IF($B59=0,0,IF(SIN(BK$12)=0,999999999,(SIN(BK$12)*COS($E59)+SIN($E59)*COS(BK$12))/SIN(BK$12)*$B59))</f>
        <v>9.28189212602078</v>
      </c>
      <c r="BL149" s="0" t="n">
        <f aca="false">IF($B59=0,0,IF(SIN(BL$12)=0,999999999,(SIN(BL$12)*COS($E59)+SIN($E59)*COS(BL$12))/SIN(BL$12)*$B59))</f>
        <v>9.13791460324142</v>
      </c>
      <c r="BM149" s="0" t="n">
        <f aca="false">IF($B59=0,0,IF(SIN(BM$12)=0,999999999,(SIN(BM$12)*COS($E59)+SIN($E59)*COS(BM$12))/SIN(BM$12)*$B59))</f>
        <v>8.9970439579172</v>
      </c>
      <c r="BN149" s="0" t="n">
        <f aca="false">IF($B59=0,0,IF(SIN(BN$12)=0,999999999,(SIN(BN$12)*COS($E59)+SIN($E59)*COS(BN$12))/SIN(BN$12)*$B59))</f>
        <v>8.85909756275425</v>
      </c>
      <c r="BO149" s="0" t="n">
        <f aca="false">IF($B59=0,0,IF(SIN(BO$12)=0,999999999,(SIN(BO$12)*COS($E59)+SIN($E59)*COS(BO$12))/SIN(BO$12)*$B59))</f>
        <v>8.72390378857086</v>
      </c>
      <c r="BP149" s="0" t="n">
        <f aca="false">IF($B59=0,0,IF(SIN(BP$12)=0,999999999,(SIN(BP$12)*COS($E59)+SIN($E59)*COS(BP$12))/SIN(BP$12)*$B59))</f>
        <v>8.5913010793917</v>
      </c>
      <c r="BQ149" s="0" t="n">
        <f aca="false">IF($B59=0,0,IF(SIN(BQ$12)=0,999999999,(SIN(BQ$12)*COS($E59)+SIN($E59)*COS(BQ$12))/SIN(BQ$12)*$B59))</f>
        <v>8.46113711367453</v>
      </c>
      <c r="BR149" s="0" t="n">
        <f aca="false">IF($B59=0,0,IF(SIN(BR$12)=0,999999999,(SIN(BR$12)*COS($E59)+SIN($E59)*COS(BR$12))/SIN(BR$12)*$B59))</f>
        <v>8.33326804213349</v>
      </c>
      <c r="BS149" s="0" t="n">
        <f aca="false">IF($B59=0,0,IF(SIN(BS$12)=0,999999999,(SIN(BS$12)*COS($E59)+SIN($E59)*COS(BS$12))/SIN(BS$12)*$B59))</f>
        <v>8.20755779378894</v>
      </c>
      <c r="BT149" s="0" t="n">
        <f aca="false">IF($B59=0,0,IF(SIN(BT$12)=0,999999999,(SIN(BT$12)*COS($E59)+SIN($E59)*COS(BT$12))/SIN(BT$12)*$B59))</f>
        <v>8.08387744288173</v>
      </c>
      <c r="BU149" s="0" t="n">
        <f aca="false">IF($B59=0,0,IF(SIN(BU$12)=0,999999999,(SIN(BU$12)*COS($E59)+SIN($E59)*COS(BU$12))/SIN(BU$12)*$B59))</f>
        <v>7.96210463015819</v>
      </c>
      <c r="BV149" s="0" t="n">
        <f aca="false">IF($B59=0,0,IF(SIN(BV$12)=0,999999999,(SIN(BV$12)*COS($E59)+SIN($E59)*COS(BV$12))/SIN(BV$12)*$B59))</f>
        <v>7.84212303278672</v>
      </c>
      <c r="BW149" s="0" t="n">
        <f aca="false">IF($B59=0,0,IF(SIN(BW$12)=0,999999999,(SIN(BW$12)*COS($E59)+SIN($E59)*COS(BW$12))/SIN(BW$12)*$B59))</f>
        <v>7.72382187782372</v>
      </c>
      <c r="BX149" s="0" t="n">
        <f aca="false">IF($B59=0,0,IF(SIN(BX$12)=0,999999999,(SIN(BX$12)*COS($E59)+SIN($E59)*COS(BX$12))/SIN(BX$12)*$B59))</f>
        <v>7.60709549471506</v>
      </c>
      <c r="BY149" s="0" t="n">
        <f aca="false">IF($B59=0,0,IF(SIN(BY$12)=0,999999999,(SIN(BY$12)*COS($E59)+SIN($E59)*COS(BY$12))/SIN(BY$12)*$B59))</f>
        <v>7.4918429028165</v>
      </c>
      <c r="BZ149" s="0" t="n">
        <f aca="false">IF($B59=0,0,IF(SIN(BZ$12)=0,999999999,(SIN(BZ$12)*COS($E59)+SIN($E59)*COS(BZ$12))/SIN(BZ$12)*$B59))</f>
        <v>7.37796743035196</v>
      </c>
      <c r="CA149" s="0" t="n">
        <f aca="false">IF($B59=0,0,IF(SIN(CA$12)=0,999999999,(SIN(CA$12)*COS($E59)+SIN($E59)*COS(CA$12))/SIN(CA$12)*$B59))</f>
        <v>7.26537636160643</v>
      </c>
      <c r="CB149" s="0" t="n">
        <f aca="false">IF($B59=0,0,IF(SIN(CB$12)=0,999999999,(SIN(CB$12)*COS($E59)+SIN($E59)*COS(CB$12))/SIN(CB$12)*$B59))</f>
        <v>7.1539806094824</v>
      </c>
      <c r="CC149" s="0" t="n">
        <f aca="false">IF($B59=0,0,IF(SIN(CC$12)=0,999999999,(SIN(CC$12)*COS($E59)+SIN($E59)*COS(CC$12))/SIN(CC$12)*$B59))</f>
        <v>7.04369441084165</v>
      </c>
      <c r="CD149" s="0" t="n">
        <f aca="false">IF($B59=0,0,IF(SIN(CD$12)=0,999999999,(SIN(CD$12)*COS($E59)+SIN($E59)*COS(CD$12))/SIN(CD$12)*$B59))</f>
        <v>6.93443504230787</v>
      </c>
      <c r="CE149" s="0" t="n">
        <f aca="false">IF($B59=0,0,IF(SIN(CE$12)=0,999999999,(SIN(CE$12)*COS($E59)+SIN($E59)*COS(CE$12))/SIN(CE$12)*$B59))</f>
        <v>6.82612255442979</v>
      </c>
      <c r="CF149" s="0" t="n">
        <f aca="false">IF($B59=0,0,IF(SIN(CF$12)=0,999999999,(SIN(CF$12)*COS($E59)+SIN($E59)*COS(CF$12))/SIN(CF$12)*$B59))</f>
        <v>6.7186795223029</v>
      </c>
      <c r="CG149" s="0" t="n">
        <f aca="false">IF($B59=0,0,IF(SIN(CG$12)=0,999999999,(SIN(CG$12)*COS($E59)+SIN($E59)*COS(CG$12))/SIN(CG$12)*$B59))</f>
        <v>6.61203081091896</v>
      </c>
      <c r="CH149" s="0" t="n">
        <f aca="false">IF($B59=0,0,IF(SIN(CH$12)=0,999999999,(SIN(CH$12)*COS($E59)+SIN($E59)*COS(CH$12))/SIN(CH$12)*$B59))</f>
        <v>6.506103353664</v>
      </c>
      <c r="CI149" s="0" t="n">
        <f aca="false">IF($B59=0,0,IF(SIN(CI$12)=0,999999999,(SIN(CI$12)*COS($E59)+SIN($E59)*COS(CI$12))/SIN(CI$12)*$B59))</f>
        <v>6.40082594251996</v>
      </c>
      <c r="CJ149" s="0" t="n">
        <f aca="false">IF($B59=0,0,IF(SIN(CJ$12)=0,999999999,(SIN(CJ$12)*COS($E59)+SIN($E59)*COS(CJ$12))/SIN(CJ$12)*$B59))</f>
        <v>6.29612902863945</v>
      </c>
      <c r="CK149" s="0" t="n">
        <f aca="false">IF($B59=0,0,IF(SIN(CK$12)=0,999999999,(SIN(CK$12)*COS($E59)+SIN($E59)*COS(CK$12))/SIN(CK$12)*$B59))</f>
        <v>6.19194453206459</v>
      </c>
      <c r="CL149" s="0" t="n">
        <f aca="false">IF($B59=0,0,IF(SIN(CL$12)=0,999999999,(SIN(CL$12)*COS($E59)+SIN($E59)*COS(CL$12))/SIN(CL$12)*$B59))</f>
        <v>6.08820565944996</v>
      </c>
      <c r="CM149" s="0" t="n">
        <f aca="false">IF($B59=0,0,IF(SIN(CM$12)=0,999999999,(SIN(CM$12)*COS($E59)+SIN($E59)*COS(CM$12))/SIN(CM$12)*$B59))</f>
        <v>5.98484672872444</v>
      </c>
      <c r="CN149" s="0" t="n">
        <f aca="false">IF($B59=0,0,IF(SIN(CN$12)=0,999999999,(SIN(CN$12)*COS($E59)+SIN($E59)*COS(CN$12))/SIN(CN$12)*$B59))</f>
        <v>5.8818029996911</v>
      </c>
      <c r="CO149" s="0" t="n">
        <f aca="false">IF($B59=0,0,IF(SIN(CO$12)=0,999999999,(SIN(CO$12)*COS($E59)+SIN($E59)*COS(CO$12))/SIN(CO$12)*$B59))</f>
        <v>5.77901050962129</v>
      </c>
      <c r="CP149" s="0" t="n">
        <f aca="false">IF($B59=0,0,IF(SIN(CP$12)=0,999999999,(SIN(CP$12)*COS($E59)+SIN($E59)*COS(CP$12))/SIN(CP$12)*$B59))</f>
        <v>5.676405912943</v>
      </c>
      <c r="CQ149" s="0" t="n">
        <f aca="false">IF($B59=0,0,IF(SIN(CQ$12)=0,999999999,(SIN(CQ$12)*COS($E59)+SIN($E59)*COS(CQ$12))/SIN(CQ$12)*$B59))</f>
        <v>5.57392632416073</v>
      </c>
    </row>
    <row r="150" customFormat="false" ht="12.8" hidden="true" customHeight="false" outlineLevel="0" collapsed="false">
      <c r="D150" s="0" t="n">
        <f aca="false">1+D149</f>
        <v>48</v>
      </c>
      <c r="E150" s="2" t="s">
        <v>56</v>
      </c>
      <c r="F150" s="0" t="n">
        <f aca="false">IF($B60=0,0,IF(SIN(F$12)=0,999999999,(SIN(F$12)*COS($E60)+SIN($E60)*COS(F$12))/SIN(F$12)*$B60))</f>
        <v>999999999</v>
      </c>
      <c r="G150" s="0" t="n">
        <f aca="false">IF($B60=0,0,IF(SIN(G$12)=0,999999999,(SIN(G$12)*COS($E60)+SIN($E60)*COS(G$12))/SIN(G$12)*$B60))</f>
        <v>343.178156262932</v>
      </c>
      <c r="H150" s="0" t="n">
        <f aca="false">IF($B60=0,0,IF(SIN(H$12)=0,999999999,(SIN(H$12)*COS($E60)+SIN($E60)*COS(H$12))/SIN(H$12)*$B60))</f>
        <v>174.192677535759</v>
      </c>
      <c r="I150" s="0" t="n">
        <f aca="false">IF($B60=0,0,IF(SIN(I$12)=0,999999999,(SIN(I$12)*COS($E60)+SIN($E60)*COS(I$12))/SIN(I$12)*$B60))</f>
        <v>117.841299468731</v>
      </c>
      <c r="J150" s="0" t="n">
        <f aca="false">IF($B60=0,0,IF(SIN(J$12)=0,999999999,(SIN(J$12)*COS($E60)+SIN($E60)*COS(J$12))/SIN(J$12)*$B60))</f>
        <v>89.6484361046013</v>
      </c>
      <c r="K150" s="0" t="n">
        <f aca="false">IF($B60=0,0,IF(SIN(K$12)=0,999999999,(SIN(K$12)*COS($E60)+SIN($E60)*COS(K$12))/SIN(K$12)*$B60))</f>
        <v>72.7189668938299</v>
      </c>
      <c r="L150" s="0" t="n">
        <f aca="false">IF($B60=0,0,IF(SIN(L$12)=0,999999999,(SIN(L$12)*COS($E60)+SIN($E60)*COS(L$12))/SIN(L$12)*$B60))</f>
        <v>61.421182179639</v>
      </c>
      <c r="M150" s="0" t="n">
        <f aca="false">IF($B60=0,0,IF(SIN(M$12)=0,999999999,(SIN(M$12)*COS($E60)+SIN($E60)*COS(M$12))/SIN(M$12)*$B60))</f>
        <v>53.3414896937695</v>
      </c>
      <c r="N150" s="0" t="n">
        <f aca="false">IF($B60=0,0,IF(SIN(N$12)=0,999999999,(SIN(N$12)*COS($E60)+SIN($E60)*COS(N$12))/SIN(N$12)*$B60))</f>
        <v>47.2730911785601</v>
      </c>
      <c r="O150" s="0" t="n">
        <f aca="false">IF($B60=0,0,IF(SIN(O$12)=0,999999999,(SIN(O$12)*COS($E60)+SIN($E60)*COS(O$12))/SIN(O$12)*$B60))</f>
        <v>42.5455412593067</v>
      </c>
      <c r="P150" s="0" t="n">
        <f aca="false">IF($B60=0,0,IF(SIN(P$12)=0,999999999,(SIN(P$12)*COS($E60)+SIN($E60)*COS(P$12))/SIN(P$12)*$B60))</f>
        <v>38.7565709916893</v>
      </c>
      <c r="Q150" s="0" t="n">
        <f aca="false">IF($B60=0,0,IF(SIN(Q$12)=0,999999999,(SIN(Q$12)*COS($E60)+SIN($E60)*COS(Q$12))/SIN(Q$12)*$B60))</f>
        <v>35.650189472839</v>
      </c>
      <c r="R150" s="0" t="n">
        <f aca="false">IF($B60=0,0,IF(SIN(R$12)=0,999999999,(SIN(R$12)*COS($E60)+SIN($E60)*COS(R$12))/SIN(R$12)*$B60))</f>
        <v>33.0557346455757</v>
      </c>
      <c r="S150" s="0" t="n">
        <f aca="false">IF($B60=0,0,IF(SIN(S$12)=0,999999999,(SIN(S$12)*COS($E60)+SIN($E60)*COS(S$12))/SIN(S$12)*$B60))</f>
        <v>30.8550544994708</v>
      </c>
      <c r="T150" s="0" t="n">
        <f aca="false">IF($B60=0,0,IF(SIN(T$12)=0,999999999,(SIN(T$12)*COS($E60)+SIN($E60)*COS(T$12))/SIN(T$12)*$B60))</f>
        <v>28.9637534703036</v>
      </c>
      <c r="U150" s="0" t="n">
        <f aca="false">IF($B60=0,0,IF(SIN(U$12)=0,999999999,(SIN(U$12)*COS($E60)+SIN($E60)*COS(U$12))/SIN(U$12)*$B60))</f>
        <v>27.3199402786419</v>
      </c>
      <c r="V150" s="0" t="n">
        <f aca="false">IF($B60=0,0,IF(SIN(V$12)=0,999999999,(SIN(V$12)*COS($E60)+SIN($E60)*COS(V$12))/SIN(V$12)*$B60))</f>
        <v>25.8771953279082</v>
      </c>
      <c r="W150" s="0" t="n">
        <f aca="false">IF($B60=0,0,IF(SIN(W$12)=0,999999999,(SIN(W$12)*COS($E60)+SIN($E60)*COS(W$12))/SIN(W$12)*$B60))</f>
        <v>24.6000201962399</v>
      </c>
      <c r="X150" s="0" t="n">
        <f aca="false">IF($B60=0,0,IF(SIN(X$12)=0,999999999,(SIN(X$12)*COS($E60)+SIN($E60)*COS(X$12))/SIN(X$12)*$B60))</f>
        <v>23.4608039634228</v>
      </c>
      <c r="Y150" s="0" t="n">
        <f aca="false">IF($B60=0,0,IF(SIN(Y$12)=0,999999999,(SIN(Y$12)*COS($E60)+SIN($E60)*COS(Y$12))/SIN(Y$12)*$B60))</f>
        <v>22.4377475389026</v>
      </c>
      <c r="Z150" s="0" t="n">
        <f aca="false">IF($B60=0,0,IF(SIN(Z$12)=0,999999999,(SIN(Z$12)*COS($E60)+SIN($E60)*COS(Z$12))/SIN(Z$12)*$B60))</f>
        <v>21.5134106904728</v>
      </c>
      <c r="AA150" s="0" t="n">
        <f aca="false">IF($B60=0,0,IF(SIN(AA$12)=0,999999999,(SIN(AA$12)*COS($E60)+SIN($E60)*COS(AA$12))/SIN(AA$12)*$B60))</f>
        <v>20.6736742067223</v>
      </c>
      <c r="AB150" s="0" t="n">
        <f aca="false">IF($B60=0,0,IF(SIN(AB$12)=0,999999999,(SIN(AB$12)*COS($E60)+SIN($E60)*COS(AB$12))/SIN(AB$12)*$B60))</f>
        <v>19.9069851052059</v>
      </c>
      <c r="AC150" s="0" t="n">
        <f aca="false">IF($B60=0,0,IF(SIN(AC$12)=0,999999999,(SIN(AC$12)*COS($E60)+SIN($E60)*COS(AC$12))/SIN(AC$12)*$B60))</f>
        <v>19.2037987419605</v>
      </c>
      <c r="AD150" s="0" t="n">
        <f aca="false">IF($B60=0,0,IF(SIN(AD$12)=0,999999999,(SIN(AD$12)*COS($E60)+SIN($E60)*COS(AD$12))/SIN(AD$12)*$B60))</f>
        <v>18.5561603927823</v>
      </c>
      <c r="AE150" s="0" t="n">
        <f aca="false">IF($B60=0,0,IF(SIN(AE$12)=0,999999999,(SIN(AE$12)*COS($E60)+SIN($E60)*COS(AE$12))/SIN(AE$12)*$B60))</f>
        <v>17.9573872541464</v>
      </c>
      <c r="AF150" s="0" t="n">
        <f aca="false">IF($B60=0,0,IF(SIN(AF$12)=0,999999999,(SIN(AF$12)*COS($E60)+SIN($E60)*COS(AF$12))/SIN(AF$12)*$B60))</f>
        <v>17.4018238276832</v>
      </c>
      <c r="AG150" s="0" t="n">
        <f aca="false">IF($B60=0,0,IF(SIN(AG$12)=0,999999999,(SIN(AG$12)*COS($E60)+SIN($E60)*COS(AG$12))/SIN(AG$12)*$B60))</f>
        <v>16.884651662818</v>
      </c>
      <c r="AH150" s="0" t="n">
        <f aca="false">IF($B60=0,0,IF(SIN(AH$12)=0,999999999,(SIN(AH$12)*COS($E60)+SIN($E60)*COS(AH$12))/SIN(AH$12)*$B60))</f>
        <v>16.4017398680033</v>
      </c>
      <c r="AI150" s="0" t="n">
        <f aca="false">IF($B60=0,0,IF(SIN(AI$12)=0,999999999,(SIN(AI$12)*COS($E60)+SIN($E60)*COS(AI$12))/SIN(AI$12)*$B60))</f>
        <v>15.9495265498215</v>
      </c>
      <c r="AJ150" s="0" t="n">
        <f aca="false">IF($B60=0,0,IF(SIN(AJ$12)=0,999999999,(SIN(AJ$12)*COS($E60)+SIN($E60)*COS(AJ$12))/SIN(AJ$12)*$B60))</f>
        <v>15.5249239634228</v>
      </c>
      <c r="AK150" s="0" t="n">
        <f aca="false">IF($B60=0,0,IF(SIN(AK$12)=0,999999999,(SIN(AK$12)*COS($E60)+SIN($E60)*COS(AK$12))/SIN(AK$12)*$B60))</f>
        <v>15.1252420200955</v>
      </c>
      <c r="AL150" s="0" t="n">
        <f aca="false">IF($B60=0,0,IF(SIN(AL$12)=0,999999999,(SIN(AL$12)*COS($E60)+SIN($E60)*COS(AL$12))/SIN(AL$12)*$B60))</f>
        <v>14.748126136315</v>
      </c>
      <c r="AM150" s="0" t="n">
        <f aca="false">IF($B60=0,0,IF(SIN(AM$12)=0,999999999,(SIN(AM$12)*COS($E60)+SIN($E60)*COS(AM$12))/SIN(AM$12)*$B60))</f>
        <v>14.3915063821048</v>
      </c>
      <c r="AN150" s="0" t="n">
        <f aca="false">IF($B60=0,0,IF(SIN(AN$12)=0,999999999,(SIN(AN$12)*COS($E60)+SIN($E60)*COS(AN$12))/SIN(AN$12)*$B60))</f>
        <v>14.0535556023485</v>
      </c>
      <c r="AO150" s="0" t="n">
        <f aca="false">IF($B60=0,0,IF(SIN(AO$12)=0,999999999,(SIN(AO$12)*COS($E60)+SIN($E60)*COS(AO$12))/SIN(AO$12)*$B60))</f>
        <v>13.7326547164266</v>
      </c>
      <c r="AP150" s="0" t="n">
        <f aca="false">IF($B60=0,0,IF(SIN(AP$12)=0,999999999,(SIN(AP$12)*COS($E60)+SIN($E60)*COS(AP$12))/SIN(AP$12)*$B60))</f>
        <v>13.4273638003562</v>
      </c>
      <c r="AQ150" s="0" t="n">
        <f aca="false">IF($B60=0,0,IF(SIN(AQ$12)=0,999999999,(SIN(AQ$12)*COS($E60)+SIN($E60)*COS(AQ$12))/SIN(AQ$12)*$B60))</f>
        <v>13.136397857411</v>
      </c>
      <c r="AR150" s="0" t="n">
        <f aca="false">IF($B60=0,0,IF(SIN(AR$12)=0,999999999,(SIN(AR$12)*COS($E60)+SIN($E60)*COS(AR$12))/SIN(AR$12)*$B60))</f>
        <v>12.8586064135139</v>
      </c>
      <c r="AS150" s="0" t="n">
        <f aca="false">IF($B60=0,0,IF(SIN(AS$12)=0,999999999,(SIN(AS$12)*COS($E60)+SIN($E60)*COS(AS$12))/SIN(AS$12)*$B60))</f>
        <v>12.5929562508654</v>
      </c>
      <c r="AT150" s="0" t="n">
        <f aca="false">IF($B60=0,0,IF(SIN(AT$12)=0,999999999,(SIN(AT$12)*COS($E60)+SIN($E60)*COS(AT$12))/SIN(AT$12)*$B60))</f>
        <v>12.338516730576</v>
      </c>
      <c r="AU150" s="0" t="n">
        <f aca="false">IF($B60=0,0,IF(SIN(AU$12)=0,999999999,(SIN(AU$12)*COS($E60)+SIN($E60)*COS(AU$12))/SIN(AU$12)*$B60))</f>
        <v>12.0944472622333</v>
      </c>
      <c r="AV150" s="0" t="n">
        <f aca="false">IF($B60=0,0,IF(SIN(AV$12)=0,999999999,(SIN(AV$12)*COS($E60)+SIN($E60)*COS(AV$12))/SIN(AV$12)*$B60))</f>
        <v>11.8599865625396</v>
      </c>
      <c r="AW150" s="0" t="n">
        <f aca="false">IF($B60=0,0,IF(SIN(AW$12)=0,999999999,(SIN(AW$12)*COS($E60)+SIN($E60)*COS(AW$12))/SIN(AW$12)*$B60))</f>
        <v>11.6344434117269</v>
      </c>
      <c r="AX150" s="0" t="n">
        <f aca="false">IF($B60=0,0,IF(SIN(AX$12)=0,999999999,(SIN(AX$12)*COS($E60)+SIN($E60)*COS(AX$12))/SIN(AX$12)*$B60))</f>
        <v>11.417188669423</v>
      </c>
      <c r="AY150" s="0" t="n">
        <f aca="false">IF($B60=0,0,IF(SIN(AY$12)=0,999999999,(SIN(AY$12)*COS($E60)+SIN($E60)*COS(AY$12))/SIN(AY$12)*$B60))</f>
        <v>11.2076483540007</v>
      </c>
      <c r="AZ150" s="0" t="n">
        <f aca="false">IF($B60=0,0,IF(SIN(AZ$12)=0,999999999,(SIN(AZ$12)*COS($E60)+SIN($E60)*COS(AZ$12))/SIN(AZ$12)*$B60))</f>
        <v>11.0052976235278</v>
      </c>
      <c r="BA150" s="0" t="n">
        <f aca="false">IF($B60=0,0,IF(SIN(BA$12)=0,999999999,(SIN(BA$12)*COS($E60)+SIN($E60)*COS(BA$12))/SIN(BA$12)*$B60))</f>
        <v>10.809655523982</v>
      </c>
      <c r="BB150" s="0" t="n">
        <f aca="false">IF($B60=0,0,IF(SIN(BB$12)=0,999999999,(SIN(BB$12)*COS($E60)+SIN($E60)*COS(BB$12))/SIN(BB$12)*$B60))</f>
        <v>10.6202803927823</v>
      </c>
      <c r="BC150" s="0" t="n">
        <f aca="false">IF($B60=0,0,IF(SIN(BC$12)=0,999999999,(SIN(BC$12)*COS($E60)+SIN($E60)*COS(BC$12))/SIN(BC$12)*$B60))</f>
        <v>10.4367658239641</v>
      </c>
      <c r="BD150" s="0" t="n">
        <f aca="false">IF($B60=0,0,IF(SIN(BD$12)=0,999999999,(SIN(BD$12)*COS($E60)+SIN($E60)*COS(BD$12))/SIN(BD$12)*$B60))</f>
        <v>10.2587371163063</v>
      </c>
      <c r="BE150" s="0" t="n">
        <f aca="false">IF($B60=0,0,IF(SIN(BE$12)=0,999999999,(SIN(BE$12)*COS($E60)+SIN($E60)*COS(BE$12))/SIN(BE$12)*$B60))</f>
        <v>10.0858481380606</v>
      </c>
      <c r="BF150" s="0" t="n">
        <f aca="false">IF($B60=0,0,IF(SIN(BF$12)=0,999999999,(SIN(BF$12)*COS($E60)+SIN($E60)*COS(BF$12))/SIN(BF$12)*$B60))</f>
        <v>9.91777855213759</v>
      </c>
      <c r="BG150" s="0" t="n">
        <f aca="false">IF($B60=0,0,IF(SIN(BG$12)=0,999999999,(SIN(BG$12)*COS($E60)+SIN($E60)*COS(BG$12))/SIN(BG$12)*$B60))</f>
        <v>9.75423135407207</v>
      </c>
      <c r="BH150" s="0" t="n">
        <f aca="false">IF($B60=0,0,IF(SIN(BH$12)=0,999999999,(SIN(BH$12)*COS($E60)+SIN($E60)*COS(BH$12))/SIN(BH$12)*$B60))</f>
        <v>9.59493068215301</v>
      </c>
      <c r="BI150" s="0" t="n">
        <f aca="false">IF($B60=0,0,IF(SIN(BI$12)=0,999999999,(SIN(BI$12)*COS($E60)+SIN($E60)*COS(BI$12))/SIN(BI$12)*$B60))</f>
        <v>9.4396198650026</v>
      </c>
      <c r="BJ150" s="0" t="n">
        <f aca="false">IF($B60=0,0,IF(SIN(BJ$12)=0,999999999,(SIN(BJ$12)*COS($E60)+SIN($E60)*COS(BJ$12))/SIN(BJ$12)*$B60))</f>
        <v>9.28805967684646</v>
      </c>
      <c r="BK150" s="0" t="n">
        <f aca="false">IF($B60=0,0,IF(SIN(BK$12)=0,999999999,(SIN(BK$12)*COS($E60)+SIN($E60)*COS(BK$12))/SIN(BK$12)*$B60))</f>
        <v>9.14002677488703</v>
      </c>
      <c r="BL150" s="0" t="n">
        <f aca="false">IF($B60=0,0,IF(SIN(BL$12)=0,999999999,(SIN(BL$12)*COS($E60)+SIN($E60)*COS(BL$12))/SIN(BL$12)*$B60))</f>
        <v>8.99531229671659</v>
      </c>
      <c r="BM150" s="0" t="n">
        <f aca="false">IF($B60=0,0,IF(SIN(BM$12)=0,999999999,(SIN(BM$12)*COS($E60)+SIN($E60)*COS(BM$12))/SIN(BM$12)*$B60))</f>
        <v>8.85372059869253</v>
      </c>
      <c r="BN150" s="0" t="n">
        <f aca="false">IF($B60=0,0,IF(SIN(BN$12)=0,999999999,(SIN(BN$12)*COS($E60)+SIN($E60)*COS(BN$12))/SIN(BN$12)*$B60))</f>
        <v>8.715068118735</v>
      </c>
      <c r="BO150" s="0" t="n">
        <f aca="false">IF($B60=0,0,IF(SIN(BO$12)=0,999999999,(SIN(BO$12)*COS($E60)+SIN($E60)*COS(BO$12))/SIN(BO$12)*$B60))</f>
        <v>8.57918234917066</v>
      </c>
      <c r="BP150" s="0" t="n">
        <f aca="false">IF($B60=0,0,IF(SIN(BP$12)=0,999999999,(SIN(BP$12)*COS($E60)+SIN($E60)*COS(BP$12))/SIN(BP$12)*$B60))</f>
        <v>8.44590090709267</v>
      </c>
      <c r="BQ150" s="0" t="n">
        <f aca="false">IF($B60=0,0,IF(SIN(BQ$12)=0,999999999,(SIN(BQ$12)*COS($E60)+SIN($E60)*COS(BQ$12))/SIN(BQ$12)*$B60))</f>
        <v>8.31507069129418</v>
      </c>
      <c r="BR150" s="0" t="n">
        <f aca="false">IF($B60=0,0,IF(SIN(BR$12)=0,999999999,(SIN(BR$12)*COS($E60)+SIN($E60)*COS(BR$12))/SIN(BR$12)*$B60))</f>
        <v>8.18654711619033</v>
      </c>
      <c r="BS150" s="0" t="n">
        <f aca="false">IF($B60=0,0,IF(SIN(BS$12)=0,999999999,(SIN(BS$12)*COS($E60)+SIN($E60)*COS(BS$12))/SIN(BS$12)*$B60))</f>
        <v>8.06019341431607</v>
      </c>
      <c r="BT150" s="0" t="n">
        <f aca="false">IF($B60=0,0,IF(SIN(BT$12)=0,999999999,(SIN(BT$12)*COS($E60)+SIN($E60)*COS(BT$12))/SIN(BT$12)*$B60))</f>
        <v>7.93587999999998</v>
      </c>
      <c r="BU150" s="0" t="n">
        <f aca="false">IF($B60=0,0,IF(SIN(BU$12)=0,999999999,(SIN(BU$12)*COS($E60)+SIN($E60)*COS(BU$12))/SIN(BU$12)*$B60))</f>
        <v>7.8134838876871</v>
      </c>
      <c r="BV150" s="0" t="n">
        <f aca="false">IF($B60=0,0,IF(SIN(BV$12)=0,999999999,(SIN(BV$12)*COS($E60)+SIN($E60)*COS(BV$12))/SIN(BV$12)*$B60))</f>
        <v>7.6928881591422</v>
      </c>
      <c r="BW150" s="0" t="n">
        <f aca="false">IF($B60=0,0,IF(SIN(BW$12)=0,999999999,(SIN(BW$12)*COS($E60)+SIN($E60)*COS(BW$12))/SIN(BW$12)*$B60))</f>
        <v>7.5739814744254</v>
      </c>
      <c r="BX150" s="0" t="n">
        <f aca="false">IF($B60=0,0,IF(SIN(BX$12)=0,999999999,(SIN(BX$12)*COS($E60)+SIN($E60)*COS(BX$12))/SIN(BX$12)*$B60))</f>
        <v>7.45665762210313</v>
      </c>
      <c r="BY150" s="0" t="n">
        <f aca="false">IF($B60=0,0,IF(SIN(BY$12)=0,999999999,(SIN(BY$12)*COS($E60)+SIN($E60)*COS(BY$12))/SIN(BY$12)*$B60))</f>
        <v>7.34081510465719</v>
      </c>
      <c r="BZ150" s="0" t="n">
        <f aca="false">IF($B60=0,0,IF(SIN(BZ$12)=0,999999999,(SIN(BZ$12)*COS($E60)+SIN($E60)*COS(BZ$12))/SIN(BZ$12)*$B60))</f>
        <v>7.2263567554927</v>
      </c>
      <c r="CA150" s="0" t="n">
        <f aca="false">IF($B60=0,0,IF(SIN(CA$12)=0,999999999,(SIN(CA$12)*COS($E60)+SIN($E60)*COS(CA$12))/SIN(CA$12)*$B60))</f>
        <v>7.11318938432512</v>
      </c>
      <c r="CB150" s="0" t="n">
        <f aca="false">IF($B60=0,0,IF(SIN(CB$12)=0,999999999,(SIN(CB$12)*COS($E60)+SIN($E60)*COS(CB$12))/SIN(CB$12)*$B60))</f>
        <v>7.00122344806063</v>
      </c>
      <c r="CC150" s="0" t="n">
        <f aca="false">IF($B60=0,0,IF(SIN(CC$12)=0,999999999,(SIN(CC$12)*COS($E60)+SIN($E60)*COS(CC$12))/SIN(CC$12)*$B60))</f>
        <v>6.89037274457855</v>
      </c>
      <c r="CD150" s="0" t="n">
        <f aca="false">IF($B60=0,0,IF(SIN(CD$12)=0,999999999,(SIN(CD$12)*COS($E60)+SIN($E60)*COS(CD$12))/SIN(CD$12)*$B60))</f>
        <v>6.78055412707929</v>
      </c>
      <c r="CE150" s="0" t="n">
        <f aca="false">IF($B60=0,0,IF(SIN(CE$12)=0,999999999,(SIN(CE$12)*COS($E60)+SIN($E60)*COS(CE$12))/SIN(CE$12)*$B60))</f>
        <v>6.67168723688673</v>
      </c>
      <c r="CF150" s="0" t="n">
        <f aca="false">IF($B60=0,0,IF(SIN(CF$12)=0,999999999,(SIN(CF$12)*COS($E60)+SIN($E60)*COS(CF$12))/SIN(CF$12)*$B60))</f>
        <v>6.56369425279351</v>
      </c>
      <c r="CG150" s="0" t="n">
        <f aca="false">IF($B60=0,0,IF(SIN(CG$12)=0,999999999,(SIN(CG$12)*COS($E60)+SIN($E60)*COS(CG$12))/SIN(CG$12)*$B60))</f>
        <v>6.4564996552095</v>
      </c>
      <c r="CH150" s="0" t="n">
        <f aca="false">IF($B60=0,0,IF(SIN(CH$12)=0,999999999,(SIN(CH$12)*COS($E60)+SIN($E60)*COS(CH$12))/SIN(CH$12)*$B60))</f>
        <v>6.35003000352599</v>
      </c>
      <c r="CI150" s="0" t="n">
        <f aca="false">IF($B60=0,0,IF(SIN(CI$12)=0,999999999,(SIN(CI$12)*COS($E60)+SIN($E60)*COS(CI$12))/SIN(CI$12)*$B60))</f>
        <v>6.24421372524349</v>
      </c>
      <c r="CJ150" s="0" t="n">
        <f aca="false">IF($B60=0,0,IF(SIN(CJ$12)=0,999999999,(SIN(CJ$12)*COS($E60)+SIN($E60)*COS(CJ$12))/SIN(CJ$12)*$B60))</f>
        <v>6.13898091552575</v>
      </c>
      <c r="CK150" s="0" t="n">
        <f aca="false">IF($B60=0,0,IF(SIN(CK$12)=0,999999999,(SIN(CK$12)*COS($E60)+SIN($E60)*COS(CK$12))/SIN(CK$12)*$B60))</f>
        <v>6.03426314594454</v>
      </c>
      <c r="CL150" s="0" t="n">
        <f aca="false">IF($B60=0,0,IF(SIN(CL$12)=0,999999999,(SIN(CL$12)*COS($E60)+SIN($E60)*COS(CL$12))/SIN(CL$12)*$B60))</f>
        <v>5.92999328126976</v>
      </c>
      <c r="CM150" s="0" t="n">
        <f aca="false">IF($B60=0,0,IF(SIN(CM$12)=0,999999999,(SIN(CM$12)*COS($E60)+SIN($E60)*COS(CM$12))/SIN(CM$12)*$B60))</f>
        <v>5.82610530323363</v>
      </c>
      <c r="CN150" s="0" t="n">
        <f aca="false">IF($B60=0,0,IF(SIN(CN$12)=0,999999999,(SIN(CN$12)*COS($E60)+SIN($E60)*COS(CN$12))/SIN(CN$12)*$B60))</f>
        <v>5.72253414026364</v>
      </c>
      <c r="CO150" s="0" t="n">
        <f aca="false">IF($B60=0,0,IF(SIN(CO$12)=0,999999999,(SIN(CO$12)*COS($E60)+SIN($E60)*COS(CO$12))/SIN(CO$12)*$B60))</f>
        <v>5.61921550223505</v>
      </c>
      <c r="CP150" s="0" t="n">
        <f aca="false">IF($B60=0,0,IF(SIN(CP$12)=0,999999999,(SIN(CP$12)*COS($E60)+SIN($E60)*COS(CP$12))/SIN(CP$12)*$B60))</f>
        <v>5.51608571933872</v>
      </c>
      <c r="CQ150" s="0" t="n">
        <f aca="false">IF($B60=0,0,IF(SIN(CQ$12)=0,999999999,(SIN(CQ$12)*COS($E60)+SIN($E60)*COS(CQ$12))/SIN(CQ$12)*$B60))</f>
        <v>5.41308158419692</v>
      </c>
    </row>
    <row r="151" customFormat="false" ht="12.8" hidden="true" customHeight="false" outlineLevel="0" collapsed="false">
      <c r="D151" s="0" t="n">
        <f aca="false">1+D150</f>
        <v>49</v>
      </c>
      <c r="E151" s="2" t="s">
        <v>56</v>
      </c>
      <c r="F151" s="0" t="n">
        <f aca="false">IF($B61=0,0,IF(SIN(F$12)=0,999999999,(SIN(F$12)*COS($E61)+SIN($E61)*COS(F$12))/SIN(F$12)*$B61))</f>
        <v>999999999</v>
      </c>
      <c r="G151" s="0" t="n">
        <f aca="false">IF($B61=0,0,IF(SIN(G$12)=0,999999999,(SIN(G$12)*COS($E61)+SIN($E61)*COS(G$12))/SIN(G$12)*$B61))</f>
        <v>344.518840748287</v>
      </c>
      <c r="H151" s="0" t="n">
        <f aca="false">IF($B61=0,0,IF(SIN(H$12)=0,999999999,(SIN(H$12)*COS($E61)+SIN($E61)*COS(H$12))/SIN(H$12)*$B61))</f>
        <v>174.782424614125</v>
      </c>
      <c r="I151" s="0" t="n">
        <f aca="false">IF($B61=0,0,IF(SIN(I$12)=0,999999999,(SIN(I$12)*COS($E61)+SIN($E61)*COS(I$12))/SIN(I$12)*$B61))</f>
        <v>118.180632381071</v>
      </c>
      <c r="J151" s="0" t="n">
        <f aca="false">IF($B61=0,0,IF(SIN(J$12)=0,999999999,(SIN(J$12)*COS($E61)+SIN($E61)*COS(J$12))/SIN(J$12)*$B61))</f>
        <v>89.8624856146648</v>
      </c>
      <c r="K151" s="0" t="n">
        <f aca="false">IF($B61=0,0,IF(SIN(K$12)=0,999999999,(SIN(K$12)*COS($E61)+SIN($E61)*COS(K$12))/SIN(K$12)*$B61))</f>
        <v>72.8577852550007</v>
      </c>
      <c r="L151" s="0" t="n">
        <f aca="false">IF($B61=0,0,IF(SIN(L$12)=0,999999999,(SIN(L$12)*COS($E61)+SIN($E61)*COS(L$12))/SIN(L$12)*$B61))</f>
        <v>61.5097954627054</v>
      </c>
      <c r="M151" s="0" t="n">
        <f aca="false">IF($B61=0,0,IF(SIN(M$12)=0,999999999,(SIN(M$12)*COS($E61)+SIN($E61)*COS(M$12))/SIN(M$12)*$B61))</f>
        <v>53.3941984519601</v>
      </c>
      <c r="N151" s="0" t="n">
        <f aca="false">IF($B61=0,0,IF(SIN(N$12)=0,999999999,(SIN(N$12)*COS($E61)+SIN($E61)*COS(N$12))/SIN(N$12)*$B61))</f>
        <v>47.298833196887</v>
      </c>
      <c r="O151" s="0" t="n">
        <f aca="false">IF($B61=0,0,IF(SIN(O$12)=0,999999999,(SIN(O$12)*COS($E61)+SIN($E61)*COS(O$12))/SIN(O$12)*$B61))</f>
        <v>42.5502749986708</v>
      </c>
      <c r="P151" s="0" t="n">
        <f aca="false">IF($B61=0,0,IF(SIN(P$12)=0,999999999,(SIN(P$12)*COS($E61)+SIN($E61)*COS(P$12))/SIN(P$12)*$B61))</f>
        <v>38.7444673108835</v>
      </c>
      <c r="Q151" s="0" t="n">
        <f aca="false">IF($B61=0,0,IF(SIN(Q$12)=0,999999999,(SIN(Q$12)*COS($E61)+SIN($E61)*COS(Q$12))/SIN(Q$12)*$B61))</f>
        <v>35.6242816586814</v>
      </c>
      <c r="R151" s="0" t="n">
        <f aca="false">IF($B61=0,0,IF(SIN(R$12)=0,999999999,(SIN(R$12)*COS($E61)+SIN($E61)*COS(R$12))/SIN(R$12)*$B61))</f>
        <v>33.0182975971004</v>
      </c>
      <c r="S151" s="0" t="n">
        <f aca="false">IF($B61=0,0,IF(SIN(S$12)=0,999999999,(SIN(S$12)*COS($E61)+SIN($E61)*COS(S$12))/SIN(S$12)*$B61))</f>
        <v>30.8078380719922</v>
      </c>
      <c r="T151" s="0" t="n">
        <f aca="false">IF($B61=0,0,IF(SIN(T$12)=0,999999999,(SIN(T$12)*COS($E61)+SIN($E61)*COS(T$12))/SIN(T$12)*$B61))</f>
        <v>28.9081324822593</v>
      </c>
      <c r="U151" s="0" t="n">
        <f aca="false">IF($B61=0,0,IF(SIN(U$12)=0,999999999,(SIN(U$12)*COS($E61)+SIN($E61)*COS(U$12))/SIN(U$12)*$B61))</f>
        <v>27.2570145160985</v>
      </c>
      <c r="V151" s="0" t="n">
        <f aca="false">IF($B61=0,0,IF(SIN(V$12)=0,999999999,(SIN(V$12)*COS($E61)+SIN($E61)*COS(V$12))/SIN(V$12)*$B61))</f>
        <v>25.8078582976014</v>
      </c>
      <c r="W151" s="0" t="n">
        <f aca="false">IF($B61=0,0,IF(SIN(W$12)=0,999999999,(SIN(W$12)*COS($E61)+SIN($E61)*COS(W$12))/SIN(W$12)*$B61))</f>
        <v>24.5250076570736</v>
      </c>
      <c r="X151" s="0" t="n">
        <f aca="false">IF($B61=0,0,IF(SIN(X$12)=0,999999999,(SIN(X$12)*COS($E61)+SIN($E61)*COS(X$12))/SIN(X$12)*$B61))</f>
        <v>23.3807289769367</v>
      </c>
      <c r="Y151" s="0" t="n">
        <f aca="false">IF($B61=0,0,IF(SIN(Y$12)=0,999999999,(SIN(Y$12)*COS($E61)+SIN($E61)*COS(Y$12))/SIN(Y$12)*$B61))</f>
        <v>22.3531262958718</v>
      </c>
      <c r="Z151" s="0" t="n">
        <f aca="false">IF($B61=0,0,IF(SIN(Z$12)=0,999999999,(SIN(Z$12)*COS($E61)+SIN($E61)*COS(Z$12))/SIN(Z$12)*$B61))</f>
        <v>21.4246818807955</v>
      </c>
      <c r="AA151" s="0" t="n">
        <f aca="false">IF($B61=0,0,IF(SIN(AA$12)=0,999999999,(SIN(AA$12)*COS($E61)+SIN($E61)*COS(AA$12))/SIN(AA$12)*$B61))</f>
        <v>20.5812137773673</v>
      </c>
      <c r="AB151" s="0" t="n">
        <f aca="false">IF($B61=0,0,IF(SIN(AB$12)=0,999999999,(SIN(AB$12)*COS($E61)+SIN($E61)*COS(AB$12))/SIN(AB$12)*$B61))</f>
        <v>19.8111176640166</v>
      </c>
      <c r="AC151" s="0" t="n">
        <f aca="false">IF($B61=0,0,IF(SIN(AC$12)=0,999999999,(SIN(AC$12)*COS($E61)+SIN($E61)*COS(AC$12))/SIN(AC$12)*$B61))</f>
        <v>19.1048064823061</v>
      </c>
      <c r="AD151" s="0" t="n">
        <f aca="false">IF($B61=0,0,IF(SIN(AD$12)=0,999999999,(SIN(AD$12)*COS($E61)+SIN($E61)*COS(AD$12))/SIN(AD$12)*$B61))</f>
        <v>18.4542901588413</v>
      </c>
      <c r="AE151" s="0" t="n">
        <f aca="false">IF($B61=0,0,IF(SIN(AE$12)=0,999999999,(SIN(AE$12)*COS($E61)+SIN($E61)*COS(AE$12))/SIN(AE$12)*$B61))</f>
        <v>17.8528561930651</v>
      </c>
      <c r="AF151" s="0" t="n">
        <f aca="false">IF($B61=0,0,IF(SIN(AF$12)=0,999999999,(SIN(AF$12)*COS($E61)+SIN($E61)*COS(AF$12))/SIN(AF$12)*$B61))</f>
        <v>17.2948239547133</v>
      </c>
      <c r="AG151" s="0" t="n">
        <f aca="false">IF($B61=0,0,IF(SIN(AG$12)=0,999999999,(SIN(AG$12)*COS($E61)+SIN($E61)*COS(AG$12))/SIN(AG$12)*$B61))</f>
        <v>16.7753535809879</v>
      </c>
      <c r="AH151" s="0" t="n">
        <f aca="false">IF($B61=0,0,IF(SIN(AH$12)=0,999999999,(SIN(AH$12)*COS($E61)+SIN($E61)*COS(AH$12))/SIN(AH$12)*$B61))</f>
        <v>16.2902958234921</v>
      </c>
      <c r="AI151" s="0" t="n">
        <f aca="false">IF($B61=0,0,IF(SIN(AI$12)=0,999999999,(SIN(AI$12)*COS($E61)+SIN($E61)*COS(AI$12))/SIN(AI$12)*$B61))</f>
        <v>15.8360729604718</v>
      </c>
      <c r="AJ151" s="0" t="n">
        <f aca="false">IF($B61=0,0,IF(SIN(AJ$12)=0,999999999,(SIN(AJ$12)*COS($E61)+SIN($E61)*COS(AJ$12))/SIN(AJ$12)*$B61))</f>
        <v>15.4095835257614</v>
      </c>
      <c r="AK151" s="0" t="n">
        <f aca="false">IF($B61=0,0,IF(SIN(AK$12)=0,999999999,(SIN(AK$12)*COS($E61)+SIN($E61)*COS(AK$12))/SIN(AK$12)*$B61))</f>
        <v>15.0081254764373</v>
      </c>
      <c r="AL151" s="0" t="n">
        <f aca="false">IF($B61=0,0,IF(SIN(AL$12)=0,999999999,(SIN(AL$12)*COS($E61)+SIN($E61)*COS(AL$12))/SIN(AL$12)*$B61))</f>
        <v>14.6293337656802</v>
      </c>
      <c r="AM151" s="0" t="n">
        <f aca="false">IF($B61=0,0,IF(SIN(AM$12)=0,999999999,(SIN(AM$12)*COS($E61)+SIN($E61)*COS(AM$12))/SIN(AM$12)*$B61))</f>
        <v>14.2711292651621</v>
      </c>
      <c r="AN151" s="0" t="n">
        <f aca="false">IF($B61=0,0,IF(SIN(AN$12)=0,999999999,(SIN(AN$12)*COS($E61)+SIN($E61)*COS(AN$12))/SIN(AN$12)*$B61))</f>
        <v>13.9316767002575</v>
      </c>
      <c r="AO151" s="0" t="n">
        <f aca="false">IF($B61=0,0,IF(SIN(AO$12)=0,999999999,(SIN(AO$12)*COS($E61)+SIN($E61)*COS(AO$12))/SIN(AO$12)*$B61))</f>
        <v>13.6093497954788</v>
      </c>
      <c r="AP151" s="0" t="n">
        <f aca="false">IF($B61=0,0,IF(SIN(AP$12)=0,999999999,(SIN(AP$12)*COS($E61)+SIN($E61)*COS(AP$12))/SIN(AP$12)*$B61))</f>
        <v>13.3027022281114</v>
      </c>
      <c r="AQ151" s="0" t="n">
        <f aca="false">IF($B61=0,0,IF(SIN(AQ$12)=0,999999999,(SIN(AQ$12)*COS($E61)+SIN($E61)*COS(AQ$12))/SIN(AQ$12)*$B61))</f>
        <v>13.0104432911625</v>
      </c>
      <c r="AR151" s="0" t="n">
        <f aca="false">IF($B61=0,0,IF(SIN(AR$12)=0,999999999,(SIN(AR$12)*COS($E61)+SIN($E61)*COS(AR$12))/SIN(AR$12)*$B61))</f>
        <v>12.7314173980799</v>
      </c>
      <c r="AS151" s="0" t="n">
        <f aca="false">IF($B61=0,0,IF(SIN(AS$12)=0,999999999,(SIN(AS$12)*COS($E61)+SIN($E61)*COS(AS$12))/SIN(AS$12)*$B61))</f>
        <v>12.4645867396528</v>
      </c>
      <c r="AT151" s="0" t="n">
        <f aca="false">IF($B61=0,0,IF(SIN(AT$12)=0,999999999,(SIN(AT$12)*COS($E61)+SIN($E61)*COS(AT$12))/SIN(AT$12)*$B61))</f>
        <v>12.2090165414196</v>
      </c>
      <c r="AU151" s="0" t="n">
        <f aca="false">IF($B61=0,0,IF(SIN(AU$12)=0,999999999,(SIN(AU$12)*COS($E61)+SIN($E61)*COS(AU$12))/SIN(AU$12)*$B61))</f>
        <v>11.9638624775539</v>
      </c>
      <c r="AV151" s="0" t="n">
        <f aca="false">IF($B61=0,0,IF(SIN(AV$12)=0,999999999,(SIN(AV$12)*COS($E61)+SIN($E61)*COS(AV$12))/SIN(AV$12)*$B61))</f>
        <v>11.7283598817683</v>
      </c>
      <c r="AW151" s="0" t="n">
        <f aca="false">IF($B61=0,0,IF(SIN(AW$12)=0,999999999,(SIN(AW$12)*COS($E61)+SIN($E61)*COS(AW$12))/SIN(AW$12)*$B61))</f>
        <v>11.5018144626536</v>
      </c>
      <c r="AX151" s="0" t="n">
        <f aca="false">IF($B61=0,0,IF(SIN(AX$12)=0,999999999,(SIN(AX$12)*COS($E61)+SIN($E61)*COS(AX$12))/SIN(AX$12)*$B61))</f>
        <v>11.2835942840644</v>
      </c>
      <c r="AY151" s="0" t="n">
        <f aca="false">IF($B61=0,0,IF(SIN(AY$12)=0,999999999,(SIN(AY$12)*COS($E61)+SIN($E61)*COS(AY$12))/SIN(AY$12)*$B61))</f>
        <v>11.073122813715</v>
      </c>
      <c r="AZ151" s="0" t="n">
        <f aca="false">IF($B61=0,0,IF(SIN(AZ$12)=0,999999999,(SIN(AZ$12)*COS($E61)+SIN($E61)*COS(AZ$12))/SIN(AZ$12)*$B61))</f>
        <v>10.8698728773815</v>
      </c>
      <c r="BA151" s="0" t="n">
        <f aca="false">IF($B61=0,0,IF(SIN(BA$12)=0,999999999,(SIN(BA$12)*COS($E61)+SIN($E61)*COS(BA$12))/SIN(BA$12)*$B61))</f>
        <v>10.6733613837786</v>
      </c>
      <c r="BB151" s="0" t="n">
        <f aca="false">IF($B61=0,0,IF(SIN(BB$12)=0,999999999,(SIN(BB$12)*COS($E61)+SIN($E61)*COS(BB$12))/SIN(BB$12)*$B61))</f>
        <v>10.483144707666</v>
      </c>
      <c r="BC151" s="0" t="n">
        <f aca="false">IF($B61=0,0,IF(SIN(BC$12)=0,999999999,(SIN(BC$12)*COS($E61)+SIN($E61)*COS(BC$12))/SIN(BC$12)*$B61))</f>
        <v>10.298814637093</v>
      </c>
      <c r="BD151" s="0" t="n">
        <f aca="false">IF($B61=0,0,IF(SIN(BD$12)=0,999999999,(SIN(BD$12)*COS($E61)+SIN($E61)*COS(BD$12))/SIN(BD$12)*$B61))</f>
        <v>10.1199948057415</v>
      </c>
      <c r="BE151" s="0" t="n">
        <f aca="false">IF($B61=0,0,IF(SIN(BE$12)=0,999999999,(SIN(BE$12)*COS($E61)+SIN($E61)*COS(BE$12))/SIN(BE$12)*$B61))</f>
        <v>9.94633754372383</v>
      </c>
      <c r="BF151" s="0" t="n">
        <f aca="false">IF($B61=0,0,IF(SIN(BF$12)=0,999999999,(SIN(BF$12)*COS($E61)+SIN($E61)*COS(BF$12))/SIN(BF$12)*$B61))</f>
        <v>9.7775210904368</v>
      </c>
      <c r="BG151" s="0" t="n">
        <f aca="false">IF($B61=0,0,IF(SIN(BG$12)=0,999999999,(SIN(BG$12)*COS($E61)+SIN($E61)*COS(BG$12))/SIN(BG$12)*$B61))</f>
        <v>9.61324712158742</v>
      </c>
      <c r="BH151" s="0" t="n">
        <f aca="false">IF($B61=0,0,IF(SIN(BH$12)=0,999999999,(SIN(BH$12)*COS($E61)+SIN($E61)*COS(BH$12))/SIN(BH$12)*$B61))</f>
        <v>9.45323854959077</v>
      </c>
      <c r="BI151" s="0" t="n">
        <f aca="false">IF($B61=0,0,IF(SIN(BI$12)=0,999999999,(SIN(BI$12)*COS($E61)+SIN($E61)*COS(BI$12))/SIN(BI$12)*$B61))</f>
        <v>9.29723756247317</v>
      </c>
      <c r="BJ151" s="0" t="n">
        <f aca="false">IF($B61=0,0,IF(SIN(BJ$12)=0,999999999,(SIN(BJ$12)*COS($E61)+SIN($E61)*COS(BJ$12))/SIN(BJ$12)*$B61))</f>
        <v>9.14500387138912</v>
      </c>
      <c r="BK151" s="0" t="n">
        <f aca="false">IF($B61=0,0,IF(SIN(BK$12)=0,999999999,(SIN(BK$12)*COS($E61)+SIN($E61)*COS(BK$12))/SIN(BK$12)*$B61))</f>
        <v>8.99631314105069</v>
      </c>
      <c r="BL151" s="0" t="n">
        <f aca="false">IF($B61=0,0,IF(SIN(BL$12)=0,999999999,(SIN(BL$12)*COS($E61)+SIN($E61)*COS(BL$12))/SIN(BL$12)*$B61))</f>
        <v>8.85095558090771</v>
      </c>
      <c r="BM151" s="0" t="n">
        <f aca="false">IF($B61=0,0,IF(SIN(BM$12)=0,999999999,(SIN(BM$12)*COS($E61)+SIN($E61)*COS(BM$12))/SIN(BM$12)*$B61))</f>
        <v>8.70873467791665</v>
      </c>
      <c r="BN151" s="0" t="n">
        <f aca="false">IF($B61=0,0,IF(SIN(BN$12)=0,999999999,(SIN(BN$12)*COS($E61)+SIN($E61)*COS(BN$12))/SIN(BN$12)*$B61))</f>
        <v>8.56946605428479</v>
      </c>
      <c r="BO151" s="0" t="n">
        <f aca="false">IF($B61=0,0,IF(SIN(BO$12)=0,999999999,(SIN(BO$12)*COS($E61)+SIN($E61)*COS(BO$12))/SIN(BO$12)*$B61))</f>
        <v>8.43297643574944</v>
      </c>
      <c r="BP151" s="0" t="n">
        <f aca="false">IF($B61=0,0,IF(SIN(BP$12)=0,999999999,(SIN(BP$12)*COS($E61)+SIN($E61)*COS(BP$12))/SIN(BP$12)*$B61))</f>
        <v>8.29910271780689</v>
      </c>
      <c r="BQ151" s="0" t="n">
        <f aca="false">IF($B61=0,0,IF(SIN(BQ$12)=0,999999999,(SIN(BQ$12)*COS($E61)+SIN($E61)*COS(BQ$12))/SIN(BQ$12)*$B61))</f>
        <v>8.16769111889934</v>
      </c>
      <c r="BR151" s="0" t="n">
        <f aca="false">IF($B61=0,0,IF(SIN(BR$12)=0,999999999,(SIN(BR$12)*COS($E61)+SIN($E61)*COS(BR$12))/SIN(BR$12)*$B61))</f>
        <v>8.03859641093275</v>
      </c>
      <c r="BS151" s="0" t="n">
        <f aca="false">IF($B61=0,0,IF(SIN(BS$12)=0,999999999,(SIN(BS$12)*COS($E61)+SIN($E61)*COS(BS$12))/SIN(BS$12)*$B61))</f>
        <v>7.91168121867504</v>
      </c>
      <c r="BT151" s="0" t="n">
        <f aca="false">IF($B61=0,0,IF(SIN(BT$12)=0,999999999,(SIN(BT$12)*COS($E61)+SIN($E61)*COS(BT$12))/SIN(BT$12)*$B61))</f>
        <v>7.78681538060217</v>
      </c>
      <c r="BU151" s="0" t="n">
        <f aca="false">IF($B61=0,0,IF(SIN(BU$12)=0,999999999,(SIN(BU$12)*COS($E61)+SIN($E61)*COS(BU$12))/SIN(BU$12)*$B61))</f>
        <v>7.66387536463615</v>
      </c>
      <c r="BV151" s="0" t="n">
        <f aca="false">IF($B61=0,0,IF(SIN(BV$12)=0,999999999,(SIN(BV$12)*COS($E61)+SIN($E61)*COS(BV$12))/SIN(BV$12)*$B61))</f>
        <v>7.5427437329807</v>
      </c>
      <c r="BW151" s="0" t="n">
        <f aca="false">IF($B61=0,0,IF(SIN(BW$12)=0,999999999,(SIN(BW$12)*COS($E61)+SIN($E61)*COS(BW$12))/SIN(BW$12)*$B61))</f>
        <v>7.42330865092369</v>
      </c>
      <c r="BX151" s="0" t="n">
        <f aca="false">IF($B61=0,0,IF(SIN(BX$12)=0,999999999,(SIN(BX$12)*COS($E61)+SIN($E61)*COS(BX$12))/SIN(BX$12)*$B61))</f>
        <v>7.30546343504933</v>
      </c>
      <c r="BY151" s="0" t="n">
        <f aca="false">IF($B61=0,0,IF(SIN(BY$12)=0,999999999,(SIN(BY$12)*COS($E61)+SIN($E61)*COS(BY$12))/SIN(BY$12)*$B61))</f>
        <v>7.18910613680491</v>
      </c>
      <c r="BZ151" s="0" t="n">
        <f aca="false">IF($B61=0,0,IF(SIN(BZ$12)=0,999999999,(SIN(BZ$12)*COS($E61)+SIN($E61)*COS(BZ$12))/SIN(BZ$12)*$B61))</f>
        <v>7.0741391578068</v>
      </c>
      <c r="CA151" s="0" t="n">
        <f aca="false">IF($B61=0,0,IF(SIN(CA$12)=0,999999999,(SIN(CA$12)*COS($E61)+SIN($E61)*COS(CA$12))/SIN(CA$12)*$B61))</f>
        <v>6.9604688936516</v>
      </c>
      <c r="CB151" s="0" t="n">
        <f aca="false">IF($B61=0,0,IF(SIN(CB$12)=0,999999999,(SIN(CB$12)*COS($E61)+SIN($E61)*COS(CB$12))/SIN(CB$12)*$B61))</f>
        <v>6.84800540333405</v>
      </c>
      <c r="CC151" s="0" t="n">
        <f aca="false">IF($B61=0,0,IF(SIN(CC$12)=0,999999999,(SIN(CC$12)*COS($E61)+SIN($E61)*COS(CC$12))/SIN(CC$12)*$B61))</f>
        <v>6.73666210166861</v>
      </c>
      <c r="CD151" s="0" t="n">
        <f aca="false">IF($B61=0,0,IF(SIN(CD$12)=0,999999999,(SIN(CD$12)*COS($E61)+SIN($E61)*COS(CD$12))/SIN(CD$12)*$B61))</f>
        <v>6.62635547236807</v>
      </c>
      <c r="CE151" s="0" t="n">
        <f aca="false">IF($B61=0,0,IF(SIN(CE$12)=0,999999999,(SIN(CE$12)*COS($E61)+SIN($E61)*COS(CE$12))/SIN(CE$12)*$B61))</f>
        <v>6.51700479965855</v>
      </c>
      <c r="CF151" s="0" t="n">
        <f aca="false">IF($B61=0,0,IF(SIN(CF$12)=0,999999999,(SIN(CF$12)*COS($E61)+SIN($E61)*COS(CF$12))/SIN(CF$12)*$B61))</f>
        <v>6.40853191651093</v>
      </c>
      <c r="CG151" s="0" t="n">
        <f aca="false">IF($B61=0,0,IF(SIN(CG$12)=0,999999999,(SIN(CG$12)*COS($E61)+SIN($E61)*COS(CG$12))/SIN(CG$12)*$B61))</f>
        <v>6.30086096774125</v>
      </c>
      <c r="CH151" s="0" t="n">
        <f aca="false">IF($B61=0,0,IF(SIN(CH$12)=0,999999999,(SIN(CH$12)*COS($E61)+SIN($E61)*COS(CH$12))/SIN(CH$12)*$B61))</f>
        <v>6.19391818638553</v>
      </c>
      <c r="CI151" s="0" t="n">
        <f aca="false">IF($B61=0,0,IF(SIN(CI$12)=0,999999999,(SIN(CI$12)*COS($E61)+SIN($E61)*COS(CI$12))/SIN(CI$12)*$B61))</f>
        <v>6.08763168189053</v>
      </c>
      <c r="CJ151" s="0" t="n">
        <f aca="false">IF($B61=0,0,IF(SIN(CJ$12)=0,999999999,(SIN(CJ$12)*COS($E61)+SIN($E61)*COS(CJ$12))/SIN(CJ$12)*$B61))</f>
        <v>5.98193123877697</v>
      </c>
      <c r="CK151" s="0" t="n">
        <f aca="false">IF($B61=0,0,IF(SIN(CK$12)=0,999999999,(SIN(CK$12)*COS($E61)+SIN($E61)*COS(CK$12))/SIN(CK$12)*$B61))</f>
        <v>5.87674812453452</v>
      </c>
      <c r="CL151" s="0" t="n">
        <f aca="false">IF($B61=0,0,IF(SIN(CL$12)=0,999999999,(SIN(CL$12)*COS($E61)+SIN($E61)*COS(CL$12))/SIN(CL$12)*$B61))</f>
        <v>5.7720149055976</v>
      </c>
      <c r="CM151" s="0" t="n">
        <f aca="false">IF($B61=0,0,IF(SIN(CM$12)=0,999999999,(SIN(CM$12)*COS($E61)+SIN($E61)*COS(CM$12))/SIN(CM$12)*$B61))</f>
        <v>5.6676652703266</v>
      </c>
      <c r="CN151" s="0" t="n">
        <f aca="false">IF($B61=0,0,IF(SIN(CN$12)=0,999999999,(SIN(CN$12)*COS($E61)+SIN($E61)*COS(CN$12))/SIN(CN$12)*$B61))</f>
        <v>5.56363385798402</v>
      </c>
      <c r="CO151" s="0" t="n">
        <f aca="false">IF($B61=0,0,IF(SIN(CO$12)=0,999999999,(SIN(CO$12)*COS($E61)+SIN($E61)*COS(CO$12))/SIN(CO$12)*$B61))</f>
        <v>5.4598560927528</v>
      </c>
      <c r="CP151" s="0" t="n">
        <f aca="false">IF($B61=0,0,IF(SIN(CP$12)=0,999999999,(SIN(CP$12)*COS($E61)+SIN($E61)*COS(CP$12))/SIN(CP$12)*$B61))</f>
        <v>5.35626802188797</v>
      </c>
      <c r="CQ151" s="0" t="n">
        <f aca="false">IF($B61=0,0,IF(SIN(CQ$12)=0,999999999,(SIN(CQ$12)*COS($E61)+SIN($E61)*COS(CQ$12))/SIN(CQ$12)*$B61))</f>
        <v>5.25280615713097</v>
      </c>
    </row>
    <row r="152" customFormat="false" ht="12.8" hidden="true" customHeight="false" outlineLevel="0" collapsed="false">
      <c r="D152" s="0" t="n">
        <f aca="false">1+D151</f>
        <v>50</v>
      </c>
      <c r="E152" s="2" t="s">
        <v>56</v>
      </c>
      <c r="F152" s="0" t="n">
        <f aca="false">IF($B62=0,0,IF(SIN(F$12)=0,999999999,(SIN(F$12)*COS($E62)+SIN($E62)*COS(F$12))/SIN(F$12)*$B62))</f>
        <v>999999999</v>
      </c>
      <c r="G152" s="0" t="n">
        <f aca="false">IF($B62=0,0,IF(SIN(G$12)=0,999999999,(SIN(G$12)*COS($E62)+SIN($E62)*COS(G$12))/SIN(G$12)*$B62))</f>
        <v>346.832717435652</v>
      </c>
      <c r="H152" s="0" t="n">
        <f aca="false">IF($B62=0,0,IF(SIN(H$12)=0,999999999,(SIN(H$12)*COS($E62)+SIN($E62)*COS(H$12))/SIN(H$12)*$B62))</f>
        <v>175.867569966484</v>
      </c>
      <c r="I152" s="0" t="n">
        <f aca="false">IF($B62=0,0,IF(SIN(I$12)=0,999999999,(SIN(I$12)*COS($E62)+SIN($E62)*COS(I$12))/SIN(I$12)*$B62))</f>
        <v>118.856034218643</v>
      </c>
      <c r="J152" s="0" t="n">
        <f aca="false">IF($B62=0,0,IF(SIN(J$12)=0,999999999,(SIN(J$12)*COS($E62)+SIN($E62)*COS(J$12))/SIN(J$12)*$B62))</f>
        <v>90.3328908164319</v>
      </c>
      <c r="K152" s="0" t="n">
        <f aca="false">IF($B62=0,0,IF(SIN(K$12)=0,999999999,(SIN(K$12)*COS($E62)+SIN($E62)*COS(K$12))/SIN(K$12)*$B62))</f>
        <v>73.2050924872797</v>
      </c>
      <c r="L152" s="0" t="n">
        <f aca="false">IF($B62=0,0,IF(SIN(L$12)=0,999999999,(SIN(L$12)*COS($E62)+SIN($E62)*COS(L$12))/SIN(L$12)*$B62))</f>
        <v>61.7749539671823</v>
      </c>
      <c r="M152" s="0" t="n">
        <f aca="false">IF($B62=0,0,IF(SIN(M$12)=0,999999999,(SIN(M$12)*COS($E62)+SIN($E62)*COS(M$12))/SIN(M$12)*$B62))</f>
        <v>53.6006076993448</v>
      </c>
      <c r="N152" s="0" t="n">
        <f aca="false">IF($B62=0,0,IF(SIN(N$12)=0,999999999,(SIN(N$12)*COS($E62)+SIN($E62)*COS(N$12))/SIN(N$12)*$B62))</f>
        <v>47.4611177569606</v>
      </c>
      <c r="O152" s="0" t="n">
        <f aca="false">IF($B62=0,0,IF(SIN(O$12)=0,999999999,(SIN(O$12)*COS($E62)+SIN($E62)*COS(O$12))/SIN(O$12)*$B62))</f>
        <v>42.6781844824518</v>
      </c>
      <c r="P152" s="0" t="n">
        <f aca="false">IF($B62=0,0,IF(SIN(P$12)=0,999999999,(SIN(P$12)*COS($E62)+SIN($E62)*COS(P$12))/SIN(P$12)*$B62))</f>
        <v>38.8448263416298</v>
      </c>
      <c r="Q152" s="0" t="n">
        <f aca="false">IF($B62=0,0,IF(SIN(Q$12)=0,999999999,(SIN(Q$12)*COS($E62)+SIN($E62)*COS(Q$12))/SIN(Q$12)*$B62))</f>
        <v>35.7020534923534</v>
      </c>
      <c r="R152" s="0" t="n">
        <f aca="false">IF($B62=0,0,IF(SIN(R$12)=0,999999999,(SIN(R$12)*COS($E62)+SIN($E62)*COS(R$12))/SIN(R$12)*$B62))</f>
        <v>33.0772045675456</v>
      </c>
      <c r="S152" s="0" t="n">
        <f aca="false">IF($B62=0,0,IF(SIN(S$12)=0,999999999,(SIN(S$12)*COS($E62)+SIN($E62)*COS(S$12))/SIN(S$12)*$B62))</f>
        <v>30.8507434032776</v>
      </c>
      <c r="T152" s="0" t="n">
        <f aca="false">IF($B62=0,0,IF(SIN(T$12)=0,999999999,(SIN(T$12)*COS($E62)+SIN($E62)*COS(T$12))/SIN(T$12)*$B62))</f>
        <v>28.9372857393666</v>
      </c>
      <c r="U152" s="0" t="n">
        <f aca="false">IF($B62=0,0,IF(SIN(U$12)=0,999999999,(SIN(U$12)*COS($E62)+SIN($E62)*COS(U$12))/SIN(U$12)*$B62))</f>
        <v>27.2742152386289</v>
      </c>
      <c r="V152" s="0" t="n">
        <f aca="false">IF($B62=0,0,IF(SIN(V$12)=0,999999999,(SIN(V$12)*COS($E62)+SIN($E62)*COS(V$12))/SIN(V$12)*$B62))</f>
        <v>25.814568497853</v>
      </c>
      <c r="W152" s="0" t="n">
        <f aca="false">IF($B62=0,0,IF(SIN(W$12)=0,999999999,(SIN(W$12)*COS($E62)+SIN($E62)*COS(W$12))/SIN(W$12)*$B62))</f>
        <v>24.5224312303534</v>
      </c>
      <c r="X152" s="0" t="n">
        <f aca="false">IF($B62=0,0,IF(SIN(X$12)=0,999999999,(SIN(X$12)*COS($E62)+SIN($E62)*COS(X$12))/SIN(X$12)*$B62))</f>
        <v>23.3698690533554</v>
      </c>
      <c r="Y152" s="0" t="n">
        <f aca="false">IF($B62=0,0,IF(SIN(Y$12)=0,999999999,(SIN(Y$12)*COS($E62)+SIN($E62)*COS(Y$12))/SIN(Y$12)*$B62))</f>
        <v>22.334827499461</v>
      </c>
      <c r="Z152" s="0" t="n">
        <f aca="false">IF($B62=0,0,IF(SIN(Z$12)=0,999999999,(SIN(Z$12)*COS($E62)+SIN($E62)*COS(Z$12))/SIN(Z$12)*$B62))</f>
        <v>21.3996620237449</v>
      </c>
      <c r="AA152" s="0" t="n">
        <f aca="false">IF($B62=0,0,IF(SIN(AA$12)=0,999999999,(SIN(AA$12)*COS($E62)+SIN($E62)*COS(AA$12))/SIN(AA$12)*$B62))</f>
        <v>20.5500880079123</v>
      </c>
      <c r="AB152" s="0" t="n">
        <f aca="false">IF($B62=0,0,IF(SIN(AB$12)=0,999999999,(SIN(AB$12)*COS($E62)+SIN($E62)*COS(AB$12))/SIN(AB$12)*$B62))</f>
        <v>19.7744171260647</v>
      </c>
      <c r="AC152" s="0" t="n">
        <f aca="false">IF($B62=0,0,IF(SIN(AC$12)=0,999999999,(SIN(AC$12)*COS($E62)+SIN($E62)*COS(AC$12))/SIN(AC$12)*$B62))</f>
        <v>19.0629929185169</v>
      </c>
      <c r="AD152" s="0" t="n">
        <f aca="false">IF($B62=0,0,IF(SIN(AD$12)=0,999999999,(SIN(AD$12)*COS($E62)+SIN($E62)*COS(AD$12))/SIN(AD$12)*$B62))</f>
        <v>18.4077674712895</v>
      </c>
      <c r="AE152" s="0" t="n">
        <f aca="false">IF($B62=0,0,IF(SIN(AE$12)=0,999999999,(SIN(AE$12)*COS($E62)+SIN($E62)*COS(AE$12))/SIN(AE$12)*$B62))</f>
        <v>17.8019796916618</v>
      </c>
      <c r="AF152" s="0" t="n">
        <f aca="false">IF($B62=0,0,IF(SIN(AF$12)=0,999999999,(SIN(AF$12)*COS($E62)+SIN($E62)*COS(AF$12))/SIN(AF$12)*$B62))</f>
        <v>17.2399078269716</v>
      </c>
      <c r="AG152" s="0" t="n">
        <f aca="false">IF($B62=0,0,IF(SIN(AG$12)=0,999999999,(SIN(AG$12)*COS($E62)+SIN($E62)*COS(AG$12))/SIN(AG$12)*$B62))</f>
        <v>16.7166769783855</v>
      </c>
      <c r="AH152" s="0" t="n">
        <f aca="false">IF($B62=0,0,IF(SIN(AH$12)=0,999999999,(SIN(AH$12)*COS($E62)+SIN($E62)*COS(AH$12))/SIN(AH$12)*$B62))</f>
        <v>16.2281078608676</v>
      </c>
      <c r="AI152" s="0" t="n">
        <f aca="false">IF($B62=0,0,IF(SIN(AI$12)=0,999999999,(SIN(AI$12)*COS($E62)+SIN($E62)*COS(AI$12))/SIN(AI$12)*$B62))</f>
        <v>15.7705968533372</v>
      </c>
      <c r="AJ152" s="0" t="n">
        <f aca="false">IF($B62=0,0,IF(SIN(AJ$12)=0,999999999,(SIN(AJ$12)*COS($E62)+SIN($E62)*COS(AJ$12))/SIN(AJ$12)*$B62))</f>
        <v>15.3410200379432</v>
      </c>
      <c r="AK152" s="0" t="n">
        <f aca="false">IF($B62=0,0,IF(SIN(AK$12)=0,999999999,(SIN(AK$12)*COS($E62)+SIN($E62)*COS(AK$12))/SIN(AK$12)*$B62))</f>
        <v>14.9366558115233</v>
      </c>
      <c r="AL152" s="0" t="n">
        <f aca="false">IF($B62=0,0,IF(SIN(AL$12)=0,999999999,(SIN(AL$12)*COS($E62)+SIN($E62)*COS(AL$12))/SIN(AL$12)*$B62))</f>
        <v>14.555122006553</v>
      </c>
      <c r="AM152" s="0" t="n">
        <f aca="false">IF($B62=0,0,IF(SIN(AM$12)=0,999999999,(SIN(AM$12)*COS($E62)+SIN($E62)*COS(AM$12))/SIN(AM$12)*$B62))</f>
        <v>14.194324443779</v>
      </c>
      <c r="AN152" s="0" t="n">
        <f aca="false">IF($B62=0,0,IF(SIN(AN$12)=0,999999999,(SIN(AN$12)*COS($E62)+SIN($E62)*COS(AN$12))/SIN(AN$12)*$B62))</f>
        <v>13.852414562921</v>
      </c>
      <c r="AO152" s="0" t="n">
        <f aca="false">IF($B62=0,0,IF(SIN(AO$12)=0,999999999,(SIN(AO$12)*COS($E62)+SIN($E62)*COS(AO$12))/SIN(AO$12)*$B62))</f>
        <v>13.5277543157928</v>
      </c>
      <c r="AP152" s="0" t="n">
        <f aca="false">IF($B62=0,0,IF(SIN(AP$12)=0,999999999,(SIN(AP$12)*COS($E62)+SIN($E62)*COS(AP$12))/SIN(AP$12)*$B62))</f>
        <v>13.2188869096694</v>
      </c>
      <c r="AQ152" s="0" t="n">
        <f aca="false">IF($B62=0,0,IF(SIN(AQ$12)=0,999999999,(SIN(AQ$12)*COS($E62)+SIN($E62)*COS(AQ$12))/SIN(AQ$12)*$B62))</f>
        <v>12.9245122940586</v>
      </c>
      <c r="AR152" s="0" t="n">
        <f aca="false">IF($B62=0,0,IF(SIN(AR$12)=0,999999999,(SIN(AR$12)*COS($E62)+SIN($E62)*COS(AR$12))/SIN(AR$12)*$B62))</f>
        <v>12.643466517053</v>
      </c>
      <c r="AS152" s="0" t="n">
        <f aca="false">IF($B62=0,0,IF(SIN(AS$12)=0,999999999,(SIN(AS$12)*COS($E62)+SIN($E62)*COS(AS$12))/SIN(AS$12)*$B62))</f>
        <v>12.3747042566831</v>
      </c>
      <c r="AT152" s="0" t="n">
        <f aca="false">IF($B62=0,0,IF(SIN(AT$12)=0,999999999,(SIN(AT$12)*COS($E62)+SIN($E62)*COS(AT$12))/SIN(AT$12)*$B62))</f>
        <v>12.1172839716035</v>
      </c>
      <c r="AU152" s="0" t="n">
        <f aca="false">IF($B62=0,0,IF(SIN(AU$12)=0,999999999,(SIN(AU$12)*COS($E62)+SIN($E62)*COS(AU$12))/SIN(AU$12)*$B62))</f>
        <v>11.870355223866</v>
      </c>
      <c r="AV152" s="0" t="n">
        <f aca="false">IF($B62=0,0,IF(SIN(AV$12)=0,999999999,(SIN(AV$12)*COS($E62)+SIN($E62)*COS(AV$12))/SIN(AV$12)*$B62))</f>
        <v>11.6331478117215</v>
      </c>
      <c r="AW152" s="0" t="n">
        <f aca="false">IF($B62=0,0,IF(SIN(AW$12)=0,999999999,(SIN(AW$12)*COS($E62)+SIN($E62)*COS(AW$12))/SIN(AW$12)*$B62))</f>
        <v>11.4049624177469</v>
      </c>
      <c r="AX152" s="0" t="n">
        <f aca="false">IF($B62=0,0,IF(SIN(AX$12)=0,999999999,(SIN(AX$12)*COS($E62)+SIN($E62)*COS(AX$12))/SIN(AX$12)*$B62))</f>
        <v>11.185162531176</v>
      </c>
      <c r="AY152" s="0" t="n">
        <f aca="false">IF($B62=0,0,IF(SIN(AY$12)=0,999999999,(SIN(AY$12)*COS($E62)+SIN($E62)*COS(AY$12))/SIN(AY$12)*$B62))</f>
        <v>10.9731674461737</v>
      </c>
      <c r="AZ152" s="0" t="n">
        <f aca="false">IF($B62=0,0,IF(SIN(AZ$12)=0,999999999,(SIN(AZ$12)*COS($E62)+SIN($E62)*COS(AZ$12))/SIN(AZ$12)*$B62))</f>
        <v>10.7684461722728</v>
      </c>
      <c r="BA152" s="0" t="n">
        <f aca="false">IF($B62=0,0,IF(SIN(BA$12)=0,999999999,(SIN(BA$12)*COS($E62)+SIN($E62)*COS(BA$12))/SIN(BA$12)*$B62))</f>
        <v>10.5705121210634</v>
      </c>
      <c r="BB152" s="0" t="n">
        <f aca="false">IF($B62=0,0,IF(SIN(BB$12)=0,999999999,(SIN(BB$12)*COS($E62)+SIN($E62)*COS(BB$12))/SIN(BB$12)*$B62))</f>
        <v>10.3789184558774</v>
      </c>
      <c r="BC152" s="0" t="n">
        <f aca="false">IF($B62=0,0,IF(SIN(BC$12)=0,999999999,(SIN(BC$12)*COS($E62)+SIN($E62)*COS(BC$12))/SIN(BC$12)*$B62))</f>
        <v>10.193254009695</v>
      </c>
      <c r="BD152" s="0" t="n">
        <f aca="false">IF($B62=0,0,IF(SIN(BD$12)=0,999999999,(SIN(BD$12)*COS($E62)+SIN($E62)*COS(BD$12))/SIN(BD$12)*$B62))</f>
        <v>10.0131396916618</v>
      </c>
      <c r="BE152" s="0" t="n">
        <f aca="false">IF($B62=0,0,IF(SIN(BE$12)=0,999999999,(SIN(BE$12)*COS($E62)+SIN($E62)*COS(BE$12))/SIN(BE$12)*$B62))</f>
        <v>9.83822531508817</v>
      </c>
      <c r="BF152" s="0" t="n">
        <f aca="false">IF($B62=0,0,IF(SIN(BF$12)=0,999999999,(SIN(BF$12)*COS($E62)+SIN($E62)*COS(BF$12))/SIN(BF$12)*$B62))</f>
        <v>9.66818679012822</v>
      </c>
      <c r="BG152" s="0" t="n">
        <f aca="false">IF($B62=0,0,IF(SIN(BG$12)=0,999999999,(SIN(BG$12)*COS($E62)+SIN($E62)*COS(BG$12))/SIN(BG$12)*$B62))</f>
        <v>9.50272363290285</v>
      </c>
      <c r="BH152" s="0" t="n">
        <f aca="false">IF($B62=0,0,IF(SIN(BH$12)=0,999999999,(SIN(BH$12)*COS($E62)+SIN($E62)*COS(BH$12))/SIN(BH$12)*$B62))</f>
        <v>9.3415567499747</v>
      </c>
      <c r="BI152" s="0" t="n">
        <f aca="false">IF($B62=0,0,IF(SIN(BI$12)=0,999999999,(SIN(BI$12)*COS($E62)+SIN($E62)*COS(BI$12))/SIN(BI$12)*$B62))</f>
        <v>9.18442646305492</v>
      </c>
      <c r="BJ152" s="0" t="n">
        <f aca="false">IF($B62=0,0,IF(SIN(BJ$12)=0,999999999,(SIN(BJ$12)*COS($E62)+SIN($E62)*COS(BJ$12))/SIN(BJ$12)*$B62))</f>
        <v>9.03109074383372</v>
      </c>
      <c r="BK152" s="0" t="n">
        <f aca="false">IF($B62=0,0,IF(SIN(BK$12)=0,999999999,(SIN(BK$12)*COS($E62)+SIN($E62)*COS(BK$12))/SIN(BK$12)*$B62))</f>
        <v>8.88132363304758</v>
      </c>
      <c r="BL152" s="0" t="n">
        <f aca="false">IF($B62=0,0,IF(SIN(BL$12)=0,999999999,(SIN(BL$12)*COS($E62)+SIN($E62)*COS(BL$12))/SIN(BL$12)*$B62))</f>
        <v>8.73491382146088</v>
      </c>
      <c r="BM152" s="0" t="n">
        <f aca="false">IF($B62=0,0,IF(SIN(BM$12)=0,999999999,(SIN(BM$12)*COS($E62)+SIN($E62)*COS(BM$12))/SIN(BM$12)*$B62))</f>
        <v>8.59166337346128</v>
      </c>
      <c r="BN152" s="0" t="n">
        <f aca="false">IF($B62=0,0,IF(SIN(BN$12)=0,999999999,(SIN(BN$12)*COS($E62)+SIN($E62)*COS(BN$12))/SIN(BN$12)*$B62))</f>
        <v>8.45138657653499</v>
      </c>
      <c r="BO152" s="0" t="n">
        <f aca="false">IF($B62=0,0,IF(SIN(BO$12)=0,999999999,(SIN(BO$12)*COS($E62)+SIN($E62)*COS(BO$12))/SIN(BO$12)*$B62))</f>
        <v>8.31390890207731</v>
      </c>
      <c r="BP152" s="0" t="n">
        <f aca="false">IF($B62=0,0,IF(SIN(BP$12)=0,999999999,(SIN(BP$12)*COS($E62)+SIN($E62)*COS(BP$12))/SIN(BP$12)*$B62))</f>
        <v>8.17906606486196</v>
      </c>
      <c r="BQ152" s="0" t="n">
        <f aca="false">IF($B62=0,0,IF(SIN(BQ$12)=0,999999999,(SIN(BQ$12)*COS($E62)+SIN($E62)*COS(BQ$12))/SIN(BQ$12)*$B62))</f>
        <v>8.04670317009794</v>
      </c>
      <c r="BR152" s="0" t="n">
        <f aca="false">IF($B62=0,0,IF(SIN(BR$12)=0,999999999,(SIN(BR$12)*COS($E62)+SIN($E62)*COS(BR$12))/SIN(BR$12)*$B62))</f>
        <v>7.91667393837697</v>
      </c>
      <c r="BS152" s="0" t="n">
        <f aca="false">IF($B62=0,0,IF(SIN(BS$12)=0,999999999,(SIN(BS$12)*COS($E62)+SIN($E62)*COS(BS$12))/SIN(BS$12)*$B62))</f>
        <v>7.78884000000003</v>
      </c>
      <c r="BT152" s="0" t="n">
        <f aca="false">IF($B62=0,0,IF(SIN(BT$12)=0,999999999,(SIN(BT$12)*COS($E62)+SIN($E62)*COS(BT$12))/SIN(BT$12)*$B62))</f>
        <v>7.66307025119659</v>
      </c>
      <c r="BU152" s="0" t="n">
        <f aca="false">IF($B62=0,0,IF(SIN(BU$12)=0,999999999,(SIN(BU$12)*COS($E62)+SIN($E62)*COS(BU$12))/SIN(BU$12)*$B62))</f>
        <v>7.5392402656331</v>
      </c>
      <c r="BV152" s="0" t="n">
        <f aca="false">IF($B62=0,0,IF(SIN(BV$12)=0,999999999,(SIN(BV$12)*COS($E62)+SIN($E62)*COS(BV$12))/SIN(BV$12)*$B62))</f>
        <v>7.41723175537455</v>
      </c>
      <c r="BW152" s="0" t="n">
        <f aca="false">IF($B62=0,0,IF(SIN(BW$12)=0,999999999,(SIN(BW$12)*COS($E62)+SIN($E62)*COS(BW$12))/SIN(BW$12)*$B62))</f>
        <v>7.29693207613111</v>
      </c>
      <c r="BX152" s="0" t="n">
        <f aca="false">IF($B62=0,0,IF(SIN(BX$12)=0,999999999,(SIN(BX$12)*COS($E62)+SIN($E62)*COS(BX$12))/SIN(BX$12)*$B62))</f>
        <v>7.17823377219985</v>
      </c>
      <c r="BY152" s="0" t="n">
        <f aca="false">IF($B62=0,0,IF(SIN(BY$12)=0,999999999,(SIN(BY$12)*COS($E62)+SIN($E62)*COS(BY$12))/SIN(BY$12)*$B62))</f>
        <v>7.06103415701682</v>
      </c>
      <c r="BZ152" s="0" t="n">
        <f aca="false">IF($B62=0,0,IF(SIN(BZ$12)=0,999999999,(SIN(BZ$12)*COS($E62)+SIN($E62)*COS(BZ$12))/SIN(BZ$12)*$B62))</f>
        <v>6.94523492567826</v>
      </c>
      <c r="CA152" s="0" t="n">
        <f aca="false">IF($B62=0,0,IF(SIN(CA$12)=0,999999999,(SIN(CA$12)*COS($E62)+SIN($E62)*COS(CA$12))/SIN(CA$12)*$B62))</f>
        <v>6.83074179617333</v>
      </c>
      <c r="CB152" s="0" t="n">
        <f aca="false">IF($B62=0,0,IF(SIN(CB$12)=0,999999999,(SIN(CB$12)*COS($E62)+SIN($E62)*COS(CB$12))/SIN(CB$12)*$B62))</f>
        <v>6.71746417640881</v>
      </c>
      <c r="CC152" s="0" t="n">
        <f aca="false">IF($B62=0,0,IF(SIN(CC$12)=0,999999999,(SIN(CC$12)*COS($E62)+SIN($E62)*COS(CC$12))/SIN(CC$12)*$B62))</f>
        <v>6.60531485440422</v>
      </c>
      <c r="CD152" s="0" t="n">
        <f aca="false">IF($B62=0,0,IF(SIN(CD$12)=0,999999999,(SIN(CD$12)*COS($E62)+SIN($E62)*COS(CD$12))/SIN(CD$12)*$B62))</f>
        <v>6.4942097092933</v>
      </c>
      <c r="CE152" s="0" t="n">
        <f aca="false">IF($B62=0,0,IF(SIN(CE$12)=0,999999999,(SIN(CE$12)*COS($E62)+SIN($E62)*COS(CE$12))/SIN(CE$12)*$B62))</f>
        <v>6.3840674409962</v>
      </c>
      <c r="CF152" s="0" t="n">
        <f aca="false">IF($B62=0,0,IF(SIN(CF$12)=0,999999999,(SIN(CF$12)*COS($E62)+SIN($E62)*COS(CF$12))/SIN(CF$12)*$B62))</f>
        <v>6.27480931662836</v>
      </c>
      <c r="CG152" s="0" t="n">
        <f aca="false">IF($B62=0,0,IF(SIN(CG$12)=0,999999999,(SIN(CG$12)*COS($E62)+SIN($E62)*COS(CG$12))/SIN(CG$12)*$B62))</f>
        <v>6.16635893188591</v>
      </c>
      <c r="CH152" s="0" t="n">
        <f aca="false">IF($B62=0,0,IF(SIN(CH$12)=0,999999999,(SIN(CH$12)*COS($E62)+SIN($E62)*COS(CH$12))/SIN(CH$12)*$B62))</f>
        <v>6.05864198580175</v>
      </c>
      <c r="CI152" s="0" t="n">
        <f aca="false">IF($B62=0,0,IF(SIN(CI$12)=0,999999999,(SIN(CI$12)*COS($E62)+SIN($E62)*COS(CI$12))/SIN(CI$12)*$B62))</f>
        <v>5.9515860674029</v>
      </c>
      <c r="CJ152" s="0" t="n">
        <f aca="false">IF($B62=0,0,IF(SIN(CJ$12)=0,999999999,(SIN(CJ$12)*COS($E62)+SIN($E62)*COS(CJ$12))/SIN(CJ$12)*$B62))</f>
        <v>5.84512045291637</v>
      </c>
      <c r="CK152" s="0" t="n">
        <f aca="false">IF($B62=0,0,IF(SIN(CK$12)=0,999999999,(SIN(CK$12)*COS($E62)+SIN($E62)*COS(CK$12))/SIN(CK$12)*$B62))</f>
        <v>5.73917591227334</v>
      </c>
      <c r="CL152" s="0" t="n">
        <f aca="false">IF($B62=0,0,IF(SIN(CL$12)=0,999999999,(SIN(CL$12)*COS($E62)+SIN($E62)*COS(CL$12))/SIN(CL$12)*$B62))</f>
        <v>5.63368452375294</v>
      </c>
      <c r="CM152" s="0" t="n">
        <f aca="false">IF($B62=0,0,IF(SIN(CM$12)=0,999999999,(SIN(CM$12)*COS($E62)+SIN($E62)*COS(CM$12))/SIN(CM$12)*$B62))</f>
        <v>5.52857949568188</v>
      </c>
      <c r="CN152" s="0" t="n">
        <f aca="false">IF($B62=0,0,IF(SIN(CN$12)=0,999999999,(SIN(CN$12)*COS($E62)+SIN($E62)*COS(CN$12))/SIN(CN$12)*$B62))</f>
        <v>5.4237949941727</v>
      </c>
      <c r="CO152" s="0" t="n">
        <f aca="false">IF($B62=0,0,IF(SIN(CO$12)=0,999999999,(SIN(CO$12)*COS($E62)+SIN($E62)*COS(CO$12))/SIN(CO$12)*$B62))</f>
        <v>5.31926597594038</v>
      </c>
      <c r="CP152" s="0" t="n">
        <f aca="false">IF($B62=0,0,IF(SIN(CP$12)=0,999999999,(SIN(CP$12)*COS($E62)+SIN($E62)*COS(CP$12))/SIN(CP$12)*$B62))</f>
        <v>5.21492802528249</v>
      </c>
      <c r="CQ152" s="0" t="n">
        <f aca="false">IF($B62=0,0,IF(SIN(CQ$12)=0,999999999,(SIN(CQ$12)*COS($E62)+SIN($E62)*COS(CQ$12))/SIN(CQ$12)*$B62))</f>
        <v>5.11071719434546</v>
      </c>
    </row>
    <row r="153" customFormat="false" ht="12.8" hidden="true" customHeight="false" outlineLevel="0" collapsed="false">
      <c r="D153" s="0" t="n">
        <f aca="false">1+D152</f>
        <v>51</v>
      </c>
      <c r="E153" s="2" t="s">
        <v>56</v>
      </c>
      <c r="F153" s="0" t="n">
        <f aca="false">IF($B63=0,0,IF(SIN(F$12)=0,999999999,(SIN(F$12)*COS($E63)+SIN($E63)*COS(F$12))/SIN(F$12)*$B63))</f>
        <v>999999999</v>
      </c>
      <c r="G153" s="0" t="n">
        <f aca="false">IF($B63=0,0,IF(SIN(G$12)=0,999999999,(SIN(G$12)*COS($E63)+SIN($E63)*COS(G$12))/SIN(G$12)*$B63))</f>
        <v>348.965225687992</v>
      </c>
      <c r="H153" s="0" t="n">
        <f aca="false">IF($B63=0,0,IF(SIN(H$12)=0,999999999,(SIN(H$12)*COS($E63)+SIN($E63)*COS(H$12))/SIN(H$12)*$B63))</f>
        <v>176.862100517054</v>
      </c>
      <c r="I153" s="0" t="n">
        <f aca="false">IF($B63=0,0,IF(SIN(I$12)=0,999999999,(SIN(I$12)*COS($E63)+SIN($E63)*COS(I$12))/SIN(I$12)*$B63))</f>
        <v>119.471084755976</v>
      </c>
      <c r="J153" s="0" t="n">
        <f aca="false">IF($B63=0,0,IF(SIN(J$12)=0,999999999,(SIN(J$12)*COS($E63)+SIN($E63)*COS(J$12))/SIN(J$12)*$B63))</f>
        <v>90.758085692206</v>
      </c>
      <c r="K153" s="0" t="n">
        <f aca="false">IF($B63=0,0,IF(SIN(K$12)=0,999999999,(SIN(K$12)*COS($E63)+SIN($E63)*COS(K$12))/SIN(K$12)*$B63))</f>
        <v>73.5162813631906</v>
      </c>
      <c r="L153" s="0" t="n">
        <f aca="false">IF($B63=0,0,IF(SIN(L$12)=0,999999999,(SIN(L$12)*COS($E63)+SIN($E63)*COS(L$12))/SIN(L$12)*$B63))</f>
        <v>62.0100615893608</v>
      </c>
      <c r="M153" s="0" t="n">
        <f aca="false">IF($B63=0,0,IF(SIN(M$12)=0,999999999,(SIN(M$12)*COS($E63)+SIN($E63)*COS(M$12))/SIN(M$12)*$B63))</f>
        <v>53.7813052624144</v>
      </c>
      <c r="N153" s="0" t="n">
        <f aca="false">IF($B63=0,0,IF(SIN(N$12)=0,999999999,(SIN(N$12)*COS($E63)+SIN($E63)*COS(N$12))/SIN(N$12)*$B63))</f>
        <v>47.6009496654913</v>
      </c>
      <c r="O153" s="0" t="n">
        <f aca="false">IF($B63=0,0,IF(SIN(O$12)=0,999999999,(SIN(O$12)*COS($E63)+SIN($E63)*COS(O$12))/SIN(O$12)*$B63))</f>
        <v>42.7861802448672</v>
      </c>
      <c r="P153" s="0" t="n">
        <f aca="false">IF($B63=0,0,IF(SIN(P$12)=0,999999999,(SIN(P$12)*COS($E63)+SIN($E63)*COS(P$12))/SIN(P$12)*$B63))</f>
        <v>38.9273065170866</v>
      </c>
      <c r="Q153" s="0" t="n">
        <f aca="false">IF($B63=0,0,IF(SIN(Q$12)=0,999999999,(SIN(Q$12)*COS($E63)+SIN($E63)*COS(Q$12))/SIN(Q$12)*$B63))</f>
        <v>35.7636147525977</v>
      </c>
      <c r="R153" s="0" t="n">
        <f aca="false">IF($B63=0,0,IF(SIN(R$12)=0,999999999,(SIN(R$12)*COS($E63)+SIN($E63)*COS(R$12))/SIN(R$12)*$B63))</f>
        <v>33.1212943162498</v>
      </c>
      <c r="S153" s="0" t="n">
        <f aca="false">IF($B63=0,0,IF(SIN(S$12)=0,999999999,(SIN(S$12)*COS($E63)+SIN($E63)*COS(S$12))/SIN(S$12)*$B63))</f>
        <v>30.8800133878585</v>
      </c>
      <c r="T153" s="0" t="n">
        <f aca="false">IF($B63=0,0,IF(SIN(T$12)=0,999999999,(SIN(T$12)*COS($E63)+SIN($E63)*COS(T$12))/SIN(T$12)*$B63))</f>
        <v>28.9538193727845</v>
      </c>
      <c r="U153" s="0" t="n">
        <f aca="false">IF($B63=0,0,IF(SIN(U$12)=0,999999999,(SIN(U$12)*COS($E63)+SIN($E63)*COS(U$12))/SIN(U$12)*$B63))</f>
        <v>27.2796791471682</v>
      </c>
      <c r="V153" s="0" t="n">
        <f aca="false">IF($B63=0,0,IF(SIN(V$12)=0,999999999,(SIN(V$12)*COS($E63)+SIN($E63)*COS(V$12))/SIN(V$12)*$B63))</f>
        <v>25.8103167101346</v>
      </c>
      <c r="W153" s="0" t="n">
        <f aca="false">IF($B63=0,0,IF(SIN(W$12)=0,999999999,(SIN(W$12)*COS($E63)+SIN($E63)*COS(W$12))/SIN(W$12)*$B63))</f>
        <v>24.5095787224309</v>
      </c>
      <c r="X153" s="0" t="n">
        <f aca="false">IF($B63=0,0,IF(SIN(X$12)=0,999999999,(SIN(X$12)*COS($E63)+SIN($E63)*COS(X$12))/SIN(X$12)*$B63))</f>
        <v>23.3493448645275</v>
      </c>
      <c r="Y153" s="0" t="n">
        <f aca="false">IF($B63=0,0,IF(SIN(Y$12)=0,999999999,(SIN(Y$12)*COS($E63)+SIN($E63)*COS(Y$12))/SIN(Y$12)*$B63))</f>
        <v>22.3074138701467</v>
      </c>
      <c r="Z153" s="0" t="n">
        <f aca="false">IF($B63=0,0,IF(SIN(Z$12)=0,999999999,(SIN(Z$12)*COS($E63)+SIN($E63)*COS(Z$12))/SIN(Z$12)*$B63))</f>
        <v>21.3660237487962</v>
      </c>
      <c r="AA153" s="0" t="n">
        <f aca="false">IF($B63=0,0,IF(SIN(AA$12)=0,999999999,(SIN(AA$12)*COS($E63)+SIN($E63)*COS(AA$12))/SIN(AA$12)*$B63))</f>
        <v>20.5107948009477</v>
      </c>
      <c r="AB153" s="0" t="n">
        <f aca="false">IF($B63=0,0,IF(SIN(AB$12)=0,999999999,(SIN(AB$12)*COS($E63)+SIN($E63)*COS(AB$12))/SIN(AB$12)*$B63))</f>
        <v>19.729960900903</v>
      </c>
      <c r="AC153" s="0" t="n">
        <f aca="false">IF($B63=0,0,IF(SIN(AC$12)=0,999999999,(SIN(AC$12)*COS($E63)+SIN($E63)*COS(AC$12))/SIN(AC$12)*$B63))</f>
        <v>19.0138013136788</v>
      </c>
      <c r="AD153" s="0" t="n">
        <f aca="false">IF($B63=0,0,IF(SIN(AD$12)=0,999999999,(SIN(AD$12)*COS($E63)+SIN($E63)*COS(AD$12))/SIN(AD$12)*$B63))</f>
        <v>18.354214556795</v>
      </c>
      <c r="AE153" s="0" t="n">
        <f aca="false">IF($B63=0,0,IF(SIN(AE$12)=0,999999999,(SIN(AE$12)*COS($E63)+SIN($E63)*COS(AE$12))/SIN(AE$12)*$B63))</f>
        <v>17.7443945343656</v>
      </c>
      <c r="AF153" s="0" t="n">
        <f aca="false">IF($B63=0,0,IF(SIN(AF$12)=0,999999999,(SIN(AF$12)*COS($E63)+SIN($E63)*COS(AF$12))/SIN(AF$12)*$B63))</f>
        <v>17.1785814086156</v>
      </c>
      <c r="AG153" s="0" t="n">
        <f aca="false">IF($B63=0,0,IF(SIN(AG$12)=0,999999999,(SIN(AG$12)*COS($E63)+SIN($E63)*COS(AG$12))/SIN(AG$12)*$B63))</f>
        <v>16.6518678324246</v>
      </c>
      <c r="AH153" s="0" t="n">
        <f aca="false">IF($B63=0,0,IF(SIN(AH$12)=0,999999999,(SIN(AH$12)*COS($E63)+SIN($E63)*COS(AH$12))/SIN(AH$12)*$B63))</f>
        <v>16.1600467026121</v>
      </c>
      <c r="AI153" s="0" t="n">
        <f aca="false">IF($B63=0,0,IF(SIN(AI$12)=0,999999999,(SIN(AI$12)*COS($E63)+SIN($E63)*COS(AI$12))/SIN(AI$12)*$B63))</f>
        <v>15.6994904116858</v>
      </c>
      <c r="AJ153" s="0" t="n">
        <f aca="false">IF($B63=0,0,IF(SIN(AJ$12)=0,999999999,(SIN(AJ$12)*COS($E63)+SIN($E63)*COS(AJ$12))/SIN(AJ$12)*$B63))</f>
        <v>15.2670542483817</v>
      </c>
      <c r="AK153" s="0" t="n">
        <f aca="false">IF($B63=0,0,IF(SIN(AK$12)=0,999999999,(SIN(AK$12)*COS($E63)+SIN($E63)*COS(AK$12))/SIN(AK$12)*$B63))</f>
        <v>14.8599984940108</v>
      </c>
      <c r="AL153" s="0" t="n">
        <f aca="false">IF($B63=0,0,IF(SIN(AL$12)=0,999999999,(SIN(AL$12)*COS($E63)+SIN($E63)*COS(AL$12))/SIN(AL$12)*$B63))</f>
        <v>14.4759251248722</v>
      </c>
      <c r="AM153" s="0" t="n">
        <f aca="false">IF($B63=0,0,IF(SIN(AM$12)=0,999999999,(SIN(AM$12)*COS($E63)+SIN($E63)*COS(AM$12))/SIN(AM$12)*$B63))</f>
        <v>14.1127260224431</v>
      </c>
      <c r="AN153" s="0" t="n">
        <f aca="false">IF($B63=0,0,IF(SIN(AN$12)=0,999999999,(SIN(AN$12)*COS($E63)+SIN($E63)*COS(AN$12))/SIN(AN$12)*$B63))</f>
        <v>13.7685403220617</v>
      </c>
      <c r="AO153" s="0" t="n">
        <f aca="false">IF($B63=0,0,IF(SIN(AO$12)=0,999999999,(SIN(AO$12)*COS($E63)+SIN($E63)*COS(AO$12))/SIN(AO$12)*$B63))</f>
        <v>13.4417190723704</v>
      </c>
      <c r="AP153" s="0" t="n">
        <f aca="false">IF($B63=0,0,IF(SIN(AP$12)=0,999999999,(SIN(AP$12)*COS($E63)+SIN($E63)*COS(AP$12))/SIN(AP$12)*$B63))</f>
        <v>13.1307957839449</v>
      </c>
      <c r="AQ153" s="0" t="n">
        <f aca="false">IF($B63=0,0,IF(SIN(AQ$12)=0,999999999,(SIN(AQ$12)*COS($E63)+SIN($E63)*COS(AQ$12))/SIN(AQ$12)*$B63))</f>
        <v>12.8344617529006</v>
      </c>
      <c r="AR153" s="0" t="n">
        <f aca="false">IF($B63=0,0,IF(SIN(AR$12)=0,999999999,(SIN(AR$12)*COS($E63)+SIN($E63)*COS(AR$12))/SIN(AR$12)*$B63))</f>
        <v>12.5515452798371</v>
      </c>
      <c r="AS153" s="0" t="n">
        <f aca="false">IF($B63=0,0,IF(SIN(AS$12)=0,999999999,(SIN(AS$12)*COS($E63)+SIN($E63)*COS(AS$12))/SIN(AS$12)*$B63))</f>
        <v>12.2809940849159</v>
      </c>
      <c r="AT153" s="0" t="n">
        <f aca="false">IF($B63=0,0,IF(SIN(AT$12)=0,999999999,(SIN(AT$12)*COS($E63)+SIN($E63)*COS(AT$12))/SIN(AT$12)*$B63))</f>
        <v>12.0218603597068</v>
      </c>
      <c r="AU153" s="0" t="n">
        <f aca="false">IF($B63=0,0,IF(SIN(AU$12)=0,999999999,(SIN(AU$12)*COS($E63)+SIN($E63)*COS(AU$12))/SIN(AU$12)*$B63))</f>
        <v>11.7732880055793</v>
      </c>
      <c r="AV153" s="0" t="n">
        <f aca="false">IF($B63=0,0,IF(SIN(AV$12)=0,999999999,(SIN(AV$12)*COS($E63)+SIN($E63)*COS(AV$12))/SIN(AV$12)*$B63))</f>
        <v>11.5345016941696</v>
      </c>
      <c r="AW153" s="0" t="n">
        <f aca="false">IF($B63=0,0,IF(SIN(AW$12)=0,999999999,(SIN(AW$12)*COS($E63)+SIN($E63)*COS(AW$12))/SIN(AW$12)*$B63))</f>
        <v>11.3047974532601</v>
      </c>
      <c r="AX153" s="0" t="n">
        <f aca="false">IF($B63=0,0,IF(SIN(AX$12)=0,999999999,(SIN(AX$12)*COS($E63)+SIN($E63)*COS(AX$12))/SIN(AX$12)*$B63))</f>
        <v>11.0835345353435</v>
      </c>
      <c r="AY153" s="0" t="n">
        <f aca="false">IF($B63=0,0,IF(SIN(AY$12)=0,999999999,(SIN(AY$12)*COS($E63)+SIN($E63)*COS(AY$12))/SIN(AY$12)*$B63))</f>
        <v>10.8701283692923</v>
      </c>
      <c r="AZ153" s="0" t="n">
        <f aca="false">IF($B63=0,0,IF(SIN(AZ$12)=0,999999999,(SIN(AZ$12)*COS($E63)+SIN($E63)*COS(AZ$12))/SIN(AZ$12)*$B63))</f>
        <v>10.6640444302621</v>
      </c>
      <c r="BA153" s="0" t="n">
        <f aca="false">IF($B63=0,0,IF(SIN(BA$12)=0,999999999,(SIN(BA$12)*COS($E63)+SIN($E63)*COS(BA$12))/SIN(BA$12)*$B63))</f>
        <v>10.4647928910147</v>
      </c>
      <c r="BB153" s="0" t="n">
        <f aca="false">IF($B63=0,0,IF(SIN(BB$12)=0,999999999,(SIN(BB$12)*COS($E63)+SIN($E63)*COS(BB$12))/SIN(BB$12)*$B63))</f>
        <v>10.2719239406492</v>
      </c>
      <c r="BC153" s="0" t="n">
        <f aca="false">IF($B63=0,0,IF(SIN(BC$12)=0,999999999,(SIN(BC$12)*COS($E63)+SIN($E63)*COS(BC$12))/SIN(BC$12)*$B63))</f>
        <v>10.0850236753371</v>
      </c>
      <c r="BD153" s="0" t="n">
        <f aca="false">IF($B63=0,0,IF(SIN(BD$12)=0,999999999,(SIN(BD$12)*COS($E63)+SIN($E63)*COS(BD$12))/SIN(BD$12)*$B63))</f>
        <v>9.90371048092045</v>
      </c>
      <c r="BE153" s="0" t="n">
        <f aca="false">IF($B63=0,0,IF(SIN(BE$12)=0,999999999,(SIN(BE$12)*COS($E63)+SIN($E63)*COS(BE$12))/SIN(BE$12)*$B63))</f>
        <v>9.72763183979812</v>
      </c>
      <c r="BF153" s="0" t="n">
        <f aca="false">IF($B63=0,0,IF(SIN(BF$12)=0,999999999,(SIN(BF$12)*COS($E63)+SIN($E63)*COS(BF$12))/SIN(BF$12)*$B63))</f>
        <v>9.55646150491837</v>
      </c>
      <c r="BG153" s="0" t="n">
        <f aca="false">IF($B63=0,0,IF(SIN(BG$12)=0,999999999,(SIN(BG$12)*COS($E63)+SIN($E63)*COS(BG$12))/SIN(BG$12)*$B63))</f>
        <v>9.38989699232218</v>
      </c>
      <c r="BH153" s="0" t="n">
        <f aca="false">IF($B63=0,0,IF(SIN(BH$12)=0,999999999,(SIN(BH$12)*COS($E63)+SIN($E63)*COS(BH$12))/SIN(BH$12)*$B63))</f>
        <v>9.22765735087131</v>
      </c>
      <c r="BI153" s="0" t="n">
        <f aca="false">IF($B63=0,0,IF(SIN(BI$12)=0,999999999,(SIN(BI$12)*COS($E63)+SIN($E63)*COS(BI$12))/SIN(BI$12)*$B63))</f>
        <v>9.06948117380705</v>
      </c>
      <c r="BJ153" s="0" t="n">
        <f aca="false">IF($B63=0,0,IF(SIN(BJ$12)=0,999999999,(SIN(BJ$12)*COS($E63)+SIN($E63)*COS(BJ$12))/SIN(BJ$12)*$B63))</f>
        <v>8.91512482183151</v>
      </c>
      <c r="BK153" s="0" t="n">
        <f aca="false">IF($B63=0,0,IF(SIN(BK$12)=0,999999999,(SIN(BK$12)*COS($E63)+SIN($E63)*COS(BK$12))/SIN(BK$12)*$B63))</f>
        <v>8.76436083165178</v>
      </c>
      <c r="BL153" s="0" t="n">
        <f aca="false">IF($B63=0,0,IF(SIN(BL$12)=0,999999999,(SIN(BL$12)*COS($E63)+SIN($E63)*COS(BL$12))/SIN(BL$12)*$B63))</f>
        <v>8.61697648751636</v>
      </c>
      <c r="BM153" s="0" t="n">
        <f aca="false">IF($B63=0,0,IF(SIN(BM$12)=0,999999999,(SIN(BM$12)*COS($E63)+SIN($E63)*COS(BM$12))/SIN(BM$12)*$B63))</f>
        <v>8.47277253631447</v>
      </c>
      <c r="BN153" s="0" t="n">
        <f aca="false">IF($B63=0,0,IF(SIN(BN$12)=0,999999999,(SIN(BN$12)*COS($E63)+SIN($E63)*COS(BN$12))/SIN(BN$12)*$B63))</f>
        <v>8.33156202939324</v>
      </c>
      <c r="BO153" s="0" t="n">
        <f aca="false">IF($B63=0,0,IF(SIN(BO$12)=0,999999999,(SIN(BO$12)*COS($E63)+SIN($E63)*COS(BO$12))/SIN(BO$12)*$B63))</f>
        <v>8.1931692764512</v>
      </c>
      <c r="BP153" s="0" t="n">
        <f aca="false">IF($B63=0,0,IF(SIN(BP$12)=0,999999999,(SIN(BP$12)*COS($E63)+SIN($E63)*COS(BP$12))/SIN(BP$12)*$B63))</f>
        <v>8.05742889874725</v>
      </c>
      <c r="BQ153" s="0" t="n">
        <f aca="false">IF($B63=0,0,IF(SIN(BQ$12)=0,999999999,(SIN(BQ$12)*COS($E63)+SIN($E63)*COS(BQ$12))/SIN(BQ$12)*$B63))</f>
        <v>7.92418497048013</v>
      </c>
      <c r="BR153" s="0" t="n">
        <f aca="false">IF($B63=0,0,IF(SIN(BR$12)=0,999999999,(SIN(BR$12)*COS($E63)+SIN($E63)*COS(BR$12))/SIN(BR$12)*$B63))</f>
        <v>7.793290238577</v>
      </c>
      <c r="BS153" s="0" t="n">
        <f aca="false">IF($B63=0,0,IF(SIN(BS$12)=0,999999999,(SIN(BS$12)*COS($E63)+SIN($E63)*COS(BS$12))/SIN(BS$12)*$B63))</f>
        <v>7.66460541232287</v>
      </c>
      <c r="BT153" s="0" t="n">
        <f aca="false">IF($B63=0,0,IF(SIN(BT$12)=0,999999999,(SIN(BT$12)*COS($E63)+SIN($E63)*COS(BT$12))/SIN(BT$12)*$B63))</f>
        <v>7.5379985152947</v>
      </c>
      <c r="BU153" s="0" t="n">
        <f aca="false">IF($B63=0,0,IF(SIN(BU$12)=0,999999999,(SIN(BU$12)*COS($E63)+SIN($E63)*COS(BU$12))/SIN(BU$12)*$B63))</f>
        <v>7.41334429295273</v>
      </c>
      <c r="BV153" s="0" t="n">
        <f aca="false">IF($B63=0,0,IF(SIN(BV$12)=0,999999999,(SIN(BV$12)*COS($E63)+SIN($E63)*COS(BV$12))/SIN(BV$12)*$B63))</f>
        <v>7.29052367001416</v>
      </c>
      <c r="BW153" s="0" t="n">
        <f aca="false">IF($B63=0,0,IF(SIN(BW$12)=0,999999999,(SIN(BW$12)*COS($E63)+SIN($E63)*COS(BW$12))/SIN(BW$12)*$B63))</f>
        <v>7.16942325240659</v>
      </c>
      <c r="BX153" s="0" t="n">
        <f aca="false">IF($B63=0,0,IF(SIN(BX$12)=0,999999999,(SIN(BX$12)*COS($E63)+SIN($E63)*COS(BX$12))/SIN(BX$12)*$B63))</f>
        <v>7.04993486918074</v>
      </c>
      <c r="BY153" s="0" t="n">
        <f aca="false">IF($B63=0,0,IF(SIN(BY$12)=0,999999999,(SIN(BY$12)*COS($E63)+SIN($E63)*COS(BY$12))/SIN(BY$12)*$B63))</f>
        <v>6.93195515027067</v>
      </c>
      <c r="BZ153" s="0" t="n">
        <f aca="false">IF($B63=0,0,IF(SIN(BZ$12)=0,999999999,(SIN(BZ$12)*COS($E63)+SIN($E63)*COS(BZ$12))/SIN(BZ$12)*$B63))</f>
        <v>6.81538513643582</v>
      </c>
      <c r="CA153" s="0" t="n">
        <f aca="false">IF($B63=0,0,IF(SIN(CA$12)=0,999999999,(SIN(CA$12)*COS($E63)+SIN($E63)*COS(CA$12))/SIN(CA$12)*$B63))</f>
        <v>6.7001299181057</v>
      </c>
      <c r="CB153" s="0" t="n">
        <f aca="false">IF($B63=0,0,IF(SIN(CB$12)=0,999999999,(SIN(CB$12)*COS($E63)+SIN($E63)*COS(CB$12))/SIN(CB$12)*$B63))</f>
        <v>6.58609830018829</v>
      </c>
      <c r="CC153" s="0" t="n">
        <f aca="false">IF($B63=0,0,IF(SIN(CC$12)=0,999999999,(SIN(CC$12)*COS($E63)+SIN($E63)*COS(CC$12))/SIN(CC$12)*$B63))</f>
        <v>6.47320249020296</v>
      </c>
      <c r="CD153" s="0" t="n">
        <f aca="false">IF($B63=0,0,IF(SIN(CD$12)=0,999999999,(SIN(CD$12)*COS($E63)+SIN($E63)*COS(CD$12))/SIN(CD$12)*$B63))</f>
        <v>6.36135780735842</v>
      </c>
      <c r="CE153" s="0" t="n">
        <f aca="false">IF($B63=0,0,IF(SIN(CE$12)=0,999999999,(SIN(CE$12)*COS($E63)+SIN($E63)*COS(CE$12))/SIN(CE$12)*$B63))</f>
        <v>6.25048241042545</v>
      </c>
      <c r="CF153" s="0" t="n">
        <f aca="false">IF($B63=0,0,IF(SIN(CF$12)=0,999999999,(SIN(CF$12)*COS($E63)+SIN($E63)*COS(CF$12))/SIN(CF$12)*$B63))</f>
        <v>6.14049704245792</v>
      </c>
      <c r="CG153" s="0" t="n">
        <f aca="false">IF($B63=0,0,IF(SIN(CG$12)=0,999999999,(SIN(CG$12)*COS($E63)+SIN($E63)*COS(CG$12))/SIN(CG$12)*$B63))</f>
        <v>6.03132479058985</v>
      </c>
      <c r="CH153" s="0" t="n">
        <f aca="false">IF($B63=0,0,IF(SIN(CH$12)=0,999999999,(SIN(CH$12)*COS($E63)+SIN($E63)*COS(CH$12))/SIN(CH$12)*$B63))</f>
        <v>5.92289085929226</v>
      </c>
      <c r="CI153" s="0" t="n">
        <f aca="false">IF($B63=0,0,IF(SIN(CI$12)=0,999999999,(SIN(CI$12)*COS($E63)+SIN($E63)*COS(CI$12))/SIN(CI$12)*$B63))</f>
        <v>5.81512235561049</v>
      </c>
      <c r="CJ153" s="0" t="n">
        <f aca="false">IF($B63=0,0,IF(SIN(CJ$12)=0,999999999,(SIN(CJ$12)*COS($E63)+SIN($E63)*COS(CJ$12))/SIN(CJ$12)*$B63))</f>
        <v>5.70794808502015</v>
      </c>
      <c r="CK153" s="0" t="n">
        <f aca="false">IF($B63=0,0,IF(SIN(CK$12)=0,999999999,(SIN(CK$12)*COS($E63)+SIN($E63)*COS(CK$12))/SIN(CK$12)*$B63))</f>
        <v>5.60129835664348</v>
      </c>
      <c r="CL153" s="0" t="n">
        <f aca="false">IF($B63=0,0,IF(SIN(CL$12)=0,999999999,(SIN(CL$12)*COS($E63)+SIN($E63)*COS(CL$12))/SIN(CL$12)*$B63))</f>
        <v>5.49510479665923</v>
      </c>
      <c r="CM153" s="0" t="n">
        <f aca="false">IF($B63=0,0,IF(SIN(CM$12)=0,999999999,(SIN(CM$12)*COS($E63)+SIN($E63)*COS(CM$12))/SIN(CM$12)*$B63))</f>
        <v>5.38930016881559</v>
      </c>
      <c r="CN153" s="0" t="n">
        <f aca="false">IF($B63=0,0,IF(SIN(CN$12)=0,999999999,(SIN(CN$12)*COS($E63)+SIN($E63)*COS(CN$12))/SIN(CN$12)*$B63))</f>
        <v>5.28381820102177</v>
      </c>
      <c r="CO153" s="0" t="n">
        <f aca="false">IF($B63=0,0,IF(SIN(CO$12)=0,999999999,(SIN(CO$12)*COS($E63)+SIN($E63)*COS(CO$12))/SIN(CO$12)*$B63))</f>
        <v>5.17859341705182</v>
      </c>
      <c r="CP153" s="0" t="n">
        <f aca="false">IF($B63=0,0,IF(SIN(CP$12)=0,999999999,(SIN(CP$12)*COS($E63)+SIN($E63)*COS(CP$12))/SIN(CP$12)*$B63))</f>
        <v>5.07356097243974</v>
      </c>
      <c r="CQ153" s="0" t="n">
        <f aca="false">IF($B63=0,0,IF(SIN(CQ$12)=0,999999999,(SIN(CQ$12)*COS($E63)+SIN($E63)*COS(CQ$12))/SIN(CQ$12)*$B63))</f>
        <v>4.9686564936824</v>
      </c>
    </row>
    <row r="154" customFormat="false" ht="12.8" hidden="true" customHeight="false" outlineLevel="0" collapsed="false">
      <c r="D154" s="0" t="n">
        <f aca="false">1+D153</f>
        <v>52</v>
      </c>
      <c r="E154" s="2" t="s">
        <v>56</v>
      </c>
      <c r="F154" s="0" t="n">
        <f aca="false">IF($B64=0,0,IF(SIN(F$12)=0,999999999,(SIN(F$12)*COS($E64)+SIN($E64)*COS(F$12))/SIN(F$12)*$B64))</f>
        <v>999999999</v>
      </c>
      <c r="G154" s="0" t="n">
        <f aca="false">IF($B64=0,0,IF(SIN(G$12)=0,999999999,(SIN(G$12)*COS($E64)+SIN($E64)*COS(G$12))/SIN(G$12)*$B64))</f>
        <v>350.917359363373</v>
      </c>
      <c r="H154" s="0" t="n">
        <f aca="false">IF($B64=0,0,IF(SIN(H$12)=0,999999999,(SIN(H$12)*COS($E64)+SIN($E64)*COS(H$12))/SIN(H$12)*$B64))</f>
        <v>177.766546451645</v>
      </c>
      <c r="I154" s="0" t="n">
        <f aca="false">IF($B64=0,0,IF(SIN(I$12)=0,999999999,(SIN(I$12)*COS($E64)+SIN($E64)*COS(I$12))/SIN(I$12)*$B64))</f>
        <v>120.026159558668</v>
      </c>
      <c r="J154" s="0" t="n">
        <f aca="false">IF($B64=0,0,IF(SIN(J$12)=0,999999999,(SIN(J$12)*COS($E64)+SIN($E64)*COS(J$12))/SIN(J$12)*$B64))</f>
        <v>91.1383684503576</v>
      </c>
      <c r="K154" s="0" t="n">
        <f aca="false">IF($B64=0,0,IF(SIN(K$12)=0,999999999,(SIN(K$12)*COS($E64)+SIN($E64)*COS(K$12))/SIN(K$12)*$B64))</f>
        <v>73.7916036390344</v>
      </c>
      <c r="L154" s="0" t="n">
        <f aca="false">IF($B64=0,0,IF(SIN(L$12)=0,999999999,(SIN(L$12)*COS($E64)+SIN($E64)*COS(L$12))/SIN(L$12)*$B64))</f>
        <v>62.2153390860182</v>
      </c>
      <c r="M154" s="0" t="n">
        <f aca="false">IF($B64=0,0,IF(SIN(M$12)=0,999999999,(SIN(M$12)*COS($E64)+SIN($E64)*COS(M$12))/SIN(M$12)*$B64))</f>
        <v>53.9364897284129</v>
      </c>
      <c r="N154" s="0" t="n">
        <f aca="false">IF($B64=0,0,IF(SIN(N$12)=0,999999999,(SIN(N$12)*COS($E64)+SIN($E64)*COS(N$12))/SIN(N$12)*$B64))</f>
        <v>47.7185108588956</v>
      </c>
      <c r="O154" s="0" t="n">
        <f aca="false">IF($B64=0,0,IF(SIN(O$12)=0,999999999,(SIN(O$12)*COS($E64)+SIN($E64)*COS(O$12))/SIN(O$12)*$B64))</f>
        <v>42.8744312506052</v>
      </c>
      <c r="P154" s="0" t="n">
        <f aca="false">IF($B64=0,0,IF(SIN(P$12)=0,999999999,(SIN(P$12)*COS($E64)+SIN($E64)*COS(P$12))/SIN(P$12)*$B64))</f>
        <v>38.9920664055433</v>
      </c>
      <c r="Q154" s="0" t="n">
        <f aca="false">IF($B64=0,0,IF(SIN(Q$12)=0,999999999,(SIN(Q$12)*COS($E64)+SIN($E64)*COS(Q$12))/SIN(Q$12)*$B64))</f>
        <v>35.809115484232</v>
      </c>
      <c r="R154" s="0" t="n">
        <f aca="false">IF($B64=0,0,IF(SIN(R$12)=0,999999999,(SIN(R$12)*COS($E64)+SIN($E64)*COS(R$12))/SIN(R$12)*$B64))</f>
        <v>33.1507097692139</v>
      </c>
      <c r="S154" s="0" t="n">
        <f aca="false">IF($B64=0,0,IF(SIN(S$12)=0,999999999,(SIN(S$12)*COS($E64)+SIN($E64)*COS(S$12))/SIN(S$12)*$B64))</f>
        <v>30.8957849133808</v>
      </c>
      <c r="T154" s="0" t="n">
        <f aca="false">IF($B64=0,0,IF(SIN(T$12)=0,999999999,(SIN(T$12)*COS($E64)+SIN($E64)*COS(T$12))/SIN(T$12)*$B64))</f>
        <v>28.9578650806962</v>
      </c>
      <c r="U154" s="0" t="n">
        <f aca="false">IF($B64=0,0,IF(SIN(U$12)=0,999999999,(SIN(U$12)*COS($E64)+SIN($E64)*COS(U$12))/SIN(U$12)*$B64))</f>
        <v>27.2735334295087</v>
      </c>
      <c r="V154" s="0" t="n">
        <f aca="false">IF($B64=0,0,IF(SIN(V$12)=0,999999999,(SIN(V$12)*COS($E64)+SIN($E64)*COS(V$12))/SIN(V$12)*$B64))</f>
        <v>25.7952261635503</v>
      </c>
      <c r="W154" s="0" t="n">
        <f aca="false">IF($B64=0,0,IF(SIN(W$12)=0,999999999,(SIN(W$12)*COS($E64)+SIN($E64)*COS(W$12))/SIN(W$12)*$B64))</f>
        <v>24.4865698580222</v>
      </c>
      <c r="X154" s="0" t="n">
        <f aca="false">IF($B64=0,0,IF(SIN(X$12)=0,999999999,(SIN(X$12)*COS($E64)+SIN($E64)*COS(X$12))/SIN(X$12)*$B64))</f>
        <v>23.3192730093208</v>
      </c>
      <c r="Y154" s="0" t="n">
        <f aca="false">IF($B64=0,0,IF(SIN(Y$12)=0,999999999,(SIN(Y$12)*COS($E64)+SIN($E64)*COS(Y$12))/SIN(Y$12)*$B64))</f>
        <v>22.2709991996746</v>
      </c>
      <c r="Z154" s="0" t="n">
        <f aca="false">IF($B64=0,0,IF(SIN(Z$12)=0,999999999,(SIN(Z$12)*COS($E64)+SIN($E64)*COS(Z$12))/SIN(Z$12)*$B64))</f>
        <v>21.3238783114455</v>
      </c>
      <c r="AA154" s="0" t="n">
        <f aca="false">IF($B64=0,0,IF(SIN(AA$12)=0,999999999,(SIN(AA$12)*COS($E64)+SIN($E64)*COS(AA$12))/SIN(AA$12)*$B64))</f>
        <v>20.4634431078515</v>
      </c>
      <c r="AB154" s="0" t="n">
        <f aca="false">IF($B64=0,0,IF(SIN(AB$12)=0,999999999,(SIN(AB$12)*COS($E64)+SIN($E64)*COS(AB$12))/SIN(AB$12)*$B64))</f>
        <v>19.677855836223</v>
      </c>
      <c r="AC154" s="0" t="n">
        <f aca="false">IF($B64=0,0,IF(SIN(AC$12)=0,999999999,(SIN(AC$12)*COS($E64)+SIN($E64)*COS(AC$12))/SIN(AC$12)*$B64))</f>
        <v>18.9573365860396</v>
      </c>
      <c r="AD154" s="0" t="n">
        <f aca="false">IF($B64=0,0,IF(SIN(AD$12)=0,999999999,(SIN(AD$12)*COS($E64)+SIN($E64)*COS(AD$12))/SIN(AD$12)*$B64))</f>
        <v>18.2937345565773</v>
      </c>
      <c r="AE154" s="0" t="n">
        <f aca="false">IF($B64=0,0,IF(SIN(AE$12)=0,999999999,(SIN(AE$12)*COS($E64)+SIN($E64)*COS(AE$12))/SIN(AE$12)*$B64))</f>
        <v>17.6802022194473</v>
      </c>
      <c r="AF154" s="0" t="n">
        <f aca="false">IF($B64=0,0,IF(SIN(AF$12)=0,999999999,(SIN(AF$12)*COS($E64)+SIN($E64)*COS(AF$12))/SIN(AF$12)*$B64))</f>
        <v>17.1109446735286</v>
      </c>
      <c r="AG154" s="0" t="n">
        <f aca="false">IF($B64=0,0,IF(SIN(AG$12)=0,999999999,(SIN(AG$12)*COS($E64)+SIN($E64)*COS(AG$12))/SIN(AG$12)*$B64))</f>
        <v>16.5810246979412</v>
      </c>
      <c r="AH154" s="0" t="n">
        <f aca="false">IF($B64=0,0,IF(SIN(AH$12)=0,999999999,(SIN(AH$12)*COS($E64)+SIN($E64)*COS(AH$12))/SIN(AH$12)*$B64))</f>
        <v>16.0862095785201</v>
      </c>
      <c r="AI154" s="0" t="n">
        <f aca="false">IF($B64=0,0,IF(SIN(AI$12)=0,999999999,(SIN(AI$12)*COS($E64)+SIN($E64)*COS(AI$12))/SIN(AI$12)*$B64))</f>
        <v>15.6228496245024</v>
      </c>
      <c r="AJ154" s="0" t="n">
        <f aca="false">IF($B64=0,0,IF(SIN(AJ$12)=0,999999999,(SIN(AJ$12)*COS($E64)+SIN($E64)*COS(AJ$12))/SIN(AJ$12)*$B64))</f>
        <v>15.1877809810122</v>
      </c>
      <c r="AK154" s="0" t="n">
        <f aca="false">IF($B64=0,0,IF(SIN(AK$12)=0,999999999,(SIN(AK$12)*COS($E64)+SIN($E64)*COS(AK$12))/SIN(AK$12)*$B64))</f>
        <v>14.7782472511644</v>
      </c>
      <c r="AL154" s="0" t="n">
        <f aca="false">IF($B64=0,0,IF(SIN(AL$12)=0,999999999,(SIN(AL$12)*COS($E64)+SIN($E64)*COS(AL$12))/SIN(AL$12)*$B64))</f>
        <v>14.39183581315</v>
      </c>
      <c r="AM154" s="0" t="n">
        <f aca="false">IF($B64=0,0,IF(SIN(AM$12)=0,999999999,(SIN(AM$12)*COS($E64)+SIN($E64)*COS(AM$12))/SIN(AM$12)*$B64))</f>
        <v>14.0264257151523</v>
      </c>
      <c r="AN154" s="0" t="n">
        <f aca="false">IF($B64=0,0,IF(SIN(AN$12)=0,999999999,(SIN(AN$12)*COS($E64)+SIN($E64)*COS(AN$12))/SIN(AN$12)*$B64))</f>
        <v>13.6801447643884</v>
      </c>
      <c r="AO154" s="0" t="n">
        <f aca="false">IF($B64=0,0,IF(SIN(AO$12)=0,999999999,(SIN(AO$12)*COS($E64)+SIN($E64)*COS(AO$12))/SIN(AO$12)*$B64))</f>
        <v>13.3513339714137</v>
      </c>
      <c r="AP154" s="0" t="n">
        <f aca="false">IF($B64=0,0,IF(SIN(AP$12)=0,999999999,(SIN(AP$12)*COS($E64)+SIN($E64)*COS(AP$12))/SIN(AP$12)*$B64))</f>
        <v>13.0385179194647</v>
      </c>
      <c r="AQ154" s="0" t="n">
        <f aca="false">IF($B64=0,0,IF(SIN(AQ$12)=0,999999999,(SIN(AQ$12)*COS($E64)+SIN($E64)*COS(AQ$12))/SIN(AQ$12)*$B64))</f>
        <v>12.740379937846</v>
      </c>
      <c r="AR154" s="0" t="n">
        <f aca="false">IF($B64=0,0,IF(SIN(AR$12)=0,999999999,(SIN(AR$12)*COS($E64)+SIN($E64)*COS(AR$12))/SIN(AR$12)*$B64))</f>
        <v>12.4557411943693</v>
      </c>
      <c r="AS154" s="0" t="n">
        <f aca="false">IF($B64=0,0,IF(SIN(AS$12)=0,999999999,(SIN(AS$12)*COS($E64)+SIN($E64)*COS(AS$12))/SIN(AS$12)*$B64))</f>
        <v>12.1835430033817</v>
      </c>
      <c r="AT154" s="0" t="n">
        <f aca="false">IF($B64=0,0,IF(SIN(AT$12)=0,999999999,(SIN(AT$12)*COS($E64)+SIN($E64)*COS(AT$12))/SIN(AT$12)*$B64))</f>
        <v>11.9228317866143</v>
      </c>
      <c r="AU154" s="0" t="n">
        <f aca="false">IF($B64=0,0,IF(SIN(AU$12)=0,999999999,(SIN(AU$12)*COS($E64)+SIN($E64)*COS(AU$12))/SIN(AU$12)*$B64))</f>
        <v>11.6727462338865</v>
      </c>
      <c r="AV154" s="0" t="n">
        <f aca="false">IF($B64=0,0,IF(SIN(AV$12)=0,999999999,(SIN(AV$12)*COS($E64)+SIN($E64)*COS(AV$12))/SIN(AV$12)*$B64))</f>
        <v>11.4325062969782</v>
      </c>
      <c r="AW154" s="0" t="n">
        <f aca="false">IF($B64=0,0,IF(SIN(AW$12)=0,999999999,(SIN(AW$12)*COS($E64)+SIN($E64)*COS(AW$12))/SIN(AW$12)*$B64))</f>
        <v>11.2014037182002</v>
      </c>
      <c r="AX154" s="0" t="n">
        <f aca="false">IF($B64=0,0,IF(SIN(AX$12)=0,999999999,(SIN(AX$12)*COS($E64)+SIN($E64)*COS(AX$12))/SIN(AX$12)*$B64))</f>
        <v>10.9787938494576</v>
      </c>
      <c r="AY154" s="0" t="n">
        <f aca="false">IF($B64=0,0,IF(SIN(AY$12)=0,999999999,(SIN(AY$12)*COS($E64)+SIN($E64)*COS(AY$12))/SIN(AY$12)*$B64))</f>
        <v>10.7640885610125</v>
      </c>
      <c r="AZ154" s="0" t="n">
        <f aca="false">IF($B64=0,0,IF(SIN(AZ$12)=0,999999999,(SIN(AZ$12)*COS($E64)+SIN($E64)*COS(AZ$12))/SIN(AZ$12)*$B64))</f>
        <v>10.5567500740694</v>
      </c>
      <c r="BA154" s="0" t="n">
        <f aca="false">IF($B64=0,0,IF(SIN(BA$12)=0,999999999,(SIN(BA$12)*COS($E64)+SIN($E64)*COS(BA$12))/SIN(BA$12)*$B64))</f>
        <v>10.3562855795384</v>
      </c>
      <c r="BB154" s="0" t="n">
        <f aca="false">IF($B64=0,0,IF(SIN(BB$12)=0,999999999,(SIN(BB$12)*COS($E64)+SIN($E64)*COS(BB$12))/SIN(BB$12)*$B64))</f>
        <v>10.1622425282687</v>
      </c>
      <c r="BC154" s="0" t="n">
        <f aca="false">IF($B64=0,0,IF(SIN(BC$12)=0,999999999,(SIN(BC$12)*COS($E64)+SIN($E64)*COS(BC$12))/SIN(BC$12)*$B64))</f>
        <v>9.97420449676829</v>
      </c>
      <c r="BD154" s="0" t="n">
        <f aca="false">IF($B64=0,0,IF(SIN(BD$12)=0,999999999,(SIN(BD$12)*COS($E64)+SIN($E64)*COS(BD$12))/SIN(BD$12)*$B64))</f>
        <v>9.79178754778095</v>
      </c>
      <c r="BE154" s="0" t="n">
        <f aca="false">IF($B64=0,0,IF(SIN(BE$12)=0,999999999,(SIN(BE$12)*COS($E64)+SIN($E64)*COS(BE$12))/SIN(BE$12)*$B64))</f>
        <v>9.61463701773426</v>
      </c>
      <c r="BF154" s="0" t="n">
        <f aca="false">IF($B64=0,0,IF(SIN(BF$12)=0,999999999,(SIN(BF$12)*COS($E64)+SIN($E64)*COS(BF$12))/SIN(BF$12)*$B64))</f>
        <v>9.44242467352864</v>
      </c>
      <c r="BG154" s="0" t="n">
        <f aca="false">IF($B64=0,0,IF(SIN(BG$12)=0,999999999,(SIN(BG$12)*COS($E64)+SIN($E64)*COS(BG$12))/SIN(BG$12)*$B64))</f>
        <v>9.27484618981644</v>
      </c>
      <c r="BH154" s="0" t="n">
        <f aca="false">IF($B64=0,0,IF(SIN(BH$12)=0,999999999,(SIN(BH$12)*COS($E64)+SIN($E64)*COS(BH$12))/SIN(BH$12)*$B64))</f>
        <v>9.11161890515311</v>
      </c>
      <c r="BI154" s="0" t="n">
        <f aca="false">IF($B64=0,0,IF(SIN(BI$12)=0,999999999,(SIN(BI$12)*COS($E64)+SIN($E64)*COS(BI$12))/SIN(BI$12)*$B64))</f>
        <v>8.95247982145115</v>
      </c>
      <c r="BJ154" s="0" t="n">
        <f aca="false">IF($B64=0,0,IF(SIN(BJ$12)=0,999999999,(SIN(BJ$12)*COS($E64)+SIN($E64)*COS(BJ$12))/SIN(BJ$12)*$B64))</f>
        <v>8.79718381624434</v>
      </c>
      <c r="BK154" s="0" t="n">
        <f aca="false">IF($B64=0,0,IF(SIN(BK$12)=0,999999999,(SIN(BK$12)*COS($E64)+SIN($E64)*COS(BK$12))/SIN(BK$12)*$B64))</f>
        <v>8.64550204154381</v>
      </c>
      <c r="BL154" s="0" t="n">
        <f aca="false">IF($B64=0,0,IF(SIN(BL$12)=0,999999999,(SIN(BL$12)*COS($E64)+SIN($E64)*COS(BL$12))/SIN(BL$12)*$B64))</f>
        <v>8.4972204866786</v>
      </c>
      <c r="BM154" s="0" t="n">
        <f aca="false">IF($B64=0,0,IF(SIN(BM$12)=0,999999999,(SIN(BM$12)*COS($E64)+SIN($E64)*COS(BM$12))/SIN(BM$12)*$B64))</f>
        <v>8.35213868557307</v>
      </c>
      <c r="BN154" s="0" t="n">
        <f aca="false">IF($B64=0,0,IF(SIN(BN$12)=0,999999999,(SIN(BN$12)*COS($E64)+SIN($E64)*COS(BN$12))/SIN(BN$12)*$B64))</f>
        <v>8.2100685515136</v>
      </c>
      <c r="BO154" s="0" t="n">
        <f aca="false">IF($B64=0,0,IF(SIN(BO$12)=0,999999999,(SIN(BO$12)*COS($E64)+SIN($E64)*COS(BO$12))/SIN(BO$12)*$B64))</f>
        <v>8.07083332467385</v>
      </c>
      <c r="BP154" s="0" t="n">
        <f aca="false">IF($B64=0,0,IF(SIN(BP$12)=0,999999999,(SIN(BP$12)*COS($E64)+SIN($E64)*COS(BP$12))/SIN(BP$12)*$B64))</f>
        <v>7.93426661956004</v>
      </c>
      <c r="BQ154" s="0" t="n">
        <f aca="false">IF($B64=0,0,IF(SIN(BQ$12)=0,999999999,(SIN(BQ$12)*COS($E64)+SIN($E64)*COS(BQ$12))/SIN(BQ$12)*$B64))</f>
        <v>7.80021156116357</v>
      </c>
      <c r="BR154" s="0" t="n">
        <f aca="false">IF($B64=0,0,IF(SIN(BR$12)=0,999999999,(SIN(BR$12)*COS($E64)+SIN($E64)*COS(BR$12))/SIN(BR$12)*$B64))</f>
        <v>7.66852000000001</v>
      </c>
      <c r="BS154" s="0" t="n">
        <f aca="false">IF($B64=0,0,IF(SIN(BS$12)=0,999999999,(SIN(BS$12)*COS($E64)+SIN($E64)*COS(BS$12))/SIN(BS$12)*$B64))</f>
        <v>7.53905179741406</v>
      </c>
      <c r="BT154" s="0" t="n">
        <f aca="false">IF($B64=0,0,IF(SIN(BT$12)=0,999999999,(SIN(BT$12)*COS($E64)+SIN($E64)*COS(BT$12))/SIN(BT$12)*$B64))</f>
        <v>7.41167417356855</v>
      </c>
      <c r="BU154" s="0" t="n">
        <f aca="false">IF($B64=0,0,IF(SIN(BU$12)=0,999999999,(SIN(BU$12)*COS($E64)+SIN($E64)*COS(BU$12))/SIN(BU$12)*$B64))</f>
        <v>7.28626111142948</v>
      </c>
      <c r="BV154" s="0" t="n">
        <f aca="false">IF($B64=0,0,IF(SIN(BV$12)=0,999999999,(SIN(BV$12)*COS($E64)+SIN($E64)*COS(BV$12))/SIN(BV$12)*$B64))</f>
        <v>7.16269281083636</v>
      </c>
      <c r="BW154" s="0" t="n">
        <f aca="false">IF($B64=0,0,IF(SIN(BW$12)=0,999999999,(SIN(BW$12)*COS($E64)+SIN($E64)*COS(BW$12))/SIN(BW$12)*$B64))</f>
        <v>7.0408551874238</v>
      </c>
      <c r="BX154" s="0" t="n">
        <f aca="false">IF($B64=0,0,IF(SIN(BX$12)=0,999999999,(SIN(BX$12)*COS($E64)+SIN($E64)*COS(BX$12))/SIN(BX$12)*$B64))</f>
        <v>6.92063941174561</v>
      </c>
      <c r="BY154" s="0" t="n">
        <f aca="false">IF($B64=0,0,IF(SIN(BY$12)=0,999999999,(SIN(BY$12)*COS($E64)+SIN($E64)*COS(BY$12))/SIN(BY$12)*$B64))</f>
        <v>6.8019414844646</v>
      </c>
      <c r="BZ154" s="0" t="n">
        <f aca="false">IF($B64=0,0,IF(SIN(BZ$12)=0,999999999,(SIN(BZ$12)*COS($E64)+SIN($E64)*COS(BZ$12))/SIN(BZ$12)*$B64))</f>
        <v>6.68466184392008</v>
      </c>
      <c r="CA154" s="0" t="n">
        <f aca="false">IF($B64=0,0,IF(SIN(CA$12)=0,999999999,(SIN(CA$12)*COS($E64)+SIN($E64)*COS(CA$12))/SIN(CA$12)*$B64))</f>
        <v>6.56870500277407</v>
      </c>
      <c r="CB154" s="0" t="n">
        <f aca="false">IF($B64=0,0,IF(SIN(CB$12)=0,999999999,(SIN(CB$12)*COS($E64)+SIN($E64)*COS(CB$12))/SIN(CB$12)*$B64))</f>
        <v>6.45397921077913</v>
      </c>
      <c r="CC154" s="0" t="n">
        <f aca="false">IF($B64=0,0,IF(SIN(CC$12)=0,999999999,(SIN(CC$12)*COS($E64)+SIN($E64)*COS(CC$12))/SIN(CC$12)*$B64))</f>
        <v>6.34039614101284</v>
      </c>
      <c r="CD154" s="0" t="n">
        <f aca="false">IF($B64=0,0,IF(SIN(CD$12)=0,999999999,(SIN(CD$12)*COS($E64)+SIN($E64)*COS(CD$12))/SIN(CD$12)*$B64))</f>
        <v>6.22787059718467</v>
      </c>
      <c r="CE154" s="0" t="n">
        <f aca="false">IF($B64=0,0,IF(SIN(CE$12)=0,999999999,(SIN(CE$12)*COS($E64)+SIN($E64)*COS(CE$12))/SIN(CE$12)*$B64))</f>
        <v>6.1163202398522</v>
      </c>
      <c r="CF154" s="0" t="n">
        <f aca="false">IF($B64=0,0,IF(SIN(CF$12)=0,999999999,(SIN(CF$12)*COS($E64)+SIN($E64)*COS(CF$12))/SIN(CF$12)*$B64))</f>
        <v>6.00566532958803</v>
      </c>
      <c r="CG154" s="0" t="n">
        <f aca="false">IF($B64=0,0,IF(SIN(CG$12)=0,999999999,(SIN(CG$12)*COS($E64)+SIN($E64)*COS(CG$12))/SIN(CG$12)*$B64))</f>
        <v>5.89582848531466</v>
      </c>
      <c r="CH154" s="0" t="n">
        <f aca="false">IF($B64=0,0,IF(SIN(CH$12)=0,999999999,(SIN(CH$12)*COS($E64)+SIN($E64)*COS(CH$12))/SIN(CH$12)*$B64))</f>
        <v>5.786734456181</v>
      </c>
      <c r="CI154" s="0" t="n">
        <f aca="false">IF($B64=0,0,IF(SIN(CI$12)=0,999999999,(SIN(CI$12)*COS($E64)+SIN($E64)*COS(CI$12))/SIN(CI$12)*$B64))</f>
        <v>5.6783099054923</v>
      </c>
      <c r="CJ154" s="0" t="n">
        <f aca="false">IF($B64=0,0,IF(SIN(CJ$12)=0,999999999,(SIN(CJ$12)*COS($E64)+SIN($E64)*COS(CJ$12))/SIN(CJ$12)*$B64))</f>
        <v>5.5704832053234</v>
      </c>
      <c r="CK154" s="0" t="n">
        <f aca="false">IF($B64=0,0,IF(SIN(CK$12)=0,999999999,(SIN(CK$12)*COS($E64)+SIN($E64)*COS(CK$12))/SIN(CK$12)*$B64))</f>
        <v>5.46318424054926</v>
      </c>
      <c r="CL154" s="0" t="n">
        <f aca="false">IF($B64=0,0,IF(SIN(CL$12)=0,999999999,(SIN(CL$12)*COS($E64)+SIN($E64)*COS(CL$12))/SIN(CL$12)*$B64))</f>
        <v>5.35634422111905</v>
      </c>
      <c r="CM154" s="0" t="n">
        <f aca="false">IF($B64=0,0,IF(SIN(CM$12)=0,999999999,(SIN(CM$12)*COS($E64)+SIN($E64)*COS(CM$12))/SIN(CM$12)*$B64))</f>
        <v>5.24989550147638</v>
      </c>
      <c r="CN154" s="0" t="n">
        <f aca="false">IF($B64=0,0,IF(SIN(CN$12)=0,999999999,(SIN(CN$12)*COS($E64)+SIN($E64)*COS(CN$12))/SIN(CN$12)*$B64))</f>
        <v>5.14377140609526</v>
      </c>
      <c r="CO154" s="0" t="n">
        <f aca="false">IF($B64=0,0,IF(SIN(CO$12)=0,999999999,(SIN(CO$12)*COS($E64)+SIN($E64)*COS(CO$12))/SIN(CO$12)*$B64))</f>
        <v>5.03790606015944</v>
      </c>
      <c r="CP154" s="0" t="n">
        <f aca="false">IF($B64=0,0,IF(SIN(CP$12)=0,999999999,(SIN(CP$12)*COS($E64)+SIN($E64)*COS(CP$12))/SIN(CP$12)*$B64))</f>
        <v>4.93223422445846</v>
      </c>
      <c r="CQ154" s="0" t="n">
        <f aca="false">IF($B64=0,0,IF(SIN(CQ$12)=0,999999999,(SIN(CQ$12)*COS($E64)+SIN($E64)*COS(CQ$12))/SIN(CQ$12)*$B64))</f>
        <v>4.82669113361177</v>
      </c>
    </row>
    <row r="155" customFormat="false" ht="12.8" hidden="true" customHeight="false" outlineLevel="0" collapsed="false">
      <c r="D155" s="0" t="n">
        <f aca="false">1+D154</f>
        <v>53</v>
      </c>
      <c r="E155" s="2" t="s">
        <v>56</v>
      </c>
      <c r="F155" s="0" t="n">
        <f aca="false">IF($B65=0,0,IF(SIN(F$12)=0,999999999,(SIN(F$12)*COS($E65)+SIN($E65)*COS(F$12))/SIN(F$12)*$B65))</f>
        <v>999999999</v>
      </c>
      <c r="G155" s="0" t="n">
        <f aca="false">IF($B65=0,0,IF(SIN(G$12)=0,999999999,(SIN(G$12)*COS($E65)+SIN($E65)*COS(G$12))/SIN(G$12)*$B65))</f>
        <v>352.690189828094</v>
      </c>
      <c r="H155" s="0" t="n">
        <f aca="false">IF($B65=0,0,IF(SIN(H$12)=0,999999999,(SIN(H$12)*COS($E65)+SIN($E65)*COS(H$12))/SIN(H$12)*$B65))</f>
        <v>178.58147642685</v>
      </c>
      <c r="I155" s="0" t="n">
        <f aca="false">IF($B65=0,0,IF(SIN(I$12)=0,999999999,(SIN(I$12)*COS($E65)+SIN($E65)*COS(I$12))/SIN(I$12)*$B65))</f>
        <v>120.521659645328</v>
      </c>
      <c r="J155" s="0" t="n">
        <f aca="false">IF($B65=0,0,IF(SIN(J$12)=0,999999999,(SIN(J$12)*COS($E65)+SIN($E65)*COS(J$12))/SIN(J$12)*$B65))</f>
        <v>91.4740562394129</v>
      </c>
      <c r="K155" s="0" t="n">
        <f aca="false">IF($B65=0,0,IF(SIN(K$12)=0,999999999,(SIN(K$12)*COS($E65)+SIN($E65)*COS(K$12))/SIN(K$12)*$B65))</f>
        <v>74.0313261003799</v>
      </c>
      <c r="L155" s="0" t="n">
        <f aca="false">IF($B65=0,0,IF(SIN(L$12)=0,999999999,(SIN(L$12)*COS($E65)+SIN($E65)*COS(L$12))/SIN(L$12)*$B65))</f>
        <v>62.3910196332911</v>
      </c>
      <c r="M155" s="0" t="n">
        <f aca="false">IF($B65=0,0,IF(SIN(M$12)=0,999999999,(SIN(M$12)*COS($E65)+SIN($E65)*COS(M$12))/SIN(M$12)*$B65))</f>
        <v>54.0663702374478</v>
      </c>
      <c r="N155" s="0" t="n">
        <f aca="false">IF($B65=0,0,IF(SIN(N$12)=0,999999999,(SIN(N$12)*COS($E65)+SIN($E65)*COS(N$12))/SIN(N$12)*$B65))</f>
        <v>47.8139924245889</v>
      </c>
      <c r="O155" s="0" t="n">
        <f aca="false">IF($B65=0,0,IF(SIN(O$12)=0,999999999,(SIN(O$12)*COS($E65)+SIN($E65)*COS(O$12))/SIN(O$12)*$B65))</f>
        <v>42.9431145232382</v>
      </c>
      <c r="P155" s="0" t="n">
        <f aca="false">IF($B65=0,0,IF(SIN(P$12)=0,999999999,(SIN(P$12)*COS($E65)+SIN($E65)*COS(P$12))/SIN(P$12)*$B65))</f>
        <v>39.0392717588814</v>
      </c>
      <c r="Q155" s="0" t="n">
        <f aca="false">IF($B65=0,0,IF(SIN(Q$12)=0,999999999,(SIN(Q$12)*COS($E65)+SIN($E65)*COS(Q$12))/SIN(Q$12)*$B65))</f>
        <v>35.8387121980589</v>
      </c>
      <c r="R155" s="0" t="n">
        <f aca="false">IF($B65=0,0,IF(SIN(R$12)=0,999999999,(SIN(R$12)*COS($E65)+SIN($E65)*COS(R$12))/SIN(R$12)*$B65))</f>
        <v>33.1655997190763</v>
      </c>
      <c r="S155" s="0" t="n">
        <f aca="false">IF($B65=0,0,IF(SIN(S$12)=0,999999999,(SIN(S$12)*COS($E65)+SIN($E65)*COS(S$12))/SIN(S$12)*$B65))</f>
        <v>30.8982002257471</v>
      </c>
      <c r="T155" s="0" t="n">
        <f aca="false">IF($B65=0,0,IF(SIN(T$12)=0,999999999,(SIN(T$12)*COS($E65)+SIN($E65)*COS(T$12))/SIN(T$12)*$B65))</f>
        <v>28.9495594826309</v>
      </c>
      <c r="U155" s="0" t="n">
        <f aca="false">IF($B65=0,0,IF(SIN(U$12)=0,999999999,(SIN(U$12)*COS($E65)+SIN($E65)*COS(U$12))/SIN(U$12)*$B65))</f>
        <v>27.2559098150504</v>
      </c>
      <c r="V155" s="0" t="n">
        <f aca="false">IF($B65=0,0,IF(SIN(V$12)=0,999999999,(SIN(V$12)*COS($E65)+SIN($E65)*COS(V$12))/SIN(V$12)*$B65))</f>
        <v>25.7694242955228</v>
      </c>
      <c r="W155" s="0" t="n">
        <f aca="false">IF($B65=0,0,IF(SIN(W$12)=0,999999999,(SIN(W$12)*COS($E65)+SIN($E65)*COS(W$12))/SIN(W$12)*$B65))</f>
        <v>24.4535282751207</v>
      </c>
      <c r="X155" s="0" t="n">
        <f aca="false">IF($B65=0,0,IF(SIN(X$12)=0,999999999,(SIN(X$12)*COS($E65)+SIN($E65)*COS(X$12))/SIN(X$12)*$B65))</f>
        <v>23.2797737367096</v>
      </c>
      <c r="Y155" s="0" t="n">
        <f aca="false">IF($B65=0,0,IF(SIN(Y$12)=0,999999999,(SIN(Y$12)*COS($E65)+SIN($E65)*COS(Y$12))/SIN(Y$12)*$B65))</f>
        <v>22.2257006935597</v>
      </c>
      <c r="Z155" s="0" t="n">
        <f aca="false">IF($B65=0,0,IF(SIN(Z$12)=0,999999999,(SIN(Z$12)*COS($E65)+SIN($E65)*COS(Z$12))/SIN(Z$12)*$B65))</f>
        <v>21.2733401674265</v>
      </c>
      <c r="AA155" s="0" t="n">
        <f aca="false">IF($B65=0,0,IF(SIN(AA$12)=0,999999999,(SIN(AA$12)*COS($E65)+SIN($E65)*COS(AA$12))/SIN(AA$12)*$B65))</f>
        <v>20.4081448862513</v>
      </c>
      <c r="AB155" s="0" t="n">
        <f aca="false">IF($B65=0,0,IF(SIN(AB$12)=0,999999999,(SIN(AB$12)*COS($E65)+SIN($E65)*COS(AB$12))/SIN(AB$12)*$B65))</f>
        <v>19.6182116088524</v>
      </c>
      <c r="AC155" s="0" t="n">
        <f aca="false">IF($B65=0,0,IF(SIN(AC$12)=0,999999999,(SIN(AC$12)*COS($E65)+SIN($E65)*COS(AC$12))/SIN(AC$12)*$B65))</f>
        <v>18.8937063205393</v>
      </c>
      <c r="AD155" s="0" t="n">
        <f aca="false">IF($B65=0,0,IF(SIN(AD$12)=0,999999999,(SIN(AD$12)*COS($E65)+SIN($E65)*COS(AD$12))/SIN(AD$12)*$B65))</f>
        <v>18.226433128937</v>
      </c>
      <c r="AE155" s="0" t="n">
        <f aca="false">IF($B65=0,0,IF(SIN(AE$12)=0,999999999,(SIN(AE$12)*COS($E65)+SIN($E65)*COS(AE$12))/SIN(AE$12)*$B65))</f>
        <v>17.6095066239358</v>
      </c>
      <c r="AF155" s="0" t="n">
        <f aca="false">IF($B65=0,0,IF(SIN(AF$12)=0,999999999,(SIN(AF$12)*COS($E65)+SIN($E65)*COS(AF$12))/SIN(AF$12)*$B65))</f>
        <v>17.037099846011</v>
      </c>
      <c r="AG155" s="0" t="n">
        <f aca="false">IF($B65=0,0,IF(SIN(AG$12)=0,999999999,(SIN(AG$12)*COS($E65)+SIN($E65)*COS(AG$12))/SIN(AG$12)*$B65))</f>
        <v>16.5042482607159</v>
      </c>
      <c r="AH155" s="0" t="n">
        <f aca="false">IF($B65=0,0,IF(SIN(AH$12)=0,999999999,(SIN(AH$12)*COS($E65)+SIN($E65)*COS(AH$12))/SIN(AH$12)*$B65))</f>
        <v>16.0066957377727</v>
      </c>
      <c r="AI155" s="0" t="n">
        <f aca="false">IF($B65=0,0,IF(SIN(AI$12)=0,999999999,(SIN(AI$12)*COS($E65)+SIN($E65)*COS(AI$12))/SIN(AI$12)*$B65))</f>
        <v>15.5407723956929</v>
      </c>
      <c r="AJ155" s="0" t="n">
        <f aca="false">IF($B65=0,0,IF(SIN(AJ$12)=0,999999999,(SIN(AJ$12)*COS($E65)+SIN($E65)*COS(AJ$12))/SIN(AJ$12)*$B65))</f>
        <v>15.1032968766035</v>
      </c>
      <c r="AK155" s="0" t="n">
        <f aca="false">IF($B65=0,0,IF(SIN(AK$12)=0,999999999,(SIN(AK$12)*COS($E65)+SIN($E65)*COS(AK$12))/SIN(AK$12)*$B65))</f>
        <v>14.6914975347514</v>
      </c>
      <c r="AL155" s="0" t="n">
        <f aca="false">IF($B65=0,0,IF(SIN(AL$12)=0,999999999,(SIN(AL$12)*COS($E65)+SIN($E65)*COS(AL$12))/SIN(AL$12)*$B65))</f>
        <v>14.3029484012829</v>
      </c>
      <c r="AM155" s="0" t="n">
        <f aca="false">IF($B65=0,0,IF(SIN(AM$12)=0,999999999,(SIN(AM$12)*COS($E65)+SIN($E65)*COS(AM$12))/SIN(AM$12)*$B65))</f>
        <v>13.9355167909062</v>
      </c>
      <c r="AN155" s="0" t="n">
        <f aca="false">IF($B65=0,0,IF(SIN(AN$12)=0,999999999,(SIN(AN$12)*COS($E65)+SIN($E65)*COS(AN$12))/SIN(AN$12)*$B65))</f>
        <v>13.5873201535412</v>
      </c>
      <c r="AO155" s="0" t="n">
        <f aca="false">IF($B65=0,0,IF(SIN(AO$12)=0,999999999,(SIN(AO$12)*COS($E65)+SIN($E65)*COS(AO$12))/SIN(AO$12)*$B65))</f>
        <v>13.2566903219248</v>
      </c>
      <c r="AP155" s="0" t="n">
        <f aca="false">IF($B65=0,0,IF(SIN(AP$12)=0,999999999,(SIN(AP$12)*COS($E65)+SIN($E65)*COS(AP$12))/SIN(AP$12)*$B65))</f>
        <v>12.9421437170303</v>
      </c>
      <c r="AQ155" s="0" t="n">
        <f aca="false">IF($B65=0,0,IF(SIN(AQ$12)=0,999999999,(SIN(AQ$12)*COS($E65)+SIN($E65)*COS(AQ$12))/SIN(AQ$12)*$B65))</f>
        <v>12.6423563841107</v>
      </c>
      <c r="AR155" s="0" t="n">
        <f aca="false">IF($B65=0,0,IF(SIN(AR$12)=0,999999999,(SIN(AR$12)*COS($E65)+SIN($E65)*COS(AR$12))/SIN(AR$12)*$B65))</f>
        <v>12.3561429694723</v>
      </c>
      <c r="AS155" s="0" t="n">
        <f aca="false">IF($B65=0,0,IF(SIN(AS$12)=0,999999999,(SIN(AS$12)*COS($E65)+SIN($E65)*COS(AS$12))/SIN(AS$12)*$B65))</f>
        <v>12.0824389306287</v>
      </c>
      <c r="AT155" s="0" t="n">
        <f aca="false">IF($B65=0,0,IF(SIN(AT$12)=0,999999999,(SIN(AT$12)*COS($E65)+SIN($E65)*COS(AT$12))/SIN(AT$12)*$B65))</f>
        <v>11.8202854139496</v>
      </c>
      <c r="AU155" s="0" t="n">
        <f aca="false">IF($B65=0,0,IF(SIN(AU$12)=0,999999999,(SIN(AU$12)*COS($E65)+SIN($E65)*COS(AU$12))/SIN(AU$12)*$B65))</f>
        <v>11.5688163443364</v>
      </c>
      <c r="AV155" s="0" t="n">
        <f aca="false">IF($B65=0,0,IF(SIN(AV$12)=0,999999999,(SIN(AV$12)*COS($E65)+SIN($E65)*COS(AV$12))/SIN(AV$12)*$B65))</f>
        <v>11.3272473582062</v>
      </c>
      <c r="AW155" s="0" t="n">
        <f aca="false">IF($B65=0,0,IF(SIN(AW$12)=0,999999999,(SIN(AW$12)*COS($E65)+SIN($E65)*COS(AW$12))/SIN(AW$12)*$B65))</f>
        <v>11.0948662796649</v>
      </c>
      <c r="AX155" s="0" t="n">
        <f aca="false">IF($B65=0,0,IF(SIN(AX$12)=0,999999999,(SIN(AX$12)*COS($E65)+SIN($E65)*COS(AX$12))/SIN(AX$12)*$B65))</f>
        <v>10.8710248943117</v>
      </c>
      <c r="AY155" s="0" t="n">
        <f aca="false">IF($B65=0,0,IF(SIN(AY$12)=0,999999999,(SIN(AY$12)*COS($E65)+SIN($E65)*COS(AY$12))/SIN(AY$12)*$B65))</f>
        <v>10.6551318187725</v>
      </c>
      <c r="AZ155" s="0" t="n">
        <f aca="false">IF($B65=0,0,IF(SIN(AZ$12)=0,999999999,(SIN(AZ$12)*COS($E65)+SIN($E65)*COS(AZ$12))/SIN(AZ$12)*$B65))</f>
        <v>10.4466462991658</v>
      </c>
      <c r="BA155" s="0" t="n">
        <f aca="false">IF($B65=0,0,IF(SIN(BA$12)=0,999999999,(SIN(BA$12)*COS($E65)+SIN($E65)*COS(BA$12))/SIN(BA$12)*$B65))</f>
        <v>10.2450728000958</v>
      </c>
      <c r="BB155" s="0" t="n">
        <f aca="false">IF($B65=0,0,IF(SIN(BB$12)=0,999999999,(SIN(BB$12)*COS($E65)+SIN($E65)*COS(BB$12))/SIN(BB$12)*$B65))</f>
        <v>10.049956268831</v>
      </c>
      <c r="BC155" s="0" t="n">
        <f aca="false">IF($B65=0,0,IF(SIN(BC$12)=0,999999999,(SIN(BC$12)*COS($E65)+SIN($E65)*COS(BC$12))/SIN(BC$12)*$B65))</f>
        <v>9.86087797815198</v>
      </c>
      <c r="BD155" s="0" t="n">
        <f aca="false">IF($B65=0,0,IF(SIN(BD$12)=0,999999999,(SIN(BD$12)*COS($E65)+SIN($E65)*COS(BD$12))/SIN(BD$12)*$B65))</f>
        <v>9.67745186679461</v>
      </c>
      <c r="BE155" s="0" t="n">
        <f aca="false">IF($B65=0,0,IF(SIN(BE$12)=0,999999999,(SIN(BE$12)*COS($E65)+SIN($E65)*COS(BE$12))/SIN(BE$12)*$B65))</f>
        <v>9.49932130912577</v>
      </c>
      <c r="BF155" s="0" t="n">
        <f aca="false">IF($B65=0,0,IF(SIN(BF$12)=0,999999999,(SIN(BF$12)*COS($E65)+SIN($E65)*COS(BF$12))/SIN(BF$12)*$B65))</f>
        <v>9.32615625620316</v>
      </c>
      <c r="BG155" s="0" t="n">
        <f aca="false">IF($B65=0,0,IF(SIN(BG$12)=0,999999999,(SIN(BG$12)*COS($E65)+SIN($E65)*COS(BG$12))/SIN(BG$12)*$B65))</f>
        <v>9.15765069909823</v>
      </c>
      <c r="BH155" s="0" t="n">
        <f aca="false">IF($B65=0,0,IF(SIN(BH$12)=0,999999999,(SIN(BH$12)*COS($E65)+SIN($E65)*COS(BH$12))/SIN(BH$12)*$B65))</f>
        <v>8.99352041263403</v>
      </c>
      <c r="BI155" s="0" t="n">
        <f aca="false">IF($B65=0,0,IF(SIN(BI$12)=0,999999999,(SIN(BI$12)*COS($E65)+SIN($E65)*COS(BI$12))/SIN(BI$12)*$B65))</f>
        <v>8.83350094377179</v>
      </c>
      <c r="BJ155" s="0" t="n">
        <f aca="false">IF($B65=0,0,IF(SIN(BJ$12)=0,999999999,(SIN(BJ$12)*COS($E65)+SIN($E65)*COS(BJ$12))/SIN(BJ$12)*$B65))</f>
        <v>8.67734581398504</v>
      </c>
      <c r="BK155" s="0" t="n">
        <f aca="false">IF($B65=0,0,IF(SIN(BK$12)=0,999999999,(SIN(BK$12)*COS($E65)+SIN($E65)*COS(BK$12))/SIN(BK$12)*$B65))</f>
        <v>8.52482490925796</v>
      </c>
      <c r="BL155" s="0" t="n">
        <f aca="false">IF($B65=0,0,IF(SIN(BL$12)=0,999999999,(SIN(BL$12)*COS($E65)+SIN($E65)*COS(BL$12))/SIN(BL$12)*$B65))</f>
        <v>8.37572303497522</v>
      </c>
      <c r="BM155" s="0" t="n">
        <f aca="false">IF($B65=0,0,IF(SIN(BM$12)=0,999999999,(SIN(BM$12)*COS($E65)+SIN($E65)*COS(BM$12))/SIN(BM$12)*$B65))</f>
        <v>8.22983861604791</v>
      </c>
      <c r="BN155" s="0" t="n">
        <f aca="false">IF($B65=0,0,IF(SIN(BN$12)=0,999999999,(SIN(BN$12)*COS($E65)+SIN($E65)*COS(BN$12))/SIN(BN$12)*$B65))</f>
        <v>8.08698252523391</v>
      </c>
      <c r="BO155" s="0" t="n">
        <f aca="false">IF($B65=0,0,IF(SIN(BO$12)=0,999999999,(SIN(BO$12)*COS($E65)+SIN($E65)*COS(BO$12))/SIN(BO$12)*$B65))</f>
        <v>7.94697702484068</v>
      </c>
      <c r="BP155" s="0" t="n">
        <f aca="false">IF($B65=0,0,IF(SIN(BP$12)=0,999999999,(SIN(BP$12)*COS($E65)+SIN($E65)*COS(BP$12))/SIN(BP$12)*$B65))</f>
        <v>7.8096548089009</v>
      </c>
      <c r="BQ155" s="0" t="n">
        <f aca="false">IF($B65=0,0,IF(SIN(BQ$12)=0,999999999,(SIN(BQ$12)*COS($E65)+SIN($E65)*COS(BQ$12))/SIN(BQ$12)*$B65))</f>
        <v>7.67485813454607</v>
      </c>
      <c r="BR155" s="0" t="n">
        <f aca="false">IF($B65=0,0,IF(SIN(BR$12)=0,999999999,(SIN(BR$12)*COS($E65)+SIN($E65)*COS(BR$12))/SIN(BR$12)*$B65))</f>
        <v>7.54243803270295</v>
      </c>
      <c r="BS155" s="0" t="n">
        <f aca="false">IF($B65=0,0,IF(SIN(BS$12)=0,999999999,(SIN(BS$12)*COS($E65)+SIN($E65)*COS(BS$12))/SIN(BS$12)*$B65))</f>
        <v>7.41225358944479</v>
      </c>
      <c r="BT155" s="0" t="n">
        <f aca="false">IF($B65=0,0,IF(SIN(BT$12)=0,999999999,(SIN(BT$12)*COS($E65)+SIN($E65)*COS(BT$12))/SIN(BT$12)*$B65))</f>
        <v>7.2841712903732</v>
      </c>
      <c r="BU155" s="0" t="n">
        <f aca="false">IF($B65=0,0,IF(SIN(BU$12)=0,999999999,(SIN(BU$12)*COS($E65)+SIN($E65)*COS(BU$12))/SIN(BU$12)*$B65))</f>
        <v>7.15806442130597</v>
      </c>
      <c r="BV155" s="0" t="n">
        <f aca="false">IF($B65=0,0,IF(SIN(BV$12)=0,999999999,(SIN(BV$12)*COS($E65)+SIN($E65)*COS(BV$12))/SIN(BV$12)*$B65))</f>
        <v>7.03381251932723</v>
      </c>
      <c r="BW155" s="0" t="n">
        <f aca="false">IF($B65=0,0,IF(SIN(BW$12)=0,999999999,(SIN(BW$12)*COS($E65)+SIN($E65)*COS(BW$12))/SIN(BW$12)*$B65))</f>
        <v>6.911300868937</v>
      </c>
      <c r="BX155" s="0" t="n">
        <f aca="false">IF($B65=0,0,IF(SIN(BX$12)=0,999999999,(SIN(BX$12)*COS($E65)+SIN($E65)*COS(BX$12))/SIN(BX$12)*$B65))</f>
        <v>6.79042003862561</v>
      </c>
      <c r="BY155" s="0" t="n">
        <f aca="false">IF($B65=0,0,IF(SIN(BY$12)=0,999999999,(SIN(BY$12)*COS($E65)+SIN($E65)*COS(BY$12))/SIN(BY$12)*$B65))</f>
        <v>6.6710654537134</v>
      </c>
      <c r="BZ155" s="0" t="n">
        <f aca="false">IF($B65=0,0,IF(SIN(BZ$12)=0,999999999,(SIN(BZ$12)*COS($E65)+SIN($E65)*COS(BZ$12))/SIN(BZ$12)*$B65))</f>
        <v>6.55313700174722</v>
      </c>
      <c r="CA155" s="0" t="n">
        <f aca="false">IF($B65=0,0,IF(SIN(CA$12)=0,999999999,(SIN(CA$12)*COS($E65)+SIN($E65)*COS(CA$12))/SIN(CA$12)*$B65))</f>
        <v>6.43653866713646</v>
      </c>
      <c r="CB155" s="0" t="n">
        <f aca="false">IF($B65=0,0,IF(SIN(CB$12)=0,999999999,(SIN(CB$12)*COS($E65)+SIN($E65)*COS(CB$12))/SIN(CB$12)*$B65))</f>
        <v>6.32117819205535</v>
      </c>
      <c r="CC155" s="0" t="n">
        <f aca="false">IF($B65=0,0,IF(SIN(CC$12)=0,999999999,(SIN(CC$12)*COS($E65)+SIN($E65)*COS(CC$12))/SIN(CC$12)*$B65))</f>
        <v>6.20696676094152</v>
      </c>
      <c r="CD155" s="0" t="n">
        <f aca="false">IF($B65=0,0,IF(SIN(CD$12)=0,999999999,(SIN(CD$12)*COS($E65)+SIN($E65)*COS(CD$12))/SIN(CD$12)*$B65))</f>
        <v>6.09381870618369</v>
      </c>
      <c r="CE155" s="0" t="n">
        <f aca="false">IF($B65=0,0,IF(SIN(CE$12)=0,999999999,(SIN(CE$12)*COS($E65)+SIN($E65)*COS(CE$12))/SIN(CE$12)*$B65))</f>
        <v>5.98165123282331</v>
      </c>
      <c r="CF155" s="0" t="n">
        <f aca="false">IF($B65=0,0,IF(SIN(CF$12)=0,999999999,(SIN(CF$12)*COS($E65)+SIN($E65)*COS(CF$12))/SIN(CF$12)*$B65))</f>
        <v>5.87038416030054</v>
      </c>
      <c r="CG155" s="0" t="n">
        <f aca="false">IF($B65=0,0,IF(SIN(CG$12)=0,999999999,(SIN(CG$12)*COS($E65)+SIN($E65)*COS(CG$12))/SIN(CG$12)*$B65))</f>
        <v>5.75993967945229</v>
      </c>
      <c r="CH155" s="0" t="n">
        <f aca="false">IF($B65=0,0,IF(SIN(CH$12)=0,999999999,(SIN(CH$12)*COS($E65)+SIN($E65)*COS(CH$12))/SIN(CH$12)*$B65))</f>
        <v>5.65024212312662</v>
      </c>
      <c r="CI155" s="0" t="n">
        <f aca="false">IF($B65=0,0,IF(SIN(CI$12)=0,999999999,(SIN(CI$12)*COS($E65)+SIN($E65)*COS(CI$12))/SIN(CI$12)*$B65))</f>
        <v>5.54121774891741</v>
      </c>
      <c r="CJ155" s="0" t="n">
        <f aca="false">IF($B65=0,0,IF(SIN(CJ$12)=0,999999999,(SIN(CJ$12)*COS($E65)+SIN($E65)*COS(CJ$12))/SIN(CJ$12)*$B65))</f>
        <v>5.43279453264132</v>
      </c>
      <c r="CK155" s="0" t="n">
        <f aca="false">IF($B65=0,0,IF(SIN(CK$12)=0,999999999,(SIN(CK$12)*COS($E65)+SIN($E65)*COS(CK$12))/SIN(CK$12)*$B65))</f>
        <v>5.32490197128421</v>
      </c>
      <c r="CL155" s="0" t="n">
        <f aca="false">IF($B65=0,0,IF(SIN(CL$12)=0,999999999,(SIN(CL$12)*COS($E65)+SIN($E65)*COS(CL$12))/SIN(CL$12)*$B65))</f>
        <v>5.21747089423671</v>
      </c>
      <c r="CM155" s="0" t="n">
        <f aca="false">IF($B65=0,0,IF(SIN(CM$12)=0,999999999,(SIN(CM$12)*COS($E65)+SIN($E65)*COS(CM$12))/SIN(CM$12)*$B65))</f>
        <v>5.1104332817154</v>
      </c>
      <c r="CN155" s="0" t="n">
        <f aca="false">IF($B65=0,0,IF(SIN(CN$12)=0,999999999,(SIN(CN$12)*COS($E65)+SIN($E65)*COS(CN$12))/SIN(CN$12)*$B65))</f>
        <v>5.00372208933366</v>
      </c>
      <c r="CO155" s="0" t="n">
        <f aca="false">IF($B65=0,0,IF(SIN(CO$12)=0,999999999,(SIN(CO$12)*COS($E65)+SIN($E65)*COS(CO$12))/SIN(CO$12)*$B65))</f>
        <v>4.89727107784427</v>
      </c>
      <c r="CP155" s="0" t="n">
        <f aca="false">IF($B65=0,0,IF(SIN(CP$12)=0,999999999,(SIN(CP$12)*COS($E65)+SIN($E65)*COS(CP$12))/SIN(CP$12)*$B65))</f>
        <v>4.79101464712208</v>
      </c>
      <c r="CQ155" s="0" t="n">
        <f aca="false">IF($B65=0,0,IF(SIN(CQ$12)=0,999999999,(SIN(CQ$12)*COS($E65)+SIN($E65)*COS(CQ$12))/SIN(CQ$12)*$B65))</f>
        <v>4.68488767349318</v>
      </c>
    </row>
    <row r="156" customFormat="false" ht="12.8" hidden="true" customHeight="false" outlineLevel="0" collapsed="false">
      <c r="D156" s="0" t="n">
        <f aca="false">1+D155</f>
        <v>54</v>
      </c>
      <c r="E156" s="2" t="s">
        <v>56</v>
      </c>
      <c r="F156" s="0" t="n">
        <f aca="false">IF($B66=0,0,IF(SIN(F$12)=0,999999999,(SIN(F$12)*COS($E66)+SIN($E66)*COS(F$12))/SIN(F$12)*$B66))</f>
        <v>999999999</v>
      </c>
      <c r="G156" s="0" t="n">
        <f aca="false">IF($B66=0,0,IF(SIN(G$12)=0,999999999,(SIN(G$12)*COS($E66)+SIN($E66)*COS(G$12))/SIN(G$12)*$B66))</f>
        <v>354.284865122851</v>
      </c>
      <c r="H156" s="0" t="n">
        <f aca="false">IF($B66=0,0,IF(SIN(H$12)=0,999999999,(SIN(H$12)*COS($E66)+SIN($E66)*COS(H$12))/SIN(H$12)*$B66))</f>
        <v>179.30749713968</v>
      </c>
      <c r="I156" s="0" t="n">
        <f aca="false">IF($B66=0,0,IF(SIN(I$12)=0,999999999,(SIN(I$12)*COS($E66)+SIN($E66)*COS(I$12))/SIN(I$12)*$B66))</f>
        <v>120.958011191764</v>
      </c>
      <c r="J156" s="0" t="n">
        <f aca="false">IF($B66=0,0,IF(SIN(J$12)=0,999999999,(SIN(J$12)*COS($E66)+SIN($E66)*COS(J$12))/SIN(J$12)*$B66))</f>
        <v>91.765484919556</v>
      </c>
      <c r="K156" s="0" t="n">
        <f aca="false">IF($B66=0,0,IF(SIN(K$12)=0,999999999,(SIN(K$12)*COS($E66)+SIN($E66)*COS(K$12))/SIN(K$12)*$B66))</f>
        <v>74.2357303739865</v>
      </c>
      <c r="L156" s="0" t="n">
        <f aca="false">IF($B66=0,0,IF(SIN(L$12)=0,999999999,(SIN(L$12)*COS($E66)+SIN($E66)*COS(L$12))/SIN(L$12)*$B66))</f>
        <v>62.537348665572</v>
      </c>
      <c r="M156" s="0" t="n">
        <f aca="false">IF($B66=0,0,IF(SIN(M$12)=0,999999999,(SIN(M$12)*COS($E66)+SIN($E66)*COS(M$12))/SIN(M$12)*$B66))</f>
        <v>54.1711663406791</v>
      </c>
      <c r="N156" s="0" t="n">
        <f aca="false">IF($B66=0,0,IF(SIN(N$12)=0,999999999,(SIN(N$12)*COS($E66)+SIN($E66)*COS(N$12))/SIN(N$12)*$B66))</f>
        <v>47.887594473663</v>
      </c>
      <c r="O156" s="0" t="n">
        <f aca="false">IF($B66=0,0,IF(SIN(O$12)=0,999999999,(SIN(O$12)*COS($E66)+SIN($E66)*COS(O$12))/SIN(O$12)*$B66))</f>
        <v>42.9924150291881</v>
      </c>
      <c r="P156" s="0" t="n">
        <f aca="false">IF($B66=0,0,IF(SIN(P$12)=0,999999999,(SIN(P$12)*COS($E66)+SIN($E66)*COS(P$12))/SIN(P$12)*$B66))</f>
        <v>39.0690954055855</v>
      </c>
      <c r="Q156" s="0" t="n">
        <f aca="false">IF($B66=0,0,IF(SIN(Q$12)=0,999999999,(SIN(Q$12)*COS($E66)+SIN($E66)*COS(Q$12))/SIN(Q$12)*$B66))</f>
        <v>35.8525677712937</v>
      </c>
      <c r="R156" s="0" t="n">
        <f aca="false">IF($B66=0,0,IF(SIN(R$12)=0,999999999,(SIN(R$12)*COS($E66)+SIN($E66)*COS(R$12))/SIN(R$12)*$B66))</f>
        <v>33.1661187317364</v>
      </c>
      <c r="S156" s="0" t="n">
        <f aca="false">IF($B66=0,0,IF(SIN(S$12)=0,999999999,(SIN(S$12)*COS($E66)+SIN($E66)*COS(S$12))/SIN(S$12)*$B66))</f>
        <v>30.8874068409949</v>
      </c>
      <c r="T156" s="0" t="n">
        <f aca="false">IF($B66=0,0,IF(SIN(T$12)=0,999999999,(SIN(T$12)*COS($E66)+SIN($E66)*COS(T$12))/SIN(T$12)*$B66))</f>
        <v>28.929044035858</v>
      </c>
      <c r="U156" s="0" t="n">
        <f aca="false">IF($B66=0,0,IF(SIN(U$12)=0,999999999,(SIN(U$12)*COS($E66)+SIN($E66)*COS(U$12))/SIN(U$12)*$B66))</f>
        <v>27.2269444951196</v>
      </c>
      <c r="V156" s="0" t="n">
        <f aca="false">IF($B66=0,0,IF(SIN(V$12)=0,999999999,(SIN(V$12)*COS($E66)+SIN($E66)*COS(V$12))/SIN(V$12)*$B66))</f>
        <v>25.7330426755558</v>
      </c>
      <c r="W156" s="0" t="n">
        <f aca="false">IF($B66=0,0,IF(SIN(W$12)=0,999999999,(SIN(W$12)*COS($E66)+SIN($E66)*COS(W$12))/SIN(W$12)*$B66))</f>
        <v>24.4105814518095</v>
      </c>
      <c r="X156" s="0" t="n">
        <f aca="false">IF($B66=0,0,IF(SIN(X$12)=0,999999999,(SIN(X$12)*COS($E66)+SIN($E66)*COS(X$12))/SIN(X$12)*$B66))</f>
        <v>23.2309708753063</v>
      </c>
      <c r="Y156" s="0" t="n">
        <f aca="false">IF($B66=0,0,IF(SIN(Y$12)=0,999999999,(SIN(Y$12)*COS($E66)+SIN($E66)*COS(Y$12))/SIN(Y$12)*$B66))</f>
        <v>22.1716389030613</v>
      </c>
      <c r="Z156" s="0" t="n">
        <f aca="false">IF($B66=0,0,IF(SIN(Z$12)=0,999999999,(SIN(Z$12)*COS($E66)+SIN($E66)*COS(Z$12))/SIN(Z$12)*$B66))</f>
        <v>21.2145269068925</v>
      </c>
      <c r="AA156" s="0" t="n">
        <f aca="false">IF($B66=0,0,IF(SIN(AA$12)=0,999999999,(SIN(AA$12)*COS($E66)+SIN($E66)*COS(AA$12))/SIN(AA$12)*$B66))</f>
        <v>20.3450150362107</v>
      </c>
      <c r="AB156" s="0" t="n">
        <f aca="false">IF($B66=0,0,IF(SIN(AB$12)=0,999999999,(SIN(AB$12)*COS($E66)+SIN($E66)*COS(AB$12))/SIN(AB$12)*$B66))</f>
        <v>19.5511406627724</v>
      </c>
      <c r="AC156" s="0" t="n">
        <f aca="false">IF($B66=0,0,IF(SIN(AC$12)=0,999999999,(SIN(AC$12)*COS($E66)+SIN($E66)*COS(AC$12))/SIN(AC$12)*$B66))</f>
        <v>18.823020708507</v>
      </c>
      <c r="AD156" s="0" t="n">
        <f aca="false">IF($B66=0,0,IF(SIN(AD$12)=0,999999999,(SIN(AD$12)*COS($E66)+SIN($E66)*COS(AD$12))/SIN(AD$12)*$B66))</f>
        <v>18.1524183904988</v>
      </c>
      <c r="AE156" s="0" t="n">
        <f aca="false">IF($B66=0,0,IF(SIN(AE$12)=0,999999999,(SIN(AE$12)*COS($E66)+SIN($E66)*COS(AE$12))/SIN(AE$12)*$B66))</f>
        <v>17.5324139462904</v>
      </c>
      <c r="AF156" s="0" t="n">
        <f aca="false">IF($B66=0,0,IF(SIN(AF$12)=0,999999999,(SIN(AF$12)*COS($E66)+SIN($E66)*COS(AF$12))/SIN(AF$12)*$B66))</f>
        <v>16.9571513447791</v>
      </c>
      <c r="AG156" s="0" t="n">
        <f aca="false">IF($B66=0,0,IF(SIN(AG$12)=0,999999999,(SIN(AG$12)*COS($E66)+SIN($E66)*COS(AG$12))/SIN(AG$12)*$B66))</f>
        <v>16.4216412827081</v>
      </c>
      <c r="AH156" s="0" t="n">
        <f aca="false">IF($B66=0,0,IF(SIN(AH$12)=0,999999999,(SIN(AH$12)*COS($E66)+SIN($E66)*COS(AH$12))/SIN(AH$12)*$B66))</f>
        <v>15.9216063953251</v>
      </c>
      <c r="AI156" s="0" t="n">
        <f aca="false">IF($B66=0,0,IF(SIN(AI$12)=0,999999999,(SIN(AI$12)*COS($E66)+SIN($E66)*COS(AI$12))/SIN(AI$12)*$B66))</f>
        <v>15.4533584915503</v>
      </c>
      <c r="AJ156" s="0" t="n">
        <f aca="false">IF($B66=0,0,IF(SIN(AJ$12)=0,999999999,(SIN(AJ$12)*COS($E66)+SIN($E66)*COS(AJ$12))/SIN(AJ$12)*$B66))</f>
        <v>15.0137003412376</v>
      </c>
      <c r="AK156" s="0" t="n">
        <f aca="false">IF($B66=0,0,IF(SIN(AK$12)=0,999999999,(SIN(AK$12)*COS($E66)+SIN($E66)*COS(AK$12))/SIN(AK$12)*$B66))</f>
        <v>14.5998464704756</v>
      </c>
      <c r="AL156" s="0" t="n">
        <f aca="false">IF($B66=0,0,IF(SIN(AL$12)=0,999999999,(SIN(AL$12)*COS($E66)+SIN($E66)*COS(AL$12))/SIN(AL$12)*$B66))</f>
        <v>14.2093588068871</v>
      </c>
      <c r="AM156" s="0" t="n">
        <f aca="false">IF($B66=0,0,IF(SIN(AM$12)=0,999999999,(SIN(AM$12)*COS($E66)+SIN($E66)*COS(AM$12))/SIN(AM$12)*$B66))</f>
        <v>13.8400940248921</v>
      </c>
      <c r="AN156" s="0" t="n">
        <f aca="false">IF($B66=0,0,IF(SIN(AN$12)=0,999999999,(SIN(AN$12)*COS($E66)+SIN($E66)*COS(AN$12))/SIN(AN$12)*$B66))</f>
        <v>13.4901601820849</v>
      </c>
      <c r="AO156" s="0" t="n">
        <f aca="false">IF($B66=0,0,IF(SIN(AO$12)=0,999999999,(SIN(AO$12)*COS($E66)+SIN($E66)*COS(AO$12))/SIN(AO$12)*$B66))</f>
        <v>13.1578807884647</v>
      </c>
      <c r="AP156" s="0" t="n">
        <f aca="false">IF($B66=0,0,IF(SIN(AP$12)=0,999999999,(SIN(AP$12)*COS($E66)+SIN($E66)*COS(AP$12))/SIN(AP$12)*$B66))</f>
        <v>12.8417648632057</v>
      </c>
      <c r="AQ156" s="0" t="n">
        <f aca="false">IF($B66=0,0,IF(SIN(AQ$12)=0,999999999,(SIN(AQ$12)*COS($E66)+SIN($E66)*COS(AQ$12))/SIN(AQ$12)*$B66))</f>
        <v>12.5404818461514</v>
      </c>
      <c r="AR156" s="0" t="n">
        <f aca="false">IF($B66=0,0,IF(SIN(AR$12)=0,999999999,(SIN(AR$12)*COS($E66)+SIN($E66)*COS(AR$12))/SIN(AR$12)*$B66))</f>
        <v>12.2528404697002</v>
      </c>
      <c r="AS156" s="0" t="n">
        <f aca="false">IF($B66=0,0,IF(SIN(AS$12)=0,999999999,(SIN(AS$12)*COS($E66)+SIN($E66)*COS(AS$12))/SIN(AS$12)*$B66))</f>
        <v>11.9777708802026</v>
      </c>
      <c r="AT156" s="0" t="n">
        <f aca="false">IF($B66=0,0,IF(SIN(AT$12)=0,999999999,(SIN(AT$12)*COS($E66)+SIN($E66)*COS(AT$12))/SIN(AT$12)*$B66))</f>
        <v>11.7143094401636</v>
      </c>
      <c r="AU156" s="0" t="n">
        <f aca="false">IF($B66=0,0,IF(SIN(AU$12)=0,999999999,(SIN(AU$12)*COS($E66)+SIN($E66)*COS(AU$12))/SIN(AU$12)*$B66))</f>
        <v>11.4615857535053</v>
      </c>
      <c r="AV156" s="0" t="n">
        <f aca="false">IF($B66=0,0,IF(SIN(AV$12)=0,999999999,(SIN(AV$12)*COS($E66)+SIN($E66)*COS(AV$12))/SIN(AV$12)*$B66))</f>
        <v>11.2188115433369</v>
      </c>
      <c r="AW156" s="0" t="n">
        <f aca="false">IF($B66=0,0,IF(SIN(AW$12)=0,999999999,(SIN(AW$12)*COS($E66)+SIN($E66)*COS(AW$12))/SIN(AW$12)*$B66))</f>
        <v>10.9852710806115</v>
      </c>
      <c r="AX156" s="0" t="n">
        <f aca="false">IF($B66=0,0,IF(SIN(AX$12)=0,999999999,(SIN(AX$12)*COS($E66)+SIN($E66)*COS(AX$12))/SIN(AX$12)*$B66))</f>
        <v>10.7603129168892</v>
      </c>
      <c r="AY156" s="0" t="n">
        <f aca="false">IF($B66=0,0,IF(SIN(AY$12)=0,999999999,(SIN(AY$12)*COS($E66)+SIN($E66)*COS(AY$12))/SIN(AY$12)*$B66))</f>
        <v>10.543342718295</v>
      </c>
      <c r="AZ156" s="0" t="n">
        <f aca="false">IF($B66=0,0,IF(SIN(AZ$12)=0,999999999,(SIN(AZ$12)*COS($E66)+SIN($E66)*COS(AZ$12))/SIN(AZ$12)*$B66))</f>
        <v>10.333817033045</v>
      </c>
      <c r="BA156" s="0" t="n">
        <f aca="false">IF($B66=0,0,IF(SIN(BA$12)=0,999999999,(SIN(BA$12)*COS($E66)+SIN($E66)*COS(BA$12))/SIN(BA$12)*$B66))</f>
        <v>10.1312378534428</v>
      </c>
      <c r="BB156" s="0" t="n">
        <f aca="false">IF($B66=0,0,IF(SIN(BB$12)=0,999999999,(SIN(BB$12)*COS($E66)+SIN($E66)*COS(BB$12))/SIN(BB$12)*$B66))</f>
        <v>9.93514785643018</v>
      </c>
      <c r="BC156" s="0" t="n">
        <f aca="false">IF($B66=0,0,IF(SIN(BC$12)=0,999999999,(SIN(BC$12)*COS($E66)+SIN($E66)*COS(BC$12))/SIN(BC$12)*$B66))</f>
        <v>9.74512622569462</v>
      </c>
      <c r="BD156" s="0" t="n">
        <f aca="false">IF($B66=0,0,IF(SIN(BD$12)=0,999999999,(SIN(BD$12)*COS($E66)+SIN($E66)*COS(BD$12))/SIN(BD$12)*$B66))</f>
        <v>9.56078497385425</v>
      </c>
      <c r="BE156" s="0" t="n">
        <f aca="false">IF($B66=0,0,IF(SIN(BE$12)=0,999999999,(SIN(BE$12)*COS($E66)+SIN($E66)*COS(BE$12))/SIN(BE$12)*$B66))</f>
        <v>9.38176569601698</v>
      </c>
      <c r="BF156" s="0" t="n">
        <f aca="false">IF($B66=0,0,IF(SIN(BF$12)=0,999999999,(SIN(BF$12)*COS($E66)+SIN($E66)*COS(BF$12))/SIN(BF$12)*$B66))</f>
        <v>9.20773669657663</v>
      </c>
      <c r="BG156" s="0" t="n">
        <f aca="false">IF($B66=0,0,IF(SIN(BG$12)=0,999999999,(SIN(BG$12)*COS($E66)+SIN($E66)*COS(BG$12))/SIN(BG$12)*$B66))</f>
        <v>9.03839043988005</v>
      </c>
      <c r="BH156" s="0" t="n">
        <f aca="false">IF($B66=0,0,IF(SIN(BH$12)=0,999999999,(SIN(BH$12)*COS($E66)+SIN($E66)*COS(BH$12))/SIN(BH$12)*$B66))</f>
        <v>8.87344128270809</v>
      </c>
      <c r="BI156" s="0" t="n">
        <f aca="false">IF($B66=0,0,IF(SIN(BI$12)=0,999999999,(SIN(BI$12)*COS($E66)+SIN($E66)*COS(BI$12))/SIN(BI$12)*$B66))</f>
        <v>8.71262345262595</v>
      </c>
      <c r="BJ156" s="0" t="n">
        <f aca="false">IF($B66=0,0,IF(SIN(BJ$12)=0,999999999,(SIN(BJ$12)*COS($E66)+SIN($E66)*COS(BJ$12))/SIN(BJ$12)*$B66))</f>
        <v>8.55568924138872</v>
      </c>
      <c r="BK156" s="0" t="n">
        <f aca="false">IF($B66=0,0,IF(SIN(BK$12)=0,999999999,(SIN(BK$12)*COS($E66)+SIN($E66)*COS(BK$12))/SIN(BK$12)*$B66))</f>
        <v>8.40240738690707</v>
      </c>
      <c r="BL156" s="0" t="n">
        <f aca="false">IF($B66=0,0,IF(SIN(BL$12)=0,999999999,(SIN(BL$12)*COS($E66)+SIN($E66)*COS(BL$12))/SIN(BL$12)*$B66))</f>
        <v>8.25256162092735</v>
      </c>
      <c r="BM156" s="0" t="n">
        <f aca="false">IF($B66=0,0,IF(SIN(BM$12)=0,999999999,(SIN(BM$12)*COS($E66)+SIN($E66)*COS(BM$12))/SIN(BM$12)*$B66))</f>
        <v>8.10594936267221</v>
      </c>
      <c r="BN156" s="0" t="n">
        <f aca="false">IF($B66=0,0,IF(SIN(BN$12)=0,999999999,(SIN(BN$12)*COS($E66)+SIN($E66)*COS(BN$12))/SIN(BN$12)*$B66))</f>
        <v>7.96238054131521</v>
      </c>
      <c r="BO156" s="0" t="n">
        <f aca="false">IF($B66=0,0,IF(SIN(BO$12)=0,999999999,(SIN(BO$12)*COS($E66)+SIN($E66)*COS(BO$12))/SIN(BO$12)*$B66))</f>
        <v>7.82167653240374</v>
      </c>
      <c r="BP156" s="0" t="n">
        <f aca="false">IF($B66=0,0,IF(SIN(BP$12)=0,999999999,(SIN(BP$12)*COS($E66)+SIN($E66)*COS(BP$12))/SIN(BP$12)*$B66))</f>
        <v>7.6836691952558</v>
      </c>
      <c r="BQ156" s="0" t="n">
        <f aca="false">IF($B66=0,0,IF(SIN(BQ$12)=0,999999999,(SIN(BQ$12)*COS($E66)+SIN($E66)*COS(BQ$12))/SIN(BQ$12)*$B66))</f>
        <v>7.54819999999998</v>
      </c>
      <c r="BR156" s="0" t="n">
        <f aca="false">IF($B66=0,0,IF(SIN(BR$12)=0,999999999,(SIN(BR$12)*COS($E66)+SIN($E66)*COS(BR$12))/SIN(BR$12)*$B66))</f>
        <v>7.41511923433391</v>
      </c>
      <c r="BS156" s="0" t="n">
        <f aca="false">IF($B66=0,0,IF(SIN(BS$12)=0,999999999,(SIN(BS$12)*COS($E66)+SIN($E66)*COS(BS$12))/SIN(BS$12)*$B66))</f>
        <v>7.28428528129004</v>
      </c>
      <c r="BT156" s="0" t="n">
        <f aca="false">IF($B66=0,0,IF(SIN(BT$12)=0,999999999,(SIN(BT$12)*COS($E66)+SIN($E66)*COS(BT$12))/SIN(BT$12)*$B66))</f>
        <v>7.15556396034654</v>
      </c>
      <c r="BU156" s="0" t="n">
        <f aca="false">IF($B66=0,0,IF(SIN(BU$12)=0,999999999,(SIN(BU$12)*COS($E66)+SIN($E66)*COS(BU$12))/SIN(BU$12)*$B66))</f>
        <v>7.02882792512509</v>
      </c>
      <c r="BV156" s="0" t="n">
        <f aca="false">IF($B66=0,0,IF(SIN(BV$12)=0,999999999,(SIN(BV$12)*COS($E66)+SIN($E66)*COS(BV$12))/SIN(BV$12)*$B66))</f>
        <v>6.90395611170218</v>
      </c>
      <c r="BW156" s="0" t="n">
        <f aca="false">IF($B66=0,0,IF(SIN(BW$12)=0,999999999,(SIN(BW$12)*COS($E66)+SIN($E66)*COS(BW$12))/SIN(BW$12)*$B66))</f>
        <v>6.78083323224494</v>
      </c>
      <c r="BX156" s="0" t="n">
        <f aca="false">IF($B66=0,0,IF(SIN(BX$12)=0,999999999,(SIN(BX$12)*COS($E66)+SIN($E66)*COS(BX$12))/SIN(BX$12)*$B66))</f>
        <v>6.65934930927342</v>
      </c>
      <c r="BY156" s="0" t="n">
        <f aca="false">IF($B66=0,0,IF(SIN(BY$12)=0,999999999,(SIN(BY$12)*COS($E66)+SIN($E66)*COS(BY$12))/SIN(BY$12)*$B66))</f>
        <v>6.53939924636914</v>
      </c>
      <c r="BZ156" s="0" t="n">
        <f aca="false">IF($B66=0,0,IF(SIN(BZ$12)=0,999999999,(SIN(BZ$12)*COS($E66)+SIN($E66)*COS(BZ$12))/SIN(BZ$12)*$B66))</f>
        <v>6.42088243160285</v>
      </c>
      <c r="CA156" s="0" t="n">
        <f aca="false">IF($B66=0,0,IF(SIN(CA$12)=0,999999999,(SIN(CA$12)*COS($E66)+SIN($E66)*COS(CA$12))/SIN(CA$12)*$B66))</f>
        <v>6.30370237034771</v>
      </c>
      <c r="CB156" s="0" t="n">
        <f aca="false">IF($B66=0,0,IF(SIN(CB$12)=0,999999999,(SIN(CB$12)*COS($E66)+SIN($E66)*COS(CB$12))/SIN(CB$12)*$B66))</f>
        <v>6.18776634448976</v>
      </c>
      <c r="CC156" s="0" t="n">
        <f aca="false">IF($B66=0,0,IF(SIN(CC$12)=0,999999999,(SIN(CC$12)*COS($E66)+SIN($E66)*COS(CC$12))/SIN(CC$12)*$B66))</f>
        <v>6.07298509535243</v>
      </c>
      <c r="CD156" s="0" t="n">
        <f aca="false">IF($B66=0,0,IF(SIN(CD$12)=0,999999999,(SIN(CD$12)*COS($E66)+SIN($E66)*COS(CD$12))/SIN(CD$12)*$B66))</f>
        <v>5.95927252791582</v>
      </c>
      <c r="CE156" s="0" t="n">
        <f aca="false">IF($B66=0,0,IF(SIN(CE$12)=0,999999999,(SIN(CE$12)*COS($E66)+SIN($E66)*COS(CE$12))/SIN(CE$12)*$B66))</f>
        <v>5.84654543414486</v>
      </c>
      <c r="CF156" s="0" t="n">
        <f aca="false">IF($B66=0,0,IF(SIN(CF$12)=0,999999999,(SIN(CF$12)*COS($E66)+SIN($E66)*COS(CF$12))/SIN(CF$12)*$B66))</f>
        <v>5.73472323344685</v>
      </c>
      <c r="CG156" s="0" t="n">
        <f aca="false">IF($B66=0,0,IF(SIN(CG$12)=0,999999999,(SIN(CG$12)*COS($E66)+SIN($E66)*COS(CG$12))/SIN(CG$12)*$B66))</f>
        <v>5.62372772845705</v>
      </c>
      <c r="CH156" s="0" t="n">
        <f aca="false">IF($B66=0,0,IF(SIN(CH$12)=0,999999999,(SIN(CH$12)*COS($E66)+SIN($E66)*COS(CH$12))/SIN(CH$12)*$B66))</f>
        <v>5.51348287450873</v>
      </c>
      <c r="CI156" s="0" t="n">
        <f aca="false">IF($B66=0,0,IF(SIN(CI$12)=0,999999999,(SIN(CI$12)*COS($E66)+SIN($E66)*COS(CI$12))/SIN(CI$12)*$B66))</f>
        <v>5.40391456128378</v>
      </c>
      <c r="CJ156" s="0" t="n">
        <f aca="false">IF($B66=0,0,IF(SIN(CJ$12)=0,999999999,(SIN(CJ$12)*COS($E66)+SIN($E66)*COS(CJ$12))/SIN(CJ$12)*$B66))</f>
        <v>5.29495040525938</v>
      </c>
      <c r="CK156" s="0" t="n">
        <f aca="false">IF($B66=0,0,IF(SIN(CK$12)=0,999999999,(SIN(CK$12)*COS($E66)+SIN($E66)*COS(CK$12))/SIN(CK$12)*$B66))</f>
        <v>5.18651955167125</v>
      </c>
      <c r="CL156" s="0" t="n">
        <f aca="false">IF($B66=0,0,IF(SIN(CL$12)=0,999999999,(SIN(CL$12)*COS($E66)+SIN($E66)*COS(CL$12))/SIN(CL$12)*$B66))</f>
        <v>5.0785524848074</v>
      </c>
      <c r="CM156" s="0" t="n">
        <f aca="false">IF($B66=0,0,IF(SIN(CM$12)=0,999999999,(SIN(CM$12)*COS($E66)+SIN($E66)*COS(CM$12))/SIN(CM$12)*$B66))</f>
        <v>4.97098084552352</v>
      </c>
      <c r="CN156" s="0" t="n">
        <f aca="false">IF($B66=0,0,IF(SIN(CN$12)=0,999999999,(SIN(CN$12)*COS($E66)+SIN($E66)*COS(CN$12))/SIN(CN$12)*$B66))</f>
        <v>4.86373725493841</v>
      </c>
      <c r="CO156" s="0" t="n">
        <f aca="false">IF($B66=0,0,IF(SIN(CO$12)=0,999999999,(SIN(CO$12)*COS($E66)+SIN($E66)*COS(CO$12))/SIN(CO$12)*$B66))</f>
        <v>4.75675514332729</v>
      </c>
      <c r="CP156" s="0" t="n">
        <f aca="false">IF($B66=0,0,IF(SIN(CP$12)=0,999999999,(SIN(CP$12)*COS($E66)+SIN($E66)*COS(CP$12))/SIN(CP$12)*$B66))</f>
        <v>4.64996858327612</v>
      </c>
      <c r="CQ156" s="0" t="n">
        <f aca="false">IF($B66=0,0,IF(SIN(CQ$12)=0,999999999,(SIN(CQ$12)*COS($E66)+SIN($E66)*COS(CQ$12))/SIN(CQ$12)*$B66))</f>
        <v>4.54331212619916</v>
      </c>
    </row>
    <row r="157" customFormat="false" ht="12.8" hidden="true" customHeight="false" outlineLevel="0" collapsed="false">
      <c r="D157" s="0" t="n">
        <f aca="false">1+D156</f>
        <v>55</v>
      </c>
      <c r="E157" s="2" t="s">
        <v>56</v>
      </c>
      <c r="F157" s="0" t="n">
        <f aca="false">IF($B67=0,0,IF(SIN(F$12)=0,999999999,(SIN(F$12)*COS($E67)+SIN($E67)*COS(F$12))/SIN(F$12)*$B67))</f>
        <v>999999999</v>
      </c>
      <c r="G157" s="0" t="n">
        <f aca="false">IF($B67=0,0,IF(SIN(G$12)=0,999999999,(SIN(G$12)*COS($E67)+SIN($E67)*COS(G$12))/SIN(G$12)*$B67))</f>
        <v>356.62036253068</v>
      </c>
      <c r="H157" s="0" t="n">
        <f aca="false">IF($B67=0,0,IF(SIN(H$12)=0,999999999,(SIN(H$12)*COS($E67)+SIN($E67)*COS(H$12))/SIN(H$12)*$B67))</f>
        <v>180.40953222456</v>
      </c>
      <c r="I157" s="0" t="n">
        <f aca="false">IF($B67=0,0,IF(SIN(I$12)=0,999999999,(SIN(I$12)*COS($E67)+SIN($E67)*COS(I$12))/SIN(I$12)*$B67))</f>
        <v>121.648725125172</v>
      </c>
      <c r="J157" s="0" t="n">
        <f aca="false">IF($B67=0,0,IF(SIN(J$12)=0,999999999,(SIN(J$12)*COS($E67)+SIN($E67)*COS(J$12))/SIN(J$12)*$B67))</f>
        <v>92.2504129179974</v>
      </c>
      <c r="K157" s="0" t="n">
        <f aca="false">IF($B67=0,0,IF(SIN(K$12)=0,999999999,(SIN(K$12)*COS($E67)+SIN($E67)*COS(K$12))/SIN(K$12)*$B67))</f>
        <v>74.5970864384589</v>
      </c>
      <c r="L157" s="0" t="n">
        <f aca="false">IF($B67=0,0,IF(SIN(L$12)=0,999999999,(SIN(L$12)*COS($E67)+SIN($E67)*COS(L$12))/SIN(L$12)*$B67))</f>
        <v>62.8162397047493</v>
      </c>
      <c r="M157" s="0" t="n">
        <f aca="false">IF($B67=0,0,IF(SIN(M$12)=0,999999999,(SIN(M$12)*COS($E67)+SIN($E67)*COS(M$12))/SIN(M$12)*$B67))</f>
        <v>54.3910819203234</v>
      </c>
      <c r="N157" s="0" t="n">
        <f aca="false">IF($B67=0,0,IF(SIN(N$12)=0,999999999,(SIN(N$12)*COS($E67)+SIN($E67)*COS(N$12))/SIN(N$12)*$B67))</f>
        <v>48.0632154725803</v>
      </c>
      <c r="O157" s="0" t="n">
        <f aca="false">IF($B67=0,0,IF(SIN(O$12)=0,999999999,(SIN(O$12)*COS($E67)+SIN($E67)*COS(O$12))/SIN(O$12)*$B67))</f>
        <v>43.1335285973535</v>
      </c>
      <c r="P157" s="0" t="n">
        <f aca="false">IF($B67=0,0,IF(SIN(P$12)=0,999999999,(SIN(P$12)*COS($E67)+SIN($E67)*COS(P$12))/SIN(P$12)*$B67))</f>
        <v>39.1825524431243</v>
      </c>
      <c r="Q157" s="0" t="n">
        <f aca="false">IF($B67=0,0,IF(SIN(Q$12)=0,999999999,(SIN(Q$12)*COS($E67)+SIN($E67)*COS(Q$12))/SIN(Q$12)*$B67))</f>
        <v>35.9433506442056</v>
      </c>
      <c r="R157" s="0" t="n">
        <f aca="false">IF($B67=0,0,IF(SIN(R$12)=0,999999999,(SIN(R$12)*COS($E67)+SIN($E67)*COS(R$12))/SIN(R$12)*$B67))</f>
        <v>33.2379641059819</v>
      </c>
      <c r="S157" s="0" t="n">
        <f aca="false">IF($B67=0,0,IF(SIN(S$12)=0,999999999,(SIN(S$12)*COS($E67)+SIN($E67)*COS(S$12))/SIN(S$12)*$B67))</f>
        <v>30.9431889649214</v>
      </c>
      <c r="T157" s="0" t="n">
        <f aca="false">IF($B67=0,0,IF(SIN(T$12)=0,999999999,(SIN(T$12)*COS($E67)+SIN($E67)*COS(T$12))/SIN(T$12)*$B67))</f>
        <v>28.971021135954</v>
      </c>
      <c r="U157" s="0" t="n">
        <f aca="false">IF($B67=0,0,IF(SIN(U$12)=0,999999999,(SIN(U$12)*COS($E67)+SIN($E67)*COS(U$12))/SIN(U$12)*$B67))</f>
        <v>27.2569230397589</v>
      </c>
      <c r="V157" s="0" t="n">
        <f aca="false">IF($B67=0,0,IF(SIN(V$12)=0,999999999,(SIN(V$12)*COS($E67)+SIN($E67)*COS(V$12))/SIN(V$12)*$B67))</f>
        <v>25.7524903062269</v>
      </c>
      <c r="W157" s="0" t="n">
        <f aca="false">IF($B67=0,0,IF(SIN(W$12)=0,999999999,(SIN(W$12)*COS($E67)+SIN($E67)*COS(W$12))/SIN(W$12)*$B67))</f>
        <v>24.4207066991813</v>
      </c>
      <c r="X157" s="0" t="n">
        <f aca="false">IF($B67=0,0,IF(SIN(X$12)=0,999999999,(SIN(X$12)*COS($E67)+SIN($E67)*COS(X$12))/SIN(X$12)*$B67))</f>
        <v>23.2327807318441</v>
      </c>
      <c r="Y157" s="0" t="n">
        <f aca="false">IF($B67=0,0,IF(SIN(Y$12)=0,999999999,(SIN(Y$12)*COS($E67)+SIN($E67)*COS(Y$12))/SIN(Y$12)*$B67))</f>
        <v>22.1659812448553</v>
      </c>
      <c r="Z157" s="0" t="n">
        <f aca="false">IF($B67=0,0,IF(SIN(Z$12)=0,999999999,(SIN(Z$12)*COS($E67)+SIN($E67)*COS(Z$12))/SIN(Z$12)*$B67))</f>
        <v>21.2021223099267</v>
      </c>
      <c r="AA157" s="0" t="n">
        <f aca="false">IF($B67=0,0,IF(SIN(AA$12)=0,999999999,(SIN(AA$12)*COS($E67)+SIN($E67)*COS(AA$12))/SIN(AA$12)*$B67))</f>
        <v>20.3264810172277</v>
      </c>
      <c r="AB157" s="0" t="n">
        <f aca="false">IF($B67=0,0,IF(SIN(AB$12)=0,999999999,(SIN(AB$12)*COS($E67)+SIN($E67)*COS(AB$12))/SIN(AB$12)*$B67))</f>
        <v>19.5270104107446</v>
      </c>
      <c r="AC157" s="0" t="n">
        <f aca="false">IF($B67=0,0,IF(SIN(AC$12)=0,999999999,(SIN(AC$12)*COS($E67)+SIN($E67)*COS(AC$12))/SIN(AC$12)*$B67))</f>
        <v>18.7937577439432</v>
      </c>
      <c r="AD157" s="0" t="n">
        <f aca="false">IF($B67=0,0,IF(SIN(AD$12)=0,999999999,(SIN(AD$12)*COS($E67)+SIN($E67)*COS(AD$12))/SIN(AD$12)*$B67))</f>
        <v>18.1184281706192</v>
      </c>
      <c r="AE157" s="0" t="n">
        <f aca="false">IF($B67=0,0,IF(SIN(AE$12)=0,999999999,(SIN(AE$12)*COS($E67)+SIN($E67)*COS(AE$12))/SIN(AE$12)*$B67))</f>
        <v>17.4940531490567</v>
      </c>
      <c r="AF157" s="0" t="n">
        <f aca="false">IF($B67=0,0,IF(SIN(AF$12)=0,999999999,(SIN(AF$12)*COS($E67)+SIN($E67)*COS(AF$12))/SIN(AF$12)*$B67))</f>
        <v>16.9147353674215</v>
      </c>
      <c r="AG157" s="0" t="n">
        <f aca="false">IF($B67=0,0,IF(SIN(AG$12)=0,999999999,(SIN(AG$12)*COS($E67)+SIN($E67)*COS(AG$12))/SIN(AG$12)*$B67))</f>
        <v>16.3754503515222</v>
      </c>
      <c r="AH157" s="0" t="n">
        <f aca="false">IF($B67=0,0,IF(SIN(AH$12)=0,999999999,(SIN(AH$12)*COS($E67)+SIN($E67)*COS(AH$12))/SIN(AH$12)*$B67))</f>
        <v>15.8718905843171</v>
      </c>
      <c r="AI157" s="0" t="n">
        <f aca="false">IF($B67=0,0,IF(SIN(AI$12)=0,999999999,(SIN(AI$12)*COS($E67)+SIN($E67)*COS(AI$12))/SIN(AI$12)*$B67))</f>
        <v>15.4003418756795</v>
      </c>
      <c r="AJ157" s="0" t="n">
        <f aca="false">IF($B67=0,0,IF(SIN(AJ$12)=0,999999999,(SIN(AJ$12)*COS($E67)+SIN($E67)*COS(AJ$12))/SIN(AJ$12)*$B67))</f>
        <v>14.9575844573321</v>
      </c>
      <c r="AK157" s="0" t="n">
        <f aca="false">IF($B67=0,0,IF(SIN(AK$12)=0,999999999,(SIN(AK$12)*COS($E67)+SIN($E67)*COS(AK$12))/SIN(AK$12)*$B67))</f>
        <v>14.5408132198119</v>
      </c>
      <c r="AL157" s="0" t="n">
        <f aca="false">IF($B67=0,0,IF(SIN(AL$12)=0,999999999,(SIN(AL$12)*COS($E67)+SIN($E67)*COS(AL$12))/SIN(AL$12)*$B67))</f>
        <v>14.1475729041166</v>
      </c>
      <c r="AM157" s="0" t="n">
        <f aca="false">IF($B67=0,0,IF(SIN(AM$12)=0,999999999,(SIN(AM$12)*COS($E67)+SIN($E67)*COS(AM$12))/SIN(AM$12)*$B67))</f>
        <v>13.7757050757904</v>
      </c>
      <c r="AN157" s="0" t="n">
        <f aca="false">IF($B67=0,0,IF(SIN(AN$12)=0,999999999,(SIN(AN$12)*COS($E67)+SIN($E67)*COS(AN$12))/SIN(AN$12)*$B67))</f>
        <v>13.4233044556188</v>
      </c>
      <c r="AO157" s="0" t="n">
        <f aca="false">IF($B67=0,0,IF(SIN(AO$12)=0,999999999,(SIN(AO$12)*COS($E67)+SIN($E67)*COS(AO$12))/SIN(AO$12)*$B67))</f>
        <v>13.088682735574</v>
      </c>
      <c r="AP157" s="0" t="n">
        <f aca="false">IF($B67=0,0,IF(SIN(AP$12)=0,999999999,(SIN(AP$12)*COS($E67)+SIN($E67)*COS(AP$12))/SIN(AP$12)*$B67))</f>
        <v>12.7703384245073</v>
      </c>
      <c r="AQ157" s="0" t="n">
        <f aca="false">IF($B67=0,0,IF(SIN(AQ$12)=0,999999999,(SIN(AQ$12)*COS($E67)+SIN($E67)*COS(AQ$12))/SIN(AQ$12)*$B67))</f>
        <v>12.4669315827872</v>
      </c>
      <c r="AR157" s="0" t="n">
        <f aca="false">IF($B67=0,0,IF(SIN(AR$12)=0,999999999,(SIN(AR$12)*COS($E67)+SIN($E67)*COS(AR$12))/SIN(AR$12)*$B67))</f>
        <v>12.1772625452477</v>
      </c>
      <c r="AS157" s="0" t="n">
        <f aca="false">IF($B67=0,0,IF(SIN(AS$12)=0,999999999,(SIN(AS$12)*COS($E67)+SIN($E67)*COS(AS$12))/SIN(AS$12)*$B67))</f>
        <v>11.9002539165548</v>
      </c>
      <c r="AT157" s="0" t="n">
        <f aca="false">IF($B67=0,0,IF(SIN(AT$12)=0,999999999,(SIN(AT$12)*COS($E67)+SIN($E67)*COS(AT$12))/SIN(AT$12)*$B67))</f>
        <v>11.6349352662743</v>
      </c>
      <c r="AU157" s="0" t="n">
        <f aca="false">IF($B67=0,0,IF(SIN(AU$12)=0,999999999,(SIN(AU$12)*COS($E67)+SIN($E67)*COS(AU$12))/SIN(AU$12)*$B67))</f>
        <v>11.3804300626735</v>
      </c>
      <c r="AV157" s="0" t="n">
        <f aca="false">IF($B67=0,0,IF(SIN(AV$12)=0,999999999,(SIN(AV$12)*COS($E67)+SIN($E67)*COS(AV$12))/SIN(AV$12)*$B67))</f>
        <v>11.1359444720868</v>
      </c>
      <c r="AW157" s="0" t="n">
        <f aca="false">IF($B67=0,0,IF(SIN(AW$12)=0,999999999,(SIN(AW$12)*COS($E67)+SIN($E67)*COS(AW$12))/SIN(AW$12)*$B67))</f>
        <v>10.9007577201013</v>
      </c>
      <c r="AX157" s="0" t="n">
        <f aca="false">IF($B67=0,0,IF(SIN(AX$12)=0,999999999,(SIN(AX$12)*COS($E67)+SIN($E67)*COS(AX$12))/SIN(AX$12)*$B67))</f>
        <v>10.6742137660428</v>
      </c>
      <c r="AY157" s="0" t="n">
        <f aca="false">IF($B67=0,0,IF(SIN(AY$12)=0,999999999,(SIN(AY$12)*COS($E67)+SIN($E67)*COS(AY$12))/SIN(AY$12)*$B67))</f>
        <v>10.4557140864178</v>
      </c>
      <c r="AZ157" s="0" t="n">
        <f aca="false">IF($B67=0,0,IF(SIN(AZ$12)=0,999999999,(SIN(AZ$12)*COS($E67)+SIN($E67)*COS(AZ$12))/SIN(AZ$12)*$B67))</f>
        <v>10.244711398505</v>
      </c>
      <c r="BA157" s="0" t="n">
        <f aca="false">IF($B67=0,0,IF(SIN(BA$12)=0,999999999,(SIN(BA$12)*COS($E67)+SIN($E67)*COS(BA$12))/SIN(BA$12)*$B67))</f>
        <v>10.0407041840184</v>
      </c>
      <c r="BB157" s="0" t="n">
        <f aca="false">IF($B67=0,0,IF(SIN(BB$12)=0,999999999,(SIN(BB$12)*COS($E67)+SIN($E67)*COS(BB$12))/SIN(BB$12)*$B67))</f>
        <v>9.84323189610717</v>
      </c>
      <c r="BC157" s="0" t="n">
        <f aca="false">IF($B67=0,0,IF(SIN(BC$12)=0,999999999,(SIN(BC$12)*COS($E67)+SIN($E67)*COS(BC$12))/SIN(BC$12)*$B67))</f>
        <v>9.65187075201192</v>
      </c>
      <c r="BD157" s="0" t="n">
        <f aca="false">IF($B67=0,0,IF(SIN(BD$12)=0,999999999,(SIN(BD$12)*COS($E67)+SIN($E67)*COS(BD$12))/SIN(BD$12)*$B67))</f>
        <v>9.4662300293238</v>
      </c>
      <c r="BE157" s="0" t="n">
        <f aca="false">IF($B67=0,0,IF(SIN(BE$12)=0,999999999,(SIN(BE$12)*COS($E67)+SIN($E67)*COS(BE$12))/SIN(BE$12)*$B67))</f>
        <v>9.28594879665866</v>
      </c>
      <c r="BF157" s="0" t="n">
        <f aca="false">IF($B67=0,0,IF(SIN(BF$12)=0,999999999,(SIN(BF$12)*COS($E67)+SIN($E67)*COS(BF$12))/SIN(BF$12)*$B67))</f>
        <v>9.11069302019918</v>
      </c>
      <c r="BG157" s="0" t="n">
        <f aca="false">IF($B67=0,0,IF(SIN(BG$12)=0,999999999,(SIN(BG$12)*COS($E67)+SIN($E67)*COS(BG$12))/SIN(BG$12)*$B67))</f>
        <v>8.94015299639103</v>
      </c>
      <c r="BH157" s="0" t="n">
        <f aca="false">IF($B67=0,0,IF(SIN(BH$12)=0,999999999,(SIN(BH$12)*COS($E67)+SIN($E67)*COS(BH$12))/SIN(BH$12)*$B67))</f>
        <v>8.77404106843951</v>
      </c>
      <c r="BI157" s="0" t="n">
        <f aca="false">IF($B67=0,0,IF(SIN(BI$12)=0,999999999,(SIN(BI$12)*COS($E67)+SIN($E67)*COS(BI$12))/SIN(BI$12)*$B67))</f>
        <v>8.61208959040878</v>
      </c>
      <c r="BJ157" s="0" t="n">
        <f aca="false">IF($B67=0,0,IF(SIN(BJ$12)=0,999999999,(SIN(BJ$12)*COS($E67)+SIN($E67)*COS(BJ$12))/SIN(BJ$12)*$B67))</f>
        <v>8.45404910789216</v>
      </c>
      <c r="BK157" s="0" t="n">
        <f aca="false">IF($B67=0,0,IF(SIN(BK$12)=0,999999999,(SIN(BK$12)*COS($E67)+SIN($E67)*COS(BK$12))/SIN(BK$12)*$B67))</f>
        <v>8.29968672857193</v>
      </c>
      <c r="BL157" s="0" t="n">
        <f aca="false">IF($B67=0,0,IF(SIN(BL$12)=0,999999999,(SIN(BL$12)*COS($E67)+SIN($E67)*COS(BL$12))/SIN(BL$12)*$B67))</f>
        <v>8.14878465966162</v>
      </c>
      <c r="BM157" s="0" t="n">
        <f aca="false">IF($B67=0,0,IF(SIN(BM$12)=0,999999999,(SIN(BM$12)*COS($E67)+SIN($E67)*COS(BM$12))/SIN(BM$12)*$B67))</f>
        <v>8.00113889233769</v>
      </c>
      <c r="BN157" s="0" t="n">
        <f aca="false">IF($B67=0,0,IF(SIN(BN$12)=0,999999999,(SIN(BN$12)*COS($E67)+SIN($E67)*COS(BN$12))/SIN(BN$12)*$B67))</f>
        <v>7.85655801591361</v>
      </c>
      <c r="BO157" s="0" t="n">
        <f aca="false">IF($B67=0,0,IF(SIN(BO$12)=0,999999999,(SIN(BO$12)*COS($E67)+SIN($E67)*COS(BO$12))/SIN(BO$12)*$B67))</f>
        <v>7.71486214676512</v>
      </c>
      <c r="BP157" s="0" t="n">
        <f aca="false">IF($B67=0,0,IF(SIN(BP$12)=0,999999999,(SIN(BP$12)*COS($E67)+SIN($E67)*COS(BP$12))/SIN(BP$12)*$B67))</f>
        <v>7.57588195894155</v>
      </c>
      <c r="BQ157" s="0" t="n">
        <f aca="false">IF($B67=0,0,IF(SIN(BQ$12)=0,999999999,(SIN(BQ$12)*COS($E67)+SIN($E67)*COS(BQ$12))/SIN(BQ$12)*$B67))</f>
        <v>7.43945780505197</v>
      </c>
      <c r="BR157" s="0" t="n">
        <f aca="false">IF($B67=0,0,IF(SIN(BR$12)=0,999999999,(SIN(BR$12)*COS($E67)+SIN($E67)*COS(BR$12))/SIN(BR$12)*$B67))</f>
        <v>7.3054389174319</v>
      </c>
      <c r="BS157" s="0" t="n">
        <f aca="false">IF($B67=0,0,IF(SIN(BS$12)=0,999999999,(SIN(BS$12)*COS($E67)+SIN($E67)*COS(BS$12))/SIN(BS$12)*$B67))</f>
        <v>7.17368268081786</v>
      </c>
      <c r="BT157" s="0" t="n">
        <f aca="false">IF($B67=0,0,IF(SIN(BT$12)=0,999999999,(SIN(BT$12)*COS($E67)+SIN($E67)*COS(BT$12))/SIN(BT$12)*$B67))</f>
        <v>7.04405396881359</v>
      </c>
      <c r="BU157" s="0" t="n">
        <f aca="false">IF($B67=0,0,IF(SIN(BU$12)=0,999999999,(SIN(BU$12)*COS($E67)+SIN($E67)*COS(BU$12))/SIN(BU$12)*$B67))</f>
        <v>6.91642453734206</v>
      </c>
      <c r="BV157" s="0" t="n">
        <f aca="false">IF($B67=0,0,IF(SIN(BV$12)=0,999999999,(SIN(BV$12)*COS($E67)+SIN($E67)*COS(BV$12))/SIN(BV$12)*$B67))</f>
        <v>6.79067246906774</v>
      </c>
      <c r="BW157" s="0" t="n">
        <f aca="false">IF($B67=0,0,IF(SIN(BW$12)=0,999999999,(SIN(BW$12)*COS($E67)+SIN($E67)*COS(BW$12))/SIN(BW$12)*$B67))</f>
        <v>6.66668166346294</v>
      </c>
      <c r="BX157" s="0" t="n">
        <f aca="false">IF($B67=0,0,IF(SIN(BX$12)=0,999999999,(SIN(BX$12)*COS($E67)+SIN($E67)*COS(BX$12))/SIN(BX$12)*$B67))</f>
        <v>6.54434136778701</v>
      </c>
      <c r="BY157" s="0" t="n">
        <f aca="false">IF($B67=0,0,IF(SIN(BY$12)=0,999999999,(SIN(BY$12)*COS($E67)+SIN($E67)*COS(BY$12))/SIN(BY$12)*$B67))</f>
        <v>6.42354574476868</v>
      </c>
      <c r="BZ157" s="0" t="n">
        <f aca="false">IF($B67=0,0,IF(SIN(BZ$12)=0,999999999,(SIN(BZ$12)*COS($E67)+SIN($E67)*COS(BZ$12))/SIN(BZ$12)*$B67))</f>
        <v>6.30419347323827</v>
      </c>
      <c r="CA157" s="0" t="n">
        <f aca="false">IF($B67=0,0,IF(SIN(CA$12)=0,999999999,(SIN(CA$12)*COS($E67)+SIN($E67)*COS(CA$12))/SIN(CA$12)*$B67))</f>
        <v>6.18618737835247</v>
      </c>
      <c r="CB157" s="0" t="n">
        <f aca="false">IF($B67=0,0,IF(SIN(CB$12)=0,999999999,(SIN(CB$12)*COS($E67)+SIN($E67)*COS(CB$12))/SIN(CB$12)*$B67))</f>
        <v>6.0694340884025</v>
      </c>
      <c r="CC157" s="0" t="n">
        <f aca="false">IF($B67=0,0,IF(SIN(CC$12)=0,999999999,(SIN(CC$12)*COS($E67)+SIN($E67)*COS(CC$12))/SIN(CC$12)*$B67))</f>
        <v>5.95384371550348</v>
      </c>
      <c r="CD157" s="0" t="n">
        <f aca="false">IF($B67=0,0,IF(SIN(CD$12)=0,999999999,(SIN(CD$12)*COS($E67)+SIN($E67)*COS(CD$12))/SIN(CD$12)*$B67))</f>
        <v>5.83932955772867</v>
      </c>
      <c r="CE157" s="0" t="n">
        <f aca="false">IF($B67=0,0,IF(SIN(CE$12)=0,999999999,(SIN(CE$12)*COS($E67)+SIN($E67)*COS(CE$12))/SIN(CE$12)*$B67))</f>
        <v>5.72580782048728</v>
      </c>
      <c r="CF157" s="0" t="n">
        <f aca="false">IF($B67=0,0,IF(SIN(CF$12)=0,999999999,(SIN(CF$12)*COS($E67)+SIN($E67)*COS(CF$12))/SIN(CF$12)*$B67))</f>
        <v>5.61319735515241</v>
      </c>
      <c r="CG157" s="0" t="n">
        <f aca="false">IF($B67=0,0,IF(SIN(CG$12)=0,999999999,(SIN(CG$12)*COS($E67)+SIN($E67)*COS(CG$12))/SIN(CG$12)*$B67))</f>
        <v>5.50141941312519</v>
      </c>
      <c r="CH157" s="0" t="n">
        <f aca="false">IF($B67=0,0,IF(SIN(CH$12)=0,999999999,(SIN(CH$12)*COS($E67)+SIN($E67)*COS(CH$12))/SIN(CH$12)*$B67))</f>
        <v>5.39039741367964</v>
      </c>
      <c r="CI157" s="0" t="n">
        <f aca="false">IF($B67=0,0,IF(SIN(CI$12)=0,999999999,(SIN(CI$12)*COS($E67)+SIN($E67)*COS(CI$12))/SIN(CI$12)*$B67))</f>
        <v>5.2800567240742</v>
      </c>
      <c r="CJ157" s="0" t="n">
        <f aca="false">IF($B67=0,0,IF(SIN(CJ$12)=0,999999999,(SIN(CJ$12)*COS($E67)+SIN($E67)*COS(CJ$12))/SIN(CJ$12)*$B67))</f>
        <v>5.17032445053519</v>
      </c>
      <c r="CK157" s="0" t="n">
        <f aca="false">IF($B67=0,0,IF(SIN(CK$12)=0,999999999,(SIN(CK$12)*COS($E67)+SIN($E67)*COS(CK$12))/SIN(CK$12)*$B67))</f>
        <v>5.06112923882413</v>
      </c>
      <c r="CL157" s="0" t="n">
        <f aca="false">IF($B67=0,0,IF(SIN(CL$12)=0,999999999,(SIN(CL$12)*COS($E67)+SIN($E67)*COS(CL$12))/SIN(CL$12)*$B67))</f>
        <v>4.95240108319417</v>
      </c>
      <c r="CM157" s="0" t="n">
        <f aca="false">IF($B67=0,0,IF(SIN(CM$12)=0,999999999,(SIN(CM$12)*COS($E67)+SIN($E67)*COS(CM$12))/SIN(CM$12)*$B67))</f>
        <v>4.84407114261907</v>
      </c>
      <c r="CN157" s="0" t="n">
        <f aca="false">IF($B67=0,0,IF(SIN(CN$12)=0,999999999,(SIN(CN$12)*COS($E67)+SIN($E67)*COS(CN$12))/SIN(CN$12)*$B67))</f>
        <v>4.73607156324587</v>
      </c>
      <c r="CO157" s="0" t="n">
        <f aca="false">IF($B67=0,0,IF(SIN(CO$12)=0,999999999,(SIN(CO$12)*COS($E67)+SIN($E67)*COS(CO$12))/SIN(CO$12)*$B67))</f>
        <v>4.62833530608198</v>
      </c>
      <c r="CP157" s="0" t="n">
        <f aca="false">IF($B67=0,0,IF(SIN(CP$12)=0,999999999,(SIN(CP$12)*COS($E67)+SIN($E67)*COS(CP$12))/SIN(CP$12)*$B67))</f>
        <v>4.52079597897333</v>
      </c>
      <c r="CQ157" s="0" t="n">
        <f aca="false">IF($B67=0,0,IF(SIN(CQ$12)=0,999999999,(SIN(CQ$12)*COS($E67)+SIN($E67)*COS(CQ$12))/SIN(CQ$12)*$B67))</f>
        <v>4.41338767196961</v>
      </c>
    </row>
    <row r="158" customFormat="false" ht="12.8" hidden="true" customHeight="false" outlineLevel="0" collapsed="false">
      <c r="D158" s="0" t="n">
        <f aca="false">1+D157</f>
        <v>56</v>
      </c>
      <c r="E158" s="2" t="s">
        <v>56</v>
      </c>
      <c r="F158" s="0" t="n">
        <f aca="false">IF($B68=0,0,IF(SIN(F$12)=0,999999999,(SIN(F$12)*COS($E68)+SIN($E68)*COS(F$12))/SIN(F$12)*$B68))</f>
        <v>999999999</v>
      </c>
      <c r="G158" s="0" t="n">
        <f aca="false">IF($B68=0,0,IF(SIN(G$12)=0,999999999,(SIN(G$12)*COS($E68)+SIN($E68)*COS(G$12))/SIN(G$12)*$B68))</f>
        <v>358.801555045067</v>
      </c>
      <c r="H158" s="0" t="n">
        <f aca="false">IF($B68=0,0,IF(SIN(H$12)=0,999999999,(SIN(H$12)*COS($E68)+SIN($E68)*COS(H$12))/SIN(H$12)*$B68))</f>
        <v>181.434366371826</v>
      </c>
      <c r="I158" s="0" t="n">
        <f aca="false">IF($B68=0,0,IF(SIN(I$12)=0,999999999,(SIN(I$12)*COS($E68)+SIN($E68)*COS(I$12))/SIN(I$12)*$B68))</f>
        <v>122.287949881516</v>
      </c>
      <c r="J158" s="0" t="n">
        <f aca="false">IF($B68=0,0,IF(SIN(J$12)=0,999999999,(SIN(J$12)*COS($E68)+SIN($E68)*COS(J$12))/SIN(J$12)*$B68))</f>
        <v>92.6967154558777</v>
      </c>
      <c r="K158" s="0" t="n">
        <f aca="false">IF($B68=0,0,IF(SIN(K$12)=0,999999999,(SIN(K$12)*COS($E68)+SIN($E68)*COS(K$12))/SIN(K$12)*$B68))</f>
        <v>74.9275415466058</v>
      </c>
      <c r="L158" s="0" t="n">
        <f aca="false">IF($B68=0,0,IF(SIN(L$12)=0,999999999,(SIN(L$12)*COS($E68)+SIN($E68)*COS(L$12))/SIN(L$12)*$B68))</f>
        <v>63.0693846914432</v>
      </c>
      <c r="M158" s="0" t="n">
        <f aca="false">IF($B68=0,0,IF(SIN(M$12)=0,999999999,(SIN(M$12)*COS($E68)+SIN($E68)*COS(M$12))/SIN(M$12)*$B68))</f>
        <v>54.5889380142664</v>
      </c>
      <c r="N158" s="0" t="n">
        <f aca="false">IF($B68=0,0,IF(SIN(N$12)=0,999999999,(SIN(N$12)*COS($E68)+SIN($E68)*COS(N$12))/SIN(N$12)*$B68))</f>
        <v>48.2195458481542</v>
      </c>
      <c r="O158" s="0" t="n">
        <f aca="false">IF($B68=0,0,IF(SIN(O$12)=0,999999999,(SIN(O$12)*COS($E68)+SIN($E68)*COS(O$12))/SIN(O$12)*$B68))</f>
        <v>43.257508607995</v>
      </c>
      <c r="P158" s="0" t="n">
        <f aca="false">IF($B68=0,0,IF(SIN(P$12)=0,999999999,(SIN(P$12)*COS($E68)+SIN($E68)*COS(P$12))/SIN(P$12)*$B68))</f>
        <v>39.2806047379363</v>
      </c>
      <c r="Q158" s="0" t="n">
        <f aca="false">IF($B68=0,0,IF(SIN(Q$12)=0,999999999,(SIN(Q$12)*COS($E68)+SIN($E68)*COS(Q$12))/SIN(Q$12)*$B68))</f>
        <v>36.0201461405765</v>
      </c>
      <c r="R158" s="0" t="n">
        <f aca="false">IF($B68=0,0,IF(SIN(R$12)=0,999999999,(SIN(R$12)*COS($E68)+SIN($E68)*COS(R$12))/SIN(R$12)*$B68))</f>
        <v>33.2970058901982</v>
      </c>
      <c r="S158" s="0" t="n">
        <f aca="false">IF($B68=0,0,IF(SIN(S$12)=0,999999999,(SIN(S$12)*COS($E68)+SIN($E68)*COS(S$12))/SIN(S$12)*$B68))</f>
        <v>30.9871716155394</v>
      </c>
      <c r="T158" s="0" t="n">
        <f aca="false">IF($B68=0,0,IF(SIN(T$12)=0,999999999,(SIN(T$12)*COS($E68)+SIN($E68)*COS(T$12))/SIN(T$12)*$B68))</f>
        <v>29.0020617173109</v>
      </c>
      <c r="U158" s="0" t="n">
        <f aca="false">IF($B68=0,0,IF(SIN(U$12)=0,999999999,(SIN(U$12)*COS($E68)+SIN($E68)*COS(U$12))/SIN(U$12)*$B68))</f>
        <v>27.2767150975594</v>
      </c>
      <c r="V158" s="0" t="n">
        <f aca="false">IF($B68=0,0,IF(SIN(V$12)=0,999999999,(SIN(V$12)*COS($E68)+SIN($E68)*COS(V$12))/SIN(V$12)*$B68))</f>
        <v>25.7624097394209</v>
      </c>
      <c r="W158" s="0" t="n">
        <f aca="false">IF($B68=0,0,IF(SIN(W$12)=0,999999999,(SIN(W$12)*COS($E68)+SIN($E68)*COS(W$12))/SIN(W$12)*$B68))</f>
        <v>24.4218864929642</v>
      </c>
      <c r="X158" s="0" t="n">
        <f aca="false">IF($B68=0,0,IF(SIN(X$12)=0,999999999,(SIN(X$12)*COS($E68)+SIN($E68)*COS(X$12))/SIN(X$12)*$B68))</f>
        <v>23.2261649313979</v>
      </c>
      <c r="Y158" s="0" t="n">
        <f aca="false">IF($B68=0,0,IF(SIN(Y$12)=0,999999999,(SIN(Y$12)*COS($E68)+SIN($E68)*COS(Y$12))/SIN(Y$12)*$B68))</f>
        <v>22.1523647253802</v>
      </c>
      <c r="Z158" s="0" t="n">
        <f aca="false">IF($B68=0,0,IF(SIN(Z$12)=0,999999999,(SIN(Z$12)*COS($E68)+SIN($E68)*COS(Z$12))/SIN(Z$12)*$B68))</f>
        <v>21.1821806040701</v>
      </c>
      <c r="AA158" s="0" t="n">
        <f aca="false">IF($B68=0,0,IF(SIN(AA$12)=0,999999999,(SIN(AA$12)*COS($E68)+SIN($E68)*COS(AA$12))/SIN(AA$12)*$B68))</f>
        <v>20.3007930406473</v>
      </c>
      <c r="AB158" s="0" t="n">
        <f aca="false">IF($B68=0,0,IF(SIN(AB$12)=0,999999999,(SIN(AB$12)*COS($E68)+SIN($E68)*COS(AB$12))/SIN(AB$12)*$B68))</f>
        <v>19.4960760226725</v>
      </c>
      <c r="AC158" s="0" t="n">
        <f aca="false">IF($B68=0,0,IF(SIN(AC$12)=0,999999999,(SIN(AC$12)*COS($E68)+SIN($E68)*COS(AC$12))/SIN(AC$12)*$B68))</f>
        <v>18.7580114901361</v>
      </c>
      <c r="AD158" s="0" t="n">
        <f aca="false">IF($B68=0,0,IF(SIN(AD$12)=0,999999999,(SIN(AD$12)*COS($E68)+SIN($E68)*COS(AD$12))/SIN(AD$12)*$B68))</f>
        <v>18.0782501630923</v>
      </c>
      <c r="AE158" s="0" t="n">
        <f aca="false">IF($B68=0,0,IF(SIN(AE$12)=0,999999999,(SIN(AE$12)*COS($E68)+SIN($E68)*COS(AE$12))/SIN(AE$12)*$B68))</f>
        <v>17.449777769767</v>
      </c>
      <c r="AF158" s="0" t="n">
        <f aca="false">IF($B68=0,0,IF(SIN(AF$12)=0,999999999,(SIN(AF$12)*COS($E68)+SIN($E68)*COS(AF$12))/SIN(AF$12)*$B68))</f>
        <v>16.8666582980605</v>
      </c>
      <c r="AG158" s="0" t="n">
        <f aca="false">IF($B68=0,0,IF(SIN(AG$12)=0,999999999,(SIN(AG$12)*COS($E68)+SIN($E68)*COS(AG$12))/SIN(AG$12)*$B68))</f>
        <v>16.3238343013886</v>
      </c>
      <c r="AH158" s="0" t="n">
        <f aca="false">IF($B68=0,0,IF(SIN(AH$12)=0,999999999,(SIN(AH$12)*COS($E68)+SIN($E68)*COS(AH$12))/SIN(AH$12)*$B68))</f>
        <v>15.8169699952448</v>
      </c>
      <c r="AI158" s="0" t="n">
        <f aca="false">IF($B68=0,0,IF(SIN(AI$12)=0,999999999,(SIN(AI$12)*COS($E68)+SIN($E68)*COS(AI$12))/SIN(AI$12)*$B68))</f>
        <v>15.3423268156614</v>
      </c>
      <c r="AJ158" s="0" t="n">
        <f aca="false">IF($B68=0,0,IF(SIN(AJ$12)=0,999999999,(SIN(AJ$12)*COS($E68)+SIN($E68)*COS(AJ$12))/SIN(AJ$12)*$B68))</f>
        <v>14.896663865092</v>
      </c>
      <c r="AK158" s="0" t="n">
        <f aca="false">IF($B68=0,0,IF(SIN(AK$12)=0,999999999,(SIN(AK$12)*COS($E68)+SIN($E68)*COS(AK$12))/SIN(AK$12)*$B68))</f>
        <v>14.4771576259442</v>
      </c>
      <c r="AL158" s="0" t="n">
        <f aca="false">IF($B68=0,0,IF(SIN(AL$12)=0,999999999,(SIN(AL$12)*COS($E68)+SIN($E68)*COS(AL$12))/SIN(AL$12)*$B68))</f>
        <v>14.0813367269298</v>
      </c>
      <c r="AM158" s="0" t="n">
        <f aca="false">IF($B68=0,0,IF(SIN(AM$12)=0,999999999,(SIN(AM$12)*COS($E68)+SIN($E68)*COS(AM$12))/SIN(AM$12)*$B68))</f>
        <v>13.7070285691754</v>
      </c>
      <c r="AN158" s="0" t="n">
        <f aca="false">IF($B68=0,0,IF(SIN(AN$12)=0,999999999,(SIN(AN$12)*COS($E68)+SIN($E68)*COS(AN$12))/SIN(AN$12)*$B68))</f>
        <v>13.3523153703445</v>
      </c>
      <c r="AO158" s="0" t="n">
        <f aca="false">IF($B68=0,0,IF(SIN(AO$12)=0,999999999,(SIN(AO$12)*COS($E68)+SIN($E68)*COS(AO$12))/SIN(AO$12)*$B68))</f>
        <v>13.0154977431292</v>
      </c>
      <c r="AP158" s="0" t="n">
        <f aca="false">IF($B68=0,0,IF(SIN(AP$12)=0,999999999,(SIN(AP$12)*COS($E68)+SIN($E68)*COS(AP$12))/SIN(AP$12)*$B68))</f>
        <v>12.6950643430599</v>
      </c>
      <c r="AQ158" s="0" t="n">
        <f aca="false">IF($B68=0,0,IF(SIN(AQ$12)=0,999999999,(SIN(AQ$12)*COS($E68)+SIN($E68)*COS(AQ$12))/SIN(AQ$12)*$B68))</f>
        <v>12.389666437343</v>
      </c>
      <c r="AR158" s="0" t="n">
        <f aca="false">IF($B68=0,0,IF(SIN(AR$12)=0,999999999,(SIN(AR$12)*COS($E68)+SIN($E68)*COS(AR$12))/SIN(AR$12)*$B68))</f>
        <v>12.0980964881815</v>
      </c>
      <c r="AS158" s="0" t="n">
        <f aca="false">IF($B68=0,0,IF(SIN(AS$12)=0,999999999,(SIN(AS$12)*COS($E68)+SIN($E68)*COS(AS$12))/SIN(AS$12)*$B68))</f>
        <v>11.8192700299885</v>
      </c>
      <c r="AT158" s="0" t="n">
        <f aca="false">IF($B68=0,0,IF(SIN(AT$12)=0,999999999,(SIN(AT$12)*COS($E68)+SIN($E68)*COS(AT$12))/SIN(AT$12)*$B68))</f>
        <v>11.5522102640191</v>
      </c>
      <c r="AU158" s="0" t="n">
        <f aca="false">IF($B68=0,0,IF(SIN(AU$12)=0,999999999,(SIN(AU$12)*COS($E68)+SIN($E68)*COS(AU$12))/SIN(AU$12)*$B68))</f>
        <v>11.2960349064264</v>
      </c>
      <c r="AV158" s="0" t="n">
        <f aca="false">IF($B68=0,0,IF(SIN(AV$12)=0,999999999,(SIN(AV$12)*COS($E68)+SIN($E68)*COS(AV$12))/SIN(AV$12)*$B68))</f>
        <v>11.0499449141248</v>
      </c>
      <c r="AW158" s="0" t="n">
        <f aca="false">IF($B68=0,0,IF(SIN(AW$12)=0,999999999,(SIN(AW$12)*COS($E68)+SIN($E68)*COS(AW$12))/SIN(AW$12)*$B68))</f>
        <v>10.8132147827226</v>
      </c>
      <c r="AX158" s="0" t="n">
        <f aca="false">IF($B68=0,0,IF(SIN(AX$12)=0,999999999,(SIN(AX$12)*COS($E68)+SIN($E68)*COS(AX$12))/SIN(AX$12)*$B68))</f>
        <v>10.5851841663725</v>
      </c>
      <c r="AY158" s="0" t="n">
        <f aca="false">IF($B68=0,0,IF(SIN(AY$12)=0,999999999,(SIN(AY$12)*COS($E68)+SIN($E68)*COS(AY$12))/SIN(AY$12)*$B68))</f>
        <v>10.3652506138561</v>
      </c>
      <c r="AZ158" s="0" t="n">
        <f aca="false">IF($B68=0,0,IF(SIN(AZ$12)=0,999999999,(SIN(AZ$12)*COS($E68)+SIN($E68)*COS(AZ$12))/SIN(AZ$12)*$B68))</f>
        <v>10.1528632509875</v>
      </c>
      <c r="BA158" s="0" t="n">
        <f aca="false">IF($B68=0,0,IF(SIN(BA$12)=0,999999999,(SIN(BA$12)*COS($E68)+SIN($E68)*COS(BA$12))/SIN(BA$12)*$B68))</f>
        <v>9.94751726833887</v>
      </c>
      <c r="BB158" s="0" t="n">
        <f aca="false">IF($B68=0,0,IF(SIN(BB$12)=0,999999999,(SIN(BB$12)*COS($E68)+SIN($E68)*COS(BB$12))/SIN(BB$12)*$B68))</f>
        <v>9.74874909678643</v>
      </c>
      <c r="BC158" s="0" t="n">
        <f aca="false">IF($B68=0,0,IF(SIN(BC$12)=0,999999999,(SIN(BC$12)*COS($E68)+SIN($E68)*COS(BC$12))/SIN(BC$12)*$B68))</f>
        <v>9.55613217255705</v>
      </c>
      <c r="BD158" s="0" t="n">
        <f aca="false">IF($B68=0,0,IF(SIN(BD$12)=0,999999999,(SIN(BD$12)*COS($E68)+SIN($E68)*COS(BD$12))/SIN(BD$12)*$B68))</f>
        <v>9.36927320918198</v>
      </c>
      <c r="BE158" s="0" t="n">
        <f aca="false">IF($B68=0,0,IF(SIN(BE$12)=0,999999999,(SIN(BE$12)*COS($E68)+SIN($E68)*COS(BE$12))/SIN(BE$12)*$B68))</f>
        <v>9.18780890671651</v>
      </c>
      <c r="BF158" s="0" t="n">
        <f aca="false">IF($B68=0,0,IF(SIN(BF$12)=0,999999999,(SIN(BF$12)*COS($E68)+SIN($E68)*COS(BF$12))/SIN(BF$12)*$B68))</f>
        <v>9.01140303929415</v>
      </c>
      <c r="BG158" s="0" t="n">
        <f aca="false">IF($B68=0,0,IF(SIN(BG$12)=0,999999999,(SIN(BG$12)*COS($E68)+SIN($E68)*COS(BG$12))/SIN(BG$12)*$B68))</f>
        <v>8.83974387097532</v>
      </c>
      <c r="BH158" s="0" t="n">
        <f aca="false">IF($B68=0,0,IF(SIN(BH$12)=0,999999999,(SIN(BH$12)*COS($E68)+SIN($E68)*COS(BH$12))/SIN(BH$12)*$B68))</f>
        <v>8.67254185725875</v>
      </c>
      <c r="BI158" s="0" t="n">
        <f aca="false">IF($B68=0,0,IF(SIN(BI$12)=0,999999999,(SIN(BI$12)*COS($E68)+SIN($E68)*COS(BI$12))/SIN(BI$12)*$B68))</f>
        <v>8.50952759582042</v>
      </c>
      <c r="BJ158" s="0" t="n">
        <f aca="false">IF($B68=0,0,IF(SIN(BJ$12)=0,999999999,(SIN(BJ$12)*COS($E68)+SIN($E68)*COS(BJ$12))/SIN(BJ$12)*$B68))</f>
        <v>8.35044999524479</v>
      </c>
      <c r="BK158" s="0" t="n">
        <f aca="false">IF($B68=0,0,IF(SIN(BK$12)=0,999999999,(SIN(BK$12)*COS($E68)+SIN($E68)*COS(BK$12))/SIN(BK$12)*$B68))</f>
        <v>8.19507463489164</v>
      </c>
      <c r="BL158" s="0" t="n">
        <f aca="false">IF($B68=0,0,IF(SIN(BL$12)=0,999999999,(SIN(BL$12)*COS($E68)+SIN($E68)*COS(BL$12))/SIN(BL$12)*$B68))</f>
        <v>8.04318229274048</v>
      </c>
      <c r="BM158" s="0" t="n">
        <f aca="false">IF($B68=0,0,IF(SIN(BM$12)=0,999999999,(SIN(BM$12)*COS($E68)+SIN($E68)*COS(BM$12))/SIN(BM$12)*$B68))</f>
        <v>7.89456762118905</v>
      </c>
      <c r="BN158" s="0" t="n">
        <f aca="false">IF($B68=0,0,IF(SIN(BN$12)=0,999999999,(SIN(BN$12)*COS($E68)+SIN($E68)*COS(BN$12))/SIN(BN$12)*$B68))</f>
        <v>7.74903795344557</v>
      </c>
      <c r="BO158" s="0" t="n">
        <f aca="false">IF($B68=0,0,IF(SIN(BO$12)=0,999999999,(SIN(BO$12)*COS($E68)+SIN($E68)*COS(BO$12))/SIN(BO$12)*$B68))</f>
        <v>7.60641222542523</v>
      </c>
      <c r="BP158" s="0" t="n">
        <f aca="false">IF($B68=0,0,IF(SIN(BP$12)=0,999999999,(SIN(BP$12)*COS($E68)+SIN($E68)*COS(BP$12))/SIN(BP$12)*$B68))</f>
        <v>7.46652000000003</v>
      </c>
      <c r="BQ158" s="0" t="n">
        <f aca="false">IF($B68=0,0,IF(SIN(BQ$12)=0,999999999,(SIN(BQ$12)*COS($E68)+SIN($E68)*COS(BQ$12))/SIN(BQ$12)*$B68))</f>
        <v>7.32920058211587</v>
      </c>
      <c r="BR158" s="0" t="n">
        <f aca="false">IF($B68=0,0,IF(SIN(BR$12)=0,999999999,(SIN(BR$12)*COS($E68)+SIN($E68)*COS(BR$12))/SIN(BR$12)*$B68))</f>
        <v>7.19430221471704</v>
      </c>
      <c r="BS158" s="0" t="n">
        <f aca="false">IF($B68=0,0,IF(SIN(BS$12)=0,999999999,(SIN(BS$12)*COS($E68)+SIN($E68)*COS(BS$12))/SIN(BS$12)*$B68))</f>
        <v>7.0616813466478</v>
      </c>
      <c r="BT158" s="0" t="n">
        <f aca="false">IF($B68=0,0,IF(SIN(BT$12)=0,999999999,(SIN(BT$12)*COS($E68)+SIN($E68)*COS(BT$12))/SIN(BT$12)*$B68))</f>
        <v>6.93120196476426</v>
      </c>
      <c r="BU158" s="0" t="n">
        <f aca="false">IF($B68=0,0,IF(SIN(BU$12)=0,999999999,(SIN(BU$12)*COS($E68)+SIN($E68)*COS(BU$12))/SIN(BU$12)*$B68))</f>
        <v>6.80273498340594</v>
      </c>
      <c r="BV158" s="0" t="n">
        <f aca="false">IF($B68=0,0,IF(SIN(BV$12)=0,999999999,(SIN(BV$12)*COS($E68)+SIN($E68)*COS(BV$12))/SIN(BV$12)*$B68))</f>
        <v>6.67615768517226</v>
      </c>
      <c r="BW158" s="0" t="n">
        <f aca="false">IF($B68=0,0,IF(SIN(BW$12)=0,999999999,(SIN(BW$12)*COS($E68)+SIN($E68)*COS(BW$12))/SIN(BW$12)*$B68))</f>
        <v>6.55135320764242</v>
      </c>
      <c r="BX158" s="0" t="n">
        <f aca="false">IF($B68=0,0,IF(SIN(BX$12)=0,999999999,(SIN(BX$12)*COS($E68)+SIN($E68)*COS(BX$12))/SIN(BX$12)*$B68))</f>
        <v>6.42821007127677</v>
      </c>
      <c r="BY158" s="0" t="n">
        <f aca="false">IF($B68=0,0,IF(SIN(BY$12)=0,999999999,(SIN(BY$12)*COS($E68)+SIN($E68)*COS(BY$12))/SIN(BY$12)*$B68))</f>
        <v>6.30662174426206</v>
      </c>
      <c r="BZ158" s="0" t="n">
        <f aca="false">IF($B68=0,0,IF(SIN(BZ$12)=0,999999999,(SIN(BZ$12)*COS($E68)+SIN($E68)*COS(BZ$12))/SIN(BZ$12)*$B68))</f>
        <v>6.18648624052293</v>
      </c>
      <c r="CA158" s="0" t="n">
        <f aca="false">IF($B68=0,0,IF(SIN(CA$12)=0,999999999,(SIN(CA$12)*COS($E68)+SIN($E68)*COS(CA$12))/SIN(CA$12)*$B68))</f>
        <v>6.06770574752009</v>
      </c>
      <c r="CB158" s="0" t="n">
        <f aca="false">IF($B68=0,0,IF(SIN(CB$12)=0,999999999,(SIN(CB$12)*COS($E68)+SIN($E68)*COS(CB$12))/SIN(CB$12)*$B68))</f>
        <v>5.95018628080625</v>
      </c>
      <c r="CC158" s="0" t="n">
        <f aca="false">IF($B68=0,0,IF(SIN(CC$12)=0,999999999,(SIN(CC$12)*COS($E68)+SIN($E68)*COS(CC$12))/SIN(CC$12)*$B68))</f>
        <v>5.83383736262015</v>
      </c>
      <c r="CD158" s="0" t="n">
        <f aca="false">IF($B68=0,0,IF(SIN(CD$12)=0,999999999,(SIN(CD$12)*COS($E68)+SIN($E68)*COS(CD$12))/SIN(CD$12)*$B68))</f>
        <v>5.71857172206607</v>
      </c>
      <c r="CE158" s="0" t="n">
        <f aca="false">IF($B68=0,0,IF(SIN(CE$12)=0,999999999,(SIN(CE$12)*COS($E68)+SIN($E68)*COS(CE$12))/SIN(CE$12)*$B68))</f>
        <v>5.60430501466319</v>
      </c>
      <c r="CF158" s="0" t="n">
        <f aca="false">IF($B68=0,0,IF(SIN(CF$12)=0,999999999,(SIN(CF$12)*COS($E68)+SIN($E68)*COS(CF$12))/SIN(CF$12)*$B68))</f>
        <v>5.49095555925837</v>
      </c>
      <c r="CG158" s="0" t="n">
        <f aca="false">IF($B68=0,0,IF(SIN(CG$12)=0,999999999,(SIN(CG$12)*COS($E68)+SIN($E68)*COS(CG$12))/SIN(CG$12)*$B68))</f>
        <v>5.3784440904763</v>
      </c>
      <c r="CH158" s="0" t="n">
        <f aca="false">IF($B68=0,0,IF(SIN(CH$12)=0,999999999,(SIN(CH$12)*COS($E68)+SIN($E68)*COS(CH$12))/SIN(CH$12)*$B68))</f>
        <v>5.26669352504096</v>
      </c>
      <c r="CI158" s="0" t="n">
        <f aca="false">IF($B68=0,0,IF(SIN(CI$12)=0,999999999,(SIN(CI$12)*COS($E68)+SIN($E68)*COS(CI$12))/SIN(CI$12)*$B68))</f>
        <v>5.15562874044409</v>
      </c>
      <c r="CJ158" s="0" t="n">
        <f aca="false">IF($B68=0,0,IF(SIN(CJ$12)=0,999999999,(SIN(CJ$12)*COS($E68)+SIN($E68)*COS(CJ$12))/SIN(CJ$12)*$B68))</f>
        <v>5.04517636455706</v>
      </c>
      <c r="CK158" s="0" t="n">
        <f aca="false">IF($B68=0,0,IF(SIN(CK$12)=0,999999999,(SIN(CK$12)*COS($E68)+SIN($E68)*COS(CK$12))/SIN(CK$12)*$B68))</f>
        <v>4.9352645748894</v>
      </c>
      <c r="CL158" s="0" t="n">
        <f aca="false">IF($B68=0,0,IF(SIN(CL$12)=0,999999999,(SIN(CL$12)*COS($E68)+SIN($E68)*COS(CL$12))/SIN(CL$12)*$B68))</f>
        <v>4.82582290629157</v>
      </c>
      <c r="CM158" s="0" t="n">
        <f aca="false">IF($B68=0,0,IF(SIN(CM$12)=0,999999999,(SIN(CM$12)*COS($E68)+SIN($E68)*COS(CM$12))/SIN(CM$12)*$B68))</f>
        <v>4.71678206597792</v>
      </c>
      <c r="CN158" s="0" t="n">
        <f aca="false">IF($B68=0,0,IF(SIN(CN$12)=0,999999999,(SIN(CN$12)*COS($E68)+SIN($E68)*COS(CN$12))/SIN(CN$12)*$B68))</f>
        <v>4.6080737548143</v>
      </c>
      <c r="CO158" s="0" t="n">
        <f aca="false">IF($B68=0,0,IF(SIN(CO$12)=0,999999999,(SIN(CO$12)*COS($E68)+SIN($E68)*COS(CO$12))/SIN(CO$12)*$B68))</f>
        <v>4.49963049387432</v>
      </c>
      <c r="CP158" s="0" t="n">
        <f aca="false">IF($B68=0,0,IF(SIN(CP$12)=0,999999999,(SIN(CP$12)*COS($E68)+SIN($E68)*COS(CP$12))/SIN(CP$12)*$B68))</f>
        <v>4.39138545531491</v>
      </c>
      <c r="CQ158" s="0" t="n">
        <f aca="false">IF($B68=0,0,IF(SIN(CQ$12)=0,999999999,(SIN(CQ$12)*COS($E68)+SIN($E68)*COS(CQ$12))/SIN(CQ$12)*$B68))</f>
        <v>4.28327229666111</v>
      </c>
    </row>
    <row r="159" customFormat="false" ht="12.8" hidden="true" customHeight="false" outlineLevel="0" collapsed="false">
      <c r="D159" s="0" t="n">
        <f aca="false">1+D158</f>
        <v>57</v>
      </c>
      <c r="E159" s="2" t="s">
        <v>56</v>
      </c>
      <c r="F159" s="0" t="n">
        <f aca="false">IF($B69=0,0,IF(SIN(F$12)=0,999999999,(SIN(F$12)*COS($E69)+SIN($E69)*COS(F$12))/SIN(F$12)*$B69))</f>
        <v>999999999</v>
      </c>
      <c r="G159" s="0" t="n">
        <f aca="false">IF($B69=0,0,IF(SIN(G$12)=0,999999999,(SIN(G$12)*COS($E69)+SIN($E69)*COS(G$12))/SIN(G$12)*$B69))</f>
        <v>360.828967013619</v>
      </c>
      <c r="H159" s="0" t="n">
        <f aca="false">IF($B69=0,0,IF(SIN(H$12)=0,999999999,(SIN(H$12)*COS($E69)+SIN($E69)*COS(H$12))/SIN(H$12)*$B69))</f>
        <v>182.38228865408</v>
      </c>
      <c r="I159" s="0" t="n">
        <f aca="false">IF($B69=0,0,IF(SIN(I$12)=0,999999999,(SIN(I$12)*COS($E69)+SIN($E69)*COS(I$12))/SIN(I$12)*$B69))</f>
        <v>122.875896076535</v>
      </c>
      <c r="J159" s="0" t="n">
        <f aca="false">IF($B69=0,0,IF(SIN(J$12)=0,999999999,(SIN(J$12)*COS($E69)+SIN($E69)*COS(J$12))/SIN(J$12)*$B69))</f>
        <v>93.1045638965922</v>
      </c>
      <c r="K159" s="0" t="n">
        <f aca="false">IF($B69=0,0,IF(SIN(K$12)=0,999999999,(SIN(K$12)*COS($E69)+SIN($E69)*COS(K$12))/SIN(K$12)*$B69))</f>
        <v>75.2272434912712</v>
      </c>
      <c r="L159" s="0" t="n">
        <f aca="false">IF($B69=0,0,IF(SIN(L$12)=0,999999999,(SIN(L$12)*COS($E69)+SIN($E69)*COS(L$12))/SIN(L$12)*$B69))</f>
        <v>63.2969156888247</v>
      </c>
      <c r="M159" s="0" t="n">
        <f aca="false">IF($B69=0,0,IF(SIN(M$12)=0,999999999,(SIN(M$12)*COS($E69)+SIN($E69)*COS(M$12))/SIN(M$12)*$B69))</f>
        <v>54.7648554364895</v>
      </c>
      <c r="N159" s="0" t="n">
        <f aca="false">IF($B69=0,0,IF(SIN(N$12)=0,999999999,(SIN(N$12)*COS($E69)+SIN($E69)*COS(N$12))/SIN(N$12)*$B69))</f>
        <v>48.3566979654598</v>
      </c>
      <c r="O159" s="0" t="n">
        <f aca="false">IF($B69=0,0,IF(SIN(O$12)=0,999999999,(SIN(O$12)*COS($E69)+SIN($E69)*COS(O$12))/SIN(O$12)*$B69))</f>
        <v>43.3644608441171</v>
      </c>
      <c r="P159" s="0" t="n">
        <f aca="false">IF($B69=0,0,IF(SIN(P$12)=0,999999999,(SIN(P$12)*COS($E69)+SIN($E69)*COS(P$12))/SIN(P$12)*$B69))</f>
        <v>39.363352797721</v>
      </c>
      <c r="Q159" s="0" t="n">
        <f aca="false">IF($B69=0,0,IF(SIN(Q$12)=0,999999999,(SIN(Q$12)*COS($E69)+SIN($E69)*COS(Q$12))/SIN(Q$12)*$B69))</f>
        <v>36.0830504431545</v>
      </c>
      <c r="R159" s="0" t="n">
        <f aca="false">IF($B69=0,0,IF(SIN(R$12)=0,999999999,(SIN(R$12)*COS($E69)+SIN($E69)*COS(R$12))/SIN(R$12)*$B69))</f>
        <v>33.3433366549274</v>
      </c>
      <c r="S159" s="0" t="n">
        <f aca="false">IF($B69=0,0,IF(SIN(S$12)=0,999999999,(SIN(S$12)*COS($E69)+SIN($E69)*COS(S$12))/SIN(S$12)*$B69))</f>
        <v>31.0194442994297</v>
      </c>
      <c r="T159" s="0" t="n">
        <f aca="false">IF($B69=0,0,IF(SIN(T$12)=0,999999999,(SIN(T$12)*COS($E69)+SIN($E69)*COS(T$12))/SIN(T$12)*$B69))</f>
        <v>29.0222526532897</v>
      </c>
      <c r="U159" s="0" t="n">
        <f aca="false">IF($B69=0,0,IF(SIN(U$12)=0,999999999,(SIN(U$12)*COS($E69)+SIN($E69)*COS(U$12))/SIN(U$12)*$B69))</f>
        <v>27.2864052532347</v>
      </c>
      <c r="V159" s="0" t="n">
        <f aca="false">IF($B69=0,0,IF(SIN(V$12)=0,999999999,(SIN(V$12)*COS($E69)+SIN($E69)*COS(V$12))/SIN(V$12)*$B69))</f>
        <v>25.7628835511476</v>
      </c>
      <c r="W159" s="0" t="n">
        <f aca="false">IF($B69=0,0,IF(SIN(W$12)=0,999999999,(SIN(W$12)*COS($E69)+SIN($E69)*COS(W$12))/SIN(W$12)*$B69))</f>
        <v>24.4142016309835</v>
      </c>
      <c r="X159" s="0" t="n">
        <f aca="false">IF($B69=0,0,IF(SIN(X$12)=0,999999999,(SIN(X$12)*COS($E69)+SIN($E69)*COS(X$12))/SIN(X$12)*$B69))</f>
        <v>23.2112026856854</v>
      </c>
      <c r="Y159" s="0" t="n">
        <f aca="false">IF($B69=0,0,IF(SIN(Y$12)=0,999999999,(SIN(Y$12)*COS($E69)+SIN($E69)*COS(Y$12))/SIN(Y$12)*$B69))</f>
        <v>22.1308671319734</v>
      </c>
      <c r="Z159" s="0" t="n">
        <f aca="false">IF($B69=0,0,IF(SIN(Z$12)=0,999999999,(SIN(Z$12)*COS($E69)+SIN($E69)*COS(Z$12))/SIN(Z$12)*$B69))</f>
        <v>21.1547782897248</v>
      </c>
      <c r="AA159" s="0" t="n">
        <f aca="false">IF($B69=0,0,IF(SIN(AA$12)=0,999999999,(SIN(AA$12)*COS($E69)+SIN($E69)*COS(AA$12))/SIN(AA$12)*$B69))</f>
        <v>20.2680264377238</v>
      </c>
      <c r="AB159" s="0" t="n">
        <f aca="false">IF($B69=0,0,IF(SIN(AB$12)=0,999999999,(SIN(AB$12)*COS($E69)+SIN($E69)*COS(AB$12))/SIN(AB$12)*$B69))</f>
        <v>19.458411762365</v>
      </c>
      <c r="AC159" s="0" t="n">
        <f aca="false">IF($B69=0,0,IF(SIN(AC$12)=0,999999999,(SIN(AC$12)*COS($E69)+SIN($E69)*COS(AC$12))/SIN(AC$12)*$B69))</f>
        <v>18.715855231863</v>
      </c>
      <c r="AD159" s="0" t="n">
        <f aca="false">IF($B69=0,0,IF(SIN(AD$12)=0,999999999,(SIN(AD$12)*COS($E69)+SIN($E69)*COS(AD$12))/SIN(AD$12)*$B69))</f>
        <v>18.0319567510018</v>
      </c>
      <c r="AE159" s="0" t="n">
        <f aca="false">IF($B69=0,0,IF(SIN(AE$12)=0,999999999,(SIN(AE$12)*COS($E69)+SIN($E69)*COS(AE$12))/SIN(AE$12)*$B69))</f>
        <v>17.3996593578454</v>
      </c>
      <c r="AF159" s="0" t="n">
        <f aca="false">IF($B69=0,0,IF(SIN(AF$12)=0,999999999,(SIN(AF$12)*COS($E69)+SIN($E69)*COS(AF$12))/SIN(AF$12)*$B69))</f>
        <v>16.8129909126208</v>
      </c>
      <c r="AG159" s="0" t="n">
        <f aca="false">IF($B69=0,0,IF(SIN(AG$12)=0,999999999,(SIN(AG$12)*COS($E69)+SIN($E69)*COS(AG$12))/SIN(AG$12)*$B69))</f>
        <v>16.2668631881835</v>
      </c>
      <c r="AH159" s="0" t="n">
        <f aca="false">IF($B69=0,0,IF(SIN(AH$12)=0,999999999,(SIN(AH$12)*COS($E69)+SIN($E69)*COS(AH$12))/SIN(AH$12)*$B69))</f>
        <v>15.7569140116366</v>
      </c>
      <c r="AI159" s="0" t="n">
        <f aca="false">IF($B69=0,0,IF(SIN(AI$12)=0,999999999,(SIN(AI$12)*COS($E69)+SIN($E69)*COS(AI$12))/SIN(AI$12)*$B69))</f>
        <v>15.2793820654167</v>
      </c>
      <c r="AJ159" s="0" t="n">
        <f aca="false">IF($B69=0,0,IF(SIN(AJ$12)=0,999999999,(SIN(AJ$12)*COS($E69)+SIN($E69)*COS(AJ$12))/SIN(AJ$12)*$B69))</f>
        <v>14.8310067272727</v>
      </c>
      <c r="AK159" s="0" t="n">
        <f aca="false">IF($B69=0,0,IF(SIN(AK$12)=0,999999999,(SIN(AK$12)*COS($E69)+SIN($E69)*COS(AK$12))/SIN(AK$12)*$B69))</f>
        <v>14.4089472951591</v>
      </c>
      <c r="AL159" s="0" t="n">
        <f aca="false">IF($B69=0,0,IF(SIN(AL$12)=0,999999999,(SIN(AL$12)*COS($E69)+SIN($E69)*COS(AL$12))/SIN(AL$12)*$B69))</f>
        <v>14.0107173565624</v>
      </c>
      <c r="AM159" s="0" t="n">
        <f aca="false">IF($B69=0,0,IF(SIN(AM$12)=0,999999999,(SIN(AM$12)*COS($E69)+SIN($E69)*COS(AM$12))/SIN(AM$12)*$B69))</f>
        <v>13.6341310897687</v>
      </c>
      <c r="AN159" s="0" t="n">
        <f aca="false">IF($B69=0,0,IF(SIN(AN$12)=0,999999999,(SIN(AN$12)*COS($E69)+SIN($E69)*COS(AN$12))/SIN(AN$12)*$B69))</f>
        <v>13.2772590404615</v>
      </c>
      <c r="AO159" s="0" t="n">
        <f aca="false">IF($B69=0,0,IF(SIN(AO$12)=0,999999999,(SIN(AO$12)*COS($E69)+SIN($E69)*COS(AO$12))/SIN(AO$12)*$B69))</f>
        <v>12.938391478546</v>
      </c>
      <c r="AP159" s="0" t="n">
        <f aca="false">IF($B69=0,0,IF(SIN(AP$12)=0,999999999,(SIN(AP$12)*COS($E69)+SIN($E69)*COS(AP$12))/SIN(AP$12)*$B69))</f>
        <v>12.616007861229</v>
      </c>
      <c r="AQ159" s="0" t="n">
        <f aca="false">IF($B69=0,0,IF(SIN(AQ$12)=0,999999999,(SIN(AQ$12)*COS($E69)+SIN($E69)*COS(AQ$12))/SIN(AQ$12)*$B69))</f>
        <v>12.3087512470785</v>
      </c>
      <c r="AR159" s="0" t="n">
        <f aca="false">IF($B69=0,0,IF(SIN(AR$12)=0,999999999,(SIN(AR$12)*COS($E69)+SIN($E69)*COS(AR$12))/SIN(AR$12)*$B69))</f>
        <v>12.0154067489979</v>
      </c>
      <c r="AS159" s="0" t="n">
        <f aca="false">IF($B69=0,0,IF(SIN(AS$12)=0,999999999,(SIN(AS$12)*COS($E69)+SIN($E69)*COS(AS$12))/SIN(AS$12)*$B69))</f>
        <v>11.734883301141</v>
      </c>
      <c r="AT159" s="0" t="n">
        <f aca="false">IF($B69=0,0,IF(SIN(AT$12)=0,999999999,(SIN(AT$12)*COS($E69)+SIN($E69)*COS(AT$12))/SIN(AT$12)*$B69))</f>
        <v>11.4661981597843</v>
      </c>
      <c r="AU159" s="0" t="n">
        <f aca="false">IF($B69=0,0,IF(SIN(AU$12)=0,999999999,(SIN(AU$12)*COS($E69)+SIN($E69)*COS(AU$12))/SIN(AU$12)*$B69))</f>
        <v>11.2084636713373</v>
      </c>
      <c r="AV159" s="0" t="n">
        <f aca="false">IF($B69=0,0,IF(SIN(AV$12)=0,999999999,(SIN(AV$12)*COS($E69)+SIN($E69)*COS(AV$12))/SIN(AV$12)*$B69))</f>
        <v>10.9608759295896</v>
      </c>
      <c r="AW159" s="0" t="n">
        <f aca="false">IF($B69=0,0,IF(SIN(AW$12)=0,999999999,(SIN(AW$12)*COS($E69)+SIN($E69)*COS(AW$12))/SIN(AW$12)*$B69))</f>
        <v>10.722705014595</v>
      </c>
      <c r="AX159" s="0" t="n">
        <f aca="false">IF($B69=0,0,IF(SIN(AX$12)=0,999999999,(SIN(AX$12)*COS($E69)+SIN($E69)*COS(AX$12))/SIN(AX$12)*$B69))</f>
        <v>10.4932865615184</v>
      </c>
      <c r="AY159" s="0" t="n">
        <f aca="false">IF($B69=0,0,IF(SIN(AY$12)=0,999999999,(SIN(AY$12)*COS($E69)+SIN($E69)*COS(AY$12))/SIN(AY$12)*$B69))</f>
        <v>10.2720144525114</v>
      </c>
      <c r="AZ159" s="0" t="n">
        <f aca="false">IF($B69=0,0,IF(SIN(AZ$12)=0,999999999,(SIN(AZ$12)*COS($E69)+SIN($E69)*COS(AZ$12))/SIN(AZ$12)*$B69))</f>
        <v>10.0583344606654</v>
      </c>
      <c r="BA159" s="0" t="n">
        <f aca="false">IF($B69=0,0,IF(SIN(BA$12)=0,999999999,(SIN(BA$12)*COS($E69)+SIN($E69)*COS(BA$12))/SIN(BA$12)*$B69))</f>
        <v>9.85173870418854</v>
      </c>
      <c r="BB159" s="0" t="n">
        <f aca="false">IF($B69=0,0,IF(SIN(BB$12)=0,999999999,(SIN(BB$12)*COS($E69)+SIN($E69)*COS(BB$12))/SIN(BB$12)*$B69))</f>
        <v>9.65176079258914</v>
      </c>
      <c r="BC159" s="0" t="n">
        <f aca="false">IF($B69=0,0,IF(SIN(BC$12)=0,999999999,(SIN(BC$12)*COS($E69)+SIN($E69)*COS(BC$12))/SIN(BC$12)*$B69))</f>
        <v>9.45797156594764</v>
      </c>
      <c r="BD159" s="0" t="n">
        <f aca="false">IF($B69=0,0,IF(SIN(BD$12)=0,999999999,(SIN(BD$12)*COS($E69)+SIN($E69)*COS(BD$12))/SIN(BD$12)*$B69))</f>
        <v>9.26997534418074</v>
      </c>
      <c r="BE159" s="0" t="n">
        <f aca="false">IF($B69=0,0,IF(SIN(BE$12)=0,999999999,(SIN(BE$12)*COS($E69)+SIN($E69)*COS(BE$12))/SIN(BE$12)*$B69))</f>
        <v>9.0874066162327</v>
      </c>
      <c r="BF159" s="0" t="n">
        <f aca="false">IF($B69=0,0,IF(SIN(BF$12)=0,999999999,(SIN(BF$12)*COS($E69)+SIN($E69)*COS(BF$12))/SIN(BF$12)*$B69))</f>
        <v>8.9099271099039</v>
      </c>
      <c r="BG159" s="0" t="n">
        <f aca="false">IF($B69=0,0,IF(SIN(BG$12)=0,999999999,(SIN(BG$12)*COS($E69)+SIN($E69)*COS(BG$12))/SIN(BG$12)*$B69))</f>
        <v>8.73722319197188</v>
      </c>
      <c r="BH159" s="0" t="n">
        <f aca="false">IF($B69=0,0,IF(SIN(BH$12)=0,999999999,(SIN(BH$12)*COS($E69)+SIN($E69)*COS(BH$12))/SIN(BH$12)*$B69))</f>
        <v>8.56900355571371</v>
      </c>
      <c r="BI159" s="0" t="n">
        <f aca="false">IF($B69=0,0,IF(SIN(BI$12)=0,999999999,(SIN(BI$12)*COS($E69)+SIN($E69)*COS(BI$12))/SIN(BI$12)*$B69))</f>
        <v>8.40499715917272</v>
      </c>
      <c r="BJ159" s="0" t="n">
        <f aca="false">IF($B69=0,0,IF(SIN(BJ$12)=0,999999999,(SIN(BJ$12)*COS($E69)+SIN($E69)*COS(BJ$12))/SIN(BJ$12)*$B69))</f>
        <v>8.24495138274435</v>
      </c>
      <c r="BK159" s="0" t="n">
        <f aca="false">IF($B69=0,0,IF(SIN(BK$12)=0,999999999,(SIN(BK$12)*COS($E69)+SIN($E69)*COS(BK$12))/SIN(BK$12)*$B69))</f>
        <v>8.08863037906077</v>
      </c>
      <c r="BL159" s="0" t="n">
        <f aca="false">IF($B69=0,0,IF(SIN(BL$12)=0,999999999,(SIN(BL$12)*COS($E69)+SIN($E69)*COS(BL$12))/SIN(BL$12)*$B69))</f>
        <v>7.93581359187551</v>
      </c>
      <c r="BM159" s="0" t="n">
        <f aca="false">IF($B69=0,0,IF(SIN(BM$12)=0,999999999,(SIN(BM$12)*COS($E69)+SIN($E69)*COS(BM$12))/SIN(BM$12)*$B69))</f>
        <v>7.78629442380265</v>
      </c>
      <c r="BN159" s="0" t="n">
        <f aca="false">IF($B69=0,0,IF(SIN(BN$12)=0,999999999,(SIN(BN$12)*COS($E69)+SIN($E69)*COS(BN$12))/SIN(BN$12)*$B69))</f>
        <v>7.63987903544447</v>
      </c>
      <c r="BO159" s="0" t="n">
        <f aca="false">IF($B69=0,0,IF(SIN(BO$12)=0,999999999,(SIN(BO$12)*COS($E69)+SIN($E69)*COS(BO$12))/SIN(BO$12)*$B69))</f>
        <v>7.49638526072649</v>
      </c>
      <c r="BP159" s="0" t="n">
        <f aca="false">IF($B69=0,0,IF(SIN(BP$12)=0,999999999,(SIN(BP$12)*COS($E69)+SIN($E69)*COS(BP$12))/SIN(BP$12)*$B69))</f>
        <v>7.35564162520864</v>
      </c>
      <c r="BQ159" s="0" t="n">
        <f aca="false">IF($B69=0,0,IF(SIN(BQ$12)=0,999999999,(SIN(BQ$12)*COS($E69)+SIN($E69)*COS(BQ$12))/SIN(BQ$12)*$B69))</f>
        <v>7.21748645581687</v>
      </c>
      <c r="BR159" s="0" t="n">
        <f aca="false">IF($B69=0,0,IF(SIN(BR$12)=0,999999999,(SIN(BR$12)*COS($E69)+SIN($E69)*COS(BR$12))/SIN(BR$12)*$B69))</f>
        <v>7.08176707187381</v>
      </c>
      <c r="BS159" s="0" t="n">
        <f aca="false">IF($B69=0,0,IF(SIN(BS$12)=0,999999999,(SIN(BS$12)*COS($E69)+SIN($E69)*COS(BS$12))/SIN(BS$12)*$B69))</f>
        <v>6.94833904854469</v>
      </c>
      <c r="BT159" s="0" t="n">
        <f aca="false">IF($B69=0,0,IF(SIN(BT$12)=0,999999999,(SIN(BT$12)*COS($E69)+SIN($E69)*COS(BT$12))/SIN(BT$12)*$B69))</f>
        <v>6.81706554488433</v>
      </c>
      <c r="BU159" s="0" t="n">
        <f aca="false">IF($B69=0,0,IF(SIN(BU$12)=0,999999999,(SIN(BU$12)*COS($E69)+SIN($E69)*COS(BU$12))/SIN(BU$12)*$B69))</f>
        <v>6.68781668959293</v>
      </c>
      <c r="BV159" s="0" t="n">
        <f aca="false">IF($B69=0,0,IF(SIN(BV$12)=0,999999999,(SIN(BV$12)*COS($E69)+SIN($E69)*COS(BV$12))/SIN(BV$12)*$B69))</f>
        <v>6.56046901838901</v>
      </c>
      <c r="BW159" s="0" t="n">
        <f aca="false">IF($B69=0,0,IF(SIN(BW$12)=0,999999999,(SIN(BW$12)*COS($E69)+SIN($E69)*COS(BW$12))/SIN(BW$12)*$B69))</f>
        <v>6.43490495760533</v>
      </c>
      <c r="BX159" s="0" t="n">
        <f aca="false">IF($B69=0,0,IF(SIN(BX$12)=0,999999999,(SIN(BX$12)*COS($E69)+SIN($E69)*COS(BX$12))/SIN(BX$12)*$B69))</f>
        <v>6.31101234921703</v>
      </c>
      <c r="BY159" s="0" t="n">
        <f aca="false">IF($B69=0,0,IF(SIN(BY$12)=0,999999999,(SIN(BY$12)*COS($E69)+SIN($E69)*COS(BY$12))/SIN(BY$12)*$B69))</f>
        <v>6.18868401303846</v>
      </c>
      <c r="BZ159" s="0" t="n">
        <f aca="false">IF($B69=0,0,IF(SIN(BZ$12)=0,999999999,(SIN(BZ$12)*COS($E69)+SIN($E69)*COS(BZ$12))/SIN(BZ$12)*$B69))</f>
        <v>6.06781734228804</v>
      </c>
      <c r="CA159" s="0" t="n">
        <f aca="false">IF($B69=0,0,IF(SIN(CA$12)=0,999999999,(SIN(CA$12)*COS($E69)+SIN($E69)*COS(CA$12))/SIN(CA$12)*$B69))</f>
        <v>5.94831392912116</v>
      </c>
      <c r="CB159" s="0" t="n">
        <f aca="false">IF($B69=0,0,IF(SIN(CB$12)=0,999999999,(SIN(CB$12)*COS($E69)+SIN($E69)*COS(CB$12))/SIN(CB$12)*$B69))</f>
        <v>5.83007921708374</v>
      </c>
      <c r="CC159" s="0" t="n">
        <f aca="false">IF($B69=0,0,IF(SIN(CC$12)=0,999999999,(SIN(CC$12)*COS($E69)+SIN($E69)*COS(CC$12))/SIN(CC$12)*$B69))</f>
        <v>5.71302217775002</v>
      </c>
      <c r="CD159" s="0" t="n">
        <f aca="false">IF($B69=0,0,IF(SIN(CD$12)=0,999999999,(SIN(CD$12)*COS($E69)+SIN($E69)*COS(CD$12))/SIN(CD$12)*$B69))</f>
        <v>5.59705500907738</v>
      </c>
      <c r="CE159" s="0" t="n">
        <f aca="false">IF($B69=0,0,IF(SIN(CE$12)=0,999999999,(SIN(CE$12)*COS($E69)+SIN($E69)*COS(CE$12))/SIN(CE$12)*$B69))</f>
        <v>5.48209285324883</v>
      </c>
      <c r="CF159" s="0" t="n">
        <f aca="false">IF($B69=0,0,IF(SIN(CF$12)=0,999999999,(SIN(CF$12)*COS($E69)+SIN($E69)*COS(CF$12))/SIN(CF$12)*$B69))</f>
        <v>5.36805353198453</v>
      </c>
      <c r="CG159" s="0" t="n">
        <f aca="false">IF($B69=0,0,IF(SIN(CG$12)=0,999999999,(SIN(CG$12)*COS($E69)+SIN($E69)*COS(CG$12))/SIN(CG$12)*$B69))</f>
        <v>5.25485729748537</v>
      </c>
      <c r="CH159" s="0" t="n">
        <f aca="false">IF($B69=0,0,IF(SIN(CH$12)=0,999999999,(SIN(CH$12)*COS($E69)+SIN($E69)*COS(CH$12))/SIN(CH$12)*$B69))</f>
        <v>5.14242659733218</v>
      </c>
      <c r="CI159" s="0" t="n">
        <f aca="false">IF($B69=0,0,IF(SIN(CI$12)=0,999999999,(SIN(CI$12)*COS($E69)+SIN($E69)*COS(CI$12))/SIN(CI$12)*$B69))</f>
        <v>5.03068585180713</v>
      </c>
      <c r="CJ159" s="0" t="n">
        <f aca="false">IF($B69=0,0,IF(SIN(CJ$12)=0,999999999,(SIN(CJ$12)*COS($E69)+SIN($E69)*COS(CJ$12))/SIN(CJ$12)*$B69))</f>
        <v>4.9195612422252</v>
      </c>
      <c r="CK159" s="0" t="n">
        <f aca="false">IF($B69=0,0,IF(SIN(CK$12)=0,999999999,(SIN(CK$12)*COS($E69)+SIN($E69)*COS(CK$12))/SIN(CK$12)*$B69))</f>
        <v>4.80898050897087</v>
      </c>
      <c r="CL159" s="0" t="n">
        <f aca="false">IF($B69=0,0,IF(SIN(CL$12)=0,999999999,(SIN(CL$12)*COS($E69)+SIN($E69)*COS(CL$12))/SIN(CL$12)*$B69))</f>
        <v>4.6988727580306</v>
      </c>
      <c r="CM159" s="0" t="n">
        <f aca="false">IF($B69=0,0,IF(SIN(CM$12)=0,999999999,(SIN(CM$12)*COS($E69)+SIN($E69)*COS(CM$12))/SIN(CM$12)*$B69))</f>
        <v>4.58916827488997</v>
      </c>
      <c r="CN159" s="0" t="n">
        <f aca="false">IF($B69=0,0,IF(SIN(CN$12)=0,999999999,(SIN(CN$12)*COS($E69)+SIN($E69)*COS(CN$12))/SIN(CN$12)*$B69))</f>
        <v>4.47979834473362</v>
      </c>
      <c r="CO159" s="0" t="n">
        <f aca="false">IF($B69=0,0,IF(SIN(CO$12)=0,999999999,(SIN(CO$12)*COS($E69)+SIN($E69)*COS(CO$12))/SIN(CO$12)*$B69))</f>
        <v>4.37069507794583</v>
      </c>
      <c r="CP159" s="0" t="n">
        <f aca="false">IF($B69=0,0,IF(SIN(CP$12)=0,999999999,(SIN(CP$12)*COS($E69)+SIN($E69)*COS(CP$12))/SIN(CP$12)*$B69))</f>
        <v>4.26179123995687</v>
      </c>
      <c r="CQ159" s="0" t="n">
        <f aca="false">IF($B69=0,0,IF(SIN(CQ$12)=0,999999999,(SIN(CQ$12)*COS($E69)+SIN($E69)*COS(CQ$12))/SIN(CQ$12)*$B69))</f>
        <v>4.15302008451915</v>
      </c>
    </row>
    <row r="160" customFormat="false" ht="12.8" hidden="true" customHeight="false" outlineLevel="0" collapsed="false">
      <c r="D160" s="0" t="n">
        <f aca="false">1+D159</f>
        <v>58</v>
      </c>
      <c r="E160" s="2" t="s">
        <v>56</v>
      </c>
      <c r="F160" s="0" t="n">
        <f aca="false">IF($B70=0,0,IF(SIN(F$12)=0,999999999,(SIN(F$12)*COS($E70)+SIN($E70)*COS(F$12))/SIN(F$12)*$B70))</f>
        <v>999999999</v>
      </c>
      <c r="G160" s="0" t="n">
        <f aca="false">IF($B70=0,0,IF(SIN(G$12)=0,999999999,(SIN(G$12)*COS($E70)+SIN($E70)*COS(G$12))/SIN(G$12)*$B70))</f>
        <v>362.703183177887</v>
      </c>
      <c r="H160" s="0" t="n">
        <f aca="false">IF($B70=0,0,IF(SIN(H$12)=0,999999999,(SIN(H$12)*COS($E70)+SIN($E70)*COS(H$12))/SIN(H$12)*$B70))</f>
        <v>183.253618165363</v>
      </c>
      <c r="I160" s="0" t="n">
        <f aca="false">IF($B70=0,0,IF(SIN(I$12)=0,999999999,(SIN(I$12)*COS($E70)+SIN($E70)*COS(I$12))/SIN(I$12)*$B70))</f>
        <v>123.41279421912</v>
      </c>
      <c r="J160" s="0" t="n">
        <f aca="false">IF($B70=0,0,IF(SIN(J$12)=0,999999999,(SIN(J$12)*COS($E70)+SIN($E70)*COS(J$12))/SIN(J$12)*$B70))</f>
        <v>93.4741444294616</v>
      </c>
      <c r="K160" s="0" t="n">
        <f aca="false">IF($B70=0,0,IF(SIN(K$12)=0,999999999,(SIN(K$12)*COS($E70)+SIN($E70)*COS(K$12))/SIN(K$12)*$B70))</f>
        <v>75.4963518484159</v>
      </c>
      <c r="L160" s="0" t="n">
        <f aca="false">IF($B70=0,0,IF(SIN(L$12)=0,999999999,(SIN(L$12)*COS($E70)+SIN($E70)*COS(L$12))/SIN(L$12)*$B70))</f>
        <v>63.4989745125804</v>
      </c>
      <c r="M160" s="0" t="n">
        <f aca="false">IF($B70=0,0,IF(SIN(M$12)=0,999999999,(SIN(M$12)*COS($E70)+SIN($E70)*COS(M$12))/SIN(M$12)*$B70))</f>
        <v>54.9189633012911</v>
      </c>
      <c r="N160" s="0" t="n">
        <f aca="false">IF($B70=0,0,IF(SIN(N$12)=0,999999999,(SIN(N$12)*COS($E70)+SIN($E70)*COS(N$12))/SIN(N$12)*$B70))</f>
        <v>48.4747913991887</v>
      </c>
      <c r="O160" s="0" t="n">
        <f aca="false">IF($B70=0,0,IF(SIN(O$12)=0,999999999,(SIN(O$12)*COS($E70)+SIN($E70)*COS(O$12))/SIN(O$12)*$B70))</f>
        <v>43.4544974486376</v>
      </c>
      <c r="P160" s="0" t="n">
        <f aca="false">IF($B70=0,0,IF(SIN(P$12)=0,999999999,(SIN(P$12)*COS($E70)+SIN($E70)*COS(P$12))/SIN(P$12)*$B70))</f>
        <v>39.4309028090823</v>
      </c>
      <c r="Q160" s="0" t="n">
        <f aca="false">IF($B70=0,0,IF(SIN(Q$12)=0,999999999,(SIN(Q$12)*COS($E70)+SIN($E70)*COS(Q$12))/SIN(Q$12)*$B70))</f>
        <v>36.1321648552691</v>
      </c>
      <c r="R160" s="0" t="n">
        <f aca="false">IF($B70=0,0,IF(SIN(R$12)=0,999999999,(SIN(R$12)*COS($E70)+SIN($E70)*COS(R$12))/SIN(R$12)*$B70))</f>
        <v>33.3770536249799</v>
      </c>
      <c r="S160" s="0" t="n">
        <f aca="false">IF($B70=0,0,IF(SIN(S$12)=0,999999999,(SIN(S$12)*COS($E70)+SIN($E70)*COS(S$12))/SIN(S$12)*$B70))</f>
        <v>31.0401007819027</v>
      </c>
      <c r="T160" s="0" t="n">
        <f aca="false">IF($B70=0,0,IF(SIN(T$12)=0,999999999,(SIN(T$12)*COS($E70)+SIN($E70)*COS(T$12))/SIN(T$12)*$B70))</f>
        <v>29.0316847360498</v>
      </c>
      <c r="U160" s="0" t="n">
        <f aca="false">IF($B70=0,0,IF(SIN(U$12)=0,999999999,(SIN(U$12)*COS($E70)+SIN($E70)*COS(U$12))/SIN(U$12)*$B70))</f>
        <v>27.2860817148471</v>
      </c>
      <c r="V160" s="0" t="n">
        <f aca="false">IF($B70=0,0,IF(SIN(V$12)=0,999999999,(SIN(V$12)*COS($E70)+SIN($E70)*COS(V$12))/SIN(V$12)*$B70))</f>
        <v>25.7539976814541</v>
      </c>
      <c r="W160" s="0" t="n">
        <f aca="false">IF($B70=0,0,IF(SIN(W$12)=0,999999999,(SIN(W$12)*COS($E70)+SIN($E70)*COS(W$12))/SIN(W$12)*$B70))</f>
        <v>24.3977360455491</v>
      </c>
      <c r="X160" s="0" t="n">
        <f aca="false">IF($B70=0,0,IF(SIN(X$12)=0,999999999,(SIN(X$12)*COS($E70)+SIN($E70)*COS(X$12))/SIN(X$12)*$B70))</f>
        <v>23.1879761361531</v>
      </c>
      <c r="Y160" s="0" t="n">
        <f aca="false">IF($B70=0,0,IF(SIN(Y$12)=0,999999999,(SIN(Y$12)*COS($E70)+SIN($E70)*COS(Y$12))/SIN(Y$12)*$B70))</f>
        <v>22.1015689978225</v>
      </c>
      <c r="Z160" s="0" t="n">
        <f aca="false">IF($B70=0,0,IF(SIN(Z$12)=0,999999999,(SIN(Z$12)*COS($E70)+SIN($E70)*COS(Z$12))/SIN(Z$12)*$B70))</f>
        <v>21.1199944470081</v>
      </c>
      <c r="AA160" s="0" t="n">
        <f aca="false">IF($B70=0,0,IF(SIN(AA$12)=0,999999999,(SIN(AA$12)*COS($E70)+SIN($E70)*COS(AA$12))/SIN(AA$12)*$B70))</f>
        <v>20.2282589684971</v>
      </c>
      <c r="AB160" s="0" t="n">
        <f aca="false">IF($B70=0,0,IF(SIN(AB$12)=0,999999999,(SIN(AB$12)*COS($E70)+SIN($E70)*COS(AB$12))/SIN(AB$12)*$B70))</f>
        <v>19.414094184616</v>
      </c>
      <c r="AC160" s="0" t="n">
        <f aca="false">IF($B70=0,0,IF(SIN(AC$12)=0,999999999,(SIN(AC$12)*COS($E70)+SIN($E70)*COS(AC$12))/SIN(AC$12)*$B70))</f>
        <v>18.6673644184989</v>
      </c>
      <c r="AD160" s="0" t="n">
        <f aca="false">IF($B70=0,0,IF(SIN(AD$12)=0,999999999,(SIN(AD$12)*COS($E70)+SIN($E70)*COS(AD$12))/SIN(AD$12)*$B70))</f>
        <v>17.9796223656265</v>
      </c>
      <c r="AE160" s="0" t="n">
        <f aca="false">IF($B70=0,0,IF(SIN(AE$12)=0,999999999,(SIN(AE$12)*COS($E70)+SIN($E70)*COS(AE$12))/SIN(AE$12)*$B70))</f>
        <v>17.343771403291</v>
      </c>
      <c r="AF160" s="0" t="n">
        <f aca="false">IF($B70=0,0,IF(SIN(AF$12)=0,999999999,(SIN(AF$12)*COS($E70)+SIN($E70)*COS(AF$12))/SIN(AF$12)*$B70))</f>
        <v>16.753805827748</v>
      </c>
      <c r="AG160" s="0" t="n">
        <f aca="false">IF($B70=0,0,IF(SIN(AG$12)=0,999999999,(SIN(AG$12)*COS($E70)+SIN($E70)*COS(AG$12))/SIN(AG$12)*$B70))</f>
        <v>16.204608815551</v>
      </c>
      <c r="AH160" s="0" t="n">
        <f aca="false">IF($B70=0,0,IF(SIN(AH$12)=0,999999999,(SIN(AH$12)*COS($E70)+SIN($E70)*COS(AH$12))/SIN(AH$12)*$B70))</f>
        <v>15.6917936779922</v>
      </c>
      <c r="AI160" s="0" t="n">
        <f aca="false">IF($B70=0,0,IF(SIN(AI$12)=0,999999999,(SIN(AI$12)*COS($E70)+SIN($E70)*COS(AI$12))/SIN(AI$12)*$B70))</f>
        <v>15.2115779585599</v>
      </c>
      <c r="AJ160" s="0" t="n">
        <f aca="false">IF($B70=0,0,IF(SIN(AJ$12)=0,999999999,(SIN(AJ$12)*COS($E70)+SIN($E70)*COS(AJ$12))/SIN(AJ$12)*$B70))</f>
        <v>14.7606827100074</v>
      </c>
      <c r="AK160" s="0" t="n">
        <f aca="false">IF($B70=0,0,IF(SIN(AK$12)=0,999999999,(SIN(AK$12)*COS($E70)+SIN($E70)*COS(AK$12))/SIN(AK$12)*$B70))</f>
        <v>14.3362512652841</v>
      </c>
      <c r="AL160" s="0" t="n">
        <f aca="false">IF($B70=0,0,IF(SIN(AL$12)=0,999999999,(SIN(AL$12)*COS($E70)+SIN($E70)*COS(AL$12))/SIN(AL$12)*$B70))</f>
        <v>13.9357832380106</v>
      </c>
      <c r="AM160" s="0" t="n">
        <f aca="false">IF($B70=0,0,IF(SIN(AM$12)=0,999999999,(SIN(AM$12)*COS($E70)+SIN($E70)*COS(AM$12))/SIN(AM$12)*$B70))</f>
        <v>13.5570805219552</v>
      </c>
      <c r="AN160" s="0" t="n">
        <f aca="false">IF($B70=0,0,IF(SIN(AN$12)=0,999999999,(SIN(AN$12)*COS($E70)+SIN($E70)*COS(AN$12))/SIN(AN$12)*$B70))</f>
        <v>13.1982028190917</v>
      </c>
      <c r="AO160" s="0" t="n">
        <f aca="false">IF($B70=0,0,IF(SIN(AO$12)=0,999999999,(SIN(AO$12)*COS($E70)+SIN($E70)*COS(AO$12))/SIN(AO$12)*$B70))</f>
        <v>12.8574307904856</v>
      </c>
      <c r="AP160" s="0" t="n">
        <f aca="false">IF($B70=0,0,IF(SIN(AP$12)=0,999999999,(SIN(AP$12)*COS($E70)+SIN($E70)*COS(AP$12))/SIN(AP$12)*$B70))</f>
        <v>12.5332353477544</v>
      </c>
      <c r="AQ160" s="0" t="n">
        <f aca="false">IF($B70=0,0,IF(SIN(AQ$12)=0,999999999,(SIN(AQ$12)*COS($E70)+SIN($E70)*COS(AQ$12))/SIN(AQ$12)*$B70))</f>
        <v>12.2242519233309</v>
      </c>
      <c r="AR160" s="0" t="n">
        <f aca="false">IF($B70=0,0,IF(SIN(AR$12)=0,999999999,(SIN(AR$12)*COS($E70)+SIN($E70)*COS(AR$12))/SIN(AR$12)*$B70))</f>
        <v>11.929258802342</v>
      </c>
      <c r="AS160" s="0" t="n">
        <f aca="false">IF($B70=0,0,IF(SIN(AS$12)=0,999999999,(SIN(AS$12)*COS($E70)+SIN($E70)*COS(AS$12))/SIN(AS$12)*$B70))</f>
        <v>11.6471587870517</v>
      </c>
      <c r="AT160" s="0" t="n">
        <f aca="false">IF($B70=0,0,IF(SIN(AT$12)=0,999999999,(SIN(AT$12)*COS($E70)+SIN($E70)*COS(AT$12))/SIN(AT$12)*$B70))</f>
        <v>11.3769636106267</v>
      </c>
      <c r="AU160" s="0" t="n">
        <f aca="false">IF($B70=0,0,IF(SIN(AU$12)=0,999999999,(SIN(AU$12)*COS($E70)+SIN($E70)*COS(AU$12))/SIN(AU$12)*$B70))</f>
        <v>11.1177806307824</v>
      </c>
      <c r="AV160" s="0" t="n">
        <f aca="false">IF($B70=0,0,IF(SIN(AV$12)=0,999999999,(SIN(AV$12)*COS($E70)+SIN($E70)*COS(AV$12))/SIN(AV$12)*$B70))</f>
        <v>10.868801423282</v>
      </c>
      <c r="AW160" s="0" t="n">
        <f aca="false">IF($B70=0,0,IF(SIN(AW$12)=0,999999999,(SIN(AW$12)*COS($E70)+SIN($E70)*COS(AW$12))/SIN(AW$12)*$B70))</f>
        <v>10.6292919659621</v>
      </c>
      <c r="AX160" s="0" t="n">
        <f aca="false">IF($B70=0,0,IF(SIN(AX$12)=0,999999999,(SIN(AX$12)*COS($E70)+SIN($E70)*COS(AX$12))/SIN(AX$12)*$B70))</f>
        <v>10.3985841601968</v>
      </c>
      <c r="AY160" s="0" t="n">
        <f aca="false">IF($B70=0,0,IF(SIN(AY$12)=0,999999999,(SIN(AY$12)*COS($E70)+SIN($E70)*COS(AY$12))/SIN(AY$12)*$B70))</f>
        <v>10.1760684816998</v>
      </c>
      <c r="AZ160" s="0" t="n">
        <f aca="false">IF($B70=0,0,IF(SIN(AZ$12)=0,999999999,(SIN(AZ$12)*COS($E70)+SIN($E70)*COS(AZ$12))/SIN(AZ$12)*$B70))</f>
        <v>9.96118758875662</v>
      </c>
      <c r="BA160" s="0" t="n">
        <f aca="false">IF($B70=0,0,IF(SIN(BA$12)=0,999999999,(SIN(BA$12)*COS($E70)+SIN($E70)*COS(BA$12))/SIN(BA$12)*$B70))</f>
        <v>9.75343074523325</v>
      </c>
      <c r="BB160" s="0" t="n">
        <f aca="false">IF($B70=0,0,IF(SIN(BB$12)=0,999999999,(SIN(BB$12)*COS($E70)+SIN($E70)*COS(BB$12))/SIN(BB$12)*$B70))</f>
        <v>9.55232893948082</v>
      </c>
      <c r="BC160" s="0" t="n">
        <f aca="false">IF($B70=0,0,IF(SIN(BC$12)=0,999999999,(SIN(BC$12)*COS($E70)+SIN($E70)*COS(BC$12))/SIN(BC$12)*$B70))</f>
        <v>9.35745059966178</v>
      </c>
      <c r="BD160" s="0" t="n">
        <f aca="false">IF($B70=0,0,IF(SIN(BD$12)=0,999999999,(SIN(BD$12)*COS($E70)+SIN($E70)*COS(BD$12))/SIN(BD$12)*$B70))</f>
        <v>9.16839782193455</v>
      </c>
      <c r="BE160" s="0" t="n">
        <f aca="false">IF($B70=0,0,IF(SIN(BE$12)=0,999999999,(SIN(BE$12)*COS($E70)+SIN($E70)*COS(BE$12))/SIN(BE$12)*$B70))</f>
        <v>8.98480304103783</v>
      </c>
      <c r="BF160" s="0" t="n">
        <f aca="false">IF($B70=0,0,IF(SIN(BF$12)=0,999999999,(SIN(BF$12)*COS($E70)+SIN($E70)*COS(BF$12))/SIN(BF$12)*$B70))</f>
        <v>8.80632608365132</v>
      </c>
      <c r="BG160" s="0" t="n">
        <f aca="false">IF($B70=0,0,IF(SIN(BG$12)=0,999999999,(SIN(BG$12)*COS($E70)+SIN($E70)*COS(BG$12))/SIN(BG$12)*$B70))</f>
        <v>8.63265155390515</v>
      </c>
      <c r="BH160" s="0" t="n">
        <f aca="false">IF($B70=0,0,IF(SIN(BH$12)=0,999999999,(SIN(BH$12)*COS($E70)+SIN($E70)*COS(BH$12))/SIN(BH$12)*$B70))</f>
        <v>8.46348650790596</v>
      </c>
      <c r="BI160" s="0" t="n">
        <f aca="false">IF($B70=0,0,IF(SIN(BI$12)=0,999999999,(SIN(BI$12)*COS($E70)+SIN($E70)*COS(BI$12))/SIN(BI$12)*$B70))</f>
        <v>8.29855838041651</v>
      </c>
      <c r="BJ160" s="0" t="n">
        <f aca="false">IF($B70=0,0,IF(SIN(BJ$12)=0,999999999,(SIN(BJ$12)*COS($E70)+SIN($E70)*COS(BJ$12))/SIN(BJ$12)*$B70))</f>
        <v>8.13761313208694</v>
      </c>
      <c r="BK160" s="0" t="n">
        <f aca="false">IF($B70=0,0,IF(SIN(BK$12)=0,999999999,(SIN(BK$12)*COS($E70)+SIN($E70)*COS(BK$12))/SIN(BK$12)*$B70))</f>
        <v>7.98041359006565</v>
      </c>
      <c r="BL160" s="0" t="n">
        <f aca="false">IF($B70=0,0,IF(SIN(BL$12)=0,999999999,(SIN(BL$12)*COS($E70)+SIN($E70)*COS(BL$12))/SIN(BL$12)*$B70))</f>
        <v>7.8267379585599</v>
      </c>
      <c r="BM160" s="0" t="n">
        <f aca="false">IF($B70=0,0,IF(SIN(BM$12)=0,999999999,(SIN(BM$12)*COS($E70)+SIN($E70)*COS(BM$12))/SIN(BM$12)*$B70))</f>
        <v>7.67637847908755</v>
      </c>
      <c r="BN160" s="0" t="n">
        <f aca="false">IF($B70=0,0,IF(SIN(BN$12)=0,999999999,(SIN(BN$12)*COS($E70)+SIN($E70)*COS(BN$12))/SIN(BN$12)*$B70))</f>
        <v>7.52914022285574</v>
      </c>
      <c r="BO160" s="0" t="n">
        <f aca="false">IF($B70=0,0,IF(SIN(BO$12)=0,999999999,(SIN(BO$12)*COS($E70)+SIN($E70)*COS(BO$12))/SIN(BO$12)*$B70))</f>
        <v>7.38484000000001</v>
      </c>
      <c r="BP160" s="0" t="n">
        <f aca="false">IF($B70=0,0,IF(SIN(BP$12)=0,999999999,(SIN(BP$12)*COS($E70)+SIN($E70)*COS(BP$12))/SIN(BP$12)*$B70))</f>
        <v>7.24330537237825</v>
      </c>
      <c r="BQ160" s="0" t="n">
        <f aca="false">IF($B70=0,0,IF(SIN(BQ$12)=0,999999999,(SIN(BQ$12)*COS($E70)+SIN($E70)*COS(BQ$12))/SIN(BQ$12)*$B70))</f>
        <v>7.10437375829892</v>
      </c>
      <c r="BR160" s="0" t="n">
        <f aca="false">IF($B70=0,0,IF(SIN(BR$12)=0,999999999,(SIN(BR$12)*COS($E70)+SIN($E70)*COS(BR$12))/SIN(BR$12)*$B70))</f>
        <v>6.9678916190053</v>
      </c>
      <c r="BS160" s="0" t="n">
        <f aca="false">IF($B70=0,0,IF(SIN(BS$12)=0,999999999,(SIN(BS$12)*COS($E70)+SIN($E70)*COS(BS$12))/SIN(BS$12)*$B70))</f>
        <v>6.83371371798184</v>
      </c>
      <c r="BT160" s="0" t="n">
        <f aca="false">IF($B70=0,0,IF(SIN(BT$12)=0,999999999,(SIN(BT$12)*COS($E70)+SIN($E70)*COS(BT$12))/SIN(BT$12)*$B70))</f>
        <v>6.70170244522473</v>
      </c>
      <c r="BU160" s="0" t="n">
        <f aca="false">IF($B70=0,0,IF(SIN(BU$12)=0,999999999,(SIN(BU$12)*COS($E70)+SIN($E70)*COS(BU$12))/SIN(BU$12)*$B70))</f>
        <v>6.57172719954559</v>
      </c>
      <c r="BV160" s="0" t="n">
        <f aca="false">IF($B70=0,0,IF(SIN(BV$12)=0,999999999,(SIN(BV$12)*COS($E70)+SIN($E70)*COS(BV$12))/SIN(BV$12)*$B70))</f>
        <v>6.44366382278237</v>
      </c>
      <c r="BW160" s="0" t="n">
        <f aca="false">IF($B70=0,0,IF(SIN(BW$12)=0,999999999,(SIN(BW$12)*COS($E70)+SIN($E70)*COS(BW$12))/SIN(BW$12)*$B70))</f>
        <v>6.31739408049309</v>
      </c>
      <c r="BX160" s="0" t="n">
        <f aca="false">IF($B70=0,0,IF(SIN(BX$12)=0,999999999,(SIN(BX$12)*COS($E70)+SIN($E70)*COS(BX$12))/SIN(BX$12)*$B70))</f>
        <v>6.19280518431452</v>
      </c>
      <c r="BY160" s="0" t="n">
        <f aca="false">IF($B70=0,0,IF(SIN(BY$12)=0,999999999,(SIN(BY$12)*COS($E70)+SIN($E70)*COS(BY$12))/SIN(BY$12)*$B70))</f>
        <v>6.06978935169857</v>
      </c>
      <c r="BZ160" s="0" t="n">
        <f aca="false">IF($B70=0,0,IF(SIN(BZ$12)=0,999999999,(SIN(BZ$12)*COS($E70)+SIN($E70)*COS(BZ$12))/SIN(BZ$12)*$B70))</f>
        <v>5.94824339920415</v>
      </c>
      <c r="CA160" s="0" t="n">
        <f aca="false">IF($B70=0,0,IF(SIN(CA$12)=0,999999999,(SIN(CA$12)*COS($E70)+SIN($E70)*COS(CA$12))/SIN(CA$12)*$B70))</f>
        <v>5.82806836592558</v>
      </c>
      <c r="CB160" s="0" t="n">
        <f aca="false">IF($B70=0,0,IF(SIN(CB$12)=0,999999999,(SIN(CB$12)*COS($E70)+SIN($E70)*COS(CB$12))/SIN(CB$12)*$B70))</f>
        <v>5.70916916399284</v>
      </c>
      <c r="CC160" s="0" t="n">
        <f aca="false">IF($B70=0,0,IF(SIN(CC$12)=0,999999999,(SIN(CC$12)*COS($E70)+SIN($E70)*COS(CC$12))/SIN(CC$12)*$B70))</f>
        <v>5.59145425339211</v>
      </c>
      <c r="CD160" s="0" t="n">
        <f aca="false">IF($B70=0,0,IF(SIN(CD$12)=0,999999999,(SIN(CD$12)*COS($E70)+SIN($E70)*COS(CD$12))/SIN(CD$12)*$B70))</f>
        <v>5.47483533862526</v>
      </c>
      <c r="CE160" s="0" t="n">
        <f aca="false">IF($B70=0,0,IF(SIN(CE$12)=0,999999999,(SIN(CE$12)*COS($E70)+SIN($E70)*COS(CE$12))/SIN(CE$12)*$B70))</f>
        <v>5.3592270849666</v>
      </c>
      <c r="CF160" s="0" t="n">
        <f aca="false">IF($B70=0,0,IF(SIN(CF$12)=0,999999999,(SIN(CF$12)*COS($E70)+SIN($E70)*COS(CF$12))/SIN(CF$12)*$B70))</f>
        <v>5.24454685228684</v>
      </c>
      <c r="CG160" s="0" t="n">
        <f aca="false">IF($B70=0,0,IF(SIN(CG$12)=0,999999999,(SIN(CG$12)*COS($E70)+SIN($E70)*COS(CG$12))/SIN(CG$12)*$B70))</f>
        <v>5.13071444459695</v>
      </c>
      <c r="CH160" s="0" t="n">
        <f aca="false">IF($B70=0,0,IF(SIN(CH$12)=0,999999999,(SIN(CH$12)*COS($E70)+SIN($E70)*COS(CH$12))/SIN(CH$12)*$B70))</f>
        <v>5.01765187362606</v>
      </c>
      <c r="CI160" s="0" t="n">
        <f aca="false">IF($B70=0,0,IF(SIN(CI$12)=0,999999999,(SIN(CI$12)*COS($E70)+SIN($E70)*COS(CI$12))/SIN(CI$12)*$B70))</f>
        <v>4.90528313489144</v>
      </c>
      <c r="CJ160" s="0" t="n">
        <f aca="false">IF($B70=0,0,IF(SIN(CJ$12)=0,999999999,(SIN(CJ$12)*COS($E70)+SIN($E70)*COS(CJ$12))/SIN(CJ$12)*$B70))</f>
        <v>4.79353399484028</v>
      </c>
      <c r="CK160" s="0" t="n">
        <f aca="false">IF($B70=0,0,IF(SIN(CK$12)=0,999999999,(SIN(CK$12)*COS($E70)+SIN($E70)*COS(CK$12))/SIN(CK$12)*$B70))</f>
        <v>4.68233178775143</v>
      </c>
      <c r="CL160" s="0" t="n">
        <f aca="false">IF($B70=0,0,IF(SIN(CL$12)=0,999999999,(SIN(CL$12)*COS($E70)+SIN($E70)*COS(CL$12))/SIN(CL$12)*$B70))</f>
        <v>4.5716052211805</v>
      </c>
      <c r="CM160" s="0" t="n">
        <f aca="false">IF($B70=0,0,IF(SIN(CM$12)=0,999999999,(SIN(CM$12)*COS($E70)+SIN($E70)*COS(CM$12))/SIN(CM$12)*$B70))</f>
        <v>4.46128418881113</v>
      </c>
      <c r="CN160" s="0" t="n">
        <f aca="false">IF($B70=0,0,IF(SIN(CN$12)=0,999999999,(SIN(CN$12)*COS($E70)+SIN($E70)*COS(CN$12))/SIN(CN$12)*$B70))</f>
        <v>4.3512995896444</v>
      </c>
      <c r="CO160" s="0" t="n">
        <f aca="false">IF($B70=0,0,IF(SIN(CO$12)=0,999999999,(SIN(CO$12)*COS($E70)+SIN($E70)*COS(CO$12))/SIN(CO$12)*$B70))</f>
        <v>4.24158315251876</v>
      </c>
      <c r="CP160" s="0" t="n">
        <f aca="false">IF($B70=0,0,IF(SIN(CP$12)=0,999999999,(SIN(CP$12)*COS($E70)+SIN($E70)*COS(CP$12))/SIN(CP$12)*$B70))</f>
        <v>4.13206726500003</v>
      </c>
      <c r="CQ160" s="0" t="n">
        <f aca="false">IF($B70=0,0,IF(SIN(CQ$12)=0,999999999,(SIN(CQ$12)*COS($E70)+SIN($E70)*COS(CQ$12))/SIN(CQ$12)*$B70))</f>
        <v>4.02268480572062</v>
      </c>
    </row>
    <row r="161" customFormat="false" ht="12.8" hidden="true" customHeight="false" outlineLevel="0" collapsed="false">
      <c r="D161" s="0" t="n">
        <f aca="false">1+D160</f>
        <v>59</v>
      </c>
      <c r="E161" s="2" t="s">
        <v>56</v>
      </c>
      <c r="F161" s="0" t="n">
        <f aca="false">IF($B71=0,0,IF(SIN(F$12)=0,999999999,(SIN(F$12)*COS($E71)+SIN($E71)*COS(F$12))/SIN(F$12)*$B71))</f>
        <v>999999999</v>
      </c>
      <c r="G161" s="0" t="n">
        <f aca="false">IF($B71=0,0,IF(SIN(G$12)=0,999999999,(SIN(G$12)*COS($E71)+SIN($E71)*COS(G$12))/SIN(G$12)*$B71))</f>
        <v>364.424848129016</v>
      </c>
      <c r="H161" s="0" t="n">
        <f aca="false">IF($B71=0,0,IF(SIN(H$12)=0,999999999,(SIN(H$12)*COS($E71)+SIN($E71)*COS(H$12))/SIN(H$12)*$B71))</f>
        <v>184.048703738797</v>
      </c>
      <c r="I161" s="0" t="n">
        <f aca="false">IF($B71=0,0,IF(SIN(I$12)=0,999999999,(SIN(I$12)*COS($E71)+SIN($E71)*COS(I$12))/SIN(I$12)*$B71))</f>
        <v>123.898894516334</v>
      </c>
      <c r="J161" s="0" t="n">
        <f aca="false">IF($B71=0,0,IF(SIN(J$12)=0,999999999,(SIN(J$12)*COS($E71)+SIN($E71)*COS(J$12))/SIN(J$12)*$B71))</f>
        <v>93.8056579184586</v>
      </c>
      <c r="K161" s="0" t="n">
        <f aca="false">IF($B71=0,0,IF(SIN(K$12)=0,999999999,(SIN(K$12)*COS($E71)+SIN($E71)*COS(K$12))/SIN(K$12)*$B71))</f>
        <v>75.7350378520918</v>
      </c>
      <c r="L161" s="0" t="n">
        <f aca="false">IF($B71=0,0,IF(SIN(L$12)=0,999999999,(SIN(L$12)*COS($E71)+SIN($E71)*COS(L$12))/SIN(L$12)*$B71))</f>
        <v>63.6757126234039</v>
      </c>
      <c r="M161" s="0" t="n">
        <f aca="false">IF($B71=0,0,IF(SIN(M$12)=0,999999999,(SIN(M$12)*COS($E71)+SIN($E71)*COS(M$12))/SIN(M$12)*$B71))</f>
        <v>55.051398928304</v>
      </c>
      <c r="N161" s="0" t="n">
        <f aca="false">IF($B71=0,0,IF(SIN(N$12)=0,999999999,(SIN(N$12)*COS($E71)+SIN($E71)*COS(N$12))/SIN(N$12)*$B71))</f>
        <v>48.5739528480759</v>
      </c>
      <c r="O161" s="0" t="n">
        <f aca="false">IF($B71=0,0,IF(SIN(O$12)=0,999999999,(SIN(O$12)*COS($E71)+SIN($E71)*COS(O$12))/SIN(O$12)*$B71))</f>
        <v>43.5277368461439</v>
      </c>
      <c r="P161" s="0" t="n">
        <f aca="false">IF($B71=0,0,IF(SIN(P$12)=0,999999999,(SIN(P$12)*COS($E71)+SIN($E71)*COS(P$12))/SIN(P$12)*$B71))</f>
        <v>39.48336656516</v>
      </c>
      <c r="Q161" s="0" t="n">
        <f aca="false">IF($B71=0,0,IF(SIN(Q$12)=0,999999999,(SIN(Q$12)*COS($E71)+SIN($E71)*COS(Q$12))/SIN(Q$12)*$B71))</f>
        <v>36.1675957332776</v>
      </c>
      <c r="R161" s="0" t="n">
        <f aca="false">IF($B71=0,0,IF(SIN(R$12)=0,999999999,(SIN(R$12)*COS($E71)+SIN($E71)*COS(R$12))/SIN(R$12)*$B71))</f>
        <v>33.3982586159038</v>
      </c>
      <c r="S161" s="0" t="n">
        <f aca="false">IF($B71=0,0,IF(SIN(S$12)=0,999999999,(SIN(S$12)*COS($E71)+SIN($E71)*COS(S$12))/SIN(S$12)*$B71))</f>
        <v>31.0492390268811</v>
      </c>
      <c r="T161" s="0" t="n">
        <f aca="false">IF($B71=0,0,IF(SIN(T$12)=0,999999999,(SIN(T$12)*COS($E71)+SIN($E71)*COS(T$12))/SIN(T$12)*$B71))</f>
        <v>29.0304526193625</v>
      </c>
      <c r="U161" s="0" t="n">
        <f aca="false">IF($B71=0,0,IF(SIN(U$12)=0,999999999,(SIN(U$12)*COS($E71)+SIN($E71)*COS(U$12))/SIN(U$12)*$B71))</f>
        <v>27.2758362591697</v>
      </c>
      <c r="V161" s="0" t="n">
        <f aca="false">IF($B71=0,0,IF(SIN(V$12)=0,999999999,(SIN(V$12)*COS($E71)+SIN($E71)*COS(V$12))/SIN(V$12)*$B71))</f>
        <v>25.7358413820244</v>
      </c>
      <c r="W161" s="0" t="n">
        <f aca="false">IF($B71=0,0,IF(SIN(W$12)=0,999999999,(SIN(W$12)*COS($E71)+SIN($E71)*COS(W$12))/SIN(W$12)*$B71))</f>
        <v>24.3725767530361</v>
      </c>
      <c r="X161" s="0" t="n">
        <f aca="false">IF($B71=0,0,IF(SIN(X$12)=0,999999999,(SIN(X$12)*COS($E71)+SIN($E71)*COS(X$12))/SIN(X$12)*$B71))</f>
        <v>23.156570305322</v>
      </c>
      <c r="Y161" s="0" t="n">
        <f aca="false">IF($B71=0,0,IF(SIN(Y$12)=0,999999999,(SIN(Y$12)*COS($E71)+SIN($E71)*COS(Y$12))/SIN(Y$12)*$B71))</f>
        <v>22.0645535548974</v>
      </c>
      <c r="Z161" s="0" t="n">
        <f aca="false">IF($B71=0,0,IF(SIN(Z$12)=0,999999999,(SIN(Z$12)*COS($E71)+SIN($E71)*COS(Z$12))/SIN(Z$12)*$B71))</f>
        <v>21.0779106901175</v>
      </c>
      <c r="AA161" s="0" t="n">
        <f aca="false">IF($B71=0,0,IF(SIN(AA$12)=0,999999999,(SIN(AA$12)*COS($E71)+SIN($E71)*COS(AA$12))/SIN(AA$12)*$B71))</f>
        <v>20.1815707774599</v>
      </c>
      <c r="AB161" s="0" t="n">
        <f aca="false">IF($B71=0,0,IF(SIN(AB$12)=0,999999999,(SIN(AB$12)*COS($E71)+SIN($E71)*COS(AB$12))/SIN(AB$12)*$B71))</f>
        <v>19.3632020920606</v>
      </c>
      <c r="AC161" s="0" t="n">
        <f aca="false">IF($B71=0,0,IF(SIN(AC$12)=0,999999999,(SIN(AC$12)*COS($E71)+SIN($E71)*COS(AC$12))/SIN(AC$12)*$B71))</f>
        <v>18.6126166219637</v>
      </c>
      <c r="AD161" s="0" t="n">
        <f aca="false">IF($B71=0,0,IF(SIN(AD$12)=0,999999999,(SIN(AD$12)*COS($E71)+SIN($E71)*COS(AD$12))/SIN(AD$12)*$B71))</f>
        <v>17.9213234453908</v>
      </c>
      <c r="AE161" s="0" t="n">
        <f aca="false">IF($B71=0,0,IF(SIN(AE$12)=0,999999999,(SIN(AE$12)*COS($E71)+SIN($E71)*COS(AE$12))/SIN(AE$12)*$B71))</f>
        <v>17.2821892965569</v>
      </c>
      <c r="AF161" s="0" t="n">
        <f aca="false">IF($B71=0,0,IF(SIN(AF$12)=0,999999999,(SIN(AF$12)*COS($E71)+SIN($E71)*COS(AF$12))/SIN(AF$12)*$B71))</f>
        <v>16.6891774615493</v>
      </c>
      <c r="AG161" s="0" t="n">
        <f aca="false">IF($B71=0,0,IF(SIN(AG$12)=0,999999999,(SIN(AG$12)*COS($E71)+SIN($E71)*COS(AG$12))/SIN(AG$12)*$B71))</f>
        <v>16.1371446964443</v>
      </c>
      <c r="AH161" s="0" t="n">
        <f aca="false">IF($B71=0,0,IF(SIN(AH$12)=0,999999999,(SIN(AH$12)*COS($E71)+SIN($E71)*COS(AH$12))/SIN(AH$12)*$B71))</f>
        <v>15.621681662074</v>
      </c>
      <c r="AI161" s="0" t="n">
        <f aca="false">IF($B71=0,0,IF(SIN(AI$12)=0,999999999,(SIN(AI$12)*COS($E71)+SIN($E71)*COS(AI$12))/SIN(AI$12)*$B71))</f>
        <v>15.1389863713904</v>
      </c>
      <c r="AJ161" s="0" t="n">
        <f aca="false">IF($B71=0,0,IF(SIN(AJ$12)=0,999999999,(SIN(AJ$12)*COS($E71)+SIN($E71)*COS(AJ$12))/SIN(AJ$12)*$B71))</f>
        <v>14.6857629464571</v>
      </c>
      <c r="AK161" s="0" t="n">
        <f aca="false">IF($B71=0,0,IF(SIN(AK$12)=0,999999999,(SIN(AK$12)*COS($E71)+SIN($E71)*COS(AK$12))/SIN(AK$12)*$B71))</f>
        <v>14.2591399699577</v>
      </c>
      <c r="AL161" s="0" t="n">
        <f aca="false">IF($B71=0,0,IF(SIN(AL$12)=0,999999999,(SIN(AL$12)*COS($E71)+SIN($E71)*COS(AL$12))/SIN(AL$12)*$B71))</f>
        <v>13.8566041448856</v>
      </c>
      <c r="AM161" s="0" t="n">
        <f aca="false">IF($B71=0,0,IF(SIN(AM$12)=0,999999999,(SIN(AM$12)*COS($E71)+SIN($E71)*COS(AM$12))/SIN(AM$12)*$B71))</f>
        <v>13.475946015191</v>
      </c>
      <c r="AN161" s="0" t="n">
        <f aca="false">IF($B71=0,0,IF(SIN(AN$12)=0,999999999,(SIN(AN$12)*COS($E71)+SIN($E71)*COS(AN$12))/SIN(AN$12)*$B71))</f>
        <v>13.1152152642103</v>
      </c>
      <c r="AO161" s="0" t="n">
        <f aca="false">IF($B71=0,0,IF(SIN(AO$12)=0,999999999,(SIN(AO$12)*COS($E71)+SIN($E71)*COS(AO$12))/SIN(AO$12)*$B71))</f>
        <v>12.7726836752833</v>
      </c>
      <c r="AP161" s="0" t="n">
        <f aca="false">IF($B71=0,0,IF(SIN(AP$12)=0,999999999,(SIN(AP$12)*COS($E71)+SIN($E71)*COS(AP$12))/SIN(AP$12)*$B71))</f>
        <v>12.4468142646516</v>
      </c>
      <c r="AQ161" s="0" t="n">
        <f aca="false">IF($B71=0,0,IF(SIN(AQ$12)=0,999999999,(SIN(AQ$12)*COS($E71)+SIN($E71)*COS(AQ$12))/SIN(AQ$12)*$B71))</f>
        <v>12.1362354188677</v>
      </c>
      <c r="AR161" s="0" t="n">
        <f aca="false">IF($B71=0,0,IF(SIN(AR$12)=0,999999999,(SIN(AR$12)*COS($E71)+SIN($E71)*COS(AR$12))/SIN(AR$12)*$B71))</f>
        <v>11.8397191147914</v>
      </c>
      <c r="AS161" s="0" t="n">
        <f aca="false">IF($B71=0,0,IF(SIN(AS$12)=0,999999999,(SIN(AS$12)*COS($E71)+SIN($E71)*COS(AS$12))/SIN(AS$12)*$B71))</f>
        <v>11.5561624893578</v>
      </c>
      <c r="AT161" s="0" t="n">
        <f aca="false">IF($B71=0,0,IF(SIN(AT$12)=0,999999999,(SIN(AT$12)*COS($E71)+SIN($E71)*COS(AT$12))/SIN(AT$12)*$B71))</f>
        <v>11.2845721728643</v>
      </c>
      <c r="AU161" s="0" t="n">
        <f aca="false">IF($B71=0,0,IF(SIN(AU$12)=0,999999999,(SIN(AU$12)*COS($E71)+SIN($E71)*COS(AU$12))/SIN(AU$12)*$B71))</f>
        <v>11.0240509139099</v>
      </c>
      <c r="AV161" s="0" t="n">
        <f aca="false">IF($B71=0,0,IF(SIN(AV$12)=0,999999999,(SIN(AV$12)*COS($E71)+SIN($E71)*COS(AV$12))/SIN(AV$12)*$B71))</f>
        <v>10.7737861139973</v>
      </c>
      <c r="AW161" s="0" t="n">
        <f aca="false">IF($B71=0,0,IF(SIN(AW$12)=0,999999999,(SIN(AW$12)*COS($E71)+SIN($E71)*COS(AW$12))/SIN(AW$12)*$B71))</f>
        <v>10.5330399608744</v>
      </c>
      <c r="AX161" s="0" t="n">
        <f aca="false">IF($B71=0,0,IF(SIN(AX$12)=0,999999999,(SIN(AX$12)*COS($E71)+SIN($E71)*COS(AX$12))/SIN(AX$12)*$B71))</f>
        <v>10.3011409062192</v>
      </c>
      <c r="AY161" s="0" t="n">
        <f aca="false">IF($B71=0,0,IF(SIN(AY$12)=0,999999999,(SIN(AY$12)*COS($E71)+SIN($E71)*COS(AY$12))/SIN(AY$12)*$B71))</f>
        <v>10.0774762784958</v>
      </c>
      <c r="AZ161" s="0" t="n">
        <f aca="false">IF($B71=0,0,IF(SIN(AZ$12)=0,999999999,(SIN(AZ$12)*COS($E71)+SIN($E71)*COS(AZ$12))/SIN(AZ$12)*$B71))</f>
        <v>9.8614858581818</v>
      </c>
      <c r="BA161" s="0" t="n">
        <f aca="false">IF($B71=0,0,IF(SIN(BA$12)=0,999999999,(SIN(BA$12)*COS($E71)+SIN($E71)*COS(BA$12))/SIN(BA$12)*$B71))</f>
        <v>9.65265627198129</v>
      </c>
      <c r="BB161" s="0" t="n">
        <f aca="false">IF($B71=0,0,IF(SIN(BB$12)=0,999999999,(SIN(BB$12)*COS($E71)+SIN($E71)*COS(BB$12))/SIN(BB$12)*$B71))</f>
        <v>9.45051608652583</v>
      </c>
      <c r="BC161" s="0" t="n">
        <f aca="false">IF($B71=0,0,IF(SIN(BC$12)=0,999999999,(SIN(BC$12)*COS($E71)+SIN($E71)*COS(BC$12))/SIN(BC$12)*$B71))</f>
        <v>9.254631501577</v>
      </c>
      <c r="BD161" s="0" t="n">
        <f aca="false">IF($B71=0,0,IF(SIN(BD$12)=0,999999999,(SIN(BD$12)*COS($E71)+SIN($E71)*COS(BD$12))/SIN(BD$12)*$B71))</f>
        <v>9.06460255873549</v>
      </c>
      <c r="BE161" s="0" t="n">
        <f aca="false">IF($B71=0,0,IF(SIN(BE$12)=0,999999999,(SIN(BE$12)*COS($E71)+SIN($E71)*COS(BE$12))/SIN(BE$12)*$B71))</f>
        <v>8.88005979483408</v>
      </c>
      <c r="BF161" s="0" t="n">
        <f aca="false">IF($B71=0,0,IF(SIN(BF$12)=0,999999999,(SIN(BF$12)*COS($E71)+SIN($E71)*COS(BF$12))/SIN(BF$12)*$B71))</f>
        <v>8.70066128008355</v>
      </c>
      <c r="BG161" s="0" t="n">
        <f aca="false">IF($B71=0,0,IF(SIN(BG$12)=0,999999999,(SIN(BG$12)*COS($E71)+SIN($E71)*COS(BG$12))/SIN(BG$12)*$B71))</f>
        <v>8.5260899900823</v>
      </c>
      <c r="BH161" s="0" t="n">
        <f aca="false">IF($B71=0,0,IF(SIN(BH$12)=0,999999999,(SIN(BH$12)*COS($E71)+SIN($E71)*COS(BH$12))/SIN(BH$12)*$B71))</f>
        <v>8.35605146833498</v>
      </c>
      <c r="BI161" s="0" t="n">
        <f aca="false">IF($B71=0,0,IF(SIN(BI$12)=0,999999999,(SIN(BI$12)*COS($E71)+SIN($E71)*COS(BI$12))/SIN(BI$12)*$B71))</f>
        <v>8.19027174222659</v>
      </c>
      <c r="BJ161" s="0" t="n">
        <f aca="false">IF($B71=0,0,IF(SIN(BJ$12)=0,999999999,(SIN(BJ$12)*COS($E71)+SIN($E71)*COS(BJ$12))/SIN(BJ$12)*$B71))</f>
        <v>8.02849546068705</v>
      </c>
      <c r="BK161" s="0" t="n">
        <f aca="false">IF($B71=0,0,IF(SIN(BK$12)=0,999999999,(SIN(BK$12)*COS($E71)+SIN($E71)*COS(BK$12))/SIN(BK$12)*$B71))</f>
        <v>7.87048422623391</v>
      </c>
      <c r="BL161" s="0" t="n">
        <f aca="false">IF($B71=0,0,IF(SIN(BL$12)=0,999999999,(SIN(BL$12)*COS($E71)+SIN($E71)*COS(BL$12))/SIN(BL$12)*$B71))</f>
        <v>7.71601509784229</v>
      </c>
      <c r="BM161" s="0" t="n">
        <f aca="false">IF($B71=0,0,IF(SIN(BM$12)=0,999999999,(SIN(BM$12)*COS($E71)+SIN($E71)*COS(BM$12))/SIN(BM$12)*$B71))</f>
        <v>7.56487924427893</v>
      </c>
      <c r="BN161" s="0" t="n">
        <f aca="false">IF($B71=0,0,IF(SIN(BN$12)=0,999999999,(SIN(BN$12)*COS($E71)+SIN($E71)*COS(BN$12))/SIN(BN$12)*$B71))</f>
        <v>7.41688073024532</v>
      </c>
      <c r="BO161" s="0" t="n">
        <f aca="false">IF($B71=0,0,IF(SIN(BO$12)=0,999999999,(SIN(BO$12)*COS($E71)+SIN($E71)*COS(BO$12))/SIN(BO$12)*$B71))</f>
        <v>7.27183541998474</v>
      </c>
      <c r="BP161" s="0" t="n">
        <f aca="false">IF($B71=0,0,IF(SIN(BP$12)=0,999999999,(SIN(BP$12)*COS($E71)+SIN($E71)*COS(BP$12))/SIN(BP$12)*$B71))</f>
        <v>7.12956998497888</v>
      </c>
      <c r="BQ161" s="0" t="n">
        <f aca="false">IF($B71=0,0,IF(SIN(BQ$12)=0,999999999,(SIN(BQ$12)*COS($E71)+SIN($E71)*COS(BQ$12))/SIN(BQ$12)*$B71))</f>
        <v>6.9899210040533</v>
      </c>
      <c r="BR161" s="0" t="n">
        <f aca="false">IF($B71=0,0,IF(SIN(BR$12)=0,999999999,(SIN(BR$12)*COS($E71)+SIN($E71)*COS(BR$12))/SIN(BR$12)*$B71))</f>
        <v>6.85273414566111</v>
      </c>
      <c r="BS161" s="0" t="n">
        <f aca="false">IF($B71=0,0,IF(SIN(BS$12)=0,999999999,(SIN(BS$12)*COS($E71)+SIN($E71)*COS(BS$12))/SIN(BS$12)*$B71))</f>
        <v>6.71786342336488</v>
      </c>
      <c r="BT161" s="0" t="n">
        <f aca="false">IF($B71=0,0,IF(SIN(BT$12)=0,999999999,(SIN(BT$12)*COS($E71)+SIN($E71)*COS(BT$12))/SIN(BT$12)*$B71))</f>
        <v>6.585170516618</v>
      </c>
      <c r="BU161" s="0" t="n">
        <f aca="false">IF($B71=0,0,IF(SIN(BU$12)=0,999999999,(SIN(BU$12)*COS($E71)+SIN($E71)*COS(BU$12))/SIN(BU$12)*$B71))</f>
        <v>6.45452414987904</v>
      </c>
      <c r="BV161" s="0" t="n">
        <f aca="false">IF($B71=0,0,IF(SIN(BV$12)=0,999999999,(SIN(BV$12)*COS($E71)+SIN($E71)*COS(BV$12))/SIN(BV$12)*$B71))</f>
        <v>6.3257995239011</v>
      </c>
      <c r="BW161" s="0" t="n">
        <f aca="false">IF($B71=0,0,IF(SIN(BW$12)=0,999999999,(SIN(BW$12)*COS($E71)+SIN($E71)*COS(BW$12))/SIN(BW$12)*$B71))</f>
        <v>6.19887779374423</v>
      </c>
      <c r="BX161" s="0" t="n">
        <f aca="false">IF($B71=0,0,IF(SIN(BX$12)=0,999999999,(SIN(BX$12)*COS($E71)+SIN($E71)*COS(BX$12))/SIN(BX$12)*$B71))</f>
        <v>6.0736455886678</v>
      </c>
      <c r="BY161" s="0" t="n">
        <f aca="false">IF($B71=0,0,IF(SIN(BY$12)=0,999999999,(SIN(BY$12)*COS($E71)+SIN($E71)*COS(BY$12))/SIN(BY$12)*$B71))</f>
        <v>5.94999456959361</v>
      </c>
      <c r="BZ161" s="0" t="n">
        <f aca="false">IF($B71=0,0,IF(SIN(BZ$12)=0,999999999,(SIN(BZ$12)*COS($E71)+SIN($E71)*COS(BZ$12))/SIN(BZ$12)*$B71))</f>
        <v>5.82782102029775</v>
      </c>
      <c r="CA161" s="0" t="n">
        <f aca="false">IF($B71=0,0,IF(SIN(CA$12)=0,999999999,(SIN(CA$12)*COS($E71)+SIN($E71)*COS(CA$12))/SIN(CA$12)*$B71))</f>
        <v>5.70702546889453</v>
      </c>
      <c r="CB161" s="0" t="n">
        <f aca="false">IF($B71=0,0,IF(SIN(CB$12)=0,999999999,(SIN(CB$12)*COS($E71)+SIN($E71)*COS(CB$12))/SIN(CB$12)*$B71))</f>
        <v>5.58751233653222</v>
      </c>
      <c r="CC161" s="0" t="n">
        <f aca="false">IF($B71=0,0,IF(SIN(CC$12)=0,999999999,(SIN(CC$12)*COS($E71)+SIN($E71)*COS(CC$12))/SIN(CC$12)*$B71))</f>
        <v>5.46918961053443</v>
      </c>
      <c r="CD161" s="0" t="n">
        <f aca="false">IF($B71=0,0,IF(SIN(CD$12)=0,999999999,(SIN(CD$12)*COS($E71)+SIN($E71)*COS(CD$12))/SIN(CD$12)*$B71))</f>
        <v>5.3519685394934</v>
      </c>
      <c r="CE161" s="0" t="n">
        <f aca="false">IF($B71=0,0,IF(SIN(CE$12)=0,999999999,(SIN(CE$12)*COS($E71)+SIN($E71)*COS(CE$12))/SIN(CE$12)*$B71))</f>
        <v>5.23576334806158</v>
      </c>
      <c r="CF161" s="0" t="n">
        <f aca="false">IF($B71=0,0,IF(SIN(CF$12)=0,999999999,(SIN(CF$12)*COS($E71)+SIN($E71)*COS(CF$12))/SIN(CF$12)*$B71))</f>
        <v>5.12049096940129</v>
      </c>
      <c r="CG161" s="0" t="n">
        <f aca="false">IF($B71=0,0,IF(SIN(CG$12)=0,999999999,(SIN(CG$12)*COS($E71)+SIN($E71)*COS(CG$12))/SIN(CG$12)*$B71))</f>
        <v>5.00607079343527</v>
      </c>
      <c r="CH161" s="0" t="n">
        <f aca="false">IF($B71=0,0,IF(SIN(CH$12)=0,999999999,(SIN(CH$12)*COS($E71)+SIN($E71)*COS(CH$12))/SIN(CH$12)*$B71))</f>
        <v>4.89242442920391</v>
      </c>
      <c r="CI161" s="0" t="n">
        <f aca="false">IF($B71=0,0,IF(SIN(CI$12)=0,999999999,(SIN(CI$12)*COS($E71)+SIN($E71)*COS(CI$12))/SIN(CI$12)*$B71))</f>
        <v>4.77947547977888</v>
      </c>
      <c r="CJ161" s="0" t="n">
        <f aca="false">IF($B71=0,0,IF(SIN(CJ$12)=0,999999999,(SIN(CJ$12)*COS($E71)+SIN($E71)*COS(CJ$12))/SIN(CJ$12)*$B71))</f>
        <v>4.66714932830593</v>
      </c>
      <c r="CK161" s="0" t="n">
        <f aca="false">IF($B71=0,0,IF(SIN(CK$12)=0,999999999,(SIN(CK$12)*COS($E71)+SIN($E71)*COS(CK$12))/SIN(CK$12)*$B71))</f>
        <v>4.55537293385788</v>
      </c>
      <c r="CL161" s="0" t="n">
        <f aca="false">IF($B71=0,0,IF(SIN(CL$12)=0,999999999,(SIN(CL$12)*COS($E71)+SIN($E71)*COS(CL$12))/SIN(CL$12)*$B71))</f>
        <v>4.44407463587518</v>
      </c>
      <c r="CM161" s="0" t="n">
        <f aca="false">IF($B71=0,0,IF(SIN(CM$12)=0,999999999,(SIN(CM$12)*COS($E71)+SIN($E71)*COS(CM$12))/SIN(CM$12)*$B71))</f>
        <v>4.33318396605078</v>
      </c>
      <c r="CN161" s="0" t="n">
        <f aca="false">IF($B71=0,0,IF(SIN(CN$12)=0,999999999,(SIN(CN$12)*COS($E71)+SIN($E71)*COS(CN$12))/SIN(CN$12)*$B71))</f>
        <v>4.22263146658602</v>
      </c>
      <c r="CO161" s="0" t="n">
        <f aca="false">IF($B71=0,0,IF(SIN(CO$12)=0,999999999,(SIN(CO$12)*COS($E71)+SIN($E71)*COS(CO$12))/SIN(CO$12)*$B71))</f>
        <v>4.11234851380442</v>
      </c>
      <c r="CP161" s="0" t="n">
        <f aca="false">IF($B71=0,0,IF(SIN(CP$12)=0,999999999,(SIN(CP$12)*COS($E71)+SIN($E71)*COS(CP$12))/SIN(CP$12)*$B71))</f>
        <v>4.00226714615819</v>
      </c>
      <c r="CQ161" s="0" t="n">
        <f aca="false">IF($B71=0,0,IF(SIN(CQ$12)=0,999999999,(SIN(CQ$12)*COS($E71)+SIN($E71)*COS(CQ$12))/SIN(CQ$12)*$B71))</f>
        <v>3.8923198957017</v>
      </c>
    </row>
    <row r="162" customFormat="false" ht="12.8" hidden="true" customHeight="false" outlineLevel="0" collapsed="false">
      <c r="D162" s="0" t="n">
        <f aca="false">1+D161</f>
        <v>60</v>
      </c>
      <c r="E162" s="2" t="s">
        <v>56</v>
      </c>
      <c r="F162" s="0" t="n">
        <f aca="false">IF($B72=0,0,IF(SIN(F$12)=0,999999999,(SIN(F$12)*COS($E72)+SIN($E72)*COS(F$12))/SIN(F$12)*$B72))</f>
        <v>999999999</v>
      </c>
      <c r="G162" s="0" t="n">
        <f aca="false">IF($B72=0,0,IF(SIN(G$12)=0,999999999,(SIN(G$12)*COS($E72)+SIN($E72)*COS(G$12))/SIN(G$12)*$B72))</f>
        <v>370.088023177888</v>
      </c>
      <c r="H162" s="0" t="n">
        <f aca="false">IF($B72=0,0,IF(SIN(H$12)=0,999999999,(SIN(H$12)*COS($E72)+SIN($E72)*COS(H$12))/SIN(H$12)*$B72))</f>
        <v>186.834405012524</v>
      </c>
      <c r="I162" s="0" t="n">
        <f aca="false">IF($B72=0,0,IF(SIN(I$12)=0,999999999,(SIN(I$12)*COS($E72)+SIN($E72)*COS(I$12))/SIN(I$12)*$B72))</f>
        <v>125.725048178027</v>
      </c>
      <c r="J162" s="0" t="n">
        <f aca="false">IF($B72=0,0,IF(SIN(J$12)=0,999999999,(SIN(J$12)*COS($E72)+SIN($E72)*COS(J$12))/SIN(J$12)*$B72))</f>
        <v>95.1517453307469</v>
      </c>
      <c r="K162" s="0" t="n">
        <f aca="false">IF($B72=0,0,IF(SIN(K$12)=0,999999999,(SIN(K$12)*COS($E72)+SIN($E72)*COS(K$12))/SIN(K$12)*$B72))</f>
        <v>76.7928513603262</v>
      </c>
      <c r="L162" s="0" t="n">
        <f aca="false">IF($B72=0,0,IF(SIN(L$12)=0,999999999,(SIN(L$12)*COS($E72)+SIN($E72)*COS(L$12))/SIN(L$12)*$B72))</f>
        <v>64.5411481860469</v>
      </c>
      <c r="M162" s="0" t="n">
        <f aca="false">IF($B72=0,0,IF(SIN(M$12)=0,999999999,(SIN(M$12)*COS($E72)+SIN($E72)*COS(M$12))/SIN(M$12)*$B72))</f>
        <v>55.7792540111659</v>
      </c>
      <c r="N162" s="0" t="n">
        <f aca="false">IF($B72=0,0,IF(SIN(N$12)=0,999999999,(SIN(N$12)*COS($E72)+SIN($E72)*COS(N$12))/SIN(N$12)*$B72))</f>
        <v>49.1984756344815</v>
      </c>
      <c r="O162" s="0" t="n">
        <f aca="false">IF($B72=0,0,IF(SIN(O$12)=0,999999999,(SIN(O$12)*COS($E72)+SIN($E72)*COS(O$12))/SIN(O$12)*$B72))</f>
        <v>44.0717592190477</v>
      </c>
      <c r="P162" s="0" t="n">
        <f aca="false">IF($B72=0,0,IF(SIN(P$12)=0,999999999,(SIN(P$12)*COS($E72)+SIN($E72)*COS(P$12))/SIN(P$12)*$B72))</f>
        <v>39.9628705980147</v>
      </c>
      <c r="Q162" s="0" t="n">
        <f aca="false">IF($B72=0,0,IF(SIN(Q$12)=0,999999999,(SIN(Q$12)*COS($E72)+SIN($E72)*COS(Q$12))/SIN(Q$12)*$B72))</f>
        <v>36.5942045030399</v>
      </c>
      <c r="R162" s="0" t="n">
        <f aca="false">IF($B72=0,0,IF(SIN(R$12)=0,999999999,(SIN(R$12)*COS($E72)+SIN($E72)*COS(R$12))/SIN(R$12)*$B72))</f>
        <v>33.7806891770858</v>
      </c>
      <c r="S162" s="0" t="n">
        <f aca="false">IF($B72=0,0,IF(SIN(S$12)=0,999999999,(SIN(S$12)*COS($E72)+SIN($E72)*COS(S$12))/SIN(S$12)*$B72))</f>
        <v>31.3941965492222</v>
      </c>
      <c r="T162" s="0" t="n">
        <f aca="false">IF($B72=0,0,IF(SIN(T$12)=0,999999999,(SIN(T$12)*COS($E72)+SIN($E72)*COS(T$12))/SIN(T$12)*$B72))</f>
        <v>29.3432051904065</v>
      </c>
      <c r="U162" s="0" t="n">
        <f aca="false">IF($B72=0,0,IF(SIN(U$12)=0,999999999,(SIN(U$12)*COS($E72)+SIN($E72)*COS(U$12))/SIN(U$12)*$B72))</f>
        <v>27.560598085767</v>
      </c>
      <c r="V162" s="0" t="n">
        <f aca="false">IF($B72=0,0,IF(SIN(V$12)=0,999999999,(SIN(V$12)*COS($E72)+SIN($E72)*COS(V$12))/SIN(V$12)*$B72))</f>
        <v>25.9960362411448</v>
      </c>
      <c r="W162" s="0" t="n">
        <f aca="false">IF($B72=0,0,IF(SIN(W$12)=0,999999999,(SIN(W$12)*COS($E72)+SIN($E72)*COS(W$12))/SIN(W$12)*$B72))</f>
        <v>24.6110239568235</v>
      </c>
      <c r="X162" s="0" t="n">
        <f aca="false">IF($B72=0,0,IF(SIN(X$12)=0,999999999,(SIN(X$12)*COS($E72)+SIN($E72)*COS(X$12))/SIN(X$12)*$B72))</f>
        <v>23.3756190089611</v>
      </c>
      <c r="Y162" s="0" t="n">
        <f aca="false">IF($B72=0,0,IF(SIN(Y$12)=0,999999999,(SIN(Y$12)*COS($E72)+SIN($E72)*COS(Y$12))/SIN(Y$12)*$B72))</f>
        <v>22.2661817200724</v>
      </c>
      <c r="Z162" s="0" t="n">
        <f aca="false">IF($B72=0,0,IF(SIN(Z$12)=0,999999999,(SIN(Z$12)*COS($E72)+SIN($E72)*COS(Z$12))/SIN(Z$12)*$B72))</f>
        <v>21.2637993073692</v>
      </c>
      <c r="AA162" s="0" t="n">
        <f aca="false">IF($B72=0,0,IF(SIN(AA$12)=0,999999999,(SIN(AA$12)*COS($E72)+SIN($E72)*COS(AA$12))/SIN(AA$12)*$B72))</f>
        <v>20.3531604163128</v>
      </c>
      <c r="AB162" s="0" t="n">
        <f aca="false">IF($B72=0,0,IF(SIN(AB$12)=0,999999999,(SIN(AB$12)*COS($E72)+SIN($E72)*COS(AB$12))/SIN(AB$12)*$B72))</f>
        <v>19.5217365986033</v>
      </c>
      <c r="AC162" s="0" t="n">
        <f aca="false">IF($B72=0,0,IF(SIN(AC$12)=0,999999999,(SIN(AC$12)*COS($E72)+SIN($E72)*COS(AC$12))/SIN(AC$12)*$B72))</f>
        <v>18.7591773167059</v>
      </c>
      <c r="AD162" s="0" t="n">
        <f aca="false">IF($B72=0,0,IF(SIN(AD$12)=0,999999999,(SIN(AD$12)*COS($E72)+SIN($E72)*COS(AD$12))/SIN(AD$12)*$B72))</f>
        <v>18.0568561963146</v>
      </c>
      <c r="AE162" s="0" t="n">
        <f aca="false">IF($B72=0,0,IF(SIN(AE$12)=0,999999999,(SIN(AE$12)*COS($E72)+SIN($E72)*COS(AE$12))/SIN(AE$12)*$B72))</f>
        <v>17.4075261772991</v>
      </c>
      <c r="AF162" s="0" t="n">
        <f aca="false">IF($B72=0,0,IF(SIN(AF$12)=0,999999999,(SIN(AF$12)*COS($E72)+SIN($E72)*COS(AF$12))/SIN(AF$12)*$B72))</f>
        <v>16.805054244287</v>
      </c>
      <c r="AG162" s="0" t="n">
        <f aca="false">IF($B72=0,0,IF(SIN(AG$12)=0,999999999,(SIN(AG$12)*COS($E72)+SIN($E72)*COS(AG$12))/SIN(AG$12)*$B72))</f>
        <v>16.244215105091</v>
      </c>
      <c r="AH162" s="0" t="n">
        <f aca="false">IF($B72=0,0,IF(SIN(AH$12)=0,999999999,(SIN(AH$12)*COS($E72)+SIN($E72)*COS(AH$12))/SIN(AH$12)*$B72))</f>
        <v>15.7205290799895</v>
      </c>
      <c r="AI162" s="0" t="n">
        <f aca="false">IF($B72=0,0,IF(SIN(AI$12)=0,999999999,(SIN(AI$12)*COS($E72)+SIN($E72)*COS(AI$12))/SIN(AI$12)*$B72))</f>
        <v>15.2301335302442</v>
      </c>
      <c r="AJ162" s="0" t="n">
        <f aca="false">IF($B72=0,0,IF(SIN(AJ$12)=0,999999999,(SIN(AJ$12)*COS($E72)+SIN($E72)*COS(AJ$12))/SIN(AJ$12)*$B72))</f>
        <v>14.76968</v>
      </c>
      <c r="AK162" s="0" t="n">
        <f aca="false">IF($B72=0,0,IF(SIN(AK$12)=0,999999999,(SIN(AK$12)*COS($E72)+SIN($E72)*COS(AK$12))/SIN(AK$12)*$B72))</f>
        <v>14.336251265284</v>
      </c>
      <c r="AL162" s="0" t="n">
        <f aca="false">IF($B72=0,0,IF(SIN(AL$12)=0,999999999,(SIN(AL$12)*COS($E72)+SIN($E72)*COS(AL$12))/SIN(AL$12)*$B72))</f>
        <v>13.9272939353943</v>
      </c>
      <c r="AM162" s="0" t="n">
        <f aca="false">IF($B72=0,0,IF(SIN(AM$12)=0,999999999,(SIN(AM$12)*COS($E72)+SIN($E72)*COS(AM$12))/SIN(AM$12)*$B72))</f>
        <v>13.5405633076474</v>
      </c>
      <c r="AN162" s="0" t="n">
        <f aca="false">IF($B72=0,0,IF(SIN(AN$12)=0,999999999,(SIN(AN$12)*COS($E72)+SIN($E72)*COS(AN$12))/SIN(AN$12)*$B72))</f>
        <v>13.1740779527009</v>
      </c>
      <c r="AO162" s="0" t="n">
        <f aca="false">IF($B72=0,0,IF(SIN(AO$12)=0,999999999,(SIN(AO$12)*COS($E72)+SIN($E72)*COS(AO$12))/SIN(AO$12)*$B72))</f>
        <v>12.8260820842949</v>
      </c>
      <c r="AP162" s="0" t="n">
        <f aca="false">IF($B72=0,0,IF(SIN(AP$12)=0,999999999,(SIN(AP$12)*COS($E72)+SIN($E72)*COS(AP$12))/SIN(AP$12)*$B72))</f>
        <v>12.4950141997387</v>
      </c>
      <c r="AQ162" s="0" t="n">
        <f aca="false">IF($B72=0,0,IF(SIN(AQ$12)=0,999999999,(SIN(AQ$12)*COS($E72)+SIN($E72)*COS(AQ$12))/SIN(AQ$12)*$B72))</f>
        <v>12.1794808047439</v>
      </c>
      <c r="AR162" s="0" t="n">
        <f aca="false">IF($B72=0,0,IF(SIN(AR$12)=0,999999999,(SIN(AR$12)*COS($E72)+SIN($E72)*COS(AR$12))/SIN(AR$12)*$B72))</f>
        <v>11.8782342859723</v>
      </c>
      <c r="AS162" s="0" t="n">
        <f aca="false">IF($B72=0,0,IF(SIN(AS$12)=0,999999999,(SIN(AS$12)*COS($E72)+SIN($E72)*COS(AS$12))/SIN(AS$12)*$B72))</f>
        <v>11.5901541867932</v>
      </c>
      <c r="AT162" s="0" t="n">
        <f aca="false">IF($B72=0,0,IF(SIN(AT$12)=0,999999999,(SIN(AT$12)*COS($E72)+SIN($E72)*COS(AT$12))/SIN(AT$12)*$B72))</f>
        <v>11.3142312906455</v>
      </c>
      <c r="AU162" s="0" t="n">
        <f aca="false">IF($B72=0,0,IF(SIN(AU$12)=0,999999999,(SIN(AU$12)*COS($E72)+SIN($E72)*COS(AU$12))/SIN(AU$12)*$B72))</f>
        <v>11.0495540326091</v>
      </c>
      <c r="AV162" s="0" t="n">
        <f aca="false">IF($B72=0,0,IF(SIN(AV$12)=0,999999999,(SIN(AV$12)*COS($E72)+SIN($E72)*COS(AV$12))/SIN(AV$12)*$B72))</f>
        <v>10.7952968511039</v>
      </c>
      <c r="AW162" s="0" t="n">
        <f aca="false">IF($B72=0,0,IF(SIN(AW$12)=0,999999999,(SIN(AW$12)*COS($E72)+SIN($E72)*COS(AW$12))/SIN(AW$12)*$B72))</f>
        <v>10.5507101638326</v>
      </c>
      <c r="AX162" s="0" t="n">
        <f aca="false">IF($B72=0,0,IF(SIN(AX$12)=0,999999999,(SIN(AX$12)*COS($E72)+SIN($E72)*COS(AX$12))/SIN(AX$12)*$B72))</f>
        <v>10.3151117095119</v>
      </c>
      <c r="AY162" s="0" t="n">
        <f aca="false">IF($B72=0,0,IF(SIN(AY$12)=0,999999999,(SIN(AY$12)*COS($E72)+SIN($E72)*COS(AY$12))/SIN(AY$12)*$B72))</f>
        <v>10.0878790428835</v>
      </c>
      <c r="AZ162" s="0" t="n">
        <f aca="false">IF($B72=0,0,IF(SIN(AZ$12)=0,999999999,(SIN(AZ$12)*COS($E72)+SIN($E72)*COS(AZ$12))/SIN(AZ$12)*$B72))</f>
        <v>9.86844300745097</v>
      </c>
      <c r="BA162" s="0" t="n">
        <f aca="false">IF($B72=0,0,IF(SIN(BA$12)=0,999999999,(SIN(BA$12)*COS($E72)+SIN($E72)*COS(BA$12))/SIN(BA$12)*$B72))</f>
        <v>9.65628204026436</v>
      </c>
      <c r="BB162" s="0" t="n">
        <f aca="false">IF($B72=0,0,IF(SIN(BB$12)=0,999999999,(SIN(BB$12)*COS($E72)+SIN($E72)*COS(BB$12))/SIN(BB$12)*$B72))</f>
        <v>9.45091718735347</v>
      </c>
      <c r="BC162" s="0" t="n">
        <f aca="false">IF($B72=0,0,IF(SIN(BC$12)=0,999999999,(SIN(BC$12)*COS($E72)+SIN($E72)*COS(BC$12))/SIN(BC$12)*$B72))</f>
        <v>9.25190772822546</v>
      </c>
      <c r="BD162" s="0" t="n">
        <f aca="false">IF($B72=0,0,IF(SIN(BD$12)=0,999999999,(SIN(BD$12)*COS($E72)+SIN($E72)*COS(BD$12))/SIN(BD$12)*$B72))</f>
        <v>9.05884732409291</v>
      </c>
      <c r="BE162" s="0" t="n">
        <f aca="false">IF($B72=0,0,IF(SIN(BE$12)=0,999999999,(SIN(BE$12)*COS($E72)+SIN($E72)*COS(BE$12))/SIN(BE$12)*$B72))</f>
        <v>8.87136061787965</v>
      </c>
      <c r="BF162" s="0" t="n">
        <f aca="false">IF($B72=0,0,IF(SIN(BF$12)=0,999999999,(SIN(BF$12)*COS($E72)+SIN($E72)*COS(BF$12))/SIN(BF$12)*$B72))</f>
        <v>8.68910022511726</v>
      </c>
      <c r="BG162" s="0" t="n">
        <f aca="false">IF($B72=0,0,IF(SIN(BG$12)=0,999999999,(SIN(BG$12)*COS($E72)+SIN($E72)*COS(BG$12))/SIN(BG$12)*$B72))</f>
        <v>8.51174406403137</v>
      </c>
      <c r="BH162" s="0" t="n">
        <f aca="false">IF($B72=0,0,IF(SIN(BH$12)=0,999999999,(SIN(BH$12)*COS($E72)+SIN($E72)*COS(BH$12))/SIN(BH$12)*$B72))</f>
        <v>8.33899298077129</v>
      </c>
      <c r="BI162" s="0" t="n">
        <f aca="false">IF($B72=0,0,IF(SIN(BI$12)=0,999999999,(SIN(BI$12)*COS($E72)+SIN($E72)*COS(BI$12))/SIN(BI$12)*$B72))</f>
        <v>8.17056863213846</v>
      </c>
      <c r="BJ162" s="0" t="n">
        <f aca="false">IF($B72=0,0,IF(SIN(BJ$12)=0,999999999,(SIN(BJ$12)*COS($E72)+SIN($E72)*COS(BJ$12))/SIN(BJ$12)*$B72))</f>
        <v>8.0062115935418</v>
      </c>
      <c r="BK162" s="0" t="n">
        <f aca="false">IF($B72=0,0,IF(SIN(BK$12)=0,999999999,(SIN(BK$12)*COS($E72)+SIN($E72)*COS(BK$12))/SIN(BK$12)*$B72))</f>
        <v>7.8456796644322</v>
      </c>
      <c r="BL162" s="0" t="n">
        <f aca="false">IF($B72=0,0,IF(SIN(BL$12)=0,999999999,(SIN(BL$12)*COS($E72)+SIN($E72)*COS(BL$12))/SIN(BL$12)*$B72))</f>
        <v>7.68874634728924</v>
      </c>
      <c r="BM162" s="0" t="n">
        <f aca="false">IF($B72=0,0,IF(SIN(BM$12)=0,999999999,(SIN(BM$12)*COS($E72)+SIN($E72)*COS(BM$12))/SIN(BM$12)*$B72))</f>
        <v>7.5351994794724</v>
      </c>
      <c r="BN162" s="0" t="n">
        <f aca="false">IF($B72=0,0,IF(SIN(BN$12)=0,999999999,(SIN(BN$12)*COS($E72)+SIN($E72)*COS(BN$12))/SIN(BN$12)*$B72))</f>
        <v>7.38483999999997</v>
      </c>
      <c r="BO162" s="0" t="n">
        <f aca="false">IF($B72=0,0,IF(SIN(BO$12)=0,999999999,(SIN(BO$12)*COS($E72)+SIN($E72)*COS(BO$12))/SIN(BO$12)*$B72))</f>
        <v>7.23748083566577</v>
      </c>
      <c r="BP162" s="0" t="n">
        <f aca="false">IF($B72=0,0,IF(SIN(BP$12)=0,999999999,(SIN(BP$12)*COS($E72)+SIN($E72)*COS(BP$12))/SIN(BP$12)*$B72))</f>
        <v>7.09294589290586</v>
      </c>
      <c r="BQ162" s="0" t="n">
        <f aca="false">IF($B72=0,0,IF(SIN(BQ$12)=0,999999999,(SIN(BQ$12)*COS($E72)+SIN($E72)*COS(BQ$12))/SIN(BQ$12)*$B72))</f>
        <v>6.95106914354838</v>
      </c>
      <c r="BR162" s="0" t="n">
        <f aca="false">IF($B72=0,0,IF(SIN(BR$12)=0,999999999,(SIN(BR$12)*COS($E72)+SIN($E72)*COS(BR$12))/SIN(BR$12)*$B72))</f>
        <v>6.8116937940525</v>
      </c>
      <c r="BS162" s="0" t="n">
        <f aca="false">IF($B72=0,0,IF(SIN(BS$12)=0,999999999,(SIN(BS$12)*COS($E72)+SIN($E72)*COS(BS$12))/SIN(BS$12)*$B72))</f>
        <v>6.67467152911322</v>
      </c>
      <c r="BT162" s="0" t="n">
        <f aca="false">IF($B72=0,0,IF(SIN(BT$12)=0,999999999,(SIN(BT$12)*COS($E72)+SIN($E72)*COS(BT$12))/SIN(BT$12)*$B72))</f>
        <v>6.53986182160757</v>
      </c>
      <c r="BU162" s="0" t="n">
        <f aca="false">IF($B72=0,0,IF(SIN(BU$12)=0,999999999,(SIN(BU$12)*COS($E72)+SIN($E72)*COS(BU$12))/SIN(BU$12)*$B72))</f>
        <v>6.40713130180401</v>
      </c>
      <c r="BV162" s="0" t="n">
        <f aca="false">IF($B72=0,0,IF(SIN(BV$12)=0,999999999,(SIN(BV$12)*COS($E72)+SIN($E72)*COS(BV$12))/SIN(BV$12)*$B72))</f>
        <v>6.27635317957955</v>
      </c>
      <c r="BW162" s="0" t="n">
        <f aca="false">IF($B72=0,0,IF(SIN(BW$12)=0,999999999,(SIN(BW$12)*COS($E72)+SIN($E72)*COS(BW$12))/SIN(BW$12)*$B72))</f>
        <v>6.14740671410496</v>
      </c>
      <c r="BX162" s="0" t="n">
        <f aca="false">IF($B72=0,0,IF(SIN(BX$12)=0,999999999,(SIN(BX$12)*COS($E72)+SIN($E72)*COS(BX$12))/SIN(BX$12)*$B72))</f>
        <v>6.02017672607819</v>
      </c>
      <c r="BY162" s="0" t="n">
        <f aca="false">IF($B72=0,0,IF(SIN(BY$12)=0,999999999,(SIN(BY$12)*COS($E72)+SIN($E72)*COS(BY$12))/SIN(BY$12)*$B72))</f>
        <v>5.89455314812789</v>
      </c>
      <c r="BZ162" s="0" t="n">
        <f aca="false">IF($B72=0,0,IF(SIN(BZ$12)=0,999999999,(SIN(BZ$12)*COS($E72)+SIN($E72)*COS(BZ$12))/SIN(BZ$12)*$B72))</f>
        <v>5.77043060948366</v>
      </c>
      <c r="CA162" s="0" t="n">
        <f aca="false">IF($B72=0,0,IF(SIN(CA$12)=0,999999999,(SIN(CA$12)*COS($E72)+SIN($E72)*COS(CA$12))/SIN(CA$12)*$B72))</f>
        <v>5.64770805142171</v>
      </c>
      <c r="CB162" s="0" t="n">
        <f aca="false">IF($B72=0,0,IF(SIN(CB$12)=0,999999999,(SIN(CB$12)*COS($E72)+SIN($E72)*COS(CB$12))/SIN(CB$12)*$B72))</f>
        <v>5.52628837035629</v>
      </c>
      <c r="CC162" s="0" t="n">
        <f aca="false">IF($B72=0,0,IF(SIN(CC$12)=0,999999999,(SIN(CC$12)*COS($E72)+SIN($E72)*COS(CC$12))/SIN(CC$12)*$B72))</f>
        <v>5.40607808576692</v>
      </c>
      <c r="CD162" s="0" t="n">
        <f aca="false">IF($B72=0,0,IF(SIN(CD$12)=0,999999999,(SIN(CD$12)*COS($E72)+SIN($E72)*COS(CD$12))/SIN(CD$12)*$B72))</f>
        <v>5.28698703042749</v>
      </c>
      <c r="CE162" s="0" t="n">
        <f aca="false">IF($B72=0,0,IF(SIN(CE$12)=0,999999999,(SIN(CE$12)*COS($E72)+SIN($E72)*COS(CE$12))/SIN(CE$12)*$B72))</f>
        <v>5.16892806064814</v>
      </c>
      <c r="CF162" s="0" t="n">
        <f aca="false">IF($B72=0,0,IF(SIN(CF$12)=0,999999999,(SIN(CF$12)*COS($E72)+SIN($E72)*COS(CF$12))/SIN(CF$12)*$B72))</f>
        <v>5.05181678445673</v>
      </c>
      <c r="CG162" s="0" t="n">
        <f aca="false">IF($B72=0,0,IF(SIN(CG$12)=0,999999999,(SIN(CG$12)*COS($E72)+SIN($E72)*COS(CG$12))/SIN(CG$12)*$B72))</f>
        <v>4.9355713058333</v>
      </c>
      <c r="CH162" s="0" t="n">
        <f aca="false">IF($B72=0,0,IF(SIN(CH$12)=0,999999999,(SIN(CH$12)*COS($E72)+SIN($E72)*COS(CH$12))/SIN(CH$12)*$B72))</f>
        <v>4.8201119832763</v>
      </c>
      <c r="CI162" s="0" t="n">
        <f aca="false">IF($B72=0,0,IF(SIN(CI$12)=0,999999999,(SIN(CI$12)*COS($E72)+SIN($E72)*COS(CI$12))/SIN(CI$12)*$B72))</f>
        <v>4.70536120112556</v>
      </c>
      <c r="CJ162" s="0" t="n">
        <f aca="false">IF($B72=0,0,IF(SIN(CJ$12)=0,999999999,(SIN(CJ$12)*COS($E72)+SIN($E72)*COS(CJ$12))/SIN(CJ$12)*$B72))</f>
        <v>4.59124315219179</v>
      </c>
      <c r="CK162" s="0" t="n">
        <f aca="false">IF($B72=0,0,IF(SIN(CK$12)=0,999999999,(SIN(CK$12)*COS($E72)+SIN($E72)*COS(CK$12))/SIN(CK$12)*$B72))</f>
        <v>4.47768363035297</v>
      </c>
      <c r="CL162" s="0" t="n">
        <f aca="false">IF($B72=0,0,IF(SIN(CL$12)=0,999999999,(SIN(CL$12)*COS($E72)+SIN($E72)*COS(CL$12))/SIN(CL$12)*$B72))</f>
        <v>4.36460983187519</v>
      </c>
      <c r="CM162" s="0" t="n">
        <f aca="false">IF($B72=0,0,IF(SIN(CM$12)=0,999999999,(SIN(CM$12)*COS($E72)+SIN($E72)*COS(CM$12))/SIN(CM$12)*$B72))</f>
        <v>4.25195016429665</v>
      </c>
      <c r="CN162" s="0" t="n">
        <f aca="false">IF($B72=0,0,IF(SIN(CN$12)=0,999999999,(SIN(CN$12)*COS($E72)+SIN($E72)*COS(CN$12))/SIN(CN$12)*$B72))</f>
        <v>4.13963406178414</v>
      </c>
      <c r="CO162" s="0" t="n">
        <f aca="false">IF($B72=0,0,IF(SIN(CO$12)=0,999999999,(SIN(CO$12)*COS($E72)+SIN($E72)*COS(CO$12))/SIN(CO$12)*$B72))</f>
        <v>4.02759180593313</v>
      </c>
      <c r="CP162" s="0" t="n">
        <f aca="false">IF($B72=0,0,IF(SIN(CP$12)=0,999999999,(SIN(CP$12)*COS($E72)+SIN($E72)*COS(CP$12))/SIN(CP$12)*$B72))</f>
        <v>3.91575435103043</v>
      </c>
      <c r="CQ162" s="0" t="n">
        <f aca="false">IF($B72=0,0,IF(SIN(CQ$12)=0,999999999,(SIN(CQ$12)*COS($E72)+SIN($E72)*COS(CQ$12))/SIN(CQ$12)*$B72))</f>
        <v>3.80405315283929</v>
      </c>
    </row>
    <row r="163" customFormat="false" ht="12.8" hidden="true" customHeight="false" outlineLevel="0" collapsed="false">
      <c r="D163" s="0" t="n">
        <f aca="false">1+D162</f>
        <v>61</v>
      </c>
      <c r="E163" s="2" t="s">
        <v>56</v>
      </c>
      <c r="F163" s="0" t="n">
        <f aca="false">IF($B73=0,0,IF(SIN(F$12)=0,999999999,(SIN(F$12)*COS($E73)+SIN($E73)*COS(F$12))/SIN(F$12)*$B73))</f>
        <v>999999999</v>
      </c>
      <c r="G163" s="0" t="n">
        <f aca="false">IF($B73=0,0,IF(SIN(G$12)=0,999999999,(SIN(G$12)*COS($E73)+SIN($E73)*COS(G$12))/SIN(G$12)*$B73))</f>
        <v>375.678065079557</v>
      </c>
      <c r="H163" s="0" t="n">
        <f aca="false">IF($B73=0,0,IF(SIN(H$12)=0,999999999,(SIN(H$12)*COS($E73)+SIN($E73)*COS(H$12))/SIN(H$12)*$B73))</f>
        <v>189.582370855822</v>
      </c>
      <c r="I163" s="0" t="n">
        <f aca="false">IF($B73=0,0,IF(SIN(I$12)=0,999999999,(SIN(I$12)*COS($E73)+SIN($E73)*COS(I$12))/SIN(I$12)*$B73))</f>
        <v>127.525270442013</v>
      </c>
      <c r="J163" s="0" t="n">
        <f aca="false">IF($B73=0,0,IF(SIN(J$12)=0,999999999,(SIN(J$12)*COS($E73)+SIN($E73)*COS(J$12))/SIN(J$12)*$B73))</f>
        <v>96.4778069592298</v>
      </c>
      <c r="K163" s="0" t="n">
        <f aca="false">IF($B73=0,0,IF(SIN(K$12)=0,999999999,(SIN(K$12)*COS($E73)+SIN($E73)*COS(K$12))/SIN(K$12)*$B73))</f>
        <v>77.8341853335853</v>
      </c>
      <c r="L163" s="0" t="n">
        <f aca="false">IF($B73=0,0,IF(SIN(L$12)=0,999999999,(SIN(L$12)*COS($E73)+SIN($E73)*COS(L$12))/SIN(L$12)*$B73))</f>
        <v>65.3924707826439</v>
      </c>
      <c r="M163" s="0" t="n">
        <f aca="false">IF($B73=0,0,IF(SIN(M$12)=0,999999999,(SIN(M$12)*COS($E73)+SIN($E73)*COS(M$12))/SIN(M$12)*$B73))</f>
        <v>56.4946885968756</v>
      </c>
      <c r="N163" s="0" t="n">
        <f aca="false">IF($B73=0,0,IF(SIN(N$12)=0,999999999,(SIN(N$12)*COS($E73)+SIN($E73)*COS(N$12))/SIN(N$12)*$B73))</f>
        <v>49.8118490829702</v>
      </c>
      <c r="O163" s="0" t="n">
        <f aca="false">IF($B73=0,0,IF(SIN(O$12)=0,999999999,(SIN(O$12)*COS($E73)+SIN($E73)*COS(O$12))/SIN(O$12)*$B73))</f>
        <v>44.6056225431075</v>
      </c>
      <c r="P163" s="0" t="n">
        <f aca="false">IF($B73=0,0,IF(SIN(P$12)=0,999999999,(SIN(P$12)*COS($E73)+SIN($E73)*COS(P$12))/SIN(P$12)*$B73))</f>
        <v>40.4330092649941</v>
      </c>
      <c r="Q163" s="0" t="n">
        <f aca="false">IF($B73=0,0,IF(SIN(Q$12)=0,999999999,(SIN(Q$12)*COS($E73)+SIN($E73)*COS(Q$12))/SIN(Q$12)*$B73))</f>
        <v>37.0120986067029</v>
      </c>
      <c r="R163" s="0" t="n">
        <f aca="false">IF($B73=0,0,IF(SIN(R$12)=0,999999999,(SIN(R$12)*COS($E73)+SIN($E73)*COS(R$12))/SIN(R$12)*$B73))</f>
        <v>34.1549485376654</v>
      </c>
      <c r="S163" s="0" t="n">
        <f aca="false">IF($B73=0,0,IF(SIN(S$12)=0,999999999,(SIN(S$12)*COS($E73)+SIN($E73)*COS(S$12))/SIN(S$12)*$B73))</f>
        <v>31.7314438517097</v>
      </c>
      <c r="T163" s="0" t="n">
        <f aca="false">IF($B73=0,0,IF(SIN(T$12)=0,999999999,(SIN(T$12)*COS($E73)+SIN($E73)*COS(T$12))/SIN(T$12)*$B73))</f>
        <v>29.6486437161005</v>
      </c>
      <c r="U163" s="0" t="n">
        <f aca="false">IF($B73=0,0,IF(SIN(U$12)=0,999999999,(SIN(U$12)*COS($E73)+SIN($E73)*COS(U$12))/SIN(U$12)*$B73))</f>
        <v>27.8383901997596</v>
      </c>
      <c r="V163" s="0" t="n">
        <f aca="false">IF($B73=0,0,IF(SIN(V$12)=0,999999999,(SIN(V$12)*COS($E73)+SIN($E73)*COS(V$12))/SIN(V$12)*$B73))</f>
        <v>26.2495636022503</v>
      </c>
      <c r="W163" s="0" t="n">
        <f aca="false">IF($B73=0,0,IF(SIN(W$12)=0,999999999,(SIN(W$12)*COS($E73)+SIN($E73)*COS(W$12))/SIN(W$12)*$B73))</f>
        <v>24.843071194954</v>
      </c>
      <c r="X163" s="0" t="n">
        <f aca="false">IF($B73=0,0,IF(SIN(X$12)=0,999999999,(SIN(X$12)*COS($E73)+SIN($E73)*COS(X$12))/SIN(X$12)*$B73))</f>
        <v>23.5885063807824</v>
      </c>
      <c r="Y163" s="0" t="n">
        <f aca="false">IF($B73=0,0,IF(SIN(Y$12)=0,999999999,(SIN(Y$12)*COS($E73)+SIN($E73)*COS(Y$12))/SIN(Y$12)*$B73))</f>
        <v>22.4618628550478</v>
      </c>
      <c r="Z163" s="0" t="n">
        <f aca="false">IF($B73=0,0,IF(SIN(Z$12)=0,999999999,(SIN(Z$12)*COS($E73)+SIN($E73)*COS(Z$12))/SIN(Z$12)*$B73))</f>
        <v>21.4439345170582</v>
      </c>
      <c r="AA163" s="0" t="n">
        <f aca="false">IF($B73=0,0,IF(SIN(AA$12)=0,999999999,(SIN(AA$12)*COS($E73)+SIN($E73)*COS(AA$12))/SIN(AA$12)*$B73))</f>
        <v>20.5191725488369</v>
      </c>
      <c r="AB163" s="0" t="n">
        <f aca="false">IF($B73=0,0,IF(SIN(AB$12)=0,999999999,(SIN(AB$12)*COS($E73)+SIN($E73)*COS(AB$12))/SIN(AB$12)*$B73))</f>
        <v>19.6748541986738</v>
      </c>
      <c r="AC163" s="0" t="n">
        <f aca="false">IF($B73=0,0,IF(SIN(AC$12)=0,999999999,(SIN(AC$12)*COS($E73)+SIN($E73)*COS(AC$12))/SIN(AC$12)*$B73))</f>
        <v>18.9004684027907</v>
      </c>
      <c r="AD163" s="0" t="n">
        <f aca="false">IF($B73=0,0,IF(SIN(AD$12)=0,999999999,(SIN(AD$12)*COS($E73)+SIN($E73)*COS(AD$12))/SIN(AD$12)*$B73))</f>
        <v>18.187255000645</v>
      </c>
      <c r="AE163" s="0" t="n">
        <f aca="false">IF($B73=0,0,IF(SIN(AE$12)=0,999999999,(SIN(AE$12)*COS($E73)+SIN($E73)*COS(AE$12))/SIN(AE$12)*$B73))</f>
        <v>17.5278545376214</v>
      </c>
      <c r="AF163" s="0" t="n">
        <f aca="false">IF($B73=0,0,IF(SIN(AF$12)=0,999999999,(SIN(AF$12)*COS($E73)+SIN($E73)*COS(AF$12))/SIN(AF$12)*$B73))</f>
        <v>16.916038881556</v>
      </c>
      <c r="AG163" s="0" t="n">
        <f aca="false">IF($B73=0,0,IF(SIN(AG$12)=0,999999999,(SIN(AG$12)*COS($E73)+SIN($E73)*COS(AG$12))/SIN(AG$12)*$B73))</f>
        <v>16.3465017013278</v>
      </c>
      <c r="AH163" s="0" t="n">
        <f aca="false">IF($B73=0,0,IF(SIN(AH$12)=0,999999999,(SIN(AH$12)*COS($E73)+SIN($E73)*COS(AH$12))/SIN(AH$12)*$B73))</f>
        <v>15.8146938419676</v>
      </c>
      <c r="AI163" s="0" t="n">
        <f aca="false">IF($B73=0,0,IF(SIN(AI$12)=0,999999999,(SIN(AI$12)*COS($E73)+SIN($E73)*COS(AI$12))/SIN(AI$12)*$B73))</f>
        <v>15.3166927591637</v>
      </c>
      <c r="AJ163" s="0" t="n">
        <f aca="false">IF($B73=0,0,IF(SIN(AJ$12)=0,999999999,(SIN(AJ$12)*COS($E73)+SIN($E73)*COS(AJ$12))/SIN(AJ$12)*$B73))</f>
        <v>14.8490980659378</v>
      </c>
      <c r="AK163" s="0" t="n">
        <f aca="false">IF($B73=0,0,IF(SIN(AK$12)=0,999999999,(SIN(AK$12)*COS($E73)+SIN($E73)*COS(AK$12))/SIN(AK$12)*$B73))</f>
        <v>14.4089472951591</v>
      </c>
      <c r="AL163" s="0" t="n">
        <f aca="false">IF($B73=0,0,IF(SIN(AL$12)=0,999999999,(SIN(AL$12)*COS($E73)+SIN($E73)*COS(AL$12))/SIN(AL$12)*$B73))</f>
        <v>13.9936474556489</v>
      </c>
      <c r="AM163" s="0" t="n">
        <f aca="false">IF($B73=0,0,IF(SIN(AM$12)=0,999999999,(SIN(AM$12)*COS($E73)+SIN($E73)*COS(AM$12))/SIN(AM$12)*$B73))</f>
        <v>13.600919031683</v>
      </c>
      <c r="AN163" s="0" t="n">
        <f aca="false">IF($B73=0,0,IF(SIN(AN$12)=0,999999999,(SIN(AN$12)*COS($E73)+SIN($E73)*COS(AN$12))/SIN(AN$12)*$B73))</f>
        <v>13.2287498639777</v>
      </c>
      <c r="AO163" s="0" t="n">
        <f aca="false">IF($B73=0,0,IF(SIN(AO$12)=0,999999999,(SIN(AO$12)*COS($E73)+SIN($E73)*COS(AO$12))/SIN(AO$12)*$B73))</f>
        <v>12.8753569358251</v>
      </c>
      <c r="AP163" s="0" t="n">
        <f aca="false">IF($B73=0,0,IF(SIN(AP$12)=0,999999999,(SIN(AP$12)*COS($E73)+SIN($E73)*COS(AP$12))/SIN(AP$12)*$B73))</f>
        <v>12.5391545272261</v>
      </c>
      <c r="AQ163" s="0" t="n">
        <f aca="false">IF($B73=0,0,IF(SIN(AQ$12)=0,999999999,(SIN(AQ$12)*COS($E73)+SIN($E73)*COS(AQ$12))/SIN(AQ$12)*$B73))</f>
        <v>12.2187275322222</v>
      </c>
      <c r="AR163" s="0" t="n">
        <f aca="false">IF($B73=0,0,IF(SIN(AR$12)=0,999999999,(SIN(AR$12)*COS($E73)+SIN($E73)*COS(AR$12))/SIN(AR$12)*$B73))</f>
        <v>11.9128089882691</v>
      </c>
      <c r="AS163" s="0" t="n">
        <f aca="false">IF($B73=0,0,IF(SIN(AS$12)=0,999999999,(SIN(AS$12)*COS($E73)+SIN($E73)*COS(AS$12))/SIN(AS$12)*$B73))</f>
        <v>11.6202610616006</v>
      </c>
      <c r="AT163" s="0" t="n">
        <f aca="false">IF($B73=0,0,IF(SIN(AT$12)=0,999999999,(SIN(AT$12)*COS($E73)+SIN($E73)*COS(AT$12))/SIN(AT$12)*$B73))</f>
        <v>11.3400588837397</v>
      </c>
      <c r="AU163" s="0" t="n">
        <f aca="false">IF($B73=0,0,IF(SIN(AU$12)=0,999999999,(SIN(AU$12)*COS($E73)+SIN($E73)*COS(AU$12))/SIN(AU$12)*$B73))</f>
        <v>11.0712767523273</v>
      </c>
      <c r="AV163" s="0" t="n">
        <f aca="false">IF($B73=0,0,IF(SIN(AV$12)=0,999999999,(SIN(AV$12)*COS($E73)+SIN($E73)*COS(AV$12))/SIN(AV$12)*$B73))</f>
        <v>10.8130763021682</v>
      </c>
      <c r="AW163" s="0" t="n">
        <f aca="false">IF($B73=0,0,IF(SIN(AW$12)=0,999999999,(SIN(AW$12)*COS($E73)+SIN($E73)*COS(AW$12))/SIN(AW$12)*$B73))</f>
        <v>10.5646963257109</v>
      </c>
      <c r="AX163" s="0" t="n">
        <f aca="false">IF($B73=0,0,IF(SIN(AX$12)=0,999999999,(SIN(AX$12)*COS($E73)+SIN($E73)*COS(AX$12))/SIN(AX$12)*$B73))</f>
        <v>10.3254439804977</v>
      </c>
      <c r="AY163" s="0" t="n">
        <f aca="false">IF($B73=0,0,IF(SIN(AY$12)=0,999999999,(SIN(AY$12)*COS($E73)+SIN($E73)*COS(AY$12))/SIN(AY$12)*$B73))</f>
        <v>10.0946871677817</v>
      </c>
      <c r="AZ163" s="0" t="n">
        <f aca="false">IF($B73=0,0,IF(SIN(AZ$12)=0,999999999,(SIN(AZ$12)*COS($E73)+SIN($E73)*COS(AZ$12))/SIN(AZ$12)*$B73))</f>
        <v>9.87184790403157</v>
      </c>
      <c r="BA163" s="0" t="n">
        <f aca="false">IF($B73=0,0,IF(SIN(BA$12)=0,999999999,(SIN(BA$12)*COS($E73)+SIN($E73)*COS(BA$12))/SIN(BA$12)*$B73))</f>
        <v>9.65639653738984</v>
      </c>
      <c r="BB163" s="0" t="n">
        <f aca="false">IF($B73=0,0,IF(SIN(BB$12)=0,999999999,(SIN(BB$12)*COS($E73)+SIN($E73)*COS(BB$12))/SIN(BB$12)*$B73))</f>
        <v>9.44784668580043</v>
      </c>
      <c r="BC163" s="0" t="n">
        <f aca="false">IF($B73=0,0,IF(SIN(BC$12)=0,999999999,(SIN(BC$12)*COS($E73)+SIN($E73)*COS(BC$12))/SIN(BC$12)*$B73))</f>
        <v>9.24575079364676</v>
      </c>
      <c r="BD163" s="0" t="n">
        <f aca="false">IF($B73=0,0,IF(SIN(BD$12)=0,999999999,(SIN(BD$12)*COS($E73)+SIN($E73)*COS(BD$12))/SIN(BD$12)*$B73))</f>
        <v>9.0496962202427</v>
      </c>
      <c r="BE163" s="0" t="n">
        <f aca="false">IF($B73=0,0,IF(SIN(BE$12)=0,999999999,(SIN(BE$12)*COS($E73)+SIN($E73)*COS(BE$12))/SIN(BE$12)*$B73))</f>
        <v>8.859301787108</v>
      </c>
      <c r="BF163" s="0" t="n">
        <f aca="false">IF($B73=0,0,IF(SIN(BF$12)=0,999999999,(SIN(BF$12)*COS($E73)+SIN($E73)*COS(BF$12))/SIN(BF$12)*$B73))</f>
        <v>8.67421472219667</v>
      </c>
      <c r="BG163" s="0" t="n">
        <f aca="false">IF($B73=0,0,IF(SIN(BG$12)=0,999999999,(SIN(BG$12)*COS($E73)+SIN($E73)*COS(BG$12))/SIN(BG$12)*$B73))</f>
        <v>8.49410794857569</v>
      </c>
      <c r="BH163" s="0" t="n">
        <f aca="false">IF($B73=0,0,IF(SIN(BH$12)=0,999999999,(SIN(BH$12)*COS($E73)+SIN($E73)*COS(BH$12))/SIN(BH$12)*$B73))</f>
        <v>8.31867767282432</v>
      </c>
      <c r="BI163" s="0" t="n">
        <f aca="false">IF($B73=0,0,IF(SIN(BI$12)=0,999999999,(SIN(BI$12)*COS($E73)+SIN($E73)*COS(BI$12))/SIN(BI$12)*$B73))</f>
        <v>8.14764123492586</v>
      </c>
      <c r="BJ163" s="0" t="n">
        <f aca="false">IF($B73=0,0,IF(SIN(BJ$12)=0,999999999,(SIN(BJ$12)*COS($E73)+SIN($E73)*COS(BJ$12))/SIN(BJ$12)*$B73))</f>
        <v>7.98073518687937</v>
      </c>
      <c r="BK163" s="0" t="n">
        <f aca="false">IF($B73=0,0,IF(SIN(BK$12)=0,999999999,(SIN(BK$12)*COS($E73)+SIN($E73)*COS(BK$12))/SIN(BK$12)*$B73))</f>
        <v>7.81771357185309</v>
      </c>
      <c r="BL163" s="0" t="n">
        <f aca="false">IF($B73=0,0,IF(SIN(BL$12)=0,999999999,(SIN(BL$12)*COS($E73)+SIN($E73)*COS(BL$12))/SIN(BL$12)*$B73))</f>
        <v>7.65834637958189</v>
      </c>
      <c r="BM163" s="0" t="n">
        <f aca="false">IF($B73=0,0,IF(SIN(BM$12)=0,999999999,(SIN(BM$12)*COS($E73)+SIN($E73)*COS(BM$12))/SIN(BM$12)*$B73))</f>
        <v>7.50241815699984</v>
      </c>
      <c r="BN163" s="0" t="n">
        <f aca="false">IF($B73=0,0,IF(SIN(BN$12)=0,999999999,(SIN(BN$12)*COS($E73)+SIN($E73)*COS(BN$12))/SIN(BN$12)*$B73))</f>
        <v>7.34972675589314</v>
      </c>
      <c r="BO163" s="0" t="n">
        <f aca="false">IF($B73=0,0,IF(SIN(BO$12)=0,999999999,(SIN(BO$12)*COS($E73)+SIN($E73)*COS(BO$12))/SIN(BO$12)*$B73))</f>
        <v>7.20008220174165</v>
      </c>
      <c r="BP163" s="0" t="n">
        <f aca="false">IF($B73=0,0,IF(SIN(BP$12)=0,999999999,(SIN(BP$12)*COS($E73)+SIN($E73)*COS(BP$12))/SIN(BP$12)*$B73))</f>
        <v>7.0533056699505</v>
      </c>
      <c r="BQ163" s="0" t="n">
        <f aca="false">IF($B73=0,0,IF(SIN(BQ$12)=0,999999999,(SIN(BQ$12)*COS($E73)+SIN($E73)*COS(BQ$12))/SIN(BQ$12)*$B73))</f>
        <v>6.90922855742079</v>
      </c>
      <c r="BR163" s="0" t="n">
        <f aca="false">IF($B73=0,0,IF(SIN(BR$12)=0,999999999,(SIN(BR$12)*COS($E73)+SIN($E73)*COS(BR$12))/SIN(BR$12)*$B73))</f>
        <v>6.76769163890436</v>
      </c>
      <c r="BS163" s="0" t="n">
        <f aca="false">IF($B73=0,0,IF(SIN(BS$12)=0,999999999,(SIN(BS$12)*COS($E73)+SIN($E73)*COS(BS$12))/SIN(BS$12)*$B73))</f>
        <v>6.62854429887764</v>
      </c>
      <c r="BT163" s="0" t="n">
        <f aca="false">IF($B73=0,0,IF(SIN(BT$12)=0,999999999,(SIN(BT$12)*COS($E73)+SIN($E73)*COS(BT$12))/SIN(BT$12)*$B73))</f>
        <v>6.49164383078579</v>
      </c>
      <c r="BU163" s="0" t="n">
        <f aca="false">IF($B73=0,0,IF(SIN(BU$12)=0,999999999,(SIN(BU$12)*COS($E73)+SIN($E73)*COS(BU$12))/SIN(BU$12)*$B73))</f>
        <v>6.35685479646925</v>
      </c>
      <c r="BV163" s="0" t="n">
        <f aca="false">IF($B73=0,0,IF(SIN(BV$12)=0,999999999,(SIN(BV$12)*COS($E73)+SIN($E73)*COS(BV$12))/SIN(BV$12)*$B73))</f>
        <v>6.22404843942</v>
      </c>
      <c r="BW163" s="0" t="n">
        <f aca="false">IF($B73=0,0,IF(SIN(BW$12)=0,999999999,(SIN(BW$12)*COS($E73)+SIN($E73)*COS(BW$12))/SIN(BW$12)*$B73))</f>
        <v>6.0931021462421</v>
      </c>
      <c r="BX163" s="0" t="n">
        <f aca="false">IF($B73=0,0,IF(SIN(BX$12)=0,999999999,(SIN(BX$12)*COS($E73)+SIN($E73)*COS(BX$12))/SIN(BX$12)*$B73))</f>
        <v>5.96389895132045</v>
      </c>
      <c r="BY163" s="0" t="n">
        <f aca="false">IF($B73=0,0,IF(SIN(BY$12)=0,999999999,(SIN(BY$12)*COS($E73)+SIN($E73)*COS(BY$12))/SIN(BY$12)*$B73))</f>
        <v>5.83632708025139</v>
      </c>
      <c r="BZ163" s="0" t="n">
        <f aca="false">IF($B73=0,0,IF(SIN(BZ$12)=0,999999999,(SIN(BZ$12)*COS($E73)+SIN($E73)*COS(BZ$12))/SIN(BZ$12)*$B73))</f>
        <v>5.71027952807173</v>
      </c>
      <c r="CA163" s="0" t="n">
        <f aca="false">IF($B73=0,0,IF(SIN(CA$12)=0,999999999,(SIN(CA$12)*COS($E73)+SIN($E73)*COS(CA$12))/SIN(CA$12)*$B73))</f>
        <v>5.5856536687403</v>
      </c>
      <c r="CB163" s="0" t="n">
        <f aca="false">IF($B73=0,0,IF(SIN(CB$12)=0,999999999,(SIN(CB$12)*COS($E73)+SIN($E73)*COS(CB$12))/SIN(CB$12)*$B73))</f>
        <v>5.46235089269414</v>
      </c>
      <c r="CC163" s="0" t="n">
        <f aca="false">IF($B73=0,0,IF(SIN(CC$12)=0,999999999,(SIN(CC$12)*COS($E73)+SIN($E73)*COS(CC$12))/SIN(CC$12)*$B73))</f>
        <v>5.34027626962554</v>
      </c>
      <c r="CD163" s="0" t="n">
        <f aca="false">IF($B73=0,0,IF(SIN(CD$12)=0,999999999,(SIN(CD$12)*COS($E73)+SIN($E73)*COS(CD$12))/SIN(CD$12)*$B73))</f>
        <v>5.21933823390703</v>
      </c>
      <c r="CE163" s="0" t="n">
        <f aca="false">IF($B73=0,0,IF(SIN(CE$12)=0,999999999,(SIN(CE$12)*COS($E73)+SIN($E73)*COS(CE$12))/SIN(CE$12)*$B73))</f>
        <v>5.09944829033932</v>
      </c>
      <c r="CF163" s="0" t="n">
        <f aca="false">IF($B73=0,0,IF(SIN(CF$12)=0,999999999,(SIN(CF$12)*COS($E73)+SIN($E73)*COS(CF$12))/SIN(CF$12)*$B73))</f>
        <v>4.98052073811711</v>
      </c>
      <c r="CG163" s="0" t="n">
        <f aca="false">IF($B73=0,0,IF(SIN(CG$12)=0,999999999,(SIN(CG$12)*COS($E73)+SIN($E73)*COS(CG$12))/SIN(CG$12)*$B73))</f>
        <v>4.86247241109703</v>
      </c>
      <c r="CH163" s="0" t="n">
        <f aca="false">IF($B73=0,0,IF(SIN(CH$12)=0,999999999,(SIN(CH$12)*COS($E73)+SIN($E73)*COS(CH$12))/SIN(CH$12)*$B73))</f>
        <v>4.74522243261935</v>
      </c>
      <c r="CI163" s="0" t="n">
        <f aca="false">IF($B73=0,0,IF(SIN(CI$12)=0,999999999,(SIN(CI$12)*COS($E73)+SIN($E73)*COS(CI$12))/SIN(CI$12)*$B73))</f>
        <v>4.62869198328443</v>
      </c>
      <c r="CJ163" s="0" t="n">
        <f aca="false">IF($B73=0,0,IF(SIN(CJ$12)=0,999999999,(SIN(CJ$12)*COS($E73)+SIN($E73)*COS(CJ$12))/SIN(CJ$12)*$B73))</f>
        <v>4.51280408021109</v>
      </c>
      <c r="CK163" s="0" t="n">
        <f aca="false">IF($B73=0,0,IF(SIN(CK$12)=0,999999999,(SIN(CK$12)*COS($E73)+SIN($E73)*COS(CK$12))/SIN(CK$12)*$B73))</f>
        <v>4.39748336641628</v>
      </c>
      <c r="CL163" s="0" t="n">
        <f aca="false">IF($B73=0,0,IF(SIN(CL$12)=0,999999999,(SIN(CL$12)*COS($E73)+SIN($E73)*COS(CL$12))/SIN(CL$12)*$B73))</f>
        <v>4.28265590905471</v>
      </c>
      <c r="CM163" s="0" t="n">
        <f aca="false">IF($B73=0,0,IF(SIN(CM$12)=0,999999999,(SIN(CM$12)*COS($E73)+SIN($E73)*COS(CM$12))/SIN(CM$12)*$B73))</f>
        <v>4.16824900533876</v>
      </c>
      <c r="CN163" s="0" t="n">
        <f aca="false">IF($B73=0,0,IF(SIN(CN$12)=0,999999999,(SIN(CN$12)*COS($E73)+SIN($E73)*COS(CN$12))/SIN(CN$12)*$B73))</f>
        <v>4.05419099503138</v>
      </c>
      <c r="CO163" s="0" t="n">
        <f aca="false">IF($B73=0,0,IF(SIN(CO$12)=0,999999999,(SIN(CO$12)*COS($E73)+SIN($E73)*COS(CO$12))/SIN(CO$12)*$B73))</f>
        <v>3.94041107846694</v>
      </c>
      <c r="CP163" s="0" t="n">
        <f aca="false">IF($B73=0,0,IF(SIN(CP$12)=0,999999999,(SIN(CP$12)*COS($E73)+SIN($E73)*COS(CP$12))/SIN(CP$12)*$B73))</f>
        <v>3.82683913910391</v>
      </c>
      <c r="CQ163" s="0" t="n">
        <f aca="false">IF($B73=0,0,IF(SIN(CQ$12)=0,999999999,(SIN(CQ$12)*COS($E73)+SIN($E73)*COS(CQ$12))/SIN(CQ$12)*$B73))</f>
        <v>3.71340556965457</v>
      </c>
    </row>
    <row r="164" customFormat="false" ht="12.8" hidden="true" customHeight="false" outlineLevel="0" collapsed="false">
      <c r="D164" s="0" t="n">
        <f aca="false">1+D163</f>
        <v>62</v>
      </c>
      <c r="E164" s="2" t="s">
        <v>56</v>
      </c>
      <c r="F164" s="0" t="n">
        <f aca="false">IF($B74=0,0,IF(SIN(F$12)=0,999999999,(SIN(F$12)*COS($E74)+SIN($E74)*COS(F$12))/SIN(F$12)*$B74))</f>
        <v>999999999</v>
      </c>
      <c r="G164" s="0" t="n">
        <f aca="false">IF($B74=0,0,IF(SIN(G$12)=0,999999999,(SIN(G$12)*COS($E74)+SIN($E74)*COS(G$12))/SIN(G$12)*$B74))</f>
        <v>381.192018240576</v>
      </c>
      <c r="H164" s="0" t="n">
        <f aca="false">IF($B74=0,0,IF(SIN(H$12)=0,999999999,(SIN(H$12)*COS($E74)+SIN($E74)*COS(H$12))/SIN(H$12)*$B74))</f>
        <v>192.291131868751</v>
      </c>
      <c r="I164" s="0" t="n">
        <f aca="false">IF($B74=0,0,IF(SIN(I$12)=0,999999999,(SIN(I$12)*COS($E74)+SIN($E74)*COS(I$12))/SIN(I$12)*$B74))</f>
        <v>129.29858750746</v>
      </c>
      <c r="J164" s="0" t="n">
        <f aca="false">IF($B74=0,0,IF(SIN(J$12)=0,999999999,(SIN(J$12)*COS($E74)+SIN($E74)*COS(J$12))/SIN(J$12)*$B74))</f>
        <v>97.7831169536729</v>
      </c>
      <c r="K164" s="0" t="n">
        <f aca="false">IF($B74=0,0,IF(SIN(K$12)=0,999999999,(SIN(K$12)*COS($E74)+SIN($E74)*COS(K$12))/SIN(K$12)*$B74))</f>
        <v>78.8584628129324</v>
      </c>
      <c r="L164" s="0" t="n">
        <f aca="false">IF($B74=0,0,IF(SIN(L$12)=0,999999999,(SIN(L$12)*COS($E74)+SIN($E74)*COS(L$12))/SIN(L$12)*$B74))</f>
        <v>66.2292028160168</v>
      </c>
      <c r="M164" s="0" t="n">
        <f aca="false">IF($B74=0,0,IF(SIN(M$12)=0,999999999,(SIN(M$12)*COS($E74)+SIN($E74)*COS(M$12))/SIN(M$12)*$B74))</f>
        <v>57.1972961475351</v>
      </c>
      <c r="N164" s="0" t="n">
        <f aca="false">IF($B74=0,0,IF(SIN(N$12)=0,999999999,(SIN(N$12)*COS($E74)+SIN($E74)*COS(N$12))/SIN(N$12)*$B74))</f>
        <v>50.4137200259959</v>
      </c>
      <c r="O164" s="0" t="n">
        <f aca="false">IF($B74=0,0,IF(SIN(O$12)=0,999999999,(SIN(O$12)*COS($E74)+SIN($E74)*COS(O$12))/SIN(O$12)*$B74))</f>
        <v>45.129015228634</v>
      </c>
      <c r="P164" s="0" t="n">
        <f aca="false">IF($B74=0,0,IF(SIN(P$12)=0,999999999,(SIN(P$12)*COS($E74)+SIN($E74)*COS(P$12))/SIN(P$12)*$B74))</f>
        <v>40.8935042996447</v>
      </c>
      <c r="Q164" s="0" t="n">
        <f aca="false">IF($B74=0,0,IF(SIN(Q$12)=0,999999999,(SIN(Q$12)*COS($E74)+SIN($E74)*COS(Q$12))/SIN(Q$12)*$B74))</f>
        <v>37.421027097818</v>
      </c>
      <c r="R164" s="0" t="n">
        <f aca="false">IF($B74=0,0,IF(SIN(R$12)=0,999999999,(SIN(R$12)*COS($E74)+SIN($E74)*COS(R$12))/SIN(R$12)*$B74))</f>
        <v>34.5208085689056</v>
      </c>
      <c r="S164" s="0" t="n">
        <f aca="false">IF($B74=0,0,IF(SIN(S$12)=0,999999999,(SIN(S$12)*COS($E74)+SIN($E74)*COS(S$12))/SIN(S$12)*$B74))</f>
        <v>32.0607721601485</v>
      </c>
      <c r="T164" s="0" t="n">
        <f aca="false">IF($B74=0,0,IF(SIN(T$12)=0,999999999,(SIN(T$12)*COS($E74)+SIN($E74)*COS(T$12))/SIN(T$12)*$B74))</f>
        <v>29.946576055864</v>
      </c>
      <c r="U164" s="0" t="n">
        <f aca="false">IF($B74=0,0,IF(SIN(U$12)=0,999999999,(SIN(U$12)*COS($E74)+SIN($E74)*COS(U$12))/SIN(U$12)*$B74))</f>
        <v>28.1090349175753</v>
      </c>
      <c r="V164" s="0" t="n">
        <f aca="false">IF($B74=0,0,IF(SIN(V$12)=0,999999999,(SIN(V$12)*COS($E74)+SIN($E74)*COS(V$12))/SIN(V$12)*$B74))</f>
        <v>26.4962584704223</v>
      </c>
      <c r="W164" s="0" t="n">
        <f aca="false">IF($B74=0,0,IF(SIN(W$12)=0,999999999,(SIN(W$12)*COS($E74)+SIN($E74)*COS(W$12))/SIN(W$12)*$B74))</f>
        <v>25.0685647050088</v>
      </c>
      <c r="X164" s="0" t="n">
        <f aca="false">IF($B74=0,0,IF(SIN(X$12)=0,999999999,(SIN(X$12)*COS($E74)+SIN($E74)*COS(X$12))/SIN(X$12)*$B74))</f>
        <v>23.7950886775463</v>
      </c>
      <c r="Y164" s="0" t="n">
        <f aca="false">IF($B74=0,0,IF(SIN(Y$12)=0,999999999,(SIN(Y$12)*COS($E74)+SIN($E74)*COS(Y$12))/SIN(Y$12)*$B74))</f>
        <v>22.6514622141609</v>
      </c>
      <c r="Z164" s="0" t="n">
        <f aca="false">IF($B74=0,0,IF(SIN(Z$12)=0,999999999,(SIN(Z$12)*COS($E74)+SIN($E74)*COS(Z$12))/SIN(Z$12)*$B74))</f>
        <v>21.6181897028794</v>
      </c>
      <c r="AA164" s="0" t="n">
        <f aca="false">IF($B74=0,0,IF(SIN(AA$12)=0,999999999,(SIN(AA$12)*COS($E74)+SIN($E74)*COS(AA$12))/SIN(AA$12)*$B74))</f>
        <v>20.6794879440416</v>
      </c>
      <c r="AB164" s="0" t="n">
        <f aca="false">IF($B74=0,0,IF(SIN(AB$12)=0,999999999,(SIN(AB$12)*COS($E74)+SIN($E74)*COS(AB$12))/SIN(AB$12)*$B74))</f>
        <v>19.822442404159</v>
      </c>
      <c r="AC164" s="0" t="n">
        <f aca="false">IF($B74=0,0,IF(SIN(AC$12)=0,999999999,(SIN(AC$12)*COS($E74)+SIN($E74)*COS(AC$12))/SIN(AC$12)*$B74))</f>
        <v>19.0363835764884</v>
      </c>
      <c r="AD164" s="0" t="n">
        <f aca="false">IF($B74=0,0,IF(SIN(AD$12)=0,999999999,(SIN(AD$12)*COS($E74)+SIN($E74)*COS(AD$12))/SIN(AD$12)*$B74))</f>
        <v>18.3124192505023</v>
      </c>
      <c r="AE164" s="0" t="n">
        <f aca="false">IF($B74=0,0,IF(SIN(AE$12)=0,999999999,(SIN(AE$12)*COS($E74)+SIN($E74)*COS(AE$12))/SIN(AE$12)*$B74))</f>
        <v>17.6430790357341</v>
      </c>
      <c r="AF164" s="0" t="n">
        <f aca="false">IF($B74=0,0,IF(SIN(AF$12)=0,999999999,(SIN(AF$12)*COS($E74)+SIN($E74)*COS(AF$12))/SIN(AF$12)*$B74))</f>
        <v>17.0220409176358</v>
      </c>
      <c r="AG164" s="0" t="n">
        <f aca="false">IF($B74=0,0,IF(SIN(AG$12)=0,999999999,(SIN(AG$12)*COS($E74)+SIN($E74)*COS(AG$12))/SIN(AG$12)*$B74))</f>
        <v>16.44391857786</v>
      </c>
      <c r="AH164" s="0" t="n">
        <f aca="false">IF($B74=0,0,IF(SIN(AH$12)=0,999999999,(SIN(AH$12)*COS($E74)+SIN($E74)*COS(AH$12))/SIN(AH$12)*$B74))</f>
        <v>15.9040942878264</v>
      </c>
      <c r="AI164" s="0" t="n">
        <f aca="false">IF($B74=0,0,IF(SIN(AI$12)=0,999999999,(SIN(AI$12)*COS($E74)+SIN($E74)*COS(AI$12))/SIN(AI$12)*$B74))</f>
        <v>15.3985863750927</v>
      </c>
      <c r="AJ164" s="0" t="n">
        <f aca="false">IF($B74=0,0,IF(SIN(AJ$12)=0,999999999,(SIN(AJ$12)*COS($E74)+SIN($E74)*COS(AJ$12))/SIN(AJ$12)*$B74))</f>
        <v>14.9239431955092</v>
      </c>
      <c r="AK164" s="0" t="n">
        <f aca="false">IF($B74=0,0,IF(SIN(AK$12)=0,999999999,(SIN(AK$12)*COS($E74)+SIN($E74)*COS(AK$12))/SIN(AK$12)*$B74))</f>
        <v>14.4771576259442</v>
      </c>
      <c r="AL164" s="0" t="n">
        <f aca="false">IF($B74=0,0,IF(SIN(AL$12)=0,999999999,(SIN(AL$12)*COS($E74)+SIN($E74)*COS(AL$12))/SIN(AL$12)*$B74))</f>
        <v>14.05559758867</v>
      </c>
      <c r="AM164" s="0" t="n">
        <f aca="false">IF($B74=0,0,IF(SIN(AM$12)=0,999999999,(SIN(AM$12)*COS($E74)+SIN($E74)*COS(AM$12))/SIN(AM$12)*$B74))</f>
        <v>13.6569492067177</v>
      </c>
      <c r="AN164" s="0" t="n">
        <f aca="false">IF($B74=0,0,IF(SIN(AN$12)=0,999999999,(SIN(AN$12)*COS($E74)+SIN($E74)*COS(AN$12))/SIN(AN$12)*$B74))</f>
        <v>13.2791699896699</v>
      </c>
      <c r="AO164" s="0" t="n">
        <f aca="false">IF($B74=0,0,IF(SIN(AO$12)=0,999999999,(SIN(AO$12)*COS($E74)+SIN($E74)*COS(AO$12))/SIN(AO$12)*$B74))</f>
        <v>12.9204500437624</v>
      </c>
      <c r="AP164" s="0" t="n">
        <f aca="false">IF($B74=0,0,IF(SIN(AP$12)=0,999999999,(SIN(AP$12)*COS($E74)+SIN($E74)*COS(AP$12))/SIN(AP$12)*$B74))</f>
        <v>12.579179745975</v>
      </c>
      <c r="AQ164" s="0" t="n">
        <f aca="false">IF($B74=0,0,IF(SIN(AQ$12)=0,999999999,(SIN(AQ$12)*COS($E74)+SIN($E74)*COS(AQ$12))/SIN(AQ$12)*$B74))</f>
        <v>12.2539226591511</v>
      </c>
      <c r="AR164" s="0" t="n">
        <f aca="false">IF($B74=0,0,IF(SIN(AR$12)=0,999999999,(SIN(AR$12)*COS($E74)+SIN($E74)*COS(AR$12))/SIN(AR$12)*$B74))</f>
        <v>11.9433927226505</v>
      </c>
      <c r="AS164" s="0" t="n">
        <f aca="false">IF($B74=0,0,IF(SIN(AS$12)=0,999999999,(SIN(AS$12)*COS($E74)+SIN($E74)*COS(AS$12))/SIN(AS$12)*$B74))</f>
        <v>11.6464349510887</v>
      </c>
      <c r="AT164" s="0" t="n">
        <f aca="false">IF($B74=0,0,IF(SIN(AT$12)=0,999999999,(SIN(AT$12)*COS($E74)+SIN($E74)*COS(AT$12))/SIN(AT$12)*$B74))</f>
        <v>11.3620090272003</v>
      </c>
      <c r="AU164" s="0" t="n">
        <f aca="false">IF($B74=0,0,IF(SIN(AU$12)=0,999999999,(SIN(AU$12)*COS($E74)+SIN($E74)*COS(AU$12))/SIN(AU$12)*$B74))</f>
        <v>11.0891752946602</v>
      </c>
      <c r="AV164" s="0" t="n">
        <f aca="false">IF($B74=0,0,IF(SIN(AV$12)=0,999999999,(SIN(AV$12)*COS($E74)+SIN($E74)*COS(AV$12))/SIN(AV$12)*$B74))</f>
        <v>10.8270827508208</v>
      </c>
      <c r="AW164" s="0" t="n">
        <f aca="false">IF($B74=0,0,IF(SIN(AW$12)=0,999999999,(SIN(AW$12)*COS($E74)+SIN($E74)*COS(AW$12))/SIN(AW$12)*$B74))</f>
        <v>10.5749587137467</v>
      </c>
      <c r="AX164" s="0" t="n">
        <f aca="false">IF($B74=0,0,IF(SIN(AX$12)=0,999999999,(SIN(AX$12)*COS($E74)+SIN($E74)*COS(AX$12))/SIN(AX$12)*$B74))</f>
        <v>10.3320998971264</v>
      </c>
      <c r="AY164" s="0" t="n">
        <f aca="false">IF($B74=0,0,IF(SIN(AY$12)=0,999999999,(SIN(AY$12)*COS($E74)+SIN($E74)*COS(AY$12))/SIN(AY$12)*$B74))</f>
        <v>10.0978646740052</v>
      </c>
      <c r="AZ164" s="0" t="n">
        <f aca="false">IF($B74=0,0,IF(SIN(AZ$12)=0,999999999,(SIN(AZ$12)*COS($E74)+SIN($E74)*COS(AZ$12))/SIN(AZ$12)*$B74))</f>
        <v>9.87166634837257</v>
      </c>
      <c r="BA164" s="0" t="n">
        <f aca="false">IF($B74=0,0,IF(SIN(BA$12)=0,999999999,(SIN(BA$12)*COS($E74)+SIN($E74)*COS(BA$12))/SIN(BA$12)*$B74))</f>
        <v>9.65296728443983</v>
      </c>
      <c r="BB164" s="0" t="n">
        <f aca="false">IF($B74=0,0,IF(SIN(BB$12)=0,999999999,(SIN(BB$12)*COS($E74)+SIN($E74)*COS(BB$12))/SIN(BB$12)*$B74))</f>
        <v>9.44127376846526</v>
      </c>
      <c r="BC164" s="0" t="n">
        <f aca="false">IF($B74=0,0,IF(SIN(BC$12)=0,999999999,(SIN(BC$12)*COS($E74)+SIN($E74)*COS(BC$12))/SIN(BC$12)*$B74))</f>
        <v>9.2361314984134</v>
      </c>
      <c r="BD164" s="0" t="n">
        <f aca="false">IF($B74=0,0,IF(SIN(BD$12)=0,999999999,(SIN(BD$12)*COS($E74)+SIN($E74)*COS(BD$12))/SIN(BD$12)*$B74))</f>
        <v>9.03712161348425</v>
      </c>
      <c r="BE164" s="0" t="n">
        <f aca="false">IF($B74=0,0,IF(SIN(BE$12)=0,999999999,(SIN(BE$12)*COS($E74)+SIN($E74)*COS(BE$12))/SIN(BE$12)*$B74))</f>
        <v>8.84385718934251</v>
      </c>
      <c r="BF164" s="0" t="n">
        <f aca="false">IF($B74=0,0,IF(SIN(BF$12)=0,999999999,(SIN(BF$12)*COS($E74)+SIN($E74)*COS(BF$12))/SIN(BF$12)*$B74))</f>
        <v>8.65598013628359</v>
      </c>
      <c r="BG164" s="0" t="n">
        <f aca="false">IF($B74=0,0,IF(SIN(BG$12)=0,999999999,(SIN(BG$12)*COS($E74)+SIN($E74)*COS(BG$12))/SIN(BG$12)*$B74))</f>
        <v>8.47315844704198</v>
      </c>
      <c r="BH164" s="0" t="n">
        <f aca="false">IF($B74=0,0,IF(SIN(BH$12)=0,999999999,(SIN(BH$12)*COS($E74)+SIN($E74)*COS(BH$12))/SIN(BH$12)*$B74))</f>
        <v>8.29508374883835</v>
      </c>
      <c r="BI164" s="0" t="n">
        <f aca="false">IF($B74=0,0,IF(SIN(BI$12)=0,999999999,(SIN(BI$12)*COS($E74)+SIN($E74)*COS(BI$12))/SIN(BI$12)*$B74))</f>
        <v>8.12146912086068</v>
      </c>
      <c r="BJ164" s="0" t="n">
        <f aca="false">IF($B74=0,0,IF(SIN(BJ$12)=0,999999999,(SIN(BJ$12)*COS($E74)+SIN($E74)*COS(BJ$12))/SIN(BJ$12)*$B74))</f>
        <v>7.95204714391319</v>
      </c>
      <c r="BK164" s="0" t="n">
        <f aca="false">IF($B74=0,0,IF(SIN(BK$12)=0,999999999,(SIN(BK$12)*COS($E74)+SIN($E74)*COS(BK$12))/SIN(BK$12)*$B74))</f>
        <v>7.7865681536298</v>
      </c>
      <c r="BL164" s="0" t="n">
        <f aca="false">IF($B74=0,0,IF(SIN(BL$12)=0,999999999,(SIN(BL$12)*COS($E74)+SIN($E74)*COS(BL$12))/SIN(BL$12)*$B74))</f>
        <v>7.62479867258837</v>
      </c>
      <c r="BM164" s="0" t="n">
        <f aca="false">IF($B74=0,0,IF(SIN(BM$12)=0,999999999,(SIN(BM$12)*COS($E74)+SIN($E74)*COS(BM$12))/SIN(BM$12)*$B74))</f>
        <v>7.46652000000006</v>
      </c>
      <c r="BN164" s="0" t="n">
        <f aca="false">IF($B74=0,0,IF(SIN(BN$12)=0,999999999,(SIN(BN$12)*COS($E74)+SIN($E74)*COS(BN$12))/SIN(BN$12)*$B74))</f>
        <v>7.31152694048448</v>
      </c>
      <c r="BO164" s="0" t="n">
        <f aca="false">IF($B74=0,0,IF(SIN(BO$12)=0,999999999,(SIN(BO$12)*COS($E74)+SIN($E74)*COS(BO$12))/SIN(BO$12)*$B74))</f>
        <v>7.15962665586024</v>
      </c>
      <c r="BP164" s="0" t="n">
        <f aca="false">IF($B74=0,0,IF(SIN(BP$12)=0,999999999,(SIN(BP$12)*COS($E74)+SIN($E74)*COS(BP$12))/SIN(BP$12)*$B74))</f>
        <v>7.01063762594428</v>
      </c>
      <c r="BQ164" s="0" t="n">
        <f aca="false">IF($B74=0,0,IF(SIN(BQ$12)=0,999999999,(SIN(BQ$12)*COS($E74)+SIN($E74)*COS(BQ$12))/SIN(BQ$12)*$B74))</f>
        <v>6.8643887061276</v>
      </c>
      <c r="BR164" s="0" t="n">
        <f aca="false">IF($B74=0,0,IF(SIN(BR$12)=0,999999999,(SIN(BR$12)*COS($E74)+SIN($E74)*COS(BR$12))/SIN(BR$12)*$B74))</f>
        <v>6.72071827101294</v>
      </c>
      <c r="BS164" s="0" t="n">
        <f aca="false">IF($B74=0,0,IF(SIN(BS$12)=0,999999999,(SIN(BS$12)*COS($E74)+SIN($E74)*COS(BS$12))/SIN(BS$12)*$B74))</f>
        <v>6.57947343470991</v>
      </c>
      <c r="BT164" s="0" t="n">
        <f aca="false">IF($B74=0,0,IF(SIN(BT$12)=0,999999999,(SIN(BT$12)*COS($E74)+SIN($E74)*COS(BT$12))/SIN(BT$12)*$B74))</f>
        <v>6.44050933951608</v>
      </c>
      <c r="BU164" s="0" t="n">
        <f aca="false">IF($B74=0,0,IF(SIN(BU$12)=0,999999999,(SIN(BU$12)*COS($E74)+SIN($E74)*COS(BU$12))/SIN(BU$12)*$B74))</f>
        <v>6.30368850568753</v>
      </c>
      <c r="BV164" s="0" t="n">
        <f aca="false">IF($B74=0,0,IF(SIN(BV$12)=0,999999999,(SIN(BV$12)*COS($E74)+SIN($E74)*COS(BV$12))/SIN(BV$12)*$B74))</f>
        <v>6.16888023585052</v>
      </c>
      <c r="BW164" s="0" t="n">
        <f aca="false">IF($B74=0,0,IF(SIN(BW$12)=0,999999999,(SIN(BW$12)*COS($E74)+SIN($E74)*COS(BW$12))/SIN(BW$12)*$B74))</f>
        <v>6.03596006834428</v>
      </c>
      <c r="BX164" s="0" t="n">
        <f aca="false">IF($B74=0,0,IF(SIN(BX$12)=0,999999999,(SIN(BX$12)*COS($E74)+SIN($E74)*COS(BX$12))/SIN(BX$12)*$B74))</f>
        <v>5.90480927442301</v>
      </c>
      <c r="BY164" s="0" t="n">
        <f aca="false">IF($B74=0,0,IF(SIN(BY$12)=0,999999999,(SIN(BY$12)*COS($E74)+SIN($E74)*COS(BY$12))/SIN(BY$12)*$B74))</f>
        <v>5.77531439480433</v>
      </c>
      <c r="BZ164" s="0" t="n">
        <f aca="false">IF($B74=0,0,IF(SIN(BZ$12)=0,999999999,(SIN(BZ$12)*COS($E74)+SIN($E74)*COS(BZ$12))/SIN(BZ$12)*$B74))</f>
        <v>5.64736681154047</v>
      </c>
      <c r="CA164" s="0" t="n">
        <f aca="false">IF($B74=0,0,IF(SIN(CA$12)=0,999999999,(SIN(CA$12)*COS($E74)+SIN($E74)*COS(CA$12))/SIN(CA$12)*$B74))</f>
        <v>5.52086235161324</v>
      </c>
      <c r="CB164" s="0" t="n">
        <f aca="false">IF($B74=0,0,IF(SIN(CB$12)=0,999999999,(SIN(CB$12)*COS($E74)+SIN($E74)*COS(CB$12))/SIN(CB$12)*$B74))</f>
        <v>5.39570091902671</v>
      </c>
      <c r="CC164" s="0" t="n">
        <f aca="false">IF($B74=0,0,IF(SIN(CC$12)=0,999999999,(SIN(CC$12)*COS($E74)+SIN($E74)*COS(CC$12))/SIN(CC$12)*$B74))</f>
        <v>5.27178615250106</v>
      </c>
      <c r="CD164" s="0" t="n">
        <f aca="false">IF($B74=0,0,IF(SIN(CD$12)=0,999999999,(SIN(CD$12)*COS($E74)+SIN($E74)*COS(CD$12))/SIN(CD$12)*$B74))</f>
        <v>5.14902510615558</v>
      </c>
      <c r="CE164" s="0" t="n">
        <f aca="false">IF($B74=0,0,IF(SIN(CE$12)=0,999999999,(SIN(CE$12)*COS($E74)+SIN($E74)*COS(CE$12))/SIN(CE$12)*$B74))</f>
        <v>5.02732795082117</v>
      </c>
      <c r="CF164" s="0" t="n">
        <f aca="false">IF($B74=0,0,IF(SIN(CF$12)=0,999999999,(SIN(CF$12)*COS($E74)+SIN($E74)*COS(CF$12))/SIN(CF$12)*$B74))</f>
        <v>4.90660769384523</v>
      </c>
      <c r="CG164" s="0" t="n">
        <f aca="false">IF($B74=0,0,IF(SIN(CG$12)=0,999999999,(SIN(CG$12)*COS($E74)+SIN($E74)*COS(CG$12))/SIN(CG$12)*$B74))</f>
        <v>4.78677991544433</v>
      </c>
      <c r="CH164" s="0" t="n">
        <f aca="false">IF($B74=0,0,IF(SIN(CH$12)=0,999999999,(SIN(CH$12)*COS($E74)+SIN($E74)*COS(CH$12))/SIN(CH$12)*$B74))</f>
        <v>4.6677625198302</v>
      </c>
      <c r="CI164" s="0" t="n">
        <f aca="false">IF($B74=0,0,IF(SIN(CI$12)=0,999999999,(SIN(CI$12)*COS($E74)+SIN($E74)*COS(CI$12))/SIN(CI$12)*$B74))</f>
        <v>4.54947549948567</v>
      </c>
      <c r="CJ164" s="0" t="n">
        <f aca="false">IF($B74=0,0,IF(SIN(CJ$12)=0,999999999,(SIN(CJ$12)*COS($E74)+SIN($E74)*COS(CJ$12))/SIN(CJ$12)*$B74))</f>
        <v>4.43184071109552</v>
      </c>
      <c r="CK164" s="0" t="n">
        <f aca="false">IF($B74=0,0,IF(SIN(CK$12)=0,999999999,(SIN(CK$12)*COS($E74)+SIN($E74)*COS(CK$12))/SIN(CK$12)*$B74))</f>
        <v>4.31478166175136</v>
      </c>
      <c r="CL164" s="0" t="n">
        <f aca="false">IF($B74=0,0,IF(SIN(CL$12)=0,999999999,(SIN(CL$12)*COS($E74)+SIN($E74)*COS(CL$12))/SIN(CL$12)*$B74))</f>
        <v>4.19822330414989</v>
      </c>
      <c r="CM164" s="0" t="n">
        <f aca="false">IF($B74=0,0,IF(SIN(CM$12)=0,999999999,(SIN(CM$12)*COS($E74)+SIN($E74)*COS(CM$12))/SIN(CM$12)*$B74))</f>
        <v>4.08209183958728</v>
      </c>
      <c r="CN164" s="0" t="n">
        <f aca="false">IF($B74=0,0,IF(SIN(CN$12)=0,999999999,(SIN(CN$12)*COS($E74)+SIN($E74)*COS(CN$12))/SIN(CN$12)*$B74))</f>
        <v>3.96631452762558</v>
      </c>
      <c r="CO164" s="0" t="n">
        <f aca="false">IF($B74=0,0,IF(SIN(CO$12)=0,999999999,(SIN(CO$12)*COS($E74)+SIN($E74)*COS(CO$12))/SIN(CO$12)*$B74))</f>
        <v>3.85081950137046</v>
      </c>
      <c r="CP164" s="0" t="n">
        <f aca="false">IF($B74=0,0,IF(SIN(CP$12)=0,999999999,(SIN(CP$12)*COS($E74)+SIN($E74)*COS(CP$12))/SIN(CP$12)*$B74))</f>
        <v>3.73553558734905</v>
      </c>
      <c r="CQ164" s="0" t="n">
        <f aca="false">IF($B74=0,0,IF(SIN(CQ$12)=0,999999999,(SIN(CQ$12)*COS($E74)+SIN($E74)*COS(CQ$12))/SIN(CQ$12)*$B74))</f>
        <v>3.62039212901874</v>
      </c>
    </row>
    <row r="165" customFormat="false" ht="12.8" hidden="true" customHeight="false" outlineLevel="0" collapsed="false">
      <c r="D165" s="0" t="n">
        <f aca="false">1+D164</f>
        <v>63</v>
      </c>
      <c r="E165" s="2" t="s">
        <v>56</v>
      </c>
      <c r="F165" s="0" t="n">
        <f aca="false">IF($B75=0,0,IF(SIN(F$12)=0,999999999,(SIN(F$12)*COS($E75)+SIN($E75)*COS(F$12))/SIN(F$12)*$B75))</f>
        <v>999999999</v>
      </c>
      <c r="G165" s="0" t="n">
        <f aca="false">IF($B75=0,0,IF(SIN(G$12)=0,999999999,(SIN(G$12)*COS($E75)+SIN($E75)*COS(G$12))/SIN(G$12)*$B75))</f>
        <v>386.626938564169</v>
      </c>
      <c r="H165" s="0" t="n">
        <f aca="false">IF($B75=0,0,IF(SIN(H$12)=0,999999999,(SIN(H$12)*COS($E75)+SIN($E75)*COS(H$12))/SIN(H$12)*$B75))</f>
        <v>194.959224944923</v>
      </c>
      <c r="I165" s="0" t="n">
        <f aca="false">IF($B75=0,0,IF(SIN(I$12)=0,999999999,(SIN(I$12)*COS($E75)+SIN($E75)*COS(I$12))/SIN(I$12)*$B75))</f>
        <v>131.044030132008</v>
      </c>
      <c r="J165" s="0" t="n">
        <f aca="false">IF($B75=0,0,IF(SIN(J$12)=0,999999999,(SIN(J$12)*COS($E75)+SIN($E75)*COS(J$12))/SIN(J$12)*$B75))</f>
        <v>99.0669531542469</v>
      </c>
      <c r="K165" s="0" t="n">
        <f aca="false">IF($B75=0,0,IF(SIN(K$12)=0,999999999,(SIN(K$12)*COS($E75)+SIN($E75)*COS(K$12))/SIN(K$12)*$B75))</f>
        <v>79.865110008572</v>
      </c>
      <c r="L165" s="0" t="n">
        <f aca="false">IF($B75=0,0,IF(SIN(L$12)=0,999999999,(SIN(L$12)*COS($E75)+SIN($E75)*COS(L$12))/SIN(L$12)*$B75))</f>
        <v>67.0508695102656</v>
      </c>
      <c r="M165" s="0" t="n">
        <f aca="false">IF($B75=0,0,IF(SIN(M$12)=0,999999999,(SIN(M$12)*COS($E75)+SIN($E75)*COS(M$12))/SIN(M$12)*$B75))</f>
        <v>57.8866726977487</v>
      </c>
      <c r="N165" s="0" t="n">
        <f aca="false">IF($B75=0,0,IF(SIN(N$12)=0,999999999,(SIN(N$12)*COS($E75)+SIN($E75)*COS(N$12))/SIN(N$12)*$B75))</f>
        <v>51.0037376816668</v>
      </c>
      <c r="O165" s="0" t="n">
        <f aca="false">IF($B75=0,0,IF(SIN(O$12)=0,999999999,(SIN(O$12)*COS($E75)+SIN($E75)*COS(O$12))/SIN(O$12)*$B75))</f>
        <v>45.6416279260288</v>
      </c>
      <c r="P165" s="0" t="n">
        <f aca="false">IF($B75=0,0,IF(SIN(P$12)=0,999999999,(SIN(P$12)*COS($E75)+SIN($E75)*COS(P$12))/SIN(P$12)*$B75))</f>
        <v>41.3440795589408</v>
      </c>
      <c r="Q165" s="0" t="n">
        <f aca="false">IF($B75=0,0,IF(SIN(Q$12)=0,999999999,(SIN(Q$12)*COS($E75)+SIN($E75)*COS(Q$12))/SIN(Q$12)*$B75))</f>
        <v>37.8207410577175</v>
      </c>
      <c r="R165" s="0" t="n">
        <f aca="false">IF($B75=0,0,IF(SIN(R$12)=0,999999999,(SIN(R$12)*COS($E75)+SIN($E75)*COS(R$12))/SIN(R$12)*$B75))</f>
        <v>34.878043089966</v>
      </c>
      <c r="S165" s="0" t="n">
        <f aca="false">IF($B75=0,0,IF(SIN(S$12)=0,999999999,(SIN(S$12)*COS($E75)+SIN($E75)*COS(S$12))/SIN(S$12)*$B75))</f>
        <v>32.3819745804807</v>
      </c>
      <c r="T165" s="0" t="n">
        <f aca="false">IF($B75=0,0,IF(SIN(T$12)=0,999999999,(SIN(T$12)*COS($E75)+SIN($E75)*COS(T$12))/SIN(T$12)*$B75))</f>
        <v>30.2368118910198</v>
      </c>
      <c r="U165" s="0" t="n">
        <f aca="false">IF($B75=0,0,IF(SIN(U$12)=0,999999999,(SIN(U$12)*COS($E75)+SIN($E75)*COS(U$12))/SIN(U$12)*$B75))</f>
        <v>28.3723563269318</v>
      </c>
      <c r="V165" s="0" t="n">
        <f aca="false">IF($B75=0,0,IF(SIN(V$12)=0,999999999,(SIN(V$12)*COS($E75)+SIN($E75)*COS(V$12))/SIN(V$12)*$B75))</f>
        <v>26.7359575776092</v>
      </c>
      <c r="W165" s="0" t="n">
        <f aca="false">IF($B75=0,0,IF(SIN(W$12)=0,999999999,(SIN(W$12)*COS($E75)+SIN($E75)*COS(W$12))/SIN(W$12)*$B75))</f>
        <v>25.2873524121118</v>
      </c>
      <c r="X165" s="0" t="n">
        <f aca="false">IF($B75=0,0,IF(SIN(X$12)=0,999999999,(SIN(X$12)*COS($E75)+SIN($E75)*COS(X$12))/SIN(X$12)*$B75))</f>
        <v>23.9952238084789</v>
      </c>
      <c r="Y165" s="0" t="n">
        <f aca="false">IF($B75=0,0,IF(SIN(Y$12)=0,999999999,(SIN(Y$12)*COS($E75)+SIN($E75)*COS(Y$12))/SIN(Y$12)*$B75))</f>
        <v>22.8348466727142</v>
      </c>
      <c r="Z165" s="0" t="n">
        <f aca="false">IF($B75=0,0,IF(SIN(Z$12)=0,999999999,(SIN(Z$12)*COS($E75)+SIN($E75)*COS(Z$12))/SIN(Z$12)*$B75))</f>
        <v>21.7864398410325</v>
      </c>
      <c r="AA165" s="0" t="n">
        <f aca="false">IF($B75=0,0,IF(SIN(AA$12)=0,999999999,(SIN(AA$12)*COS($E75)+SIN($E75)*COS(AA$12))/SIN(AA$12)*$B75))</f>
        <v>20.8339889375855</v>
      </c>
      <c r="AB165" s="0" t="n">
        <f aca="false">IF($B75=0,0,IF(SIN(AB$12)=0,999999999,(SIN(AB$12)*COS($E75)+SIN($E75)*COS(AB$12))/SIN(AB$12)*$B75))</f>
        <v>19.9643902699882</v>
      </c>
      <c r="AC165" s="0" t="n">
        <f aca="false">IF($B75=0,0,IF(SIN(AC$12)=0,999999999,(SIN(AC$12)*COS($E75)+SIN($E75)*COS(AC$12))/SIN(AC$12)*$B75))</f>
        <v>19.1668180554603</v>
      </c>
      <c r="AD165" s="0" t="n">
        <f aca="false">IF($B75=0,0,IF(SIN(AD$12)=0,999999999,(SIN(AD$12)*COS($E75)+SIN($E75)*COS(AD$12))/SIN(AD$12)*$B75))</f>
        <v>18.4322498394568</v>
      </c>
      <c r="AE165" s="0" t="n">
        <f aca="false">IF($B75=0,0,IF(SIN(AE$12)=0,999999999,(SIN(AE$12)*COS($E75)+SIN($E75)*COS(AE$12))/SIN(AE$12)*$B75))</f>
        <v>17.7531058128611</v>
      </c>
      <c r="AF165" s="0" t="n">
        <f aca="false">IF($B75=0,0,IF(SIN(AF$12)=0,999999999,(SIN(AF$12)*COS($E75)+SIN($E75)*COS(AF$12))/SIN(AF$12)*$B75))</f>
        <v>17.1229713627136</v>
      </c>
      <c r="AG165" s="0" t="n">
        <f aca="false">IF($B75=0,0,IF(SIN(AG$12)=0,999999999,(SIN(AG$12)*COS($E75)+SIN($E75)*COS(AG$12))/SIN(AG$12)*$B75))</f>
        <v>16.5363812773768</v>
      </c>
      <c r="AH165" s="0" t="n">
        <f aca="false">IF($B75=0,0,IF(SIN(AH$12)=0,999999999,(SIN(AH$12)*COS($E75)+SIN($E75)*COS(AH$12))/SIN(AH$12)*$B75))</f>
        <v>15.9886501924987</v>
      </c>
      <c r="AI165" s="0" t="n">
        <f aca="false">IF($B75=0,0,IF(SIN(AI$12)=0,999999999,(SIN(AI$12)*COS($E75)+SIN($E75)*COS(AI$12))/SIN(AI$12)*$B75))</f>
        <v>15.4757381161657</v>
      </c>
      <c r="AJ165" s="0" t="n">
        <f aca="false">IF($B75=0,0,IF(SIN(AJ$12)=0,999999999,(SIN(AJ$12)*COS($E75)+SIN($E75)*COS(AJ$12))/SIN(AJ$12)*$B75))</f>
        <v>14.9941428480702</v>
      </c>
      <c r="AK165" s="0" t="n">
        <f aca="false">IF($B75=0,0,IF(SIN(AK$12)=0,999999999,(SIN(AK$12)*COS($E75)+SIN($E75)*COS(AK$12))/SIN(AK$12)*$B75))</f>
        <v>14.5408132198119</v>
      </c>
      <c r="AL165" s="0" t="n">
        <f aca="false">IF($B75=0,0,IF(SIN(AL$12)=0,999999999,(SIN(AL$12)*COS($E75)+SIN($E75)*COS(AL$12))/SIN(AL$12)*$B75))</f>
        <v>14.113078601677</v>
      </c>
      <c r="AM165" s="0" t="n">
        <f aca="false">IF($B75=0,0,IF(SIN(AM$12)=0,999999999,(SIN(AM$12)*COS($E75)+SIN($E75)*COS(AM$12))/SIN(AM$12)*$B75))</f>
        <v>13.7085912253901</v>
      </c>
      <c r="AN165" s="0" t="n">
        <f aca="false">IF($B75=0,0,IF(SIN(AN$12)=0,999999999,(SIN(AN$12)*COS($E75)+SIN($E75)*COS(AN$12))/SIN(AN$12)*$B75))</f>
        <v>13.3252786842203</v>
      </c>
      <c r="AO165" s="0" t="n">
        <f aca="false">IF($B75=0,0,IF(SIN(AO$12)=0,999999999,(SIN(AO$12)*COS($E75)+SIN($E75)*COS(AO$12))/SIN(AO$12)*$B75))</f>
        <v>12.961304574928</v>
      </c>
      <c r="AP165" s="0" t="n">
        <f aca="false">IF($B75=0,0,IF(SIN(AP$12)=0,999999999,(SIN(AP$12)*COS($E75)+SIN($E75)*COS(AP$12))/SIN(AP$12)*$B75))</f>
        <v>12.6150356983791</v>
      </c>
      <c r="AQ165" s="0" t="n">
        <f aca="false">IF($B75=0,0,IF(SIN(AQ$12)=0,999999999,(SIN(AQ$12)*COS($E75)+SIN($E75)*COS(AQ$12))/SIN(AQ$12)*$B75))</f>
        <v>12.2850145779525</v>
      </c>
      <c r="AR165" s="0" t="n">
        <f aca="false">IF($B75=0,0,IF(SIN(AR$12)=0,999999999,(SIN(AR$12)*COS($E75)+SIN($E75)*COS(AR$12))/SIN(AR$12)*$B75))</f>
        <v>11.9699363161054</v>
      </c>
      <c r="AS165" s="0" t="n">
        <f aca="false">IF($B75=0,0,IF(SIN(AS$12)=0,999999999,(SIN(AS$12)*COS($E75)+SIN($E75)*COS(AS$12))/SIN(AS$12)*$B75))</f>
        <v>11.6686290104072</v>
      </c>
      <c r="AT165" s="0" t="n">
        <f aca="false">IF($B75=0,0,IF(SIN(AT$12)=0,999999999,(SIN(AT$12)*COS($E75)+SIN($E75)*COS(AT$12))/SIN(AT$12)*$B75))</f>
        <v>11.3800371060875</v>
      </c>
      <c r="AU165" s="0" t="n">
        <f aca="false">IF($B75=0,0,IF(SIN(AU$12)=0,999999999,(SIN(AU$12)*COS($E75)+SIN($E75)*COS(AU$12))/SIN(AU$12)*$B75))</f>
        <v>11.103207183695</v>
      </c>
      <c r="AV165" s="0" t="n">
        <f aca="false">IF($B75=0,0,IF(SIN(AV$12)=0,999999999,(SIN(AV$12)*COS($E75)+SIN($E75)*COS(AV$12))/SIN(AV$12)*$B75))</f>
        <v>10.8372757759648</v>
      </c>
      <c r="AW165" s="0" t="n">
        <f aca="false">IF($B75=0,0,IF(SIN(AW$12)=0,999999999,(SIN(AW$12)*COS($E75)+SIN($E75)*COS(AW$12))/SIN(AW$12)*$B75))</f>
        <v>10.5814588835055</v>
      </c>
      <c r="AX165" s="0" t="n">
        <f aca="false">IF($B75=0,0,IF(SIN(AX$12)=0,999999999,(SIN(AX$12)*COS($E75)+SIN($E75)*COS(AX$12))/SIN(AX$12)*$B75))</f>
        <v>10.335042918986</v>
      </c>
      <c r="AY165" s="0" t="n">
        <f aca="false">IF($B75=0,0,IF(SIN(AY$12)=0,999999999,(SIN(AY$12)*COS($E75)+SIN($E75)*COS(AY$12))/SIN(AY$12)*$B75))</f>
        <v>10.0973768575555</v>
      </c>
      <c r="AZ165" s="0" t="n">
        <f aca="false">IF($B75=0,0,IF(SIN(AZ$12)=0,999999999,(SIN(AZ$12)*COS($E75)+SIN($E75)*COS(AZ$12))/SIN(AZ$12)*$B75))</f>
        <v>9.86786540987934</v>
      </c>
      <c r="BA165" s="0" t="n">
        <f aca="false">IF($B75=0,0,IF(SIN(BA$12)=0,999999999,(SIN(BA$12)*COS($E75)+SIN($E75)*COS(BA$12))/SIN(BA$12)*$B75))</f>
        <v>9.64596306542899</v>
      </c>
      <c r="BB165" s="0" t="n">
        <f aca="false">IF($B75=0,0,IF(SIN(BB$12)=0,999999999,(SIN(BB$12)*COS($E75)+SIN($E75)*COS(BB$12))/SIN(BB$12)*$B75))</f>
        <v>9.43116887904809</v>
      </c>
      <c r="BC165" s="0" t="n">
        <f aca="false">IF($B75=0,0,IF(SIN(BC$12)=0,999999999,(SIN(BC$12)*COS($E75)+SIN($E75)*COS(BC$12))/SIN(BC$12)*$B75))</f>
        <v>9.22302189454901</v>
      </c>
      <c r="BD165" s="0" t="n">
        <f aca="false">IF($B75=0,0,IF(SIN(BD$12)=0,999999999,(SIN(BD$12)*COS($E75)+SIN($E75)*COS(BD$12))/SIN(BD$12)*$B75))</f>
        <v>9.0210971160865</v>
      </c>
      <c r="BE165" s="0" t="n">
        <f aca="false">IF($B75=0,0,IF(SIN(BE$12)=0,999999999,(SIN(BE$12)*COS($E75)+SIN($E75)*COS(BE$12))/SIN(BE$12)*$B75))</f>
        <v>8.82500195205284</v>
      </c>
      <c r="BF165" s="0" t="n">
        <f aca="false">IF($B75=0,0,IF(SIN(BF$12)=0,999999999,(SIN(BF$12)*COS($E75)+SIN($E75)*COS(BF$12))/SIN(BF$12)*$B75))</f>
        <v>8.63437306781116</v>
      </c>
      <c r="BG165" s="0" t="n">
        <f aca="false">IF($B75=0,0,IF(SIN(BG$12)=0,999999999,(SIN(BG$12)*COS($E75)+SIN($E75)*COS(BG$12))/SIN(BG$12)*$B75))</f>
        <v>8.44887359319263</v>
      </c>
      <c r="BH165" s="0" t="n">
        <f aca="false">IF($B75=0,0,IF(SIN(BH$12)=0,999999999,(SIN(BH$12)*COS($E75)+SIN($E75)*COS(BH$12))/SIN(BH$12)*$B75))</f>
        <v>8.26819063868841</v>
      </c>
      <c r="BI165" s="0" t="n">
        <f aca="false">IF($B75=0,0,IF(SIN(BI$12)=0,999999999,(SIN(BI$12)*COS($E75)+SIN($E75)*COS(BI$12))/SIN(BI$12)*$B75))</f>
        <v>8.09203308096348</v>
      </c>
      <c r="BJ165" s="0" t="n">
        <f aca="false">IF($B75=0,0,IF(SIN(BJ$12)=0,999999999,(SIN(BJ$12)*COS($E75)+SIN($E75)*COS(BJ$12))/SIN(BJ$12)*$B75))</f>
        <v>7.92012958393881</v>
      </c>
      <c r="BK165" s="0" t="n">
        <f aca="false">IF($B75=0,0,IF(SIN(BK$12)=0,999999999,(SIN(BK$12)*COS($E75)+SIN($E75)*COS(BK$12))/SIN(BK$12)*$B75))</f>
        <v>7.75222682641967</v>
      </c>
      <c r="BL165" s="0" t="n">
        <f aca="false">IF($B75=0,0,IF(SIN(BL$12)=0,999999999,(SIN(BL$12)*COS($E75)+SIN($E75)*COS(BL$12))/SIN(BL$12)*$B75))</f>
        <v>7.58808791124511</v>
      </c>
      <c r="BM165" s="0" t="n">
        <f aca="false">IF($B75=0,0,IF(SIN(BM$12)=0,999999999,(SIN(BM$12)*COS($E75)+SIN($E75)*COS(BM$12))/SIN(BM$12)*$B75))</f>
        <v>7.42749093432052</v>
      </c>
      <c r="BN165" s="0" t="n">
        <f aca="false">IF($B75=0,0,IF(SIN(BN$12)=0,999999999,(SIN(BN$12)*COS($E75)+SIN($E75)*COS(BN$12))/SIN(BN$12)*$B75))</f>
        <v>7.27022769477316</v>
      </c>
      <c r="BO165" s="0" t="n">
        <f aca="false">IF($B75=0,0,IF(SIN(BO$12)=0,999999999,(SIN(BO$12)*COS($E75)+SIN($E75)*COS(BO$12))/SIN(BO$12)*$B75))</f>
        <v>7.11610252992488</v>
      </c>
      <c r="BP165" s="0" t="n">
        <f aca="false">IF($B75=0,0,IF(SIN(BP$12)=0,999999999,(SIN(BP$12)*COS($E75)+SIN($E75)*COS(BP$12))/SIN(BP$12)*$B75))</f>
        <v>6.96493126087042</v>
      </c>
      <c r="BQ165" s="0" t="n">
        <f aca="false">IF($B75=0,0,IF(SIN(BQ$12)=0,999999999,(SIN(BQ$12)*COS($E75)+SIN($E75)*COS(BQ$12))/SIN(BQ$12)*$B75))</f>
        <v>6.81654023624934</v>
      </c>
      <c r="BR165" s="0" t="n">
        <f aca="false">IF($B75=0,0,IF(SIN(BR$12)=0,999999999,(SIN(BR$12)*COS($E75)+SIN($E75)*COS(BR$12))/SIN(BR$12)*$B75))</f>
        <v>6.67076546334061</v>
      </c>
      <c r="BS165" s="0" t="n">
        <f aca="false">IF($B75=0,0,IF(SIN(BS$12)=0,999999999,(SIN(BS$12)*COS($E75)+SIN($E75)*COS(BS$12))/SIN(BS$12)*$B75))</f>
        <v>6.52745181693749</v>
      </c>
      <c r="BT165" s="0" t="n">
        <f aca="false">IF($B75=0,0,IF(SIN(BT$12)=0,999999999,(SIN(BT$12)*COS($E75)+SIN($E75)*COS(BT$12))/SIN(BT$12)*$B75))</f>
        <v>6.38645231760989</v>
      </c>
      <c r="BU165" s="0" t="n">
        <f aca="false">IF($B75=0,0,IF(SIN(BU$12)=0,999999999,(SIN(BU$12)*COS($E75)+SIN($E75)*COS(BU$12))/SIN(BU$12)*$B75))</f>
        <v>6.24762747195099</v>
      </c>
      <c r="BV165" s="0" t="n">
        <f aca="false">IF($B75=0,0,IF(SIN(BV$12)=0,999999999,(SIN(BV$12)*COS($E75)+SIN($E75)*COS(BV$12))/SIN(BV$12)*$B75))</f>
        <v>6.11084466826544</v>
      </c>
      <c r="BW165" s="0" t="n">
        <f aca="false">IF($B75=0,0,IF(SIN(BW$12)=0,999999999,(SIN(BW$12)*COS($E75)+SIN($E75)*COS(BW$12))/SIN(BW$12)*$B75))</f>
        <v>5.97597762190515</v>
      </c>
      <c r="BX165" s="0" t="n">
        <f aca="false">IF($B75=0,0,IF(SIN(BX$12)=0,999999999,(SIN(BX$12)*COS($E75)+SIN($E75)*COS(BX$12))/SIN(BX$12)*$B75))</f>
        <v>5.84290586510693</v>
      </c>
      <c r="BY165" s="0" t="n">
        <f aca="false">IF($B75=0,0,IF(SIN(BY$12)=0,999999999,(SIN(BY$12)*COS($E75)+SIN($E75)*COS(BY$12))/SIN(BY$12)*$B75))</f>
        <v>5.71151427675272</v>
      </c>
      <c r="BZ165" s="0" t="n">
        <f aca="false">IF($B75=0,0,IF(SIN(BZ$12)=0,999999999,(SIN(BZ$12)*COS($E75)+SIN($E75)*COS(BZ$12))/SIN(BZ$12)*$B75))</f>
        <v>5.58169264796999</v>
      </c>
      <c r="CA165" s="0" t="n">
        <f aca="false">IF($B75=0,0,IF(SIN(CA$12)=0,999999999,(SIN(CA$12)*COS($E75)+SIN($E75)*COS(CA$12))/SIN(CA$12)*$B75))</f>
        <v>5.45333527992057</v>
      </c>
      <c r="CB165" s="0" t="n">
        <f aca="false">IF($B75=0,0,IF(SIN(CB$12)=0,999999999,(SIN(CB$12)*COS($E75)+SIN($E75)*COS(CB$12))/SIN(CB$12)*$B75))</f>
        <v>5.32634061050462</v>
      </c>
      <c r="CC165" s="0" t="n">
        <f aca="false">IF($B75=0,0,IF(SIN(CC$12)=0,999999999,(SIN(CC$12)*COS($E75)+SIN($E75)*COS(CC$12))/SIN(CC$12)*$B75))</f>
        <v>5.20061086704071</v>
      </c>
      <c r="CD165" s="0" t="n">
        <f aca="false">IF($B75=0,0,IF(SIN(CD$12)=0,999999999,(SIN(CD$12)*COS($E75)+SIN($E75)*COS(CD$12))/SIN(CD$12)*$B75))</f>
        <v>5.07605174227181</v>
      </c>
      <c r="CE165" s="0" t="n">
        <f aca="false">IF($B75=0,0,IF(SIN(CE$12)=0,999999999,(SIN(CE$12)*COS($E75)+SIN($E75)*COS(CE$12))/SIN(CE$12)*$B75))</f>
        <v>4.95257209130289</v>
      </c>
      <c r="CF165" s="0" t="n">
        <f aca="false">IF($B75=0,0,IF(SIN(CF$12)=0,999999999,(SIN(CF$12)*COS($E75)+SIN($E75)*COS(CF$12))/SIN(CF$12)*$B75))</f>
        <v>4.83008364730183</v>
      </c>
      <c r="CG165" s="0" t="n">
        <f aca="false">IF($B75=0,0,IF(SIN(CG$12)=0,999999999,(SIN(CG$12)*COS($E75)+SIN($E75)*COS(CG$12))/SIN(CG$12)*$B75))</f>
        <v>4.70850075399042</v>
      </c>
      <c r="CH165" s="0" t="n">
        <f aca="false">IF($B75=0,0,IF(SIN(CH$12)=0,999999999,(SIN(CH$12)*COS($E75)+SIN($E75)*COS(CH$12))/SIN(CH$12)*$B75))</f>
        <v>4.58774011312517</v>
      </c>
      <c r="CI165" s="0" t="n">
        <f aca="false">IF($B75=0,0,IF(SIN(CI$12)=0,999999999,(SIN(CI$12)*COS($E75)+SIN($E75)*COS(CI$12))/SIN(CI$12)*$B75))</f>
        <v>4.46772054532048</v>
      </c>
      <c r="CJ165" s="0" t="n">
        <f aca="false">IF($B75=0,0,IF(SIN(CJ$12)=0,999999999,(SIN(CJ$12)*COS($E75)+SIN($E75)*COS(CJ$12))/SIN(CJ$12)*$B75))</f>
        <v>4.34836276269767</v>
      </c>
      <c r="CK165" s="0" t="n">
        <f aca="false">IF($B75=0,0,IF(SIN(CK$12)=0,999999999,(SIN(CK$12)*COS($E75)+SIN($E75)*COS(CK$12))/SIN(CK$12)*$B75))</f>
        <v>4.22958915195836</v>
      </c>
      <c r="CL165" s="0" t="n">
        <f aca="false">IF($B75=0,0,IF(SIN(CL$12)=0,999999999,(SIN(CL$12)*COS($E75)+SIN($E75)*COS(CL$12))/SIN(CL$12)*$B75))</f>
        <v>4.111323566583</v>
      </c>
      <c r="CM165" s="0" t="n">
        <f aca="false">IF($B75=0,0,IF(SIN(CM$12)=0,999999999,(SIN(CM$12)*COS($E75)+SIN($E75)*COS(CM$12))/SIN(CM$12)*$B75))</f>
        <v>3.99349112693972</v>
      </c>
      <c r="CN165" s="0" t="n">
        <f aca="false">IF($B75=0,0,IF(SIN(CN$12)=0,999999999,(SIN(CN$12)*COS($E75)+SIN($E75)*COS(CN$12))/SIN(CN$12)*$B75))</f>
        <v>3.87601802716294</v>
      </c>
      <c r="CO165" s="0" t="n">
        <f aca="false">IF($B75=0,0,IF(SIN(CO$12)=0,999999999,(SIN(CO$12)*COS($E75)+SIN($E75)*COS(CO$12))/SIN(CO$12)*$B75))</f>
        <v>3.75883134772544</v>
      </c>
      <c r="CP165" s="0" t="n">
        <f aca="false">IF($B75=0,0,IF(SIN(CP$12)=0,999999999,(SIN(CP$12)*COS($E75)+SIN($E75)*COS(CP$12))/SIN(CP$12)*$B75))</f>
        <v>3.64185887267803</v>
      </c>
      <c r="CQ165" s="0" t="n">
        <f aca="false">IF($B75=0,0,IF(SIN(CQ$12)=0,999999999,(SIN(CQ$12)*COS($E75)+SIN($E75)*COS(CQ$12))/SIN(CQ$12)*$B75))</f>
        <v>3.52502891057323</v>
      </c>
    </row>
    <row r="166" customFormat="false" ht="12.8" hidden="true" customHeight="false" outlineLevel="0" collapsed="false">
      <c r="D166" s="0" t="n">
        <f aca="false">1+D165</f>
        <v>64</v>
      </c>
      <c r="E166" s="2" t="s">
        <v>56</v>
      </c>
      <c r="F166" s="0" t="n">
        <f aca="false">IF($B76=0,0,IF(SIN(F$12)=0,999999999,(SIN(F$12)*COS($E76)+SIN($E76)*COS(F$12))/SIN(F$12)*$B76))</f>
        <v>999999999</v>
      </c>
      <c r="G166" s="0" t="n">
        <f aca="false">IF($B76=0,0,IF(SIN(G$12)=0,999999999,(SIN(G$12)*COS($E76)+SIN($E76)*COS(G$12))/SIN(G$12)*$B76))</f>
        <v>391.979894732204</v>
      </c>
      <c r="H166" s="0" t="n">
        <f aca="false">IF($B76=0,0,IF(SIN(H$12)=0,999999999,(SIN(H$12)*COS($E76)+SIN($E76)*COS(H$12))/SIN(H$12)*$B76))</f>
        <v>197.585193911513</v>
      </c>
      <c r="I166" s="0" t="n">
        <f aca="false">IF($B76=0,0,IF(SIN(I$12)=0,999999999,(SIN(I$12)*COS($E76)+SIN($E76)*COS(I$12))/SIN(I$12)*$B76))</f>
        <v>132.760634057708</v>
      </c>
      <c r="J166" s="0" t="n">
        <f aca="false">IF($B76=0,0,IF(SIN(J$12)=0,999999999,(SIN(J$12)*COS($E76)+SIN($E76)*COS(J$12))/SIN(J$12)*$B76))</f>
        <v>100.328597410365</v>
      </c>
      <c r="K166" s="0" t="n">
        <f aca="false">IF($B76=0,0,IF(SIN(K$12)=0,999999999,(SIN(K$12)*COS($E76)+SIN($E76)*COS(K$12))/SIN(K$12)*$B76))</f>
        <v>80.8535565543731</v>
      </c>
      <c r="L166" s="0" t="n">
        <f aca="false">IF($B76=0,0,IF(SIN(L$12)=0,999999999,(SIN(L$12)*COS($E76)+SIN($E76)*COS(L$12))/SIN(L$12)*$B76))</f>
        <v>67.8569991223732</v>
      </c>
      <c r="M166" s="0" t="n">
        <f aca="false">IF($B76=0,0,IF(SIN(M$12)=0,999999999,(SIN(M$12)*COS($E76)+SIN($E76)*COS(M$12))/SIN(M$12)*$B76))</f>
        <v>58.5624170355325</v>
      </c>
      <c r="N166" s="0" t="n">
        <f aca="false">IF($B76=0,0,IF(SIN(N$12)=0,999999999,(SIN(N$12)*COS($E76)+SIN($E76)*COS(N$12))/SIN(N$12)*$B76))</f>
        <v>51.5815538116017</v>
      </c>
      <c r="O166" s="0" t="n">
        <f aca="false">IF($B76=0,0,IF(SIN(O$12)=0,999999999,(SIN(O$12)*COS($E76)+SIN($E76)*COS(O$12))/SIN(O$12)*$B76))</f>
        <v>46.1431536656822</v>
      </c>
      <c r="P166" s="0" t="n">
        <f aca="false">IF($B76=0,0,IF(SIN(P$12)=0,999999999,(SIN(P$12)*COS($E76)+SIN($E76)*COS(P$12))/SIN(P$12)*$B76))</f>
        <v>41.7844611487876</v>
      </c>
      <c r="Q166" s="0" t="n">
        <f aca="false">IF($B76=0,0,IF(SIN(Q$12)=0,999999999,(SIN(Q$12)*COS($E76)+SIN($E76)*COS(Q$12))/SIN(Q$12)*$B76))</f>
        <v>38.2109937092169</v>
      </c>
      <c r="R166" s="0" t="n">
        <f aca="false">IF($B76=0,0,IF(SIN(R$12)=0,999999999,(SIN(R$12)*COS($E76)+SIN($E76)*COS(R$12))/SIN(R$12)*$B76))</f>
        <v>35.2264279717495</v>
      </c>
      <c r="S166" s="0" t="n">
        <f aca="false">IF($B76=0,0,IF(SIN(S$12)=0,999999999,(SIN(S$12)*COS($E76)+SIN($E76)*COS(S$12))/SIN(S$12)*$B76))</f>
        <v>32.6948461942716</v>
      </c>
      <c r="T166" s="0" t="n">
        <f aca="false">IF($B76=0,0,IF(SIN(T$12)=0,999999999,(SIN(T$12)*COS($E76)+SIN($E76)*COS(T$12))/SIN(T$12)*$B76))</f>
        <v>30.5191628130953</v>
      </c>
      <c r="U166" s="0" t="n">
        <f aca="false">IF($B76=0,0,IF(SIN(U$12)=0,999999999,(SIN(U$12)*COS($E76)+SIN($E76)*COS(U$12))/SIN(U$12)*$B76))</f>
        <v>28.6281803688932</v>
      </c>
      <c r="V166" s="0" t="n">
        <f aca="false">IF($B76=0,0,IF(SIN(V$12)=0,999999999,(SIN(V$12)*COS($E76)+SIN($E76)*COS(V$12))/SIN(V$12)*$B76))</f>
        <v>26.9684994592025</v>
      </c>
      <c r="W166" s="0" t="n">
        <f aca="false">IF($B76=0,0,IF(SIN(W$12)=0,999999999,(SIN(W$12)*COS($E76)+SIN($E76)*COS(W$12))/SIN(W$12)*$B76))</f>
        <v>25.4992840006533</v>
      </c>
      <c r="X166" s="0" t="n">
        <f aca="false">IF($B76=0,0,IF(SIN(X$12)=0,999999999,(SIN(X$12)*COS($E76)+SIN($E76)*COS(X$12))/SIN(X$12)*$B76))</f>
        <v>24.1887714026679</v>
      </c>
      <c r="Y166" s="0" t="n">
        <f aca="false">IF($B76=0,0,IF(SIN(Y$12)=0,999999999,(SIN(Y$12)*COS($E76)+SIN($E76)*COS(Y$12))/SIN(Y$12)*$B76))</f>
        <v>23.0118847904853</v>
      </c>
      <c r="Z166" s="0" t="n">
        <f aca="false">IF($B76=0,0,IF(SIN(Z$12)=0,999999999,(SIN(Z$12)*COS($E76)+SIN($E76)*COS(Z$12))/SIN(Z$12)*$B76))</f>
        <v>21.9485615602203</v>
      </c>
      <c r="AA166" s="0" t="n">
        <f aca="false">IF($B76=0,0,IF(SIN(AA$12)=0,999999999,(SIN(AA$12)*COS($E76)+SIN($E76)*COS(AA$12))/SIN(AA$12)*$B76))</f>
        <v>20.982559488584</v>
      </c>
      <c r="AB166" s="0" t="n">
        <f aca="false">IF($B76=0,0,IF(SIN(AB$12)=0,999999999,(SIN(AB$12)*COS($E76)+SIN($E76)*COS(AB$12))/SIN(AB$12)*$B76))</f>
        <v>20.1005884480286</v>
      </c>
      <c r="AC166" s="0" t="n">
        <f aca="false">IF($B76=0,0,IF(SIN(AC$12)=0,999999999,(SIN(AC$12)*COS($E76)+SIN($E76)*COS(AC$12))/SIN(AC$12)*$B76))</f>
        <v>19.2916686299832</v>
      </c>
      <c r="AD166" s="0" t="n">
        <f aca="false">IF($B76=0,0,IF(SIN(AD$12)=0,999999999,(SIN(AD$12)*COS($E76)+SIN($E76)*COS(AD$12))/SIN(AD$12)*$B76))</f>
        <v>18.5466492112925</v>
      </c>
      <c r="AE166" s="0" t="n">
        <f aca="false">IF($B76=0,0,IF(SIN(AE$12)=0,999999999,(SIN(AE$12)*COS($E76)+SIN($E76)*COS(AE$12))/SIN(AE$12)*$B76))</f>
        <v>17.8578425397292</v>
      </c>
      <c r="AF166" s="0" t="n">
        <f aca="false">IF($B76=0,0,IF(SIN(AF$12)=0,999999999,(SIN(AF$12)*COS($E76)+SIN($E76)*COS(AF$12))/SIN(AF$12)*$B76))</f>
        <v>17.2187427372628</v>
      </c>
      <c r="AG166" s="0" t="n">
        <f aca="false">IF($B76=0,0,IF(SIN(AG$12)=0,999999999,(SIN(AG$12)*COS($E76)+SIN($E76)*COS(AG$12))/SIN(AG$12)*$B76))</f>
        <v>16.623806834965</v>
      </c>
      <c r="AH166" s="0" t="n">
        <f aca="false">IF($B76=0,0,IF(SIN(AH$12)=0,999999999,(SIN(AH$12)*COS($E76)+SIN($E76)*COS(AH$12))/SIN(AH$12)*$B76))</f>
        <v>16.0682828066115</v>
      </c>
      <c r="AI166" s="0" t="n">
        <f aca="false">IF($B76=0,0,IF(SIN(AI$12)=0,999999999,(SIN(AI$12)*COS($E76)+SIN($E76)*COS(AI$12))/SIN(AI$12)*$B76))</f>
        <v>15.5480731805701</v>
      </c>
      <c r="AJ166" s="0" t="n">
        <f aca="false">IF($B76=0,0,IF(SIN(AJ$12)=0,999999999,(SIN(AJ$12)*COS($E76)+SIN($E76)*COS(AJ$12))/SIN(AJ$12)*$B76))</f>
        <v>15.0596259283424</v>
      </c>
      <c r="AK166" s="0" t="n">
        <f aca="false">IF($B76=0,0,IF(SIN(AK$12)=0,999999999,(SIN(AK$12)*COS($E76)+SIN($E76)*COS(AK$12))/SIN(AK$12)*$B76))</f>
        <v>14.5998464704756</v>
      </c>
      <c r="AL166" s="0" t="n">
        <f aca="false">IF($B76=0,0,IF(SIN(AL$12)=0,999999999,(SIN(AL$12)*COS($E76)+SIN($E76)*COS(AL$12))/SIN(AL$12)*$B76))</f>
        <v>14.1660261803866</v>
      </c>
      <c r="AM166" s="0" t="n">
        <f aca="false">IF($B76=0,0,IF(SIN(AM$12)=0,999999999,(SIN(AM$12)*COS($E76)+SIN($E76)*COS(AM$12))/SIN(AM$12)*$B76))</f>
        <v>13.7557838865007</v>
      </c>
      <c r="AN166" s="0" t="n">
        <f aca="false">IF($B76=0,0,IF(SIN(AN$12)=0,999999999,(SIN(AN$12)*COS($E76)+SIN($E76)*COS(AN$12))/SIN(AN$12)*$B76))</f>
        <v>13.3670176965437</v>
      </c>
      <c r="AO166" s="0" t="n">
        <f aca="false">IF($B76=0,0,IF(SIN(AO$12)=0,999999999,(SIN(AO$12)*COS($E76)+SIN($E76)*COS(AO$12))/SIN(AO$12)*$B76))</f>
        <v>12.9978650795155</v>
      </c>
      <c r="AP166" s="0" t="n">
        <f aca="false">IF($B76=0,0,IF(SIN(AP$12)=0,999999999,(SIN(AP$12)*COS($E76)+SIN($E76)*COS(AP$12))/SIN(AP$12)*$B76))</f>
        <v>12.6466695996448</v>
      </c>
      <c r="AQ166" s="0" t="n">
        <f aca="false">IF($B76=0,0,IF(SIN(AQ$12)=0,999999999,(SIN(AQ$12)*COS($E76)+SIN($E76)*COS(AQ$12))/SIN(AQ$12)*$B76))</f>
        <v>12.3119530437971</v>
      </c>
      <c r="AR166" s="0" t="n">
        <f aca="false">IF($B76=0,0,IF(SIN(AR$12)=0,999999999,(SIN(AR$12)*COS($E76)+SIN($E76)*COS(AR$12))/SIN(AR$12)*$B76))</f>
        <v>11.9923919487629</v>
      </c>
      <c r="AS166" s="0" t="n">
        <f aca="false">IF($B76=0,0,IF(SIN(AS$12)=0,999999999,(SIN(AS$12)*COS($E76)+SIN($E76)*COS(AS$12))/SIN(AS$12)*$B76))</f>
        <v>11.6867977386569</v>
      </c>
      <c r="AT166" s="0" t="n">
        <f aca="false">IF($B76=0,0,IF(SIN(AT$12)=0,999999999,(SIN(AT$12)*COS($E76)+SIN($E76)*COS(AT$12))/SIN(AT$12)*$B76))</f>
        <v>11.3940998406115</v>
      </c>
      <c r="AU166" s="0" t="n">
        <f aca="false">IF($B76=0,0,IF(SIN(AU$12)=0,999999999,(SIN(AU$12)*COS($E76)+SIN($E76)*COS(AU$12))/SIN(AU$12)*$B76))</f>
        <v>11.1133312702273</v>
      </c>
      <c r="AV166" s="0" t="n">
        <f aca="false">IF($B76=0,0,IF(SIN(AV$12)=0,999999999,(SIN(AV$12)*COS($E76)+SIN($E76)*COS(AV$12))/SIN(AV$12)*$B76))</f>
        <v>10.8436162751018</v>
      </c>
      <c r="AW166" s="0" t="n">
        <f aca="false">IF($B76=0,0,IF(SIN(AW$12)=0,999999999,(SIN(AW$12)*COS($E76)+SIN($E76)*COS(AW$12))/SIN(AW$12)*$B76))</f>
        <v>10.5841597013499</v>
      </c>
      <c r="AX166" s="0" t="n">
        <f aca="false">IF($B76=0,0,IF(SIN(AX$12)=0,999999999,(SIN(AX$12)*COS($E76)+SIN($E76)*COS(AX$12))/SIN(AX$12)*$B76))</f>
        <v>10.3342378089473</v>
      </c>
      <c r="AY166" s="0" t="n">
        <f aca="false">IF($B76=0,0,IF(SIN(AY$12)=0,999999999,(SIN(AY$12)*COS($E76)+SIN($E76)*COS(AY$12))/SIN(AY$12)*$B76))</f>
        <v>10.0931903104687</v>
      </c>
      <c r="AZ166" s="0" t="n">
        <f aca="false">IF($B76=0,0,IF(SIN(AZ$12)=0,999999999,(SIN(AZ$12)*COS($E76)+SIN($E76)*COS(AZ$12))/SIN(AZ$12)*$B76))</f>
        <v>9.86041344699259</v>
      </c>
      <c r="BA166" s="0" t="n">
        <f aca="false">IF($B76=0,0,IF(SIN(BA$12)=0,999999999,(SIN(BA$12)*COS($E76)+SIN($E76)*COS(BA$12))/SIN(BA$12)*$B76))</f>
        <v>9.63535394664018</v>
      </c>
      <c r="BB166" s="0" t="n">
        <f aca="false">IF($B76=0,0,IF(SIN(BB$12)=0,999999999,(SIN(BB$12)*COS($E76)+SIN($E76)*COS(BB$12))/SIN(BB$12)*$B76))</f>
        <v>9.41750373696697</v>
      </c>
      <c r="BC166" s="0" t="n">
        <f aca="false">IF($B76=0,0,IF(SIN(BC$12)=0,999999999,(SIN(BC$12)*COS($E76)+SIN($E76)*COS(BC$12))/SIN(BC$12)*$B76))</f>
        <v>9.20639530344744</v>
      </c>
      <c r="BD166" s="0" t="n">
        <f aca="false">IF($B76=0,0,IF(SIN(BD$12)=0,999999999,(SIN(BD$12)*COS($E76)+SIN($E76)*COS(BD$12))/SIN(BD$12)*$B76))</f>
        <v>9.0015976035308</v>
      </c>
      <c r="BE166" s="0" t="n">
        <f aca="false">IF($B76=0,0,IF(SIN(BE$12)=0,999999999,(SIN(BE$12)*COS($E76)+SIN($E76)*COS(BE$12))/SIN(BE$12)*$B76))</f>
        <v>8.80271245994092</v>
      </c>
      <c r="BF166" s="0" t="n">
        <f aca="false">IF($B76=0,0,IF(SIN(BF$12)=0,999999999,(SIN(BF$12)*COS($E76)+SIN($E76)*COS(BF$12))/SIN(BF$12)*$B76))</f>
        <v>8.60937136863142</v>
      </c>
      <c r="BG166" s="0" t="n">
        <f aca="false">IF($B76=0,0,IF(SIN(BG$12)=0,999999999,(SIN(BG$12)*COS($E76)+SIN($E76)*COS(BG$12))/SIN(BG$12)*$B76))</f>
        <v>8.42123266655195</v>
      </c>
      <c r="BH166" s="0" t="n">
        <f aca="false">IF($B76=0,0,IF(SIN(BH$12)=0,999999999,(SIN(BH$12)*COS($E76)+SIN($E76)*COS(BH$12))/SIN(BH$12)*$B76))</f>
        <v>8.23797901250137</v>
      </c>
      <c r="BI166" s="0" t="n">
        <f aca="false">IF($B76=0,0,IF(SIN(BI$12)=0,999999999,(SIN(BI$12)*COS($E76)+SIN($E76)*COS(BI$12))/SIN(BI$12)*$B76))</f>
        <v>8.05931514113455</v>
      </c>
      <c r="BJ166" s="0" t="n">
        <f aca="false">IF($B76=0,0,IF(SIN(BJ$12)=0,999999999,(SIN(BJ$12)*COS($E76)+SIN($E76)*COS(BJ$12))/SIN(BJ$12)*$B76))</f>
        <v>7.88496585588911</v>
      </c>
      <c r="BK166" s="0" t="n">
        <f aca="false">IF($B76=0,0,IF(SIN(BK$12)=0,999999999,(SIN(BK$12)*COS($E76)+SIN($E76)*COS(BK$12))/SIN(BK$12)*$B76))</f>
        <v>7.71467423139704</v>
      </c>
      <c r="BL166" s="0" t="n">
        <f aca="false">IF($B76=0,0,IF(SIN(BL$12)=0,999999999,(SIN(BL$12)*COS($E76)+SIN($E76)*COS(BL$12))/SIN(BL$12)*$B76))</f>
        <v>7.54820000000002</v>
      </c>
      <c r="BM166" s="0" t="n">
        <f aca="false">IF($B76=0,0,IF(SIN(BM$12)=0,999999999,(SIN(BM$12)*COS($E76)+SIN($E76)*COS(BM$12))/SIN(BM$12)*$B76))</f>
        <v>7.3853181004226</v>
      </c>
      <c r="BN166" s="0" t="n">
        <f aca="false">IF($B76=0,0,IF(SIN(BN$12)=0,999999999,(SIN(BN$12)*COS($E76)+SIN($E76)*COS(BN$12))/SIN(BN$12)*$B76))</f>
        <v>7.22581736957633</v>
      </c>
      <c r="BO166" s="0" t="n">
        <f aca="false">IF($B76=0,0,IF(SIN(BO$12)=0,999999999,(SIN(BO$12)*COS($E76)+SIN($E76)*COS(BO$12))/SIN(BO$12)*$B76))</f>
        <v>7.0694993609568</v>
      </c>
      <c r="BP166" s="0" t="n">
        <f aca="false">IF($B76=0,0,IF(SIN(BP$12)=0,999999999,(SIN(BP$12)*COS($E76)+SIN($E76)*COS(BP$12))/SIN(BP$12)*$B76))</f>
        <v>6.91617727521989</v>
      </c>
      <c r="BQ166" s="0" t="n">
        <f aca="false">IF($B76=0,0,IF(SIN(BQ$12)=0,999999999,(SIN(BQ$12)*COS($E76)+SIN($E76)*COS(BQ$12))/SIN(BQ$12)*$B76))</f>
        <v>6.76567499034892</v>
      </c>
      <c r="BR166" s="0" t="n">
        <f aca="false">IF($B76=0,0,IF(SIN(BR$12)=0,999999999,(SIN(BR$12)*COS($E76)+SIN($E76)*COS(BR$12))/SIN(BR$12)*$B76))</f>
        <v>6.61782618038664</v>
      </c>
      <c r="BS166" s="0" t="n">
        <f aca="false">IF($B76=0,0,IF(SIN(BS$12)=0,999999999,(SIN(BS$12)*COS($E76)+SIN($E76)*COS(BS$12))/SIN(BS$12)*$B76))</f>
        <v>6.47247351305427</v>
      </c>
      <c r="BT166" s="0" t="n">
        <f aca="false">IF($B76=0,0,IF(SIN(BT$12)=0,999999999,(SIN(BT$12)*COS($E76)+SIN($E76)*COS(BT$12))/SIN(BT$12)*$B76))</f>
        <v>6.32946791774515</v>
      </c>
      <c r="BU166" s="0" t="n">
        <f aca="false">IF($B76=0,0,IF(SIN(BU$12)=0,999999999,(SIN(BU$12)*COS($E76)+SIN($E76)*COS(BU$12))/SIN(BU$12)*$B76))</f>
        <v>6.18866791638472</v>
      </c>
      <c r="BV166" s="0" t="n">
        <f aca="false">IF($B76=0,0,IF(SIN(BV$12)=0,999999999,(SIN(BV$12)*COS($E76)+SIN($E76)*COS(BV$12))/SIN(BV$12)*$B76))</f>
        <v>6.04993901052064</v>
      </c>
      <c r="BW166" s="0" t="n">
        <f aca="false">IF($B76=0,0,IF(SIN(BW$12)=0,999999999,(SIN(BW$12)*COS($E76)+SIN($E76)*COS(BW$12))/SIN(BW$12)*$B76))</f>
        <v>5.91315311876706</v>
      </c>
      <c r="BX166" s="0" t="n">
        <f aca="false">IF($B76=0,0,IF(SIN(BX$12)=0,999999999,(SIN(BX$12)*COS($E76)+SIN($E76)*COS(BX$12))/SIN(BX$12)*$B76))</f>
        <v>5.77818805938381</v>
      </c>
      <c r="BY166" s="0" t="n">
        <f aca="false">IF($B76=0,0,IF(SIN(BY$12)=0,999999999,(SIN(BY$12)*COS($E76)+SIN($E76)*COS(BY$12))/SIN(BY$12)*$B76))</f>
        <v>5.64492707334621</v>
      </c>
      <c r="BZ166" s="0" t="n">
        <f aca="false">IF($B76=0,0,IF(SIN(BZ$12)=0,999999999,(SIN(BZ$12)*COS($E76)+SIN($E76)*COS(BZ$12))/SIN(BZ$12)*$B76))</f>
        <v>5.513258383765</v>
      </c>
      <c r="CA166" s="0" t="n">
        <f aca="false">IF($B76=0,0,IF(SIN(CA$12)=0,999999999,(SIN(CA$12)*COS($E76)+SIN($E76)*COS(CA$12))/SIN(CA$12)*$B76))</f>
        <v>5.38307478795258</v>
      </c>
      <c r="CB166" s="0" t="n">
        <f aca="false">IF($B76=0,0,IF(SIN(CB$12)=0,999999999,(SIN(CB$12)*COS($E76)+SIN($E76)*COS(CB$12))/SIN(CB$12)*$B76))</f>
        <v>5.2542732788159</v>
      </c>
      <c r="CC166" s="0" t="n">
        <f aca="false">IF($B76=0,0,IF(SIN(CC$12)=0,999999999,(SIN(CC$12)*COS($E76)+SIN($E76)*COS(CC$12))/SIN(CC$12)*$B76))</f>
        <v>5.12675469259495</v>
      </c>
      <c r="CD166" s="0" t="n">
        <f aca="false">IF($B76=0,0,IF(SIN(CD$12)=0,999999999,(SIN(CD$12)*COS($E76)+SIN($E76)*COS(CD$12))/SIN(CD$12)*$B76))</f>
        <v>5.00042338025907</v>
      </c>
      <c r="CE166" s="0" t="n">
        <f aca="false">IF($B76=0,0,IF(SIN(CE$12)=0,999999999,(SIN(CE$12)*COS($E76)+SIN($E76)*COS(CE$12))/SIN(CE$12)*$B76))</f>
        <v>4.87518690013269</v>
      </c>
      <c r="CF166" s="0" t="n">
        <f aca="false">IF($B76=0,0,IF(SIN(CF$12)=0,999999999,(SIN(CF$12)*COS($E76)+SIN($E76)*COS(CF$12))/SIN(CF$12)*$B76))</f>
        <v>4.75095572955129</v>
      </c>
      <c r="CG166" s="0" t="n">
        <f aca="false">IF($B76=0,0,IF(SIN(CG$12)=0,999999999,(SIN(CG$12)*COS($E76)+SIN($E76)*COS(CG$12))/SIN(CG$12)*$B76))</f>
        <v>4.62764299354643</v>
      </c>
      <c r="CH166" s="0" t="n">
        <f aca="false">IF($B76=0,0,IF(SIN(CH$12)=0,999999999,(SIN(CH$12)*COS($E76)+SIN($E76)*COS(CH$12))/SIN(CH$12)*$B76))</f>
        <v>4.50516420873372</v>
      </c>
      <c r="CI166" s="0" t="n">
        <f aca="false">IF($B76=0,0,IF(SIN(CI$12)=0,999999999,(SIN(CI$12)*COS($E76)+SIN($E76)*COS(CI$12))/SIN(CI$12)*$B76))</f>
        <v>4.38343704073311</v>
      </c>
      <c r="CJ166" s="0" t="n">
        <f aca="false">IF($B76=0,0,IF(SIN(CJ$12)=0,999999999,(SIN(CJ$12)*COS($E76)+SIN($E76)*COS(CJ$12))/SIN(CJ$12)*$B76))</f>
        <v>4.26238107358324</v>
      </c>
      <c r="CK166" s="0" t="n">
        <f aca="false">IF($B76=0,0,IF(SIN(CK$12)=0,999999999,(SIN(CK$12)*COS($E76)+SIN($E76)*COS(CK$12))/SIN(CK$12)*$B76))</f>
        <v>4.14191758972843</v>
      </c>
      <c r="CL166" s="0" t="n">
        <f aca="false">IF($B76=0,0,IF(SIN(CL$12)=0,999999999,(SIN(CL$12)*COS($E76)+SIN($E76)*COS(CL$12))/SIN(CL$12)*$B76))</f>
        <v>4.02196935926069</v>
      </c>
      <c r="CM166" s="0" t="n">
        <f aca="false">IF($B76=0,0,IF(SIN(CM$12)=0,999999999,(SIN(CM$12)*COS($E76)+SIN($E76)*COS(CM$12))/SIN(CM$12)*$B76))</f>
        <v>3.90246043718458</v>
      </c>
      <c r="CN166" s="0" t="n">
        <f aca="false">IF($B76=0,0,IF(SIN(CN$12)=0,999999999,(SIN(CN$12)*COS($E76)+SIN($E76)*COS(CN$12))/SIN(CN$12)*$B76))</f>
        <v>3.78331596754818</v>
      </c>
      <c r="CO166" s="0" t="n">
        <f aca="false">IF($B76=0,0,IF(SIN(CO$12)=0,999999999,(SIN(CO$12)*COS($E76)+SIN($E76)*COS(CO$12))/SIN(CO$12)*$B76))</f>
        <v>3.66446199334845</v>
      </c>
      <c r="CP166" s="0" t="n">
        <f aca="false">IF($B76=0,0,IF(SIN(CP$12)=0,999999999,(SIN(CP$12)*COS($E76)+SIN($E76)*COS(CP$12))/SIN(CP$12)*$B76))</f>
        <v>3.54582527117067</v>
      </c>
      <c r="CQ166" s="0" t="n">
        <f aca="false">IF($B76=0,0,IF(SIN(CQ$12)=0,999999999,(SIN(CQ$12)*COS($E76)+SIN($E76)*COS(CQ$12))/SIN(CQ$12)*$B76))</f>
        <v>3.42733308956428</v>
      </c>
    </row>
    <row r="167" customFormat="false" ht="12.8" hidden="true" customHeight="false" outlineLevel="0" collapsed="false">
      <c r="D167" s="0" t="n">
        <f aca="false">1+D166</f>
        <v>65</v>
      </c>
      <c r="E167" s="2" t="s">
        <v>56</v>
      </c>
      <c r="F167" s="0" t="n">
        <f aca="false">IF($B77=0,0,IF(SIN(F$12)=0,999999999,(SIN(F$12)*COS($E77)+SIN($E77)*COS(F$12))/SIN(F$12)*$B77))</f>
        <v>999999999</v>
      </c>
      <c r="G167" s="0" t="n">
        <f aca="false">IF($B77=0,0,IF(SIN(G$12)=0,999999999,(SIN(G$12)*COS($E77)+SIN($E77)*COS(G$12))/SIN(G$12)*$B77))</f>
        <v>398.259274048371</v>
      </c>
      <c r="H167" s="0" t="n">
        <f aca="false">IF($B77=0,0,IF(SIN(H$12)=0,999999999,(SIN(H$12)*COS($E77)+SIN($E77)*COS(H$12))/SIN(H$12)*$B77))</f>
        <v>200.677172124133</v>
      </c>
      <c r="I167" s="0" t="n">
        <f aca="false">IF($B77=0,0,IF(SIN(I$12)=0,999999999,(SIN(I$12)*COS($E77)+SIN($E77)*COS(I$12))/SIN(I$12)*$B77))</f>
        <v>134.789713576368</v>
      </c>
      <c r="J167" s="0" t="n">
        <f aca="false">IF($B77=0,0,IF(SIN(J$12)=0,999999999,(SIN(J$12)*COS($E77)+SIN($E77)*COS(J$12))/SIN(J$12)*$B77))</f>
        <v>101.825903640125</v>
      </c>
      <c r="K167" s="0" t="n">
        <f aca="false">IF($B77=0,0,IF(SIN(K$12)=0,999999999,(SIN(K$12)*COS($E77)+SIN($E77)*COS(K$12))/SIN(K$12)*$B77))</f>
        <v>82.031539436049</v>
      </c>
      <c r="L167" s="0" t="n">
        <f aca="false">IF($B77=0,0,IF(SIN(L$12)=0,999999999,(SIN(L$12)*COS($E77)+SIN($E77)*COS(L$12))/SIN(L$12)*$B77))</f>
        <v>68.8218833890859</v>
      </c>
      <c r="M167" s="0" t="n">
        <f aca="false">IF($B77=0,0,IF(SIN(M$12)=0,999999999,(SIN(M$12)*COS($E77)+SIN($E77)*COS(M$12))/SIN(M$12)*$B77))</f>
        <v>59.3749022858341</v>
      </c>
      <c r="N167" s="0" t="n">
        <f aca="false">IF($B77=0,0,IF(SIN(N$12)=0,999999999,(SIN(N$12)*COS($E77)+SIN($E77)*COS(N$12))/SIN(N$12)*$B77))</f>
        <v>52.2795770367055</v>
      </c>
      <c r="O167" s="0" t="n">
        <f aca="false">IF($B77=0,0,IF(SIN(O$12)=0,999999999,(SIN(O$12)*COS($E77)+SIN($E77)*COS(O$12))/SIN(O$12)*$B77))</f>
        <v>46.7520059280311</v>
      </c>
      <c r="P167" s="0" t="n">
        <f aca="false">IF($B77=0,0,IF(SIN(P$12)=0,999999999,(SIN(P$12)*COS($E77)+SIN($E77)*COS(P$12))/SIN(P$12)*$B77))</f>
        <v>42.3218459211291</v>
      </c>
      <c r="Q167" s="0" t="n">
        <f aca="false">IF($B77=0,0,IF(SIN(Q$12)=0,999999999,(SIN(Q$12)*COS($E77)+SIN($E77)*COS(Q$12))/SIN(Q$12)*$B77))</f>
        <v>38.6897859684278</v>
      </c>
      <c r="R167" s="0" t="n">
        <f aca="false">IF($B77=0,0,IF(SIN(R$12)=0,999999999,(SIN(R$12)*COS($E77)+SIN($E77)*COS(R$12))/SIN(R$12)*$B77))</f>
        <v>35.6562836700097</v>
      </c>
      <c r="S167" s="0" t="n">
        <f aca="false">IF($B77=0,0,IF(SIN(S$12)=0,999999999,(SIN(S$12)*COS($E77)+SIN($E77)*COS(S$12))/SIN(S$12)*$B77))</f>
        <v>33.0831927026352</v>
      </c>
      <c r="T167" s="0" t="n">
        <f aca="false">IF($B77=0,0,IF(SIN(T$12)=0,999999999,(SIN(T$12)*COS($E77)+SIN($E77)*COS(T$12))/SIN(T$12)*$B77))</f>
        <v>30.8718356349805</v>
      </c>
      <c r="U167" s="0" t="n">
        <f aca="false">IF($B77=0,0,IF(SIN(U$12)=0,999999999,(SIN(U$12)*COS($E77)+SIN($E77)*COS(U$12))/SIN(U$12)*$B77))</f>
        <v>28.949847615503</v>
      </c>
      <c r="V167" s="0" t="n">
        <f aca="false">IF($B77=0,0,IF(SIN(V$12)=0,999999999,(SIN(V$12)*COS($E77)+SIN($E77)*COS(V$12))/SIN(V$12)*$B77))</f>
        <v>27.2629536761322</v>
      </c>
      <c r="W167" s="0" t="n">
        <f aca="false">IF($B77=0,0,IF(SIN(W$12)=0,999999999,(SIN(W$12)*COS($E77)+SIN($E77)*COS(W$12))/SIN(W$12)*$B77))</f>
        <v>25.7696481628945</v>
      </c>
      <c r="X167" s="0" t="n">
        <f aca="false">IF($B77=0,0,IF(SIN(X$12)=0,999999999,(SIN(X$12)*COS($E77)+SIN($E77)*COS(X$12))/SIN(X$12)*$B77))</f>
        <v>24.4376476885247</v>
      </c>
      <c r="Y167" s="0" t="n">
        <f aca="false">IF($B77=0,0,IF(SIN(Y$12)=0,999999999,(SIN(Y$12)*COS($E77)+SIN($E77)*COS(Y$12))/SIN(Y$12)*$B77))</f>
        <v>23.2414642042021</v>
      </c>
      <c r="Z167" s="0" t="n">
        <f aca="false">IF($B77=0,0,IF(SIN(Z$12)=0,999999999,(SIN(Z$12)*COS($E77)+SIN($E77)*COS(Z$12))/SIN(Z$12)*$B77))</f>
        <v>22.160706148691</v>
      </c>
      <c r="AA167" s="0" t="n">
        <f aca="false">IF($B77=0,0,IF(SIN(AA$12)=0,999999999,(SIN(AA$12)*COS($E77)+SIN($E77)*COS(AA$12))/SIN(AA$12)*$B77))</f>
        <v>21.1788649823871</v>
      </c>
      <c r="AB167" s="0" t="n">
        <f aca="false">IF($B77=0,0,IF(SIN(AB$12)=0,999999999,(SIN(AB$12)*COS($E77)+SIN($E77)*COS(AB$12))/SIN(AB$12)*$B77))</f>
        <v>20.2824326655927</v>
      </c>
      <c r="AC167" s="0" t="n">
        <f aca="false">IF($B77=0,0,IF(SIN(AC$12)=0,999999999,(SIN(AC$12)*COS($E77)+SIN($E77)*COS(AC$12))/SIN(AC$12)*$B77))</f>
        <v>19.4602493588318</v>
      </c>
      <c r="AD167" s="0" t="n">
        <f aca="false">IF($B77=0,0,IF(SIN(AD$12)=0,999999999,(SIN(AD$12)*COS($E77)+SIN($E77)*COS(AD$12))/SIN(AD$12)*$B77))</f>
        <v>18.7030141970818</v>
      </c>
      <c r="AE167" s="0" t="n">
        <f aca="false">IF($B77=0,0,IF(SIN(AE$12)=0,999999999,(SIN(AE$12)*COS($E77)+SIN($E77)*COS(AE$12))/SIN(AE$12)*$B77))</f>
        <v>18.0029134771942</v>
      </c>
      <c r="AF167" s="0" t="n">
        <f aca="false">IF($B77=0,0,IF(SIN(AF$12)=0,999999999,(SIN(AF$12)*COS($E77)+SIN($E77)*COS(AF$12))/SIN(AF$12)*$B77))</f>
        <v>17.3533346472282</v>
      </c>
      <c r="AG167" s="0" t="n">
        <f aca="false">IF($B77=0,0,IF(SIN(AG$12)=0,999999999,(SIN(AG$12)*COS($E77)+SIN($E77)*COS(AG$12))/SIN(AG$12)*$B77))</f>
        <v>16.7486438527265</v>
      </c>
      <c r="AH167" s="0" t="n">
        <f aca="false">IF($B77=0,0,IF(SIN(AH$12)=0,999999999,(SIN(AH$12)*COS($E77)+SIN($E77)*COS(AH$12))/SIN(AH$12)*$B77))</f>
        <v>16.1840111506615</v>
      </c>
      <c r="AI167" s="0" t="n">
        <f aca="false">IF($B77=0,0,IF(SIN(AI$12)=0,999999999,(SIN(AI$12)*COS($E77)+SIN($E77)*COS(AI$12))/SIN(AI$12)*$B77))</f>
        <v>15.6552718850306</v>
      </c>
      <c r="AJ167" s="0" t="n">
        <f aca="false">IF($B77=0,0,IF(SIN(AJ$12)=0,999999999,(SIN(AJ$12)*COS($E77)+SIN($E77)*COS(AJ$12))/SIN(AJ$12)*$B77))</f>
        <v>15.1588157863466</v>
      </c>
      <c r="AK167" s="0" t="n">
        <f aca="false">IF($B77=0,0,IF(SIN(AK$12)=0,999999999,(SIN(AK$12)*COS($E77)+SIN($E77)*COS(AK$12))/SIN(AK$12)*$B77))</f>
        <v>14.6914975347514</v>
      </c>
      <c r="AL167" s="0" t="n">
        <f aca="false">IF($B77=0,0,IF(SIN(AL$12)=0,999999999,(SIN(AL$12)*COS($E77)+SIN($E77)*COS(AL$12))/SIN(AL$12)*$B77))</f>
        <v>14.250564091549</v>
      </c>
      <c r="AM167" s="0" t="n">
        <f aca="false">IF($B77=0,0,IF(SIN(AM$12)=0,999999999,(SIN(AM$12)*COS($E77)+SIN($E77)*COS(AM$12))/SIN(AM$12)*$B77))</f>
        <v>13.8335952421823</v>
      </c>
      <c r="AN167" s="0" t="n">
        <f aca="false">IF($B77=0,0,IF(SIN(AN$12)=0,999999999,(SIN(AN$12)*COS($E77)+SIN($E77)*COS(AN$12))/SIN(AN$12)*$B77))</f>
        <v>13.4384546306095</v>
      </c>
      <c r="AO167" s="0" t="n">
        <f aca="false">IF($B77=0,0,IF(SIN(AO$12)=0,999999999,(SIN(AO$12)*COS($E77)+SIN($E77)*COS(AO$12))/SIN(AO$12)*$B77))</f>
        <v>13.0632491867608</v>
      </c>
      <c r="AP167" s="0" t="n">
        <f aca="false">IF($B77=0,0,IF(SIN(AP$12)=0,999999999,(SIN(AP$12)*COS($E77)+SIN($E77)*COS(AP$12))/SIN(AP$12)*$B77))</f>
        <v>12.7062953150441</v>
      </c>
      <c r="AQ167" s="0" t="n">
        <f aca="false">IF($B77=0,0,IF(SIN(AQ$12)=0,999999999,(SIN(AQ$12)*COS($E77)+SIN($E77)*COS(AQ$12))/SIN(AQ$12)*$B77))</f>
        <v>12.3660905647396</v>
      </c>
      <c r="AR167" s="0" t="n">
        <f aca="false">IF($B77=0,0,IF(SIN(AR$12)=0,999999999,(SIN(AR$12)*COS($E77)+SIN($E77)*COS(AR$12))/SIN(AR$12)*$B77))</f>
        <v>12.041289772416</v>
      </c>
      <c r="AS167" s="0" t="n">
        <f aca="false">IF($B77=0,0,IF(SIN(AS$12)=0,999999999,(SIN(AS$12)*COS($E77)+SIN($E77)*COS(AS$12))/SIN(AS$12)*$B77))</f>
        <v>11.7306848736523</v>
      </c>
      <c r="AT167" s="0" t="n">
        <f aca="false">IF($B77=0,0,IF(SIN(AT$12)=0,999999999,(SIN(AT$12)*COS($E77)+SIN($E77)*COS(AT$12))/SIN(AT$12)*$B77))</f>
        <v>11.4331877418866</v>
      </c>
      <c r="AU167" s="0" t="n">
        <f aca="false">IF($B77=0,0,IF(SIN(AU$12)=0,999999999,(SIN(AU$12)*COS($E77)+SIN($E77)*COS(AU$12))/SIN(AU$12)*$B77))</f>
        <v>11.1478155375179</v>
      </c>
      <c r="AV167" s="0" t="n">
        <f aca="false">IF($B77=0,0,IF(SIN(AV$12)=0,999999999,(SIN(AV$12)*COS($E77)+SIN($E77)*COS(AV$12))/SIN(AV$12)*$B77))</f>
        <v>10.8736781488319</v>
      </c>
      <c r="AW167" s="0" t="n">
        <f aca="false">IF($B77=0,0,IF(SIN(AW$12)=0,999999999,(SIN(AW$12)*COS($E77)+SIN($E77)*COS(AW$12))/SIN(AW$12)*$B77))</f>
        <v>10.6099673841683</v>
      </c>
      <c r="AX167" s="0" t="n">
        <f aca="false">IF($B77=0,0,IF(SIN(AX$12)=0,999999999,(SIN(AX$12)*COS($E77)+SIN($E77)*COS(AX$12))/SIN(AX$12)*$B77))</f>
        <v>10.3559476366685</v>
      </c>
      <c r="AY167" s="0" t="n">
        <f aca="false">IF($B77=0,0,IF(SIN(AY$12)=0,999999999,(SIN(AY$12)*COS($E77)+SIN($E77)*COS(AY$12))/SIN(AY$12)*$B77))</f>
        <v>10.1109477924757</v>
      </c>
      <c r="AZ167" s="0" t="n">
        <f aca="false">IF($B77=0,0,IF(SIN(AZ$12)=0,999999999,(SIN(AZ$12)*COS($E77)+SIN($E77)*COS(AZ$12))/SIN(AZ$12)*$B77))</f>
        <v>9.87435419310916</v>
      </c>
      <c r="BA167" s="0" t="n">
        <f aca="false">IF($B77=0,0,IF(SIN(BA$12)=0,999999999,(SIN(BA$12)*COS($E77)+SIN($E77)*COS(BA$12))/SIN(BA$12)*$B77))</f>
        <v>9.64560449494396</v>
      </c>
      <c r="BB167" s="0" t="n">
        <f aca="false">IF($B77=0,0,IF(SIN(BB$12)=0,999999999,(SIN(BB$12)*COS($E77)+SIN($E77)*COS(BB$12))/SIN(BB$12)*$B77))</f>
        <v>9.42418229490379</v>
      </c>
      <c r="BC167" s="0" t="n">
        <f aca="false">IF($B77=0,0,IF(SIN(BC$12)=0,999999999,(SIN(BC$12)*COS($E77)+SIN($E77)*COS(BC$12))/SIN(BC$12)*$B77))</f>
        <v>9.20961241284102</v>
      </c>
      <c r="BD167" s="0" t="n">
        <f aca="false">IF($B77=0,0,IF(SIN(BD$12)=0,999999999,(SIN(BD$12)*COS($E77)+SIN($E77)*COS(BD$12))/SIN(BD$12)*$B77))</f>
        <v>9.00145673859709</v>
      </c>
      <c r="BE167" s="0" t="n">
        <f aca="false">IF($B77=0,0,IF(SIN(BE$12)=0,999999999,(SIN(BE$12)*COS($E77)+SIN($E77)*COS(BE$12))/SIN(BE$12)*$B77))</f>
        <v>8.79931056616495</v>
      </c>
      <c r="BF167" s="0" t="n">
        <f aca="false">IF($B77=0,0,IF(SIN(BF$12)=0,999999999,(SIN(BF$12)*COS($E77)+SIN($E77)*COS(BF$12))/SIN(BF$12)*$B77))</f>
        <v>8.60279934930573</v>
      </c>
      <c r="BG167" s="0" t="n">
        <f aca="false">IF($B77=0,0,IF(SIN(BG$12)=0,999999999,(SIN(BG$12)*COS($E77)+SIN($E77)*COS(BG$12))/SIN(BG$12)*$B77))</f>
        <v>8.41157582287613</v>
      </c>
      <c r="BH167" s="0" t="n">
        <f aca="false">IF($B77=0,0,IF(SIN(BH$12)=0,999999999,(SIN(BH$12)*COS($E77)+SIN($E77)*COS(BH$12))/SIN(BH$12)*$B77))</f>
        <v>8.22531744237631</v>
      </c>
      <c r="BI167" s="0" t="n">
        <f aca="false">IF($B77=0,0,IF(SIN(BI$12)=0,999999999,(SIN(BI$12)*COS($E77)+SIN($E77)*COS(BI$12))/SIN(BI$12)*$B77))</f>
        <v>8.04372410113014</v>
      </c>
      <c r="BJ167" s="0" t="n">
        <f aca="false">IF($B77=0,0,IF(SIN(BJ$12)=0,999999999,(SIN(BJ$12)*COS($E77)+SIN($E77)*COS(BJ$12))/SIN(BJ$12)*$B77))</f>
        <v>7.86651609030295</v>
      </c>
      <c r="BK167" s="0" t="n">
        <f aca="false">IF($B77=0,0,IF(SIN(BK$12)=0,999999999,(SIN(BK$12)*COS($E77)+SIN($E77)*COS(BK$12))/SIN(BK$12)*$B77))</f>
        <v>7.69343227183882</v>
      </c>
      <c r="BL167" s="0" t="n">
        <f aca="false">IF($B77=0,0,IF(SIN(BL$12)=0,999999999,(SIN(BL$12)*COS($E77)+SIN($E77)*COS(BL$12))/SIN(BL$12)*$B77))</f>
        <v>7.52422843852041</v>
      </c>
      <c r="BM167" s="0" t="n">
        <f aca="false">IF($B77=0,0,IF(SIN(BM$12)=0,999999999,(SIN(BM$12)*COS($E77)+SIN($E77)*COS(BM$12))/SIN(BM$12)*$B77))</f>
        <v>7.35867583884536</v>
      </c>
      <c r="BN167" s="0" t="n">
        <f aca="false">IF($B77=0,0,IF(SIN(BN$12)=0,999999999,(SIN(BN$12)*COS($E77)+SIN($E77)*COS(BN$12))/SIN(BN$12)*$B77))</f>
        <v>7.19655984738052</v>
      </c>
      <c r="BO167" s="0" t="n">
        <f aca="false">IF($B77=0,0,IF(SIN(BO$12)=0,999999999,(SIN(BO$12)*COS($E77)+SIN($E77)*COS(BO$12))/SIN(BO$12)*$B77))</f>
        <v>7.03767876378479</v>
      </c>
      <c r="BP167" s="0" t="n">
        <f aca="false">IF($B77=0,0,IF(SIN(BP$12)=0,999999999,(SIN(BP$12)*COS($E77)+SIN($E77)*COS(BP$12))/SIN(BP$12)*$B77))</f>
        <v>6.88184272585057</v>
      </c>
      <c r="BQ167" s="0" t="n">
        <f aca="false">IF($B77=0,0,IF(SIN(BQ$12)=0,999999999,(SIN(BQ$12)*COS($E77)+SIN($E77)*COS(BQ$12))/SIN(BQ$12)*$B77))</f>
        <v>6.7288727237689</v>
      </c>
      <c r="BR167" s="0" t="n">
        <f aca="false">IF($B77=0,0,IF(SIN(BR$12)=0,999999999,(SIN(BR$12)*COS($E77)+SIN($E77)*COS(BR$12))/SIN(BR$12)*$B77))</f>
        <v>6.5785997044118</v>
      </c>
      <c r="BS167" s="0" t="n">
        <f aca="false">IF($B77=0,0,IF(SIN(BS$12)=0,999999999,(SIN(BS$12)*COS($E77)+SIN($E77)*COS(BS$12))/SIN(BS$12)*$B77))</f>
        <v>6.43086375579499</v>
      </c>
      <c r="BT167" s="0" t="n">
        <f aca="false">IF($B77=0,0,IF(SIN(BT$12)=0,999999999,(SIN(BT$12)*COS($E77)+SIN($E77)*COS(BT$12))/SIN(BT$12)*$B77))</f>
        <v>6.2855133630692</v>
      </c>
      <c r="BU167" s="0" t="n">
        <f aca="false">IF($B77=0,0,IF(SIN(BU$12)=0,999999999,(SIN(BU$12)*COS($E77)+SIN($E77)*COS(BU$12))/SIN(BU$12)*$B77))</f>
        <v>6.14240472840847</v>
      </c>
      <c r="BV167" s="0" t="n">
        <f aca="false">IF($B77=0,0,IF(SIN(BV$12)=0,999999999,(SIN(BV$12)*COS($E77)+SIN($E77)*COS(BV$12))/SIN(BV$12)*$B77))</f>
        <v>6.0014011480508</v>
      </c>
      <c r="BW167" s="0" t="n">
        <f aca="false">IF($B77=0,0,IF(SIN(BW$12)=0,999999999,(SIN(BW$12)*COS($E77)+SIN($E77)*COS(BW$12))/SIN(BW$12)*$B77))</f>
        <v>5.86237244051837</v>
      </c>
      <c r="BX167" s="0" t="n">
        <f aca="false">IF($B77=0,0,IF(SIN(BX$12)=0,999999999,(SIN(BX$12)*COS($E77)+SIN($E77)*COS(BX$12))/SIN(BX$12)*$B77))</f>
        <v>5.72519442071284</v>
      </c>
      <c r="BY167" s="0" t="n">
        <f aca="false">IF($B77=0,0,IF(SIN(BY$12)=0,999999999,(SIN(BY$12)*COS($E77)+SIN($E77)*COS(BY$12))/SIN(BY$12)*$B77))</f>
        <v>5.58974841516513</v>
      </c>
      <c r="BZ167" s="0" t="n">
        <f aca="false">IF($B77=0,0,IF(SIN(BZ$12)=0,999999999,(SIN(BZ$12)*COS($E77)+SIN($E77)*COS(BZ$12))/SIN(BZ$12)*$B77))</f>
        <v>5.45592081423138</v>
      </c>
      <c r="CA167" s="0" t="n">
        <f aca="false">IF($B77=0,0,IF(SIN(CA$12)=0,999999999,(SIN(CA$12)*COS($E77)+SIN($E77)*COS(CA$12))/SIN(CA$12)*$B77))</f>
        <v>5.32360265747052</v>
      </c>
      <c r="CB167" s="0" t="n">
        <f aca="false">IF($B77=0,0,IF(SIN(CB$12)=0,999999999,(SIN(CB$12)*COS($E77)+SIN($E77)*COS(CB$12))/SIN(CB$12)*$B77))</f>
        <v>5.19268924882924</v>
      </c>
      <c r="CC167" s="0" t="n">
        <f aca="false">IF($B77=0,0,IF(SIN(CC$12)=0,999999999,(SIN(CC$12)*COS($E77)+SIN($E77)*COS(CC$12))/SIN(CC$12)*$B77))</f>
        <v>5.06307979860465</v>
      </c>
      <c r="CD167" s="0" t="n">
        <f aca="false">IF($B77=0,0,IF(SIN(CD$12)=0,999999999,(SIN(CD$12)*COS($E77)+SIN($E77)*COS(CD$12))/SIN(CD$12)*$B77))</f>
        <v>4.93467708945264</v>
      </c>
      <c r="CE167" s="0" t="n">
        <f aca="false">IF($B77=0,0,IF(SIN(CE$12)=0,999999999,(SIN(CE$12)*COS($E77)+SIN($E77)*COS(CE$12))/SIN(CE$12)*$B77))</f>
        <v>4.80738716397372</v>
      </c>
      <c r="CF167" s="0" t="n">
        <f aca="false">IF($B77=0,0,IF(SIN(CF$12)=0,999999999,(SIN(CF$12)*COS($E77)+SIN($E77)*COS(CF$12))/SIN(CF$12)*$B77))</f>
        <v>4.68111903164113</v>
      </c>
      <c r="CG167" s="0" t="n">
        <f aca="false">IF($B77=0,0,IF(SIN(CG$12)=0,999999999,(SIN(CG$12)*COS($E77)+SIN($E77)*COS(CG$12))/SIN(CG$12)*$B77))</f>
        <v>4.55578439303726</v>
      </c>
      <c r="CH167" s="0" t="n">
        <f aca="false">IF($B77=0,0,IF(SIN(CH$12)=0,999999999,(SIN(CH$12)*COS($E77)+SIN($E77)*COS(CH$12))/SIN(CH$12)*$B77))</f>
        <v>4.43129737954226</v>
      </c>
      <c r="CI167" s="0" t="n">
        <f aca="false">IF($B77=0,0,IF(SIN(CI$12)=0,999999999,(SIN(CI$12)*COS($E77)+SIN($E77)*COS(CI$12))/SIN(CI$12)*$B77))</f>
        <v>4.30757430677687</v>
      </c>
      <c r="CJ167" s="0" t="n">
        <f aca="false">IF($B77=0,0,IF(SIN(CJ$12)=0,999999999,(SIN(CJ$12)*COS($E77)+SIN($E77)*COS(CJ$12))/SIN(CJ$12)*$B77))</f>
        <v>4.18453344023594</v>
      </c>
      <c r="CK167" s="0" t="n">
        <f aca="false">IF($B77=0,0,IF(SIN(CK$12)=0,999999999,(SIN(CK$12)*COS($E77)+SIN($E77)*COS(CK$12))/SIN(CK$12)*$B77))</f>
        <v>4.06209477166799</v>
      </c>
      <c r="CL167" s="0" t="n">
        <f aca="false">IF($B77=0,0,IF(SIN(CL$12)=0,999999999,(SIN(CL$12)*COS($E77)+SIN($E77)*COS(CL$12))/SIN(CL$12)*$B77))</f>
        <v>3.94017980486151</v>
      </c>
      <c r="CM167" s="0" t="n">
        <f aca="false">IF($B77=0,0,IF(SIN(CM$12)=0,999999999,(SIN(CM$12)*COS($E77)+SIN($E77)*COS(CM$12))/SIN(CM$12)*$B77))</f>
        <v>3.81871134958568</v>
      </c>
      <c r="CN167" s="0" t="n">
        <f aca="false">IF($B77=0,0,IF(SIN(CN$12)=0,999999999,(SIN(CN$12)*COS($E77)+SIN($E77)*COS(CN$12))/SIN(CN$12)*$B77))</f>
        <v>3.69761332250971</v>
      </c>
      <c r="CO167" s="0" t="n">
        <f aca="false">IF($B77=0,0,IF(SIN(CO$12)=0,999999999,(SIN(CO$12)*COS($E77)+SIN($E77)*COS(CO$12))/SIN(CO$12)*$B77))</f>
        <v>3.57681055399139</v>
      </c>
      <c r="CP167" s="0" t="n">
        <f aca="false">IF($B77=0,0,IF(SIN(CP$12)=0,999999999,(SIN(CP$12)*COS($E77)+SIN($E77)*COS(CP$12))/SIN(CP$12)*$B77))</f>
        <v>3.45622859967716</v>
      </c>
      <c r="CQ167" s="0" t="n">
        <f aca="false">IF($B77=0,0,IF(SIN(CQ$12)=0,999999999,(SIN(CQ$12)*COS($E77)+SIN($E77)*COS(CQ$12))/SIN(CQ$12)*$B77))</f>
        <v>3.33579355590004</v>
      </c>
    </row>
    <row r="168" customFormat="false" ht="12.8" hidden="true" customHeight="false" outlineLevel="0" collapsed="false">
      <c r="D168" s="0" t="n">
        <f aca="false">1+D167</f>
        <v>66</v>
      </c>
      <c r="E168" s="2" t="s">
        <v>56</v>
      </c>
      <c r="F168" s="0" t="n">
        <f aca="false">IF($B78=0,0,IF(SIN(F$12)=0,999999999,(SIN(F$12)*COS($E78)+SIN($E78)*COS(F$12))/SIN(F$12)*$B78))</f>
        <v>999999999</v>
      </c>
      <c r="G168" s="0" t="n">
        <f aca="false">IF($B78=0,0,IF(SIN(G$12)=0,999999999,(SIN(G$12)*COS($E78)+SIN($E78)*COS(G$12))/SIN(G$12)*$B78))</f>
        <v>404.466278284535</v>
      </c>
      <c r="H168" s="0" t="n">
        <f aca="false">IF($B78=0,0,IF(SIN(H$12)=0,999999999,(SIN(H$12)*COS($E78)+SIN($E78)*COS(H$12))/SIN(H$12)*$B78))</f>
        <v>203.731532091492</v>
      </c>
      <c r="I168" s="0" t="n">
        <f aca="false">IF($B78=0,0,IF(SIN(I$12)=0,999999999,(SIN(I$12)*COS($E78)+SIN($E78)*COS(I$12))/SIN(I$12)*$B78))</f>
        <v>136.792765168355</v>
      </c>
      <c r="J168" s="0" t="n">
        <f aca="false">IF($B78=0,0,IF(SIN(J$12)=0,999999999,(SIN(J$12)*COS($E78)+SIN($E78)*COS(J$12))/SIN(J$12)*$B78))</f>
        <v>103.302980634913</v>
      </c>
      <c r="K168" s="0" t="n">
        <f aca="false">IF($B78=0,0,IF(SIN(K$12)=0,999999999,(SIN(K$12)*COS($E78)+SIN($E78)*COS(K$12))/SIN(K$12)*$B78))</f>
        <v>83.1927751261084</v>
      </c>
      <c r="L168" s="0" t="n">
        <f aca="false">IF($B78=0,0,IF(SIN(L$12)=0,999999999,(SIN(L$12)*COS($E78)+SIN($E78)*COS(L$12))/SIN(L$12)*$B78))</f>
        <v>69.7723441859553</v>
      </c>
      <c r="M168" s="0" t="n">
        <f aca="false">IF($B78=0,0,IF(SIN(M$12)=0,999999999,(SIN(M$12)*COS($E78)+SIN($E78)*COS(M$12))/SIN(M$12)*$B78))</f>
        <v>60.1746258927323</v>
      </c>
      <c r="N168" s="0" t="n">
        <f aca="false">IF($B78=0,0,IF(SIN(N$12)=0,999999999,(SIN(N$12)*COS($E78)+SIN($E78)*COS(N$12))/SIN(N$12)*$B78))</f>
        <v>52.9660867630744</v>
      </c>
      <c r="O168" s="0" t="n">
        <f aca="false">IF($B78=0,0,IF(SIN(O$12)=0,999999999,(SIN(O$12)*COS($E78)+SIN($E78)*COS(O$12))/SIN(O$12)*$B78))</f>
        <v>47.3503170513562</v>
      </c>
      <c r="P168" s="0" t="n">
        <f aca="false">IF($B78=0,0,IF(SIN(P$12)=0,999999999,(SIN(P$12)*COS($E78)+SIN($E78)*COS(P$12))/SIN(P$12)*$B78))</f>
        <v>42.8494688676426</v>
      </c>
      <c r="Q168" s="0" t="n">
        <f aca="false">IF($B78=0,0,IF(SIN(Q$12)=0,999999999,(SIN(Q$12)*COS($E78)+SIN($E78)*COS(Q$12))/SIN(Q$12)*$B78))</f>
        <v>39.1594553205502</v>
      </c>
      <c r="R168" s="0" t="n">
        <f aca="false">IF($B78=0,0,IF(SIN(R$12)=0,999999999,(SIN(R$12)*COS($E78)+SIN($E78)*COS(R$12))/SIN(R$12)*$B78))</f>
        <v>36.0775500871377</v>
      </c>
      <c r="S168" s="0" t="n">
        <f aca="false">IF($B78=0,0,IF(SIN(S$12)=0,999999999,(SIN(S$12)*COS($E78)+SIN($E78)*COS(S$12))/SIN(S$12)*$B78))</f>
        <v>33.463402564476</v>
      </c>
      <c r="T168" s="0" t="n">
        <f aca="false">IF($B78=0,0,IF(SIN(T$12)=0,999999999,(SIN(T$12)*COS($E78)+SIN($E78)*COS(T$12))/SIN(T$12)*$B78))</f>
        <v>31.216760812036</v>
      </c>
      <c r="U168" s="0" t="n">
        <f aca="false">IF($B78=0,0,IF(SIN(U$12)=0,999999999,(SIN(U$12)*COS($E78)+SIN($E78)*COS(U$12))/SIN(U$12)*$B78))</f>
        <v>29.264105315822</v>
      </c>
      <c r="V168" s="0" t="n">
        <f aca="false">IF($B78=0,0,IF(SIN(V$12)=0,999999999,(SIN(V$12)*COS($E78)+SIN($E78)*COS(V$12))/SIN(V$12)*$B78))</f>
        <v>27.5502950897114</v>
      </c>
      <c r="W168" s="0" t="n">
        <f aca="false">IF($B78=0,0,IF(SIN(W$12)=0,999999999,(SIN(W$12)*COS($E78)+SIN($E78)*COS(W$12))/SIN(W$12)*$B78))</f>
        <v>26.0331622104217</v>
      </c>
      <c r="X168" s="0" t="n">
        <f aca="false">IF($B78=0,0,IF(SIN(X$12)=0,999999999,(SIN(X$12)*COS($E78)+SIN($E78)*COS(X$12))/SIN(X$12)*$B78))</f>
        <v>24.6799081729979</v>
      </c>
      <c r="Y168" s="0" t="n">
        <f aca="false">IF($B78=0,0,IF(SIN(Y$12)=0,999999999,(SIN(Y$12)*COS($E78)+SIN($E78)*COS(Y$12))/SIN(Y$12)*$B78))</f>
        <v>23.4646382381843</v>
      </c>
      <c r="Z168" s="0" t="n">
        <f aca="false">IF($B78=0,0,IF(SIN(Z$12)=0,999999999,(SIN(Z$12)*COS($E78)+SIN($E78)*COS(Z$12))/SIN(Z$12)*$B78))</f>
        <v>22.3666354744912</v>
      </c>
      <c r="AA168" s="0" t="n">
        <f aca="false">IF($B78=0,0,IF(SIN(AA$12)=0,999999999,(SIN(AA$12)*COS($E78)+SIN($E78)*COS(AA$12))/SIN(AA$12)*$B78))</f>
        <v>21.3691279300303</v>
      </c>
      <c r="AB168" s="0" t="n">
        <f aca="false">IF($B78=0,0,IF(SIN(AB$12)=0,999999999,(SIN(AB$12)*COS($E78)+SIN($E78)*COS(AB$12))/SIN(AB$12)*$B78))</f>
        <v>20.4583920291643</v>
      </c>
      <c r="AC168" s="0" t="n">
        <f aca="false">IF($B78=0,0,IF(SIN(AC$12)=0,999999999,(SIN(AC$12)*COS($E78)+SIN($E78)*COS(AC$12))/SIN(AC$12)*$B78))</f>
        <v>19.6230898646489</v>
      </c>
      <c r="AD168" s="0" t="n">
        <f aca="false">IF($B78=0,0,IF(SIN(AD$12)=0,999999999,(SIN(AD$12)*COS($E78)+SIN($E78)*COS(AD$12))/SIN(AD$12)*$B78))</f>
        <v>18.8537721657178</v>
      </c>
      <c r="AE168" s="0" t="n">
        <f aca="false">IF($B78=0,0,IF(SIN(AE$12)=0,999999999,(SIN(AE$12)*COS($E78)+SIN($E78)*COS(AE$12))/SIN(AE$12)*$B78))</f>
        <v>18.1425005528158</v>
      </c>
      <c r="AF168" s="0" t="n">
        <f aca="false">IF($B78=0,0,IF(SIN(AF$12)=0,999999999,(SIN(AF$12)*COS($E78)+SIN($E78)*COS(AF$12))/SIN(AF$12)*$B78))</f>
        <v>17.482556963312</v>
      </c>
      <c r="AG168" s="0" t="n">
        <f aca="false">IF($B78=0,0,IF(SIN(AG$12)=0,999999999,(SIN(AG$12)*COS($E78)+SIN($E78)*COS(AG$12))/SIN(AG$12)*$B78))</f>
        <v>16.8682176482757</v>
      </c>
      <c r="AH168" s="0" t="n">
        <f aca="false">IF($B78=0,0,IF(SIN(AH$12)=0,999999999,(SIN(AH$12)*COS($E78)+SIN($E78)*COS(AH$12))/SIN(AH$12)*$B78))</f>
        <v>16.2945755975156</v>
      </c>
      <c r="AI168" s="0" t="n">
        <f aca="false">IF($B78=0,0,IF(SIN(AI$12)=0,999999999,(SIN(AI$12)*COS($E78)+SIN($E78)*COS(AI$12))/SIN(AI$12)*$B78))</f>
        <v>15.7573997032668</v>
      </c>
      <c r="AJ168" s="0" t="n">
        <f aca="false">IF($B78=0,0,IF(SIN(AJ$12)=0,999999999,(SIN(AJ$12)*COS($E78)+SIN($E78)*COS(AJ$12))/SIN(AJ$12)*$B78))</f>
        <v>15.253022090139</v>
      </c>
      <c r="AK168" s="0" t="n">
        <f aca="false">IF($B78=0,0,IF(SIN(AK$12)=0,999999999,(SIN(AK$12)*COS($E78)+SIN($E78)*COS(AK$12))/SIN(AK$12)*$B78))</f>
        <v>14.7782472511644</v>
      </c>
      <c r="AL168" s="0" t="n">
        <f aca="false">IF($B78=0,0,IF(SIN(AL$12)=0,999999999,(SIN(AL$12)*COS($E78)+SIN($E78)*COS(AL$12))/SIN(AL$12)*$B78))</f>
        <v>14.3302782198237</v>
      </c>
      <c r="AM168" s="0" t="n">
        <f aca="false">IF($B78=0,0,IF(SIN(AM$12)=0,999999999,(SIN(AM$12)*COS($E78)+SIN($E78)*COS(AM$12))/SIN(AM$12)*$B78))</f>
        <v>13.9066561643193</v>
      </c>
      <c r="AN168" s="0" t="n">
        <f aca="false">IF($B78=0,0,IF(SIN(AN$12)=0,999999999,(SIN(AN$12)*COS($E78)+SIN($E78)*COS(AN$12))/SIN(AN$12)*$B78))</f>
        <v>13.5052106406501</v>
      </c>
      <c r="AO168" s="0" t="n">
        <f aca="false">IF($B78=0,0,IF(SIN(AO$12)=0,999999999,(SIN(AO$12)*COS($E78)+SIN($E78)*COS(AO$12))/SIN(AO$12)*$B78))</f>
        <v>13.1240183726881</v>
      </c>
      <c r="AP168" s="0" t="n">
        <f aca="false">IF($B78=0,0,IF(SIN(AP$12)=0,999999999,(SIN(AP$12)*COS($E78)+SIN($E78)*COS(AP$12))/SIN(AP$12)*$B78))</f>
        <v>12.761368901183</v>
      </c>
      <c r="AQ168" s="0" t="n">
        <f aca="false">IF($B78=0,0,IF(SIN(AQ$12)=0,999999999,(SIN(AQ$12)*COS($E78)+SIN($E78)*COS(AQ$12))/SIN(AQ$12)*$B78))</f>
        <v>12.4157358021272</v>
      </c>
      <c r="AR168" s="0" t="n">
        <f aca="false">IF($B78=0,0,IF(SIN(AR$12)=0,999999999,(SIN(AR$12)*COS($E78)+SIN($E78)*COS(AR$12))/SIN(AR$12)*$B78))</f>
        <v>12.0857524484964</v>
      </c>
      <c r="AS168" s="0" t="n">
        <f aca="false">IF($B78=0,0,IF(SIN(AS$12)=0,999999999,(SIN(AS$12)*COS($E78)+SIN($E78)*COS(AS$12))/SIN(AS$12)*$B78))</f>
        <v>11.7701914998455</v>
      </c>
      <c r="AT168" s="0" t="n">
        <f aca="false">IF($B78=0,0,IF(SIN(AT$12)=0,999999999,(SIN(AT$12)*COS($E78)+SIN($E78)*COS(AT$12))/SIN(AT$12)*$B78))</f>
        <v>11.4679474673316</v>
      </c>
      <c r="AU168" s="0" t="n">
        <f aca="false">IF($B78=0,0,IF(SIN(AU$12)=0,999999999,(SIN(AU$12)*COS($E78)+SIN($E78)*COS(AU$12))/SIN(AU$12)*$B78))</f>
        <v>11.1780218290445</v>
      </c>
      <c r="AV168" s="0" t="n">
        <f aca="false">IF($B78=0,0,IF(SIN(AV$12)=0,999999999,(SIN(AV$12)*COS($E78)+SIN($E78)*COS(AV$12))/SIN(AV$12)*$B78))</f>
        <v>10.899510270538</v>
      </c>
      <c r="AW168" s="0" t="n">
        <f aca="false">IF($B78=0,0,IF(SIN(AW$12)=0,999999999,(SIN(AW$12)*COS($E78)+SIN($E78)*COS(AW$12))/SIN(AW$12)*$B78))</f>
        <v>10.6315917045466</v>
      </c>
      <c r="AX168" s="0" t="n">
        <f aca="false">IF($B78=0,0,IF(SIN(AX$12)=0,999999999,(SIN(AX$12)*COS($E78)+SIN($E78)*COS(AX$12))/SIN(AX$12)*$B78))</f>
        <v>10.3735187867782</v>
      </c>
      <c r="AY168" s="0" t="n">
        <f aca="false">IF($B78=0,0,IF(SIN(AY$12)=0,999999999,(SIN(AY$12)*COS($E78)+SIN($E78)*COS(AY$12))/SIN(AY$12)*$B78))</f>
        <v>10.1246096950011</v>
      </c>
      <c r="AZ168" s="0" t="n">
        <f aca="false">IF($B78=0,0,IF(SIN(AZ$12)=0,999999999,(SIN(AZ$12)*COS($E78)+SIN($E78)*COS(AZ$12))/SIN(AZ$12)*$B78))</f>
        <v>9.88424097912446</v>
      </c>
      <c r="BA168" s="0" t="n">
        <f aca="false">IF($B78=0,0,IF(SIN(BA$12)=0,999999999,(SIN(BA$12)*COS($E78)+SIN($E78)*COS(BA$12))/SIN(BA$12)*$B78))</f>
        <v>9.65184132269943</v>
      </c>
      <c r="BB168" s="0" t="n">
        <f aca="false">IF($B78=0,0,IF(SIN(BB$12)=0,999999999,(SIN(BB$12)*COS($E78)+SIN($E78)*COS(BB$12))/SIN(BB$12)*$B78))</f>
        <v>9.42688608285887</v>
      </c>
      <c r="BC168" s="0" t="n">
        <f aca="false">IF($B78=0,0,IF(SIN(BC$12)=0,999999999,(SIN(BC$12)*COS($E78)+SIN($E78)*COS(BC$12))/SIN(BC$12)*$B78))</f>
        <v>9.20889249742239</v>
      </c>
      <c r="BD168" s="0" t="n">
        <f aca="false">IF($B78=0,0,IF(SIN(BD$12)=0,999999999,(SIN(BD$12)*COS($E78)+SIN($E78)*COS(BD$12))/SIN(BD$12)*$B78))</f>
        <v>8.99741546569196</v>
      </c>
      <c r="BE168" s="0" t="n">
        <f aca="false">IF($B78=0,0,IF(SIN(BE$12)=0,999999999,(SIN(BE$12)*COS($E78)+SIN($E78)*COS(BE$12))/SIN(BE$12)*$B78))</f>
        <v>8.79204382412182</v>
      </c>
      <c r="BF168" s="0" t="n">
        <f aca="false">IF($B78=0,0,IF(SIN(BF$12)=0,999999999,(SIN(BF$12)*COS($E78)+SIN($E78)*COS(BF$12))/SIN(BF$12)*$B78))</f>
        <v>8.59239705016733</v>
      </c>
      <c r="BG168" s="0" t="n">
        <f aca="false">IF($B78=0,0,IF(SIN(BG$12)=0,999999999,(SIN(BG$12)*COS($E78)+SIN($E78)*COS(BG$12))/SIN(BG$12)*$B78))</f>
        <v>8.39812233767995</v>
      </c>
      <c r="BH168" s="0" t="n">
        <f aca="false">IF($B78=0,0,IF(SIN(BH$12)=0,999999999,(SIN(BH$12)*COS($E78)+SIN($E78)*COS(BH$12))/SIN(BH$12)*$B78))</f>
        <v>8.20889199560019</v>
      </c>
      <c r="BI168" s="0" t="n">
        <f aca="false">IF($B78=0,0,IF(SIN(BI$12)=0,999999999,(SIN(BI$12)*COS($E78)+SIN($E78)*COS(BI$12))/SIN(BI$12)*$B78))</f>
        <v>8.02440112871301</v>
      </c>
      <c r="BJ168" s="0" t="n">
        <f aca="false">IF($B78=0,0,IF(SIN(BJ$12)=0,999999999,(SIN(BJ$12)*COS($E78)+SIN($E78)*COS(BJ$12))/SIN(BJ$12)*$B78))</f>
        <v>7.8443655651152</v>
      </c>
      <c r="BK168" s="0" t="n">
        <f aca="false">IF($B78=0,0,IF(SIN(BK$12)=0,999999999,(SIN(BK$12)*COS($E78)+SIN($E78)*COS(BK$12))/SIN(BK$12)*$B78))</f>
        <v>7.66851999999999</v>
      </c>
      <c r="BL168" s="0" t="n">
        <f aca="false">IF($B78=0,0,IF(SIN(BL$12)=0,999999999,(SIN(BL$12)*COS($E78)+SIN($E78)*COS(BL$12))/SIN(BL$12)*$B78))</f>
        <v>7.49661632954969</v>
      </c>
      <c r="BM168" s="0" t="n">
        <f aca="false">IF($B78=0,0,IF(SIN(BM$12)=0,999999999,(SIN(BM$12)*COS($E78)+SIN($E78)*COS(BM$12))/SIN(BM$12)*$B78))</f>
        <v>7.3284221522749</v>
      </c>
      <c r="BN168" s="0" t="n">
        <f aca="false">IF($B78=0,0,IF(SIN(BN$12)=0,999999999,(SIN(BN$12)*COS($E78)+SIN($E78)*COS(BN$12))/SIN(BN$12)*$B78))</f>
        <v>7.16371941815273</v>
      </c>
      <c r="BO168" s="0" t="n">
        <f aca="false">IF($B78=0,0,IF(SIN(BO$12)=0,999999999,(SIN(BO$12)*COS($E78)+SIN($E78)*COS(BO$12))/SIN(BO$12)*$B78))</f>
        <v>7.00230320848667</v>
      </c>
      <c r="BP168" s="0" t="n">
        <f aca="false">IF($B78=0,0,IF(SIN(BP$12)=0,999999999,(SIN(BP$12)*COS($E78)+SIN($E78)*COS(BP$12))/SIN(BP$12)*$B78))</f>
        <v>6.84398063160442</v>
      </c>
      <c r="BQ168" s="0" t="n">
        <f aca="false">IF($B78=0,0,IF(SIN(BQ$12)=0,999999999,(SIN(BQ$12)*COS($E78)+SIN($E78)*COS(BQ$12))/SIN(BQ$12)*$B78))</f>
        <v>6.68856982139456</v>
      </c>
      <c r="BR168" s="0" t="n">
        <f aca="false">IF($B78=0,0,IF(SIN(BR$12)=0,999999999,(SIN(BR$12)*COS($E78)+SIN($E78)*COS(BR$12))/SIN(BR$12)*$B78))</f>
        <v>6.53589902729664</v>
      </c>
      <c r="BS168" s="0" t="n">
        <f aca="false">IF($B78=0,0,IF(SIN(BS$12)=0,999999999,(SIN(BS$12)*COS($E78)+SIN($E78)*COS(BS$12))/SIN(BS$12)*$B78))</f>
        <v>6.38580578575114</v>
      </c>
      <c r="BT168" s="0" t="n">
        <f aca="false">IF($B78=0,0,IF(SIN(BT$12)=0,999999999,(SIN(BT$12)*COS($E78)+SIN($E78)*COS(BT$12))/SIN(BT$12)*$B78))</f>
        <v>6.23813616431924</v>
      </c>
      <c r="BU168" s="0" t="n">
        <f aca="false">IF($B78=0,0,IF(SIN(BU$12)=0,999999999,(SIN(BU$12)*COS($E78)+SIN($E78)*COS(BU$12))/SIN(BU$12)*$B78))</f>
        <v>6.09274407071924</v>
      </c>
      <c r="BV168" s="0" t="n">
        <f aca="false">IF($B78=0,0,IF(SIN(BV$12)=0,999999999,(SIN(BV$12)*COS($E78)+SIN($E78)*COS(BV$12))/SIN(BV$12)*$B78))</f>
        <v>5.94949061992712</v>
      </c>
      <c r="BW168" s="0" t="n">
        <f aca="false">IF($B78=0,0,IF(SIN(BW$12)=0,999999999,(SIN(BW$12)*COS($E78)+SIN($E78)*COS(BW$12))/SIN(BW$12)*$B78))</f>
        <v>5.80824355327343</v>
      </c>
      <c r="BX168" s="0" t="n">
        <f aca="false">IF($B78=0,0,IF(SIN(BX$12)=0,999999999,(SIN(BX$12)*COS($E78)+SIN($E78)*COS(BX$12))/SIN(BX$12)*$B78))</f>
        <v>5.66887670414715</v>
      </c>
      <c r="BY168" s="0" t="n">
        <f aca="false">IF($B78=0,0,IF(SIN(BY$12)=0,999999999,(SIN(BY$12)*COS($E78)+SIN($E78)*COS(BY$12))/SIN(BY$12)*$B78))</f>
        <v>5.53126950551078</v>
      </c>
      <c r="BZ168" s="0" t="n">
        <f aca="false">IF($B78=0,0,IF(SIN(BZ$12)=0,999999999,(SIN(BZ$12)*COS($E78)+SIN($E78)*COS(BZ$12))/SIN(BZ$12)*$B78))</f>
        <v>5.39530653495103</v>
      </c>
      <c r="CA168" s="0" t="n">
        <f aca="false">IF($B78=0,0,IF(SIN(CA$12)=0,999999999,(SIN(CA$12)*COS($E78)+SIN($E78)*COS(CA$12))/SIN(CA$12)*$B78))</f>
        <v>5.26087709344064</v>
      </c>
      <c r="CB168" s="0" t="n">
        <f aca="false">IF($B78=0,0,IF(SIN(CB$12)=0,999999999,(SIN(CB$12)*COS($E78)+SIN($E78)*COS(CB$12))/SIN(CB$12)*$B78))</f>
        <v>5.12787481438325</v>
      </c>
      <c r="CC168" s="0" t="n">
        <f aca="false">IF($B78=0,0,IF(SIN(CC$12)=0,999999999,(SIN(CC$12)*COS($E78)+SIN($E78)*COS(CC$12))/SIN(CC$12)*$B78))</f>
        <v>4.99619729986309</v>
      </c>
      <c r="CD168" s="0" t="n">
        <f aca="false">IF($B78=0,0,IF(SIN(CD$12)=0,999999999,(SIN(CD$12)*COS($E78)+SIN($E78)*COS(CD$12))/SIN(CD$12)*$B78))</f>
        <v>4.86574578132417</v>
      </c>
      <c r="CE168" s="0" t="n">
        <f aca="false">IF($B78=0,0,IF(SIN(CE$12)=0,999999999,(SIN(CE$12)*COS($E78)+SIN($E78)*COS(CE$12))/SIN(CE$12)*$B78))</f>
        <v>4.73642480217121</v>
      </c>
      <c r="CF168" s="0" t="n">
        <f aca="false">IF($B78=0,0,IF(SIN(CF$12)=0,999999999,(SIN(CF$12)*COS($E78)+SIN($E78)*COS(CF$12))/SIN(CF$12)*$B78))</f>
        <v>4.60814192002144</v>
      </c>
      <c r="CG168" s="0" t="n">
        <f aca="false">IF($B78=0,0,IF(SIN(CG$12)=0,999999999,(SIN(CG$12)*COS($E78)+SIN($E78)*COS(CG$12))/SIN(CG$12)*$B78))</f>
        <v>4.48080742654089</v>
      </c>
      <c r="CH168" s="0" t="n">
        <f aca="false">IF($B78=0,0,IF(SIN(CH$12)=0,999999999,(SIN(CH$12)*COS($E78)+SIN($E78)*COS(CH$12))/SIN(CH$12)*$B78))</f>
        <v>4.35433408297949</v>
      </c>
      <c r="CI168" s="0" t="n">
        <f aca="false">IF($B78=0,0,IF(SIN(CI$12)=0,999999999,(SIN(CI$12)*COS($E78)+SIN($E78)*COS(CI$12))/SIN(CI$12)*$B78))</f>
        <v>4.22863686967974</v>
      </c>
      <c r="CJ168" s="0" t="n">
        <f aca="false">IF($B78=0,0,IF(SIN(CJ$12)=0,999999999,(SIN(CJ$12)*COS($E78)+SIN($E78)*COS(CJ$12))/SIN(CJ$12)*$B78))</f>
        <v>4.10363274797069</v>
      </c>
      <c r="CK168" s="0" t="n">
        <f aca="false">IF($B78=0,0,IF(SIN(CK$12)=0,999999999,(SIN(CK$12)*COS($E78)+SIN($E78)*COS(CK$12))/SIN(CK$12)*$B78))</f>
        <v>3.97924043297941</v>
      </c>
      <c r="CL168" s="0" t="n">
        <f aca="false">IF($B78=0,0,IF(SIN(CL$12)=0,999999999,(SIN(CL$12)*COS($E78)+SIN($E78)*COS(CL$12))/SIN(CL$12)*$B78))</f>
        <v>3.85538017599917</v>
      </c>
      <c r="CM168" s="0" t="n">
        <f aca="false">IF($B78=0,0,IF(SIN(CM$12)=0,999999999,(SIN(CM$12)*COS($E78)+SIN($E78)*COS(CM$12))/SIN(CM$12)*$B78))</f>
        <v>3.73197355514236</v>
      </c>
      <c r="CN168" s="0" t="n">
        <f aca="false">IF($B78=0,0,IF(SIN(CN$12)=0,999999999,(SIN(CN$12)*COS($E78)+SIN($E78)*COS(CN$12))/SIN(CN$12)*$B78))</f>
        <v>3.60894327308324</v>
      </c>
      <c r="CO168" s="0" t="n">
        <f aca="false">IF($B78=0,0,IF(SIN(CO$12)=0,999999999,(SIN(CO$12)*COS($E78)+SIN($E78)*COS(CO$12))/SIN(CO$12)*$B78))</f>
        <v>3.48621296076355</v>
      </c>
      <c r="CP168" s="0" t="n">
        <f aca="false">IF($B78=0,0,IF(SIN(CP$12)=0,999999999,(SIN(CP$12)*COS($E78)+SIN($E78)*COS(CP$12))/SIN(CP$12)*$B78))</f>
        <v>3.3637069859865</v>
      </c>
      <c r="CQ168" s="0" t="n">
        <f aca="false">IF($B78=0,0,IF(SIN(CQ$12)=0,999999999,(SIN(CQ$12)*COS($E78)+SIN($E78)*COS(CQ$12))/SIN(CQ$12)*$B78))</f>
        <v>3.24135026586912</v>
      </c>
    </row>
    <row r="169" customFormat="false" ht="12.8" hidden="true" customHeight="false" outlineLevel="0" collapsed="false">
      <c r="D169" s="0" t="n">
        <f aca="false">1+D168</f>
        <v>67</v>
      </c>
      <c r="E169" s="2" t="s">
        <v>56</v>
      </c>
      <c r="F169" s="0" t="n">
        <f aca="false">IF($B79=0,0,IF(SIN(F$12)=0,999999999,(SIN(F$12)*COS($E79)+SIN($E79)*COS(F$12))/SIN(F$12)*$B79))</f>
        <v>999999999</v>
      </c>
      <c r="G169" s="0" t="n">
        <f aca="false">IF($B79=0,0,IF(SIN(G$12)=0,999999999,(SIN(G$12)*COS($E79)+SIN($E79)*COS(G$12))/SIN(G$12)*$B79))</f>
        <v>410.597090943558</v>
      </c>
      <c r="H169" s="0" t="n">
        <f aca="false">IF($B79=0,0,IF(SIN(H$12)=0,999999999,(SIN(H$12)*COS($E79)+SIN($E79)*COS(H$12))/SIN(H$12)*$B79))</f>
        <v>206.74637322616</v>
      </c>
      <c r="I169" s="0" t="n">
        <f aca="false">IF($B79=0,0,IF(SIN(I$12)=0,999999999,(SIN(I$12)*COS($E79)+SIN($E79)*COS(I$12))/SIN(I$12)*$B79))</f>
        <v>138.76852714227</v>
      </c>
      <c r="J169" s="0" t="n">
        <f aca="false">IF($B79=0,0,IF(SIN(J$12)=0,999999999,(SIN(J$12)*COS($E79)+SIN($E79)*COS(J$12))/SIN(J$12)*$B79))</f>
        <v>104.758886346063</v>
      </c>
      <c r="K169" s="0" t="n">
        <f aca="false">IF($B79=0,0,IF(SIN(K$12)=0,999999999,(SIN(K$12)*COS($E79)+SIN($E79)*COS(K$12))/SIN(K$12)*$B79))</f>
        <v>84.3365135174357</v>
      </c>
      <c r="L169" s="0" t="n">
        <f aca="false">IF($B79=0,0,IF(SIN(L$12)=0,999999999,(SIN(L$12)*COS($E79)+SIN($E79)*COS(L$12))/SIN(L$12)*$B79))</f>
        <v>70.707759496963</v>
      </c>
      <c r="M169" s="0" t="n">
        <f aca="false">IF($B79=0,0,IF(SIN(M$12)=0,999999999,(SIN(M$12)*COS($E79)+SIN($E79)*COS(M$12))/SIN(M$12)*$B79))</f>
        <v>60.9610574454836</v>
      </c>
      <c r="N169" s="0" t="n">
        <f aca="false">IF($B79=0,0,IF(SIN(N$12)=0,999999999,(SIN(N$12)*COS($E79)+SIN($E79)*COS(N$12))/SIN(N$12)*$B79))</f>
        <v>53.6406213817563</v>
      </c>
      <c r="O169" s="0" t="n">
        <f aca="false">IF($B79=0,0,IF(SIN(O$12)=0,999999999,(SIN(O$12)*COS($E79)+SIN($E79)*COS(O$12))/SIN(O$12)*$B79))</f>
        <v>47.9376790263333</v>
      </c>
      <c r="P169" s="0" t="n">
        <f aca="false">IF($B79=0,0,IF(SIN(P$12)=0,999999999,(SIN(P$12)*COS($E79)+SIN($E79)*COS(P$12))/SIN(P$12)*$B79))</f>
        <v>43.3669649372801</v>
      </c>
      <c r="Q169" s="0" t="n">
        <f aca="false">IF($B79=0,0,IF(SIN(Q$12)=0,999999999,(SIN(Q$12)*COS($E79)+SIN($E79)*COS(Q$12))/SIN(Q$12)*$B79))</f>
        <v>39.6196719338141</v>
      </c>
      <c r="R169" s="0" t="n">
        <f aca="false">IF($B79=0,0,IF(SIN(R$12)=0,999999999,(SIN(R$12)*COS($E79)+SIN($E79)*COS(R$12))/SIN(R$12)*$B79))</f>
        <v>36.4899268065605</v>
      </c>
      <c r="S169" s="0" t="n">
        <f aca="false">IF($B79=0,0,IF(SIN(S$12)=0,999999999,(SIN(S$12)*COS($E79)+SIN($E79)*COS(S$12))/SIN(S$12)*$B79))</f>
        <v>33.835200313912</v>
      </c>
      <c r="T169" s="0" t="n">
        <f aca="false">IF($B79=0,0,IF(SIN(T$12)=0,999999999,(SIN(T$12)*COS($E79)+SIN($E79)*COS(T$12))/SIN(T$12)*$B79))</f>
        <v>31.5536843214175</v>
      </c>
      <c r="U169" s="0" t="n">
        <f aca="false">IF($B79=0,0,IF(SIN(U$12)=0,999999999,(SIN(U$12)*COS($E79)+SIN($E79)*COS(U$12))/SIN(U$12)*$B79))</f>
        <v>29.5707180840962</v>
      </c>
      <c r="V169" s="0" t="n">
        <f aca="false">IF($B79=0,0,IF(SIN(V$12)=0,999999999,(SIN(V$12)*COS($E79)+SIN($E79)*COS(V$12))/SIN(V$12)*$B79))</f>
        <v>27.8303046716216</v>
      </c>
      <c r="W169" s="0" t="n">
        <f aca="false">IF($B79=0,0,IF(SIN(W$12)=0,999999999,(SIN(W$12)*COS($E79)+SIN($E79)*COS(W$12))/SIN(W$12)*$B79))</f>
        <v>26.2896215951677</v>
      </c>
      <c r="X169" s="0" t="n">
        <f aca="false">IF($B79=0,0,IF(SIN(X$12)=0,999999999,(SIN(X$12)*COS($E79)+SIN($E79)*COS(X$12))/SIN(X$12)*$B79))</f>
        <v>24.9153612241331</v>
      </c>
      <c r="Y169" s="0" t="n">
        <f aca="false">IF($B79=0,0,IF(SIN(Y$12)=0,999999999,(SIN(Y$12)*COS($E79)+SIN($E79)*COS(Y$12))/SIN(Y$12)*$B79))</f>
        <v>23.6812268596027</v>
      </c>
      <c r="Z169" s="0" t="n">
        <f aca="false">IF($B79=0,0,IF(SIN(Z$12)=0,999999999,(SIN(Z$12)*COS($E79)+SIN($E79)*COS(Z$12))/SIN(Z$12)*$B79))</f>
        <v>22.5661799846621</v>
      </c>
      <c r="AA169" s="0" t="n">
        <f aca="false">IF($B79=0,0,IF(SIN(AA$12)=0,999999999,(SIN(AA$12)*COS($E79)+SIN($E79)*COS(AA$12))/SIN(AA$12)*$B79))</f>
        <v>21.5531882992499</v>
      </c>
      <c r="AB169" s="0" t="n">
        <f aca="false">IF($B79=0,0,IF(SIN(AB$12)=0,999999999,(SIN(AB$12)*COS($E79)+SIN($E79)*COS(AB$12))/SIN(AB$12)*$B79))</f>
        <v>20.6283151989846</v>
      </c>
      <c r="AC169" s="0" t="n">
        <f aca="false">IF($B79=0,0,IF(SIN(AC$12)=0,999999999,(SIN(AC$12)*COS($E79)+SIN($E79)*COS(AC$12))/SIN(AC$12)*$B79))</f>
        <v>19.7800467802047</v>
      </c>
      <c r="AD169" s="0" t="n">
        <f aca="false">IF($B79=0,0,IF(SIN(AD$12)=0,999999999,(SIN(AD$12)*COS($E79)+SIN($E79)*COS(AD$12))/SIN(AD$12)*$B79))</f>
        <v>18.9987870927115</v>
      </c>
      <c r="AE169" s="0" t="n">
        <f aca="false">IF($B79=0,0,IF(SIN(AE$12)=0,999999999,(SIN(AE$12)*COS($E79)+SIN($E79)*COS(AE$12))/SIN(AE$12)*$B79))</f>
        <v>18.2764745308262</v>
      </c>
      <c r="AF169" s="0" t="n">
        <f aca="false">IF($B79=0,0,IF(SIN(AF$12)=0,999999999,(SIN(AF$12)*COS($E79)+SIN($E79)*COS(AF$12))/SIN(AF$12)*$B79))</f>
        <v>17.6062867485677</v>
      </c>
      <c r="AG169" s="0" t="n">
        <f aca="false">IF($B79=0,0,IF(SIN(AG$12)=0,999999999,(SIN(AG$12)*COS($E79)+SIN($E79)*COS(AG$12))/SIN(AG$12)*$B79))</f>
        <v>16.9824111482183</v>
      </c>
      <c r="AH169" s="0" t="n">
        <f aca="false">IF($B79=0,0,IF(SIN(AH$12)=0,999999999,(SIN(AH$12)*COS($E79)+SIN($E79)*COS(AH$12))/SIN(AH$12)*$B79))</f>
        <v>16.3998645488972</v>
      </c>
      <c r="AI169" s="0" t="n">
        <f aca="false">IF($B79=0,0,IF(SIN(AI$12)=0,999999999,(SIN(AI$12)*COS($E79)+SIN($E79)*COS(AI$12))/SIN(AI$12)*$B79))</f>
        <v>15.8543501640692</v>
      </c>
      <c r="AJ169" s="0" t="n">
        <f aca="false">IF($B79=0,0,IF(SIN(AJ$12)=0,999999999,(SIN(AJ$12)*COS($E79)+SIN($E79)*COS(AJ$12))/SIN(AJ$12)*$B79))</f>
        <v>15.3421431825345</v>
      </c>
      <c r="AK169" s="0" t="n">
        <f aca="false">IF($B79=0,0,IF(SIN(AK$12)=0,999999999,(SIN(AK$12)*COS($E79)+SIN($E79)*COS(AK$12))/SIN(AK$12)*$B79))</f>
        <v>14.8599984940108</v>
      </c>
      <c r="AL169" s="0" t="n">
        <f aca="false">IF($B79=0,0,IF(SIN(AL$12)=0,999999999,(SIN(AL$12)*COS($E79)+SIN($E79)*COS(AL$12))/SIN(AL$12)*$B79))</f>
        <v>14.4050757151405</v>
      </c>
      <c r="AM169" s="0" t="n">
        <f aca="false">IF($B79=0,0,IF(SIN(AM$12)=0,999999999,(SIN(AM$12)*COS($E79)+SIN($E79)*COS(AM$12))/SIN(AM$12)*$B79))</f>
        <v>13.9748778460956</v>
      </c>
      <c r="AN169" s="0" t="n">
        <f aca="false">IF($B79=0,0,IF(SIN(AN$12)=0,999999999,(SIN(AN$12)*COS($E79)+SIN($E79)*COS(AN$12))/SIN(AN$12)*$B79))</f>
        <v>13.5672007514401</v>
      </c>
      <c r="AO169" s="0" t="n">
        <f aca="false">IF($B79=0,0,IF(SIN(AO$12)=0,999999999,(SIN(AO$12)*COS($E79)+SIN($E79)*COS(AO$12))/SIN(AO$12)*$B79))</f>
        <v>13.1800913003555</v>
      </c>
      <c r="AP169" s="0" t="n">
        <f aca="false">IF($B79=0,0,IF(SIN(AP$12)=0,999999999,(SIN(AP$12)*COS($E79)+SIN($E79)*COS(AP$12))/SIN(AP$12)*$B79))</f>
        <v>12.8118124824221</v>
      </c>
      <c r="AQ169" s="0" t="n">
        <f aca="false">IF($B79=0,0,IF(SIN(AQ$12)=0,999999999,(SIN(AQ$12)*COS($E79)+SIN($E79)*COS(AQ$12))/SIN(AQ$12)*$B79))</f>
        <v>12.4608141792102</v>
      </c>
      <c r="AR169" s="0" t="n">
        <f aca="false">IF($B79=0,0,IF(SIN(AR$12)=0,999999999,(SIN(AR$12)*COS($E79)+SIN($E79)*COS(AR$12))/SIN(AR$12)*$B79))</f>
        <v>12.1257085497756</v>
      </c>
      <c r="AS169" s="0" t="n">
        <f aca="false">IF($B79=0,0,IF(SIN(AS$12)=0,999999999,(SIN(AS$12)*COS($E79)+SIN($E79)*COS(AS$12))/SIN(AS$12)*$B79))</f>
        <v>11.8052492018747</v>
      </c>
      <c r="AT169" s="0" t="n">
        <f aca="false">IF($B79=0,0,IF(SIN(AT$12)=0,999999999,(SIN(AT$12)*COS($E79)+SIN($E79)*COS(AT$12))/SIN(AT$12)*$B79))</f>
        <v>11.4983134863484</v>
      </c>
      <c r="AU169" s="0" t="n">
        <f aca="false">IF($B79=0,0,IF(SIN(AU$12)=0,999999999,(SIN(AU$12)*COS($E79)+SIN($E79)*COS(AU$12))/SIN(AU$12)*$B79))</f>
        <v>11.2038873813996</v>
      </c>
      <c r="AV169" s="0" t="n">
        <f aca="false">IF($B79=0,0,IF(SIN(AV$12)=0,999999999,(SIN(AV$12)*COS($E79)+SIN($E79)*COS(AV$12))/SIN(AV$12)*$B79))</f>
        <v>10.9210525350619</v>
      </c>
      <c r="AW169" s="0" t="n">
        <f aca="false">IF($B79=0,0,IF(SIN(AW$12)=0,999999999,(SIN(AW$12)*COS($E79)+SIN($E79)*COS(AW$12))/SIN(AW$12)*$B79))</f>
        <v>10.6489751144711</v>
      </c>
      <c r="AX169" s="0" t="n">
        <f aca="false">IF($B79=0,0,IF(SIN(AX$12)=0,999999999,(SIN(AX$12)*COS($E79)+SIN($E79)*COS(AX$12))/SIN(AX$12)*$B79))</f>
        <v>10.3868961744358</v>
      </c>
      <c r="AY169" s="0" t="n">
        <f aca="false">IF($B79=0,0,IF(SIN(AY$12)=0,999999999,(SIN(AY$12)*COS($E79)+SIN($E79)*COS(AY$12))/SIN(AY$12)*$B79))</f>
        <v>10.1341233089133</v>
      </c>
      <c r="AZ169" s="0" t="n">
        <f aca="false">IF($B79=0,0,IF(SIN(AZ$12)=0,999999999,(SIN(AZ$12)*COS($E79)+SIN($E79)*COS(AZ$12))/SIN(AZ$12)*$B79))</f>
        <v>9.89002339010235</v>
      </c>
      <c r="BA169" s="0" t="n">
        <f aca="false">IF($B79=0,0,IF(SIN(BA$12)=0,999999999,(SIN(BA$12)*COS($E79)+SIN($E79)*COS(BA$12))/SIN(BA$12)*$B79))</f>
        <v>9.65401623310543</v>
      </c>
      <c r="BB169" s="0" t="n">
        <f aca="false">IF($B79=0,0,IF(SIN(BB$12)=0,999999999,(SIN(BB$12)*COS($E79)+SIN($E79)*COS(BB$12))/SIN(BB$12)*$B79))</f>
        <v>9.42556905111289</v>
      </c>
      <c r="BC169" s="0" t="n">
        <f aca="false">IF($B79=0,0,IF(SIN(BC$12)=0,999999999,(SIN(BC$12)*COS($E79)+SIN($E79)*COS(BC$12))/SIN(BC$12)*$B79))</f>
        <v>9.20419158810866</v>
      </c>
      <c r="BD169" s="0" t="n">
        <f aca="false">IF($B79=0,0,IF(SIN(BD$12)=0,999999999,(SIN(BD$12)*COS($E79)+SIN($E79)*COS(BD$12))/SIN(BD$12)*$B79))</f>
        <v>8.98943183417181</v>
      </c>
      <c r="BE169" s="0" t="n">
        <f aca="false">IF($B79=0,0,IF(SIN(BE$12)=0,999999999,(SIN(BE$12)*COS($E79)+SIN($E79)*COS(BE$12))/SIN(BE$12)*$B79))</f>
        <v>8.78087224333439</v>
      </c>
      <c r="BF169" s="0" t="n">
        <f aca="false">IF($B79=0,0,IF(SIN(BF$12)=0,999999999,(SIN(BF$12)*COS($E79)+SIN($E79)*COS(BF$12))/SIN(BF$12)*$B79))</f>
        <v>8.57812638626465</v>
      </c>
      <c r="BG169" s="0" t="n">
        <f aca="false">IF($B79=0,0,IF(SIN(BG$12)=0,999999999,(SIN(BG$12)*COS($E79)+SIN($E79)*COS(BG$12))/SIN(BG$12)*$B79))</f>
        <v>8.38083598026384</v>
      </c>
      <c r="BH169" s="0" t="n">
        <f aca="false">IF($B79=0,0,IF(SIN(BH$12)=0,999999999,(SIN(BH$12)*COS($E79)+SIN($E79)*COS(BH$12))/SIN(BH$12)*$B79))</f>
        <v>8.18866824757959</v>
      </c>
      <c r="BI169" s="0" t="n">
        <f aca="false">IF($B79=0,0,IF(SIN(BI$12)=0,999999999,(SIN(BI$12)*COS($E79)+SIN($E79)*COS(BI$12))/SIN(BI$12)*$B79))</f>
        <v>8.00131356015995</v>
      </c>
      <c r="BJ169" s="0" t="n">
        <f aca="false">IF($B79=0,0,IF(SIN(BJ$12)=0,999999999,(SIN(BJ$12)*COS($E79)+SIN($E79)*COS(BJ$12))/SIN(BJ$12)*$B79))</f>
        <v>7.81848333494933</v>
      </c>
      <c r="BK169" s="0" t="n">
        <f aca="false">IF($B79=0,0,IF(SIN(BK$12)=0,999999999,(SIN(BK$12)*COS($E79)+SIN($E79)*COS(BK$12))/SIN(BK$12)*$B79))</f>
        <v>7.6399081488593</v>
      </c>
      <c r="BL169" s="0" t="n">
        <f aca="false">IF($B79=0,0,IF(SIN(BL$12)=0,999999999,(SIN(BL$12)*COS($E79)+SIN($E79)*COS(BL$12))/SIN(BL$12)*$B79))</f>
        <v>7.46533604679856</v>
      </c>
      <c r="BM169" s="0" t="n">
        <f aca="false">IF($B79=0,0,IF(SIN(BM$12)=0,999999999,(SIN(BM$12)*COS($E79)+SIN($E79)*COS(BM$12))/SIN(BM$12)*$B79))</f>
        <v>7.29453101974869</v>
      </c>
      <c r="BN169" s="0" t="n">
        <f aca="false">IF($B79=0,0,IF(SIN(BN$12)=0,999999999,(SIN(BN$12)*COS($E79)+SIN($E79)*COS(BN$12))/SIN(BN$12)*$B79))</f>
        <v>7.12727163293314</v>
      </c>
      <c r="BO169" s="0" t="n">
        <f aca="false">IF($B79=0,0,IF(SIN(BO$12)=0,999999999,(SIN(BO$12)*COS($E79)+SIN($E79)*COS(BO$12))/SIN(BO$12)*$B79))</f>
        <v>6.96334978673714</v>
      </c>
      <c r="BP169" s="0" t="n">
        <f aca="false">IF($B79=0,0,IF(SIN(BP$12)=0,999999999,(SIN(BP$12)*COS($E79)+SIN($E79)*COS(BP$12))/SIN(BP$12)*$B79))</f>
        <v>6.80256959526358</v>
      </c>
      <c r="BQ169" s="0" t="n">
        <f aca="false">IF($B79=0,0,IF(SIN(BQ$12)=0,999999999,(SIN(BQ$12)*COS($E79)+SIN($E79)*COS(BQ$12))/SIN(BQ$12)*$B79))</f>
        <v>6.64474636932413</v>
      </c>
      <c r="BR169" s="0" t="n">
        <f aca="false">IF($B79=0,0,IF(SIN(BR$12)=0,999999999,(SIN(BR$12)*COS($E79)+SIN($E79)*COS(BR$12))/SIN(BR$12)*$B79))</f>
        <v>6.48970569230344</v>
      </c>
      <c r="BS169" s="0" t="n">
        <f aca="false">IF($B79=0,0,IF(SIN(BS$12)=0,999999999,(SIN(BS$12)*COS($E79)+SIN($E79)*COS(BS$12))/SIN(BS$12)*$B79))</f>
        <v>6.33728257874762</v>
      </c>
      <c r="BT169" s="0" t="n">
        <f aca="false">IF($B79=0,0,IF(SIN(BT$12)=0,999999999,(SIN(BT$12)*COS($E79)+SIN($E79)*COS(BT$12))/SIN(BT$12)*$B79))</f>
        <v>6.18732070675062</v>
      </c>
      <c r="BU169" s="0" t="n">
        <f aca="false">IF($B79=0,0,IF(SIN(BU$12)=0,999999999,(SIN(BU$12)*COS($E79)+SIN($E79)*COS(BU$12))/SIN(BU$12)*$B79))</f>
        <v>6.03967171626497</v>
      </c>
      <c r="BV169" s="0" t="n">
        <f aca="false">IF($B79=0,0,IF(SIN(BV$12)=0,999999999,(SIN(BV$12)*COS($E79)+SIN($E79)*COS(BV$12))/SIN(BV$12)*$B79))</f>
        <v>5.89419456637791</v>
      </c>
      <c r="BW169" s="0" t="n">
        <f aca="false">IF($B79=0,0,IF(SIN(BW$12)=0,999999999,(SIN(BW$12)*COS($E79)+SIN($E79)*COS(BW$12))/SIN(BW$12)*$B79))</f>
        <v>5.75075494539101</v>
      </c>
      <c r="BX169" s="0" t="n">
        <f aca="false">IF($B79=0,0,IF(SIN(BX$12)=0,999999999,(SIN(BX$12)*COS($E79)+SIN($E79)*COS(BX$12))/SIN(BX$12)*$B79))</f>
        <v>5.60922472823029</v>
      </c>
      <c r="BY169" s="0" t="n">
        <f aca="false">IF($B79=0,0,IF(SIN(BY$12)=0,999999999,(SIN(BY$12)*COS($E79)+SIN($E79)*COS(BY$12))/SIN(BY$12)*$B79))</f>
        <v>5.46948147631649</v>
      </c>
      <c r="BZ169" s="0" t="n">
        <f aca="false">IF($B79=0,0,IF(SIN(BZ$12)=0,999999999,(SIN(BZ$12)*COS($E79)+SIN($E79)*COS(BZ$12))/SIN(BZ$12)*$B79))</f>
        <v>5.33140797555374</v>
      </c>
      <c r="CA169" s="0" t="n">
        <f aca="false">IF($B79=0,0,IF(SIN(CA$12)=0,999999999,(SIN(CA$12)*COS($E79)+SIN($E79)*COS(CA$12))/SIN(CA$12)*$B79))</f>
        <v>5.1948918085525</v>
      </c>
      <c r="CB169" s="0" t="n">
        <f aca="false">IF($B79=0,0,IF(SIN(CB$12)=0,999999999,(SIN(CB$12)*COS($E79)+SIN($E79)*COS(CB$12))/SIN(CB$12)*$B79))</f>
        <v>5.05982495760571</v>
      </c>
      <c r="CC169" s="0" t="n">
        <f aca="false">IF($B79=0,0,IF(SIN(CC$12)=0,999999999,(SIN(CC$12)*COS($E79)+SIN($E79)*COS(CC$12))/SIN(CC$12)*$B79))</f>
        <v>4.92610343529205</v>
      </c>
      <c r="CD169" s="0" t="n">
        <f aca="false">IF($B79=0,0,IF(SIN(CD$12)=0,999999999,(SIN(CD$12)*COS($E79)+SIN($E79)*COS(CD$12))/SIN(CD$12)*$B79))</f>
        <v>4.79362693988797</v>
      </c>
      <c r="CE169" s="0" t="n">
        <f aca="false">IF($B79=0,0,IF(SIN(CE$12)=0,999999999,(SIN(CE$12)*COS($E79)+SIN($E79)*COS(CE$12))/SIN(CE$12)*$B79))</f>
        <v>4.66229853304157</v>
      </c>
      <c r="CF169" s="0" t="n">
        <f aca="false">IF($B79=0,0,IF(SIN(CF$12)=0,999999999,(SIN(CF$12)*COS($E79)+SIN($E79)*COS(CF$12))/SIN(CF$12)*$B79))</f>
        <v>4.53202433740262</v>
      </c>
      <c r="CG169" s="0" t="n">
        <f aca="false">IF($B79=0,0,IF(SIN(CG$12)=0,999999999,(SIN(CG$12)*COS($E79)+SIN($E79)*COS(CG$12))/SIN(CG$12)*$B79))</f>
        <v>4.40271325210985</v>
      </c>
      <c r="CH169" s="0" t="n">
        <f aca="false">IF($B79=0,0,IF(SIN(CH$12)=0,999999999,(SIN(CH$12)*COS($E79)+SIN($E79)*COS(CH$12))/SIN(CH$12)*$B79))</f>
        <v>4.27427668422081</v>
      </c>
      <c r="CI169" s="0" t="n">
        <f aca="false">IF($B79=0,0,IF(SIN(CI$12)=0,999999999,(SIN(CI$12)*COS($E79)+SIN($E79)*COS(CI$12))/SIN(CI$12)*$B79))</f>
        <v>4.14662829433225</v>
      </c>
      <c r="CJ169" s="0" t="n">
        <f aca="false">IF($B79=0,0,IF(SIN(CJ$12)=0,999999999,(SIN(CJ$12)*COS($E79)+SIN($E79)*COS(CJ$12))/SIN(CJ$12)*$B79))</f>
        <v>4.01968375477797</v>
      </c>
      <c r="CK169" s="0" t="n">
        <f aca="false">IF($B79=0,0,IF(SIN(CK$12)=0,999999999,(SIN(CK$12)*COS($E79)+SIN($E79)*COS(CK$12))/SIN(CK$12)*$B79))</f>
        <v>3.89336051891368</v>
      </c>
      <c r="CL169" s="0" t="n">
        <f aca="false">IF($B79=0,0,IF(SIN(CL$12)=0,999999999,(SIN(CL$12)*COS($E79)+SIN($E79)*COS(CL$12))/SIN(CL$12)*$B79))</f>
        <v>3.76757760010698</v>
      </c>
      <c r="CM169" s="0" t="n">
        <f aca="false">IF($B79=0,0,IF(SIN(CM$12)=0,999999999,(SIN(CM$12)*COS($E79)+SIN($E79)*COS(CM$12))/SIN(CM$12)*$B79))</f>
        <v>3.64225535914055</v>
      </c>
      <c r="CN169" s="0" t="n">
        <f aca="false">IF($B79=0,0,IF(SIN(CN$12)=0,999999999,(SIN(CN$12)*COS($E79)+SIN($E79)*COS(CN$12))/SIN(CN$12)*$B79))</f>
        <v>3.51731529881534</v>
      </c>
      <c r="CO169" s="0" t="n">
        <f aca="false">IF($B79=0,0,IF(SIN(CO$12)=0,999999999,(SIN(CO$12)*COS($E79)+SIN($E79)*COS(CO$12))/SIN(CO$12)*$B79))</f>
        <v>3.39267986460909</v>
      </c>
      <c r="CP169" s="0" t="n">
        <f aca="false">IF($B79=0,0,IF(SIN(CP$12)=0,999999999,(SIN(CP$12)*COS($E79)+SIN($E79)*COS(CP$12))/SIN(CP$12)*$B79))</f>
        <v>3.26827225029924</v>
      </c>
      <c r="CQ169" s="0" t="n">
        <f aca="false">IF($B79=0,0,IF(SIN(CQ$12)=0,999999999,(SIN(CQ$12)*COS($E79)+SIN($E79)*COS(CQ$12))/SIN(CQ$12)*$B79))</f>
        <v>3.14401620750389</v>
      </c>
    </row>
    <row r="170" customFormat="false" ht="12.8" hidden="true" customHeight="false" outlineLevel="0" collapsed="false">
      <c r="D170" s="0" t="n">
        <f aca="false">1+D169</f>
        <v>68</v>
      </c>
      <c r="E170" s="2" t="s">
        <v>56</v>
      </c>
      <c r="F170" s="0" t="n">
        <f aca="false">IF($B80=0,0,IF(SIN(F$12)=0,999999999,(SIN(F$12)*COS($E80)+SIN($E80)*COS(F$12))/SIN(F$12)*$B80))</f>
        <v>999999999</v>
      </c>
      <c r="G170" s="0" t="n">
        <f aca="false">IF($B80=0,0,IF(SIN(G$12)=0,999999999,(SIN(G$12)*COS($E80)+SIN($E80)*COS(G$12))/SIN(G$12)*$B80))</f>
        <v>416.647904416457</v>
      </c>
      <c r="H170" s="0" t="n">
        <f aca="false">IF($B80=0,0,IF(SIN(H$12)=0,999999999,(SIN(H$12)*COS($E80)+SIN($E80)*COS(H$12))/SIN(H$12)*$B80))</f>
        <v>209.719800112693</v>
      </c>
      <c r="I170" s="0" t="n">
        <f aca="false">IF($B80=0,0,IF(SIN(I$12)=0,999999999,(SIN(I$12)*COS($E80)+SIN($E80)*COS(I$12))/SIN(I$12)*$B80))</f>
        <v>140.715741739483</v>
      </c>
      <c r="J170" s="0" t="n">
        <f aca="false">IF($B80=0,0,IF(SIN(J$12)=0,999999999,(SIN(J$12)*COS($E80)+SIN($E80)*COS(J$12))/SIN(J$12)*$B80))</f>
        <v>106.192682037689</v>
      </c>
      <c r="K170" s="0" t="n">
        <f aca="false">IF($B80=0,0,IF(SIN(K$12)=0,999999999,(SIN(K$12)*COS($E80)+SIN($E80)*COS(K$12))/SIN(K$12)*$B80))</f>
        <v>85.4620074433966</v>
      </c>
      <c r="L170" s="0" t="n">
        <f aca="false">IF($B80=0,0,IF(SIN(L$12)=0,999999999,(SIN(L$12)*COS($E80)+SIN($E80)*COS(L$12))/SIN(L$12)*$B80))</f>
        <v>71.6275099981221</v>
      </c>
      <c r="M170" s="0" t="n">
        <f aca="false">IF($B80=0,0,IF(SIN(M$12)=0,999999999,(SIN(M$12)*COS($E80)+SIN($E80)*COS(M$12))/SIN(M$12)*$B80))</f>
        <v>61.7336690476956</v>
      </c>
      <c r="N170" s="0" t="n">
        <f aca="false">IF($B80=0,0,IF(SIN(N$12)=0,999999999,(SIN(N$12)*COS($E80)+SIN($E80)*COS(N$12))/SIN(N$12)*$B80))</f>
        <v>54.3027216646994</v>
      </c>
      <c r="O170" s="0" t="n">
        <f aca="false">IF($B80=0,0,IF(SIN(O$12)=0,999999999,(SIN(O$12)*COS($E80)+SIN($E80)*COS(O$12))/SIN(O$12)*$B80))</f>
        <v>48.5136861205749</v>
      </c>
      <c r="P170" s="0" t="n">
        <f aca="false">IF($B80=0,0,IF(SIN(P$12)=0,999999999,(SIN(P$12)*COS($E80)+SIN($E80)*COS(P$12))/SIN(P$12)*$B80))</f>
        <v>43.8739712726072</v>
      </c>
      <c r="Q170" s="0" t="n">
        <f aca="false">IF($B80=0,0,IF(SIN(Q$12)=0,999999999,(SIN(Q$12)*COS($E80)+SIN($E80)*COS(Q$12))/SIN(Q$12)*$B80))</f>
        <v>40.0701081017502</v>
      </c>
      <c r="R170" s="0" t="n">
        <f aca="false">IF($B80=0,0,IF(SIN(R$12)=0,999999999,(SIN(R$12)*COS($E80)+SIN($E80)*COS(R$12))/SIN(R$12)*$B80))</f>
        <v>36.8931154799516</v>
      </c>
      <c r="S170" s="0" t="n">
        <f aca="false">IF($B80=0,0,IF(SIN(S$12)=0,999999999,(SIN(S$12)*COS($E80)+SIN($E80)*COS(S$12))/SIN(S$12)*$B80))</f>
        <v>34.1983125049124</v>
      </c>
      <c r="T170" s="0" t="n">
        <f aca="false">IF($B80=0,0,IF(SIN(T$12)=0,999999999,(SIN(T$12)*COS($E80)+SIN($E80)*COS(T$12))/SIN(T$12)*$B80))</f>
        <v>31.8823541185401</v>
      </c>
      <c r="U170" s="0" t="n">
        <f aca="false">IF($B80=0,0,IF(SIN(U$12)=0,999999999,(SIN(U$12)*COS($E80)+SIN($E80)*COS(U$12))/SIN(U$12)*$B80))</f>
        <v>29.8694524766822</v>
      </c>
      <c r="V170" s="0" t="n">
        <f aca="false">IF($B80=0,0,IF(SIN(V$12)=0,999999999,(SIN(V$12)*COS($E80)+SIN($E80)*COS(V$12))/SIN(V$12)*$B80))</f>
        <v>28.1027653039272</v>
      </c>
      <c r="W170" s="0" t="n">
        <f aca="false">IF($B80=0,0,IF(SIN(W$12)=0,999999999,(SIN(W$12)*COS($E80)+SIN($E80)*COS(W$12))/SIN(W$12)*$B80))</f>
        <v>26.5388236513624</v>
      </c>
      <c r="X170" s="0" t="n">
        <f aca="false">IF($B80=0,0,IF(SIN(X$12)=0,999999999,(SIN(X$12)*COS($E80)+SIN($E80)*COS(X$12))/SIN(X$12)*$B80))</f>
        <v>25.1438170672197</v>
      </c>
      <c r="Y170" s="0" t="n">
        <f aca="false">IF($B80=0,0,IF(SIN(Y$12)=0,999999999,(SIN(Y$12)*COS($E80)+SIN($E80)*COS(Y$12))/SIN(Y$12)*$B80))</f>
        <v>23.8910518703738</v>
      </c>
      <c r="Z170" s="0" t="n">
        <f aca="false">IF($B80=0,0,IF(SIN(Z$12)=0,999999999,(SIN(Z$12)*COS($E80)+SIN($E80)*COS(Z$12))/SIN(Z$12)*$B80))</f>
        <v>22.7591719406639</v>
      </c>
      <c r="AA170" s="0" t="n">
        <f aca="false">IF($B80=0,0,IF(SIN(AA$12)=0,999999999,(SIN(AA$12)*COS($E80)+SIN($E80)*COS(AA$12))/SIN(AA$12)*$B80))</f>
        <v>21.7308878537351</v>
      </c>
      <c r="AB170" s="0" t="n">
        <f aca="false">IF($B80=0,0,IF(SIN(AB$12)=0,999999999,(SIN(AB$12)*COS($E80)+SIN($E80)*COS(AB$12))/SIN(AB$12)*$B80))</f>
        <v>20.7920526143872</v>
      </c>
      <c r="AC170" s="0" t="n">
        <f aca="false">IF($B80=0,0,IF(SIN(AC$12)=0,999999999,(SIN(AC$12)*COS($E80)+SIN($E80)*COS(AC$12))/SIN(AC$12)*$B80))</f>
        <v>19.9309785018976</v>
      </c>
      <c r="AD170" s="0" t="n">
        <f aca="false">IF($B80=0,0,IF(SIN(AD$12)=0,999999999,(SIN(AD$12)*COS($E80)+SIN($E80)*COS(AD$12))/SIN(AD$12)*$B80))</f>
        <v>19.1379247029601</v>
      </c>
      <c r="AE170" s="0" t="n">
        <f aca="false">IF($B80=0,0,IF(SIN(AE$12)=0,999999999,(SIN(AE$12)*COS($E80)+SIN($E80)*COS(AE$12))/SIN(AE$12)*$B80))</f>
        <v>18.404707911676</v>
      </c>
      <c r="AF170" s="0" t="n">
        <f aca="false">IF($B80=0,0,IF(SIN(AF$12)=0,999999999,(SIN(AF$12)*COS($E80)+SIN($E80)*COS(AF$12))/SIN(AF$12)*$B80))</f>
        <v>17.72440279005</v>
      </c>
      <c r="AG170" s="0" t="n">
        <f aca="false">IF($B80=0,0,IF(SIN(AG$12)=0,999999999,(SIN(AG$12)*COS($E80)+SIN($E80)*COS(AG$12))/SIN(AG$12)*$B80))</f>
        <v>17.091108991788</v>
      </c>
      <c r="AH170" s="0" t="n">
        <f aca="false">IF($B80=0,0,IF(SIN(AH$12)=0,999999999,(SIN(AH$12)*COS($E80)+SIN($E80)*COS(AH$12))/SIN(AH$12)*$B80))</f>
        <v>16.4997681085382</v>
      </c>
      <c r="AI170" s="0" t="n">
        <f aca="false">IF($B80=0,0,IF(SIN(AI$12)=0,999999999,(SIN(AI$12)*COS($E80)+SIN($E80)*COS(AI$12))/SIN(AI$12)*$B80))</f>
        <v>15.9460184882922</v>
      </c>
      <c r="AJ170" s="0" t="n">
        <f aca="false">IF($B80=0,0,IF(SIN(AJ$12)=0,999999999,(SIN(AJ$12)*COS($E80)+SIN($E80)*COS(AJ$12))/SIN(AJ$12)*$B80))</f>
        <v>15.4260790890742</v>
      </c>
      <c r="AK170" s="0" t="n">
        <f aca="false">IF($B80=0,0,IF(SIN(AK$12)=0,999999999,(SIN(AK$12)*COS($E80)+SIN($E80)*COS(AK$12))/SIN(AK$12)*$B80))</f>
        <v>14.9366558115233</v>
      </c>
      <c r="AL170" s="0" t="n">
        <f aca="false">IF($B80=0,0,IF(SIN(AL$12)=0,999999999,(SIN(AL$12)*COS($E80)+SIN($E80)*COS(AL$12))/SIN(AL$12)*$B80))</f>
        <v>14.4748653930724</v>
      </c>
      <c r="AM170" s="0" t="n">
        <f aca="false">IF($B80=0,0,IF(SIN(AM$12)=0,999999999,(SIN(AM$12)*COS($E80)+SIN($E80)*COS(AM$12))/SIN(AM$12)*$B80))</f>
        <v>14.0381731384963</v>
      </c>
      <c r="AN170" s="0" t="n">
        <f aca="false">IF($B80=0,0,IF(SIN(AN$12)=0,999999999,(SIN(AN$12)*COS($E80)+SIN($E80)*COS(AN$12))/SIN(AN$12)*$B80))</f>
        <v>13.6243416381232</v>
      </c>
      <c r="AO170" s="0" t="n">
        <f aca="false">IF($B80=0,0,IF(SIN(AO$12)=0,999999999,(SIN(AO$12)*COS($E80)+SIN($E80)*COS(AO$12))/SIN(AO$12)*$B80))</f>
        <v>13.2313882761338</v>
      </c>
      <c r="AP170" s="0" t="n">
        <f aca="false">IF($B80=0,0,IF(SIN(AP$12)=0,999999999,(SIN(AP$12)*COS($E80)+SIN($E80)*COS(AP$12))/SIN(AP$12)*$B80))</f>
        <v>12.8575498197206</v>
      </c>
      <c r="AQ170" s="0" t="n">
        <f aca="false">IF($B80=0,0,IF(SIN(AQ$12)=0,999999999,(SIN(AQ$12)*COS($E80)+SIN($E80)*COS(AQ$12))/SIN(AQ$12)*$B80))</f>
        <v>12.5012527494392</v>
      </c>
      <c r="AR170" s="0" t="n">
        <f aca="false">IF($B80=0,0,IF(SIN(AR$12)=0,999999999,(SIN(AR$12)*COS($E80)+SIN($E80)*COS(AR$12))/SIN(AR$12)*$B80))</f>
        <v>12.1610882731161</v>
      </c>
      <c r="AS170" s="0" t="n">
        <f aca="false">IF($B80=0,0,IF(SIN(AS$12)=0,999999999,(SIN(AS$12)*COS($E80)+SIN($E80)*COS(AS$12))/SIN(AS$12)*$B80))</f>
        <v>11.8357911826272</v>
      </c>
      <c r="AT170" s="0" t="n">
        <f aca="false">IF($B80=0,0,IF(SIN(AT$12)=0,999999999,(SIN(AT$12)*COS($E80)+SIN($E80)*COS(AT$12))/SIN(AT$12)*$B80))</f>
        <v>11.5242218809923</v>
      </c>
      <c r="AU170" s="0" t="n">
        <f aca="false">IF($B80=0,0,IF(SIN(AU$12)=0,999999999,(SIN(AU$12)*COS($E80)+SIN($E80)*COS(AU$12))/SIN(AU$12)*$B80))</f>
        <v>11.2253510384621</v>
      </c>
      <c r="AV170" s="0" t="n">
        <f aca="false">IF($B80=0,0,IF(SIN(AV$12)=0,999999999,(SIN(AV$12)*COS($E80)+SIN($E80)*COS(AV$12))/SIN(AV$12)*$B80))</f>
        <v>10.9382464393758</v>
      </c>
      <c r="AW170" s="0" t="n">
        <f aca="false">IF($B80=0,0,IF(SIN(AW$12)=0,999999999,(SIN(AW$12)*COS($E80)+SIN($E80)*COS(AW$12))/SIN(AW$12)*$B80))</f>
        <v>10.6620616630986</v>
      </c>
      <c r="AX170" s="0" t="n">
        <f aca="false">IF($B80=0,0,IF(SIN(AX$12)=0,999999999,(SIN(AX$12)*COS($E80)+SIN($E80)*COS(AX$12))/SIN(AX$12)*$B80))</f>
        <v>10.3960263071936</v>
      </c>
      <c r="AY170" s="0" t="n">
        <f aca="false">IF($B80=0,0,IF(SIN(AY$12)=0,999999999,(SIN(AY$12)*COS($E80)+SIN($E80)*COS(AY$12))/SIN(AY$12)*$B80))</f>
        <v>10.1394375128656</v>
      </c>
      <c r="AZ170" s="0" t="n">
        <f aca="false">IF($B80=0,0,IF(SIN(AZ$12)=0,999999999,(SIN(AZ$12)*COS($E80)+SIN($E80)*COS(AZ$12))/SIN(AZ$12)*$B80))</f>
        <v>9.89165259444173</v>
      </c>
      <c r="BA170" s="0" t="n">
        <f aca="false">IF($B80=0,0,IF(SIN(BA$12)=0,999999999,(SIN(BA$12)*COS($E80)+SIN($E80)*COS(BA$12))/SIN(BA$12)*$B80))</f>
        <v>9.65208260839343</v>
      </c>
      <c r="BB170" s="0" t="n">
        <f aca="false">IF($B80=0,0,IF(SIN(BB$12)=0,999999999,(SIN(BB$12)*COS($E80)+SIN($E80)*COS(BB$12))/SIN(BB$12)*$B80))</f>
        <v>9.42018672481461</v>
      </c>
      <c r="BC170" s="0" t="n">
        <f aca="false">IF($B80=0,0,IF(SIN(BC$12)=0,999999999,(SIN(BC$12)*COS($E80)+SIN($E80)*COS(BC$12))/SIN(BC$12)*$B80))</f>
        <v>9.19546728664933</v>
      </c>
      <c r="BD170" s="0" t="n">
        <f aca="false">IF($B80=0,0,IF(SIN(BD$12)=0,999999999,(SIN(BD$12)*COS($E80)+SIN($E80)*COS(BD$12))/SIN(BD$12)*$B80))</f>
        <v>8.9774654603104</v>
      </c>
      <c r="BE170" s="0" t="n">
        <f aca="false">IF($B80=0,0,IF(SIN(BE$12)=0,999999999,(SIN(BE$12)*COS($E80)+SIN($E80)*COS(BE$12))/SIN(BE$12)*$B80))</f>
        <v>8.76575739644091</v>
      </c>
      <c r="BF170" s="0" t="n">
        <f aca="false">IF($B80=0,0,IF(SIN(BF$12)=0,999999999,(SIN(BF$12)*COS($E80)+SIN($E80)*COS(BF$12))/SIN(BF$12)*$B80))</f>
        <v>8.55995083206548</v>
      </c>
      <c r="BG170" s="0" t="n">
        <f aca="false">IF($B80=0,0,IF(SIN(BG$12)=0,999999999,(SIN(BG$12)*COS($E80)+SIN($E80)*COS(BG$12))/SIN(BG$12)*$B80))</f>
        <v>8.35968207575105</v>
      </c>
      <c r="BH170" s="0" t="n">
        <f aca="false">IF($B80=0,0,IF(SIN(BH$12)=0,999999999,(SIN(BH$12)*COS($E80)+SIN($E80)*COS(BH$12))/SIN(BH$12)*$B80))</f>
        <v>8.16461332604063</v>
      </c>
      <c r="BI170" s="0" t="n">
        <f aca="false">IF($B80=0,0,IF(SIN(BI$12)=0,999999999,(SIN(BI$12)*COS($E80)+SIN($E80)*COS(BI$12))/SIN(BI$12)*$B80))</f>
        <v>7.97443028065192</v>
      </c>
      <c r="BJ170" s="0" t="n">
        <f aca="false">IF($B80=0,0,IF(SIN(BJ$12)=0,999999999,(SIN(BJ$12)*COS($E80)+SIN($E80)*COS(BJ$12))/SIN(BJ$12)*$B80))</f>
        <v>7.78884000000002</v>
      </c>
      <c r="BK170" s="0" t="n">
        <f aca="false">IF($B80=0,0,IF(SIN(BK$12)=0,999999999,(SIN(BK$12)*COS($E80)+SIN($E80)*COS(BK$12))/SIN(BK$12)*$B80))</f>
        <v>7.60756899371134</v>
      </c>
      <c r="BL170" s="0" t="n">
        <f aca="false">IF($B80=0,0,IF(SIN(BL$12)=0,999999999,(SIN(BL$12)*COS($E80)+SIN($E80)*COS(BL$12))/SIN(BL$12)*$B80))</f>
        <v>7.43036150311113</v>
      </c>
      <c r="BM170" s="0" t="n">
        <f aca="false">IF($B80=0,0,IF(SIN(BM$12)=0,999999999,(SIN(BM$12)*COS($E80)+SIN($E80)*COS(BM$12))/SIN(BM$12)*$B80))</f>
        <v>7.25697795632381</v>
      </c>
      <c r="BN170" s="0" t="n">
        <f aca="false">IF($B80=0,0,IF(SIN(BN$12)=0,999999999,(SIN(BN$12)*COS($E80)+SIN($E80)*COS(BN$12))/SIN(BN$12)*$B80))</f>
        <v>7.08719357573246</v>
      </c>
      <c r="BO170" s="0" t="n">
        <f aca="false">IF($B80=0,0,IF(SIN(BO$12)=0,999999999,(SIN(BO$12)*COS($E80)+SIN($E80)*COS(BO$12))/SIN(BO$12)*$B80))</f>
        <v>6.92079712019319</v>
      </c>
      <c r="BP170" s="0" t="n">
        <f aca="false">IF($B80=0,0,IF(SIN(BP$12)=0,999999999,(SIN(BP$12)*COS($E80)+SIN($E80)*COS(BP$12))/SIN(BP$12)*$B80))</f>
        <v>6.75758974666143</v>
      </c>
      <c r="BQ170" s="0" t="n">
        <f aca="false">IF($B80=0,0,IF(SIN(BQ$12)=0,999999999,(SIN(BQ$12)*COS($E80)+SIN($E80)*COS(BQ$12))/SIN(BQ$12)*$B80))</f>
        <v>6.59738397783</v>
      </c>
      <c r="BR170" s="0" t="n">
        <f aca="false">IF($B80=0,0,IF(SIN(BR$12)=0,999999999,(SIN(BR$12)*COS($E80)+SIN($E80)*COS(BR$12))/SIN(BR$12)*$B80))</f>
        <v>6.44000276404228</v>
      </c>
      <c r="BS170" s="0" t="n">
        <f aca="false">IF($B80=0,0,IF(SIN(BS$12)=0,999999999,(SIN(BS$12)*COS($E80)+SIN($E80)*COS(BS$12))/SIN(BS$12)*$B80))</f>
        <v>6.2852786291785</v>
      </c>
      <c r="BT170" s="0" t="n">
        <f aca="false">IF($B80=0,0,IF(SIN(BT$12)=0,999999999,(SIN(BT$12)*COS($E80)+SIN($E80)*COS(BT$12))/SIN(BT$12)*$B80))</f>
        <v>6.13305289145409</v>
      </c>
      <c r="BU170" s="0" t="n">
        <f aca="false">IF($B80=0,0,IF(SIN(BU$12)=0,999999999,(SIN(BU$12)*COS($E80)+SIN($E80)*COS(BU$12))/SIN(BU$12)*$B80))</f>
        <v>5.98317495113742</v>
      </c>
      <c r="BV170" s="0" t="n">
        <f aca="false">IF($B80=0,0,IF(SIN(BV$12)=0,999999999,(SIN(BV$12)*COS($E80)+SIN($E80)*COS(BV$12))/SIN(BV$12)*$B80))</f>
        <v>5.83550163812325</v>
      </c>
      <c r="BW170" s="0" t="n">
        <f aca="false">IF($B80=0,0,IF(SIN(BW$12)=0,999999999,(SIN(BW$12)*COS($E80)+SIN($E80)*COS(BW$12))/SIN(BW$12)*$B80))</f>
        <v>5.68989661310676</v>
      </c>
      <c r="BX170" s="0" t="n">
        <f aca="false">IF($B80=0,0,IF(SIN(BX$12)=0,999999999,(SIN(BX$12)*COS($E80)+SIN($E80)*COS(BX$12))/SIN(BX$12)*$B80))</f>
        <v>5.54622981680257</v>
      </c>
      <c r="BY170" s="0" t="n">
        <f aca="false">IF($B80=0,0,IF(SIN(BY$12)=0,999999999,(SIN(BY$12)*COS($E80)+SIN($E80)*COS(BY$12))/SIN(BY$12)*$B80))</f>
        <v>5.40437696226491</v>
      </c>
      <c r="BZ170" s="0" t="n">
        <f aca="false">IF($B80=0,0,IF(SIN(BZ$12)=0,999999999,(SIN(BZ$12)*COS($E80)+SIN($E80)*COS(BZ$12))/SIN(BZ$12)*$B80))</f>
        <v>5.26421906590161</v>
      </c>
      <c r="CA170" s="0" t="n">
        <f aca="false">IF($B80=0,0,IF(SIN(CA$12)=0,999999999,(SIN(CA$12)*COS($E80)+SIN($E80)*COS(CA$12))/SIN(CA$12)*$B80))</f>
        <v>5.12564201323925</v>
      </c>
      <c r="CB170" s="0" t="n">
        <f aca="false">IF($B80=0,0,IF(SIN(CB$12)=0,999999999,(SIN(CB$12)*COS($E80)+SIN($E80)*COS(CB$12))/SIN(CB$12)*$B80))</f>
        <v>4.98853615590572</v>
      </c>
      <c r="CC170" s="0" t="n">
        <f aca="false">IF($B80=0,0,IF(SIN(CC$12)=0,999999999,(SIN(CC$12)*COS($E80)+SIN($E80)*COS(CC$12))/SIN(CC$12)*$B80))</f>
        <v>4.85279593665696</v>
      </c>
      <c r="CD170" s="0" t="n">
        <f aca="false">IF($B80=0,0,IF(SIN(CD$12)=0,999999999,(SIN(CD$12)*COS($E80)+SIN($E80)*COS(CD$12))/SIN(CD$12)*$B80))</f>
        <v>4.71831953958694</v>
      </c>
      <c r="CE170" s="0" t="n">
        <f aca="false">IF($B80=0,0,IF(SIN(CE$12)=0,999999999,(SIN(CE$12)*COS($E80)+SIN($E80)*COS(CE$12))/SIN(CE$12)*$B80))</f>
        <v>4.58500856293572</v>
      </c>
      <c r="CF170" s="0" t="n">
        <f aca="false">IF($B80=0,0,IF(SIN(CF$12)=0,999999999,(SIN(CF$12)*COS($E80)+SIN($E80)*COS(CF$12))/SIN(CF$12)*$B80))</f>
        <v>4.45276771215472</v>
      </c>
      <c r="CG170" s="0" t="n">
        <f aca="false">IF($B80=0,0,IF(SIN(CG$12)=0,999999999,(SIN(CG$12)*COS($E80)+SIN($E80)*COS(CG$12))/SIN(CG$12)*$B80))</f>
        <v>4.32150451109899</v>
      </c>
      <c r="CH170" s="0" t="n">
        <f aca="false">IF($B80=0,0,IF(SIN(CH$12)=0,999999999,(SIN(CH$12)*COS($E80)+SIN($E80)*COS(CH$12))/SIN(CH$12)*$B80))</f>
        <v>4.1911290294026</v>
      </c>
      <c r="CI170" s="0" t="n">
        <f aca="false">IF($B80=0,0,IF(SIN(CI$12)=0,999999999,(SIN(CI$12)*COS($E80)+SIN($E80)*COS(CI$12))/SIN(CI$12)*$B80))</f>
        <v>4.06155362425889</v>
      </c>
      <c r="CJ170" s="0" t="n">
        <f aca="false">IF($B80=0,0,IF(SIN(CJ$12)=0,999999999,(SIN(CJ$12)*COS($E80)+SIN($E80)*COS(CJ$12))/SIN(CJ$12)*$B80))</f>
        <v>3.93269269496799</v>
      </c>
      <c r="CK170" s="0" t="n">
        <f aca="false">IF($B80=0,0,IF(SIN(CK$12)=0,999999999,(SIN(CK$12)*COS($E80)+SIN($E80)*COS(CK$12))/SIN(CK$12)*$B80))</f>
        <v>3.80446244873872</v>
      </c>
      <c r="CL170" s="0" t="n">
        <f aca="false">IF($B80=0,0,IF(SIN(CL$12)=0,999999999,(SIN(CL$12)*COS($E80)+SIN($E80)*COS(CL$12))/SIN(CL$12)*$B80))</f>
        <v>3.67678067634218</v>
      </c>
      <c r="CM170" s="0" t="n">
        <f aca="false">IF($B80=0,0,IF(SIN(CM$12)=0,999999999,(SIN(CM$12)*COS($E80)+SIN($E80)*COS(CM$12))/SIN(CM$12)*$B80))</f>
        <v>3.54956653630548</v>
      </c>
      <c r="CN170" s="0" t="n">
        <f aca="false">IF($B80=0,0,IF(SIN(CN$12)=0,999999999,(SIN(CN$12)*COS($E80)+SIN($E80)*COS(CN$12))/SIN(CN$12)*$B80))</f>
        <v>3.42274034641423</v>
      </c>
      <c r="CO170" s="0" t="n">
        <f aca="false">IF($B80=0,0,IF(SIN(CO$12)=0,999999999,(SIN(CO$12)*COS($E80)+SIN($E80)*COS(CO$12))/SIN(CO$12)*$B80))</f>
        <v>3.29622338136175</v>
      </c>
      <c r="CP170" s="0" t="n">
        <f aca="false">IF($B80=0,0,IF(SIN(CP$12)=0,999999999,(SIN(CP$12)*COS($E80)+SIN($E80)*COS(CP$12))/SIN(CP$12)*$B80))</f>
        <v>3.16993767543757</v>
      </c>
      <c r="CQ170" s="0" t="n">
        <f aca="false">IF($B80=0,0,IF(SIN(CQ$12)=0,999999999,(SIN(CQ$12)*COS($E80)+SIN($E80)*COS(CQ$12))/SIN(CQ$12)*$B80))</f>
        <v>3.04380582919324</v>
      </c>
    </row>
    <row r="171" customFormat="false" ht="12.8" hidden="true" customHeight="false" outlineLevel="0" collapsed="false">
      <c r="D171" s="0" t="n">
        <f aca="false">1+D170</f>
        <v>69</v>
      </c>
      <c r="E171" s="2" t="s">
        <v>56</v>
      </c>
      <c r="F171" s="0" t="n">
        <f aca="false">IF($B81=0,0,IF(SIN(F$12)=0,999999999,(SIN(F$12)*COS($E81)+SIN($E81)*COS(F$12))/SIN(F$12)*$B81))</f>
        <v>999999999</v>
      </c>
      <c r="G171" s="0" t="n">
        <f aca="false">IF($B81=0,0,IF(SIN(G$12)=0,999999999,(SIN(G$12)*COS($E81)+SIN($E81)*COS(G$12))/SIN(G$12)*$B81))</f>
        <v>422.614921733202</v>
      </c>
      <c r="H171" s="0" t="n">
        <f aca="false">IF($B81=0,0,IF(SIN(H$12)=0,999999999,(SIN(H$12)*COS($E81)+SIN($E81)*COS(H$12))/SIN(H$12)*$B81))</f>
        <v>212.649923382626</v>
      </c>
      <c r="I171" s="0" t="n">
        <f aca="false">IF($B81=0,0,IF(SIN(I$12)=0,999999999,(SIN(I$12)*COS($E81)+SIN($E81)*COS(I$12))/SIN(I$12)*$B81))</f>
        <v>142.633155717053</v>
      </c>
      <c r="J171" s="0" t="n">
        <f aca="false">IF($B81=0,0,IF(SIN(J$12)=0,999999999,(SIN(J$12)*COS($E81)+SIN($E81)*COS(J$12))/SIN(J$12)*$B81))</f>
        <v>107.60343272349</v>
      </c>
      <c r="K171" s="0" t="n">
        <f aca="false">IF($B81=0,0,IF(SIN(K$12)=0,999999999,(SIN(K$12)*COS($E81)+SIN($E81)*COS(K$12))/SIN(K$12)*$B81))</f>
        <v>86.5685130269009</v>
      </c>
      <c r="L171" s="0" t="n">
        <f aca="false">IF($B81=0,0,IF(SIN(L$12)=0,999999999,(SIN(L$12)*COS($E81)+SIN($E81)*COS(L$12))/SIN(L$12)*$B81))</f>
        <v>72.530979347986</v>
      </c>
      <c r="M171" s="0" t="n">
        <f aca="false">IF($B81=0,0,IF(SIN(M$12)=0,999999999,(SIN(M$12)*COS($E81)+SIN($E81)*COS(M$12))/SIN(M$12)*$B81))</f>
        <v>62.4919355659598</v>
      </c>
      <c r="N171" s="0" t="n">
        <f aca="false">IF($B81=0,0,IF(SIN(N$12)=0,999999999,(SIN(N$12)*COS($E81)+SIN($E81)*COS(N$12))/SIN(N$12)*$B81))</f>
        <v>54.9519309819346</v>
      </c>
      <c r="O171" s="0" t="n">
        <f aca="false">IF($B81=0,0,IF(SIN(O$12)=0,999999999,(SIN(O$12)*COS($E81)+SIN($E81)*COS(O$12))/SIN(O$12)*$B81))</f>
        <v>49.0779350713104</v>
      </c>
      <c r="P171" s="0" t="n">
        <f aca="false">IF($B81=0,0,IF(SIN(P$12)=0,999999999,(SIN(P$12)*COS($E81)+SIN($E81)*COS(P$12))/SIN(P$12)*$B81))</f>
        <v>44.3701273828457</v>
      </c>
      <c r="Q171" s="0" t="n">
        <f aca="false">IF($B81=0,0,IF(SIN(Q$12)=0,999999999,(SIN(Q$12)*COS($E81)+SIN($E81)*COS(Q$12))/SIN(Q$12)*$B81))</f>
        <v>40.5104384001333</v>
      </c>
      <c r="R171" s="0" t="n">
        <f aca="false">IF($B81=0,0,IF(SIN(R$12)=0,999999999,(SIN(R$12)*COS($E81)+SIN($E81)*COS(R$12))/SIN(R$12)*$B81))</f>
        <v>37.2868199707269</v>
      </c>
      <c r="S171" s="0" t="n">
        <f aca="false">IF($B81=0,0,IF(SIN(S$12)=0,999999999,(SIN(S$12)*COS($E81)+SIN($E81)*COS(S$12))/SIN(S$12)*$B81))</f>
        <v>34.5524678433878</v>
      </c>
      <c r="T171" s="0" t="n">
        <f aca="false">IF($B81=0,0,IF(SIN(T$12)=0,999999999,(SIN(T$12)*COS($E81)+SIN($E81)*COS(T$12))/SIN(T$12)*$B81))</f>
        <v>32.2025202593669</v>
      </c>
      <c r="U171" s="0" t="n">
        <f aca="false">IF($B81=0,0,IF(SIN(U$12)=0,999999999,(SIN(U$12)*COS($E81)+SIN($E81)*COS(U$12))/SIN(U$12)*$B81))</f>
        <v>30.1600771058156</v>
      </c>
      <c r="V171" s="0" t="n">
        <f aca="false">IF($B81=0,0,IF(SIN(V$12)=0,999999999,(SIN(V$12)*COS($E81)+SIN($E81)*COS(V$12))/SIN(V$12)*$B81))</f>
        <v>28.3674618853671</v>
      </c>
      <c r="W171" s="0" t="n">
        <f aca="false">IF($B81=0,0,IF(SIN(W$12)=0,999999999,(SIN(W$12)*COS($E81)+SIN($E81)*COS(W$12))/SIN(W$12)*$B81))</f>
        <v>26.7805676952037</v>
      </c>
      <c r="X171" s="0" t="n">
        <f aca="false">IF($B81=0,0,IF(SIN(X$12)=0,999999999,(SIN(X$12)*COS($E81)+SIN($E81)*COS(X$12))/SIN(X$12)*$B81))</f>
        <v>25.3650878785588</v>
      </c>
      <c r="Y171" s="0" t="n">
        <f aca="false">IF($B81=0,0,IF(SIN(Y$12)=0,999999999,(SIN(Y$12)*COS($E81)+SIN($E81)*COS(Y$12))/SIN(Y$12)*$B81))</f>
        <v>24.0939369956257</v>
      </c>
      <c r="Z171" s="0" t="n">
        <f aca="false">IF($B81=0,0,IF(SIN(Z$12)=0,999999999,(SIN(Z$12)*COS($E81)+SIN($E81)*COS(Z$12))/SIN(Z$12)*$B81))</f>
        <v>22.9454455020501</v>
      </c>
      <c r="AA171" s="0" t="n">
        <f aca="false">IF($B81=0,0,IF(SIN(AA$12)=0,999999999,(SIN(AA$12)*COS($E81)+SIN($E81)*COS(AA$12))/SIN(AA$12)*$B81))</f>
        <v>21.9020702324493</v>
      </c>
      <c r="AB171" s="0" t="n">
        <f aca="false">IF($B81=0,0,IF(SIN(AB$12)=0,999999999,(SIN(AB$12)*COS($E81)+SIN($E81)*COS(AB$12))/SIN(AB$12)*$B81))</f>
        <v>20.9494565691464</v>
      </c>
      <c r="AC171" s="0" t="n">
        <f aca="false">IF($B81=0,0,IF(SIN(AC$12)=0,999999999,(SIN(AC$12)*COS($E81)+SIN($E81)*COS(AC$12))/SIN(AC$12)*$B81))</f>
        <v>20.0757452614585</v>
      </c>
      <c r="AD171" s="0" t="n">
        <f aca="false">IF($B81=0,0,IF(SIN(AD$12)=0,999999999,(SIN(AD$12)*COS($E81)+SIN($E81)*COS(AD$12))/SIN(AD$12)*$B81))</f>
        <v>19.2710525390944</v>
      </c>
      <c r="AE171" s="0" t="n">
        <f aca="false">IF($B81=0,0,IF(SIN(AE$12)=0,999999999,(SIN(AE$12)*COS($E81)+SIN($E81)*COS(AE$12))/SIN(AE$12)*$B81))</f>
        <v>18.5270749972784</v>
      </c>
      <c r="AF171" s="0" t="n">
        <f aca="false">IF($B81=0,0,IF(SIN(AF$12)=0,999999999,(SIN(AF$12)*COS($E81)+SIN($E81)*COS(AF$12))/SIN(AF$12)*$B81))</f>
        <v>17.8367856611792</v>
      </c>
      <c r="AG171" s="0" t="n">
        <f aca="false">IF($B81=0,0,IF(SIN(AG$12)=0,999999999,(SIN(AG$12)*COS($E81)+SIN($E81)*COS(AG$12))/SIN(AG$12)*$B81))</f>
        <v>17.1941975905308</v>
      </c>
      <c r="AH171" s="0" t="n">
        <f aca="false">IF($B81=0,0,IF(SIN(AH$12)=0,999999999,(SIN(AH$12)*COS($E81)+SIN($E81)*COS(AH$12))/SIN(AH$12)*$B81))</f>
        <v>16.5941781393599</v>
      </c>
      <c r="AI171" s="0" t="n">
        <f aca="false">IF($B81=0,0,IF(SIN(AI$12)=0,999999999,(SIN(AI$12)*COS($E81)+SIN($E81)*COS(AI$12))/SIN(AI$12)*$B81))</f>
        <v>16.032301643691</v>
      </c>
      <c r="AJ171" s="0" t="n">
        <f aca="false">IF($B81=0,0,IF(SIN(AJ$12)=0,999999999,(SIN(AJ$12)*COS($E81)+SIN($E81)*COS(AJ$12))/SIN(AJ$12)*$B81))</f>
        <v>15.5047315706625</v>
      </c>
      <c r="AK171" s="0" t="n">
        <f aca="false">IF($B81=0,0,IF(SIN(AK$12)=0,999999999,(SIN(AK$12)*COS($E81)+SIN($E81)*COS(AK$12))/SIN(AK$12)*$B81))</f>
        <v>15.0081254764373</v>
      </c>
      <c r="AL171" s="0" t="n">
        <f aca="false">IF($B81=0,0,IF(SIN(AL$12)=0,999999999,(SIN(AL$12)*COS($E81)+SIN($E81)*COS(AL$12))/SIN(AL$12)*$B81))</f>
        <v>14.5395577834476</v>
      </c>
      <c r="AM171" s="0" t="n">
        <f aca="false">IF($B81=0,0,IF(SIN(AM$12)=0,999999999,(SIN(AM$12)*COS($E81)+SIN($E81)*COS(AM$12))/SIN(AM$12)*$B81))</f>
        <v>14.0964565970704</v>
      </c>
      <c r="AN171" s="0" t="n">
        <f aca="false">IF($B81=0,0,IF(SIN(AN$12)=0,999999999,(SIN(AN$12)*COS($E81)+SIN($E81)*COS(AN$12))/SIN(AN$12)*$B81))</f>
        <v>13.6765516712238</v>
      </c>
      <c r="AO171" s="0" t="n">
        <f aca="false">IF($B81=0,0,IF(SIN(AO$12)=0,999999999,(SIN(AO$12)*COS($E81)+SIN($E81)*COS(AO$12))/SIN(AO$12)*$B81))</f>
        <v>13.277831293054</v>
      </c>
      <c r="AP171" s="0" t="n">
        <f aca="false">IF($B81=0,0,IF(SIN(AP$12)=0,999999999,(SIN(AP$12)*COS($E81)+SIN($E81)*COS(AP$12))/SIN(AP$12)*$B81))</f>
        <v>12.8985063524024</v>
      </c>
      <c r="AQ171" s="0" t="n">
        <f aca="false">IF($B81=0,0,IF(SIN(AQ$12)=0,999999999,(SIN(AQ$12)*COS($E81)+SIN($E81)*COS(AQ$12))/SIN(AQ$12)*$B81))</f>
        <v>12.5369802367224</v>
      </c>
      <c r="AR171" s="0" t="n">
        <f aca="false">IF($B81=0,0,IF(SIN(AR$12)=0,999999999,(SIN(AR$12)*COS($E81)+SIN($E81)*COS(AR$12))/SIN(AR$12)*$B81))</f>
        <v>12.1918234782897</v>
      </c>
      <c r="AS171" s="0" t="n">
        <f aca="false">IF($B81=0,0,IF(SIN(AS$12)=0,999999999,(SIN(AS$12)*COS($E81)+SIN($E81)*COS(AS$12))/SIN(AS$12)*$B81))</f>
        <v>11.8617523006807</v>
      </c>
      <c r="AT171" s="0" t="n">
        <f aca="false">IF($B81=0,0,IF(SIN(AT$12)=0,999999999,(SIN(AT$12)*COS($E81)+SIN($E81)*COS(AT$12))/SIN(AT$12)*$B81))</f>
        <v>11.5456103820951</v>
      </c>
      <c r="AU171" s="0" t="n">
        <f aca="false">IF($B81=0,0,IF(SIN(AU$12)=0,999999999,(SIN(AU$12)*COS($E81)+SIN($E81)*COS(AU$12))/SIN(AU$12)*$B81))</f>
        <v>11.2423532862548</v>
      </c>
      <c r="AV171" s="0" t="n">
        <f aca="false">IF($B81=0,0,IF(SIN(AV$12)=0,999999999,(SIN(AV$12)*COS($E81)+SIN($E81)*COS(AV$12))/SIN(AV$12)*$B81))</f>
        <v>10.9510351162246</v>
      </c>
      <c r="AW171" s="0" t="n">
        <f aca="false">IF($B81=0,0,IF(SIN(AW$12)=0,999999999,(SIN(AW$12)*COS($E81)+SIN($E81)*COS(AW$12))/SIN(AW$12)*$B81))</f>
        <v>10.6707970292301</v>
      </c>
      <c r="AX171" s="0" t="n">
        <f aca="false">IF($B81=0,0,IF(SIN(AX$12)=0,999999999,(SIN(AX$12)*COS($E81)+SIN($E81)*COS(AX$12))/SIN(AX$12)*$B81))</f>
        <v>10.4008573163442</v>
      </c>
      <c r="AY171" s="0" t="n">
        <f aca="false">IF($B81=0,0,IF(SIN(AY$12)=0,999999999,(SIN(AY$12)*COS($E81)+SIN($E81)*COS(AY$12))/SIN(AY$12)*$B81))</f>
        <v>10.1405028035576</v>
      </c>
      <c r="AZ171" s="0" t="n">
        <f aca="false">IF($B81=0,0,IF(SIN(AZ$12)=0,999999999,(SIN(AZ$12)*COS($E81)+SIN($E81)*COS(AZ$12))/SIN(AZ$12)*$B81))</f>
        <v>9.88908137308921</v>
      </c>
      <c r="BA171" s="0" t="n">
        <f aca="false">IF($B81=0,0,IF(SIN(BA$12)=0,999999999,(SIN(BA$12)*COS($E81)+SIN($E81)*COS(BA$12))/SIN(BA$12)*$B81))</f>
        <v>9.64599543802628</v>
      </c>
      <c r="BB171" s="0" t="n">
        <f aca="false">IF($B81=0,0,IF(SIN(BB$12)=0,999999999,(SIN(BB$12)*COS($E81)+SIN($E81)*COS(BB$12))/SIN(BB$12)*$B81))</f>
        <v>9.41069623119811</v>
      </c>
      <c r="BC171" s="0" t="n">
        <f aca="false">IF($B81=0,0,IF(SIN(BC$12)=0,999999999,(SIN(BC$12)*COS($E81)+SIN($E81)*COS(BC$12))/SIN(BC$12)*$B81))</f>
        <v>9.18267879189246</v>
      </c>
      <c r="BD171" s="0" t="n">
        <f aca="false">IF($B81=0,0,IF(SIN(BD$12)=0,999999999,(SIN(BD$12)*COS($E81)+SIN($E81)*COS(BD$12))/SIN(BD$12)*$B81))</f>
        <v>8.96147755264232</v>
      </c>
      <c r="BE171" s="0" t="n">
        <f aca="false">IF($B81=0,0,IF(SIN(BE$12)=0,999999999,(SIN(BE$12)*COS($E81)+SIN($E81)*COS(BE$12))/SIN(BE$12)*$B81))</f>
        <v>8.7466624436424</v>
      </c>
      <c r="BF171" s="0" t="n">
        <f aca="false">IF($B81=0,0,IF(SIN(BF$12)=0,999999999,(SIN(BF$12)*COS($E81)+SIN($E81)*COS(BF$12))/SIN(BF$12)*$B81))</f>
        <v>8.5378354450333</v>
      </c>
      <c r="BG171" s="0" t="n">
        <f aca="false">IF($B81=0,0,IF(SIN(BG$12)=0,999999999,(SIN(BG$12)*COS($E81)+SIN($E81)*COS(BG$12))/SIN(BG$12)*$B81))</f>
        <v>8.33462752781629</v>
      </c>
      <c r="BH171" s="0" t="n">
        <f aca="false">IF($B81=0,0,IF(SIN(BH$12)=0,999999999,(SIN(BH$12)*COS($E81)+SIN($E81)*COS(BH$12))/SIN(BH$12)*$B81))</f>
        <v>8.13669593293214</v>
      </c>
      <c r="BI171" s="0" t="n">
        <f aca="false">IF($B81=0,0,IF(SIN(BI$12)=0,999999999,(SIN(BI$12)*COS($E81)+SIN($E81)*COS(BI$12))/SIN(BI$12)*$B81))</f>
        <v>7.94372174537215</v>
      </c>
      <c r="BJ171" s="0" t="n">
        <f aca="false">IF($B81=0,0,IF(SIN(BJ$12)=0,999999999,(SIN(BJ$12)*COS($E81)+SIN($E81)*COS(BJ$12))/SIN(BJ$12)*$B81))</f>
        <v>7.75540772634573</v>
      </c>
      <c r="BK171" s="0" t="n">
        <f aca="false">IF($B81=0,0,IF(SIN(BK$12)=0,999999999,(SIN(BK$12)*COS($E81)+SIN($E81)*COS(BK$12))/SIN(BK$12)*$B81))</f>
        <v>7.57147637171186</v>
      </c>
      <c r="BL171" s="0" t="n">
        <f aca="false">IF($B81=0,0,IF(SIN(BL$12)=0,999999999,(SIN(BL$12)*COS($E81)+SIN($E81)*COS(BL$12))/SIN(BL$12)*$B81))</f>
        <v>7.39166816926024</v>
      </c>
      <c r="BM171" s="0" t="n">
        <f aca="false">IF($B81=0,0,IF(SIN(BM$12)=0,999999999,(SIN(BM$12)*COS($E81)+SIN($E81)*COS(BM$12))/SIN(BM$12)*$B81))</f>
        <v>7.21574003113853</v>
      </c>
      <c r="BN171" s="0" t="n">
        <f aca="false">IF($B81=0,0,IF(SIN(BN$12)=0,999999999,(SIN(BN$12)*COS($E81)+SIN($E81)*COS(BN$12))/SIN(BN$12)*$B81))</f>
        <v>7.04346388087483</v>
      </c>
      <c r="BO171" s="0" t="n">
        <f aca="false">IF($B81=0,0,IF(SIN(BO$12)=0,999999999,(SIN(BO$12)*COS($E81)+SIN($E81)*COS(BO$12))/SIN(BO$12)*$B81))</f>
        <v>6.87462537713269</v>
      </c>
      <c r="BP171" s="0" t="n">
        <f aca="false">IF($B81=0,0,IF(SIN(BP$12)=0,999999999,(SIN(BP$12)*COS($E81)+SIN($E81)*COS(BP$12))/SIN(BP$12)*$B81))</f>
        <v>6.7090227586305</v>
      </c>
      <c r="BQ171" s="0" t="n">
        <f aca="false">IF($B81=0,0,IF(SIN(BQ$12)=0,999999999,(SIN(BQ$12)*COS($E81)+SIN($E81)*COS(BQ$12))/SIN(BQ$12)*$B81))</f>
        <v>6.54646579662855</v>
      </c>
      <c r="BR171" s="0" t="n">
        <f aca="false">IF($B81=0,0,IF(SIN(BR$12)=0,999999999,(SIN(BR$12)*COS($E81)+SIN($E81)*COS(BR$12))/SIN(BR$12)*$B81))</f>
        <v>6.38677484307473</v>
      </c>
      <c r="BS171" s="0" t="n">
        <f aca="false">IF($B81=0,0,IF(SIN(BS$12)=0,999999999,(SIN(BS$12)*COS($E81)+SIN($E81)*COS(BS$12))/SIN(BS$12)*$B81))</f>
        <v>6.22977996395586</v>
      </c>
      <c r="BT171" s="0" t="n">
        <f aca="false">IF($B81=0,0,IF(SIN(BT$12)=0,999999999,(SIN(BT$12)*COS($E81)+SIN($E81)*COS(BT$12))/SIN(BT$12)*$B81))</f>
        <v>6.07532014866029</v>
      </c>
      <c r="BU171" s="0" t="n">
        <f aca="false">IF($B81=0,0,IF(SIN(BU$12)=0,999999999,(SIN(BU$12)*COS($E81)+SIN($E81)*COS(BU$12))/SIN(BU$12)*$B81))</f>
        <v>5.92324258724223</v>
      </c>
      <c r="BV171" s="0" t="n">
        <f aca="false">IF($B81=0,0,IF(SIN(BV$12)=0,999999999,(SIN(BV$12)*COS($E81)+SIN($E81)*COS(BV$12))/SIN(BV$12)*$B81))</f>
        <v>5.77340200842009</v>
      </c>
      <c r="BW171" s="0" t="n">
        <f aca="false">IF($B81=0,0,IF(SIN(BW$12)=0,999999999,(SIN(BW$12)*COS($E81)+SIN($E81)*COS(BW$12))/SIN(BW$12)*$B81))</f>
        <v>5.62566007196209</v>
      </c>
      <c r="BX171" s="0" t="n">
        <f aca="false">IF($B81=0,0,IF(SIN(BX$12)=0,999999999,(SIN(BX$12)*COS($E81)+SIN($E81)*COS(BX$12))/SIN(BX$12)*$B81))</f>
        <v>5.47988480982196</v>
      </c>
      <c r="BY171" s="0" t="n">
        <f aca="false">IF($B81=0,0,IF(SIN(BY$12)=0,999999999,(SIN(BY$12)*COS($E81)+SIN($E81)*COS(BY$12))/SIN(BY$12)*$B81))</f>
        <v>5.33595011100838</v>
      </c>
      <c r="BZ171" s="0" t="n">
        <f aca="false">IF($B81=0,0,IF(SIN(BZ$12)=0,999999999,(SIN(BZ$12)*COS($E81)+SIN($E81)*COS(BZ$12))/SIN(BZ$12)*$B81))</f>
        <v>5.19373524571613</v>
      </c>
      <c r="CA171" s="0" t="n">
        <f aca="false">IF($B81=0,0,IF(SIN(CA$12)=0,999999999,(SIN(CA$12)*COS($E81)+SIN($E81)*COS(CA$12))/SIN(CA$12)*$B81))</f>
        <v>5.05312442471829</v>
      </c>
      <c r="CB171" s="0" t="n">
        <f aca="false">IF($B81=0,0,IF(SIN(CB$12)=0,999999999,(SIN(CB$12)*COS($E81)+SIN($E81)*COS(CB$12))/SIN(CB$12)*$B81))</f>
        <v>4.91400639043412</v>
      </c>
      <c r="CC171" s="0" t="n">
        <f aca="false">IF($B81=0,0,IF(SIN(CC$12)=0,999999999,(SIN(CC$12)*COS($E81)+SIN($E81)*COS(CC$12))/SIN(CC$12)*$B81))</f>
        <v>4.77627403645268</v>
      </c>
      <c r="CD171" s="0" t="n">
        <f aca="false">IF($B81=0,0,IF(SIN(CD$12)=0,999999999,(SIN(CD$12)*COS($E81)+SIN($E81)*COS(CD$12))/SIN(CD$12)*$B81))</f>
        <v>4.63982405260927</v>
      </c>
      <c r="CE171" s="0" t="n">
        <f aca="false">IF($B81=0,0,IF(SIN(CE$12)=0,999999999,(SIN(CE$12)*COS($E81)+SIN($E81)*COS(CE$12))/SIN(CE$12)*$B81))</f>
        <v>4.50455659299152</v>
      </c>
      <c r="CF171" s="0" t="n">
        <f aca="false">IF($B81=0,0,IF(SIN(CF$12)=0,999999999,(SIN(CF$12)*COS($E81)+SIN($E81)*COS(CF$12))/SIN(CF$12)*$B81))</f>
        <v>4.37037496450015</v>
      </c>
      <c r="CG171" s="0" t="n">
        <f aca="false">IF($B81=0,0,IF(SIN(CG$12)=0,999999999,(SIN(CG$12)*COS($E81)+SIN($E81)*COS(CG$12))/SIN(CG$12)*$B81))</f>
        <v>4.23718533380262</v>
      </c>
      <c r="CH171" s="0" t="n">
        <f aca="false">IF($B81=0,0,IF(SIN(CH$12)=0,999999999,(SIN(CH$12)*COS($E81)+SIN($E81)*COS(CH$12))/SIN(CH$12)*$B81))</f>
        <v>4.10489645070748</v>
      </c>
      <c r="CI171" s="0" t="n">
        <f aca="false">IF($B81=0,0,IF(SIN(CI$12)=0,999999999,(SIN(CI$12)*COS($E81)+SIN($E81)*COS(CI$12))/SIN(CI$12)*$B81))</f>
        <v>3.97341938615498</v>
      </c>
      <c r="CJ171" s="0" t="n">
        <f aca="false">IF($B81=0,0,IF(SIN(CJ$12)=0,999999999,(SIN(CJ$12)*COS($E81)+SIN($E81)*COS(CJ$12))/SIN(CJ$12)*$B81))</f>
        <v>3.84266728316224</v>
      </c>
      <c r="CK171" s="0" t="n">
        <f aca="false">IF($B81=0,0,IF(SIN(CK$12)=0,999999999,(SIN(CK$12)*COS($E81)+SIN($E81)*COS(CK$12))/SIN(CK$12)*$B81))</f>
        <v>3.71255511918813</v>
      </c>
      <c r="CL171" s="0" t="n">
        <f aca="false">IF($B81=0,0,IF(SIN(CL$12)=0,999999999,(SIN(CL$12)*COS($E81)+SIN($E81)*COS(CL$12))/SIN(CL$12)*$B81))</f>
        <v>3.58299947849428</v>
      </c>
      <c r="CM171" s="0" t="n">
        <f aca="false">IF($B81=0,0,IF(SIN(CM$12)=0,999999999,(SIN(CM$12)*COS($E81)+SIN($E81)*COS(CM$12))/SIN(CM$12)*$B81))</f>
        <v>3.45391833317162</v>
      </c>
      <c r="CN171" s="0" t="n">
        <f aca="false">IF($B81=0,0,IF(SIN(CN$12)=0,999999999,(SIN(CN$12)*COS($E81)+SIN($E81)*COS(CN$12))/SIN(CN$12)*$B81))</f>
        <v>3.32523083158298</v>
      </c>
      <c r="CO171" s="0" t="n">
        <f aca="false">IF($B81=0,0,IF(SIN(CO$12)=0,999999999,(SIN(CO$12)*COS($E81)+SIN($E81)*COS(CO$12))/SIN(CO$12)*$B81))</f>
        <v>3.19685709304252</v>
      </c>
      <c r="CP171" s="0" t="n">
        <f aca="false">IF($B81=0,0,IF(SIN(CP$12)=0,999999999,(SIN(CP$12)*COS($E81)+SIN($E81)*COS(CP$12))/SIN(CP$12)*$B81))</f>
        <v>3.06871800760854</v>
      </c>
      <c r="CQ171" s="0" t="n">
        <f aca="false">IF($B81=0,0,IF(SIN(CQ$12)=0,999999999,(SIN(CQ$12)*COS($E81)+SIN($E81)*COS(CQ$12))/SIN(CQ$12)*$B81))</f>
        <v>2.94073503991185</v>
      </c>
    </row>
    <row r="172" customFormat="false" ht="12.8" hidden="true" customHeight="false" outlineLevel="0" collapsed="false">
      <c r="D172" s="0" t="n">
        <f aca="false">1+D171</f>
        <v>70</v>
      </c>
      <c r="E172" s="2" t="s">
        <v>56</v>
      </c>
      <c r="F172" s="0" t="n">
        <f aca="false">IF($B82=0,0,IF(SIN(F$12)=0,999999999,(SIN(F$12)*COS($E82)+SIN($E82)*COS(F$12))/SIN(F$12)*$B82))</f>
        <v>999999999</v>
      </c>
      <c r="G172" s="0" t="n">
        <f aca="false">IF($B82=0,0,IF(SIN(G$12)=0,999999999,(SIN(G$12)*COS($E82)+SIN($E82)*COS(G$12))/SIN(G$12)*$B82))</f>
        <v>429.941967068642</v>
      </c>
      <c r="H172" s="0" t="n">
        <f aca="false">IF($B82=0,0,IF(SIN(H$12)=0,999999999,(SIN(H$12)*COS($E82)+SIN($E82)*COS(H$12))/SIN(H$12)*$B82))</f>
        <v>216.263015219802</v>
      </c>
      <c r="I172" s="0" t="n">
        <f aca="false">IF($B82=0,0,IF(SIN(I$12)=0,999999999,(SIN(I$12)*COS($E82)+SIN($E82)*COS(I$12))/SIN(I$12)*$B82))</f>
        <v>145.007760086071</v>
      </c>
      <c r="J172" s="0" t="n">
        <f aca="false">IF($B82=0,0,IF(SIN(J$12)=0,999999999,(SIN(J$12)*COS($E82)+SIN($E82)*COS(J$12))/SIN(J$12)*$B82))</f>
        <v>109.358415901942</v>
      </c>
      <c r="K172" s="0" t="n">
        <f aca="false">IF($B82=0,0,IF(SIN(K$12)=0,999999999,(SIN(K$12)*COS($E82)+SIN($E82)*COS(K$12))/SIN(K$12)*$B82))</f>
        <v>87.9514212680708</v>
      </c>
      <c r="L172" s="0" t="n">
        <f aca="false">IF($B82=0,0,IF(SIN(L$12)=0,999999999,(SIN(L$12)*COS($E82)+SIN($E82)*COS(L$12))/SIN(L$12)*$B82))</f>
        <v>73.6655855020301</v>
      </c>
      <c r="M172" s="0" t="n">
        <f aca="false">IF($B82=0,0,IF(SIN(M$12)=0,999999999,(SIN(M$12)*COS($E82)+SIN($E82)*COS(M$12))/SIN(M$12)*$B82))</f>
        <v>63.4489666857535</v>
      </c>
      <c r="N172" s="0" t="n">
        <f aca="false">IF($B82=0,0,IF(SIN(N$12)=0,999999999,(SIN(N$12)*COS($E82)+SIN($E82)*COS(N$12))/SIN(N$12)*$B82))</f>
        <v>55.7755911750417</v>
      </c>
      <c r="O172" s="0" t="n">
        <f aca="false">IF($B82=0,0,IF(SIN(O$12)=0,999999999,(SIN(O$12)*COS($E82)+SIN($E82)*COS(O$12))/SIN(O$12)*$B82))</f>
        <v>49.797693433958</v>
      </c>
      <c r="P172" s="0" t="n">
        <f aca="false">IF($B82=0,0,IF(SIN(P$12)=0,999999999,(SIN(P$12)*COS($E82)+SIN($E82)*COS(P$12))/SIN(P$12)*$B82))</f>
        <v>45.0066119666678</v>
      </c>
      <c r="Q172" s="0" t="n">
        <f aca="false">IF($B82=0,0,IF(SIN(Q$12)=0,999999999,(SIN(Q$12)*COS($E82)+SIN($E82)*COS(Q$12))/SIN(Q$12)*$B82))</f>
        <v>41.0786511028696</v>
      </c>
      <c r="R172" s="0" t="n">
        <f aca="false">IF($B82=0,0,IF(SIN(R$12)=0,999999999,(SIN(R$12)*COS($E82)+SIN($E82)*COS(R$12))/SIN(R$12)*$B82))</f>
        <v>37.7980118888705</v>
      </c>
      <c r="S172" s="0" t="n">
        <f aca="false">IF($B82=0,0,IF(SIN(S$12)=0,999999999,(SIN(S$12)*COS($E82)+SIN($E82)*COS(S$12))/SIN(S$12)*$B82))</f>
        <v>35.0152933350861</v>
      </c>
      <c r="T172" s="0" t="n">
        <f aca="false">IF($B82=0,0,IF(SIN(T$12)=0,999999999,(SIN(T$12)*COS($E82)+SIN($E82)*COS(T$12))/SIN(T$12)*$B82))</f>
        <v>32.623778841728</v>
      </c>
      <c r="U172" s="0" t="n">
        <f aca="false">IF($B82=0,0,IF(SIN(U$12)=0,999999999,(SIN(U$12)*COS($E82)+SIN($E82)*COS(U$12))/SIN(U$12)*$B82))</f>
        <v>30.545208052834</v>
      </c>
      <c r="V172" s="0" t="n">
        <f aca="false">IF($B82=0,0,IF(SIN(V$12)=0,999999999,(SIN(V$12)*COS($E82)+SIN($E82)*COS(V$12))/SIN(V$12)*$B82))</f>
        <v>28.720884263713</v>
      </c>
      <c r="W172" s="0" t="n">
        <f aca="false">IF($B82=0,0,IF(SIN(W$12)=0,999999999,(SIN(W$12)*COS($E82)+SIN($E82)*COS(W$12))/SIN(W$12)*$B82))</f>
        <v>27.1059203891964</v>
      </c>
      <c r="X172" s="0" t="n">
        <f aca="false">IF($B82=0,0,IF(SIN(X$12)=0,999999999,(SIN(X$12)*COS($E82)+SIN($E82)*COS(X$12))/SIN(X$12)*$B82))</f>
        <v>25.6654029412412</v>
      </c>
      <c r="Y172" s="0" t="n">
        <f aca="false">IF($B82=0,0,IF(SIN(Y$12)=0,999999999,(SIN(Y$12)*COS($E82)+SIN($E82)*COS(Y$12))/SIN(Y$12)*$B82))</f>
        <v>24.3717673808353</v>
      </c>
      <c r="Z172" s="0" t="n">
        <f aca="false">IF($B82=0,0,IF(SIN(Z$12)=0,999999999,(SIN(Z$12)*COS($E82)+SIN($E82)*COS(Z$12))/SIN(Z$12)*$B82))</f>
        <v>23.2029608631662</v>
      </c>
      <c r="AA172" s="0" t="n">
        <f aca="false">IF($B82=0,0,IF(SIN(AA$12)=0,999999999,(SIN(AA$12)*COS($E82)+SIN($E82)*COS(AA$12))/SIN(AA$12)*$B82))</f>
        <v>22.1411299116042</v>
      </c>
      <c r="AB172" s="0" t="n">
        <f aca="false">IF($B82=0,0,IF(SIN(AB$12)=0,999999999,(SIN(AB$12)*COS($E82)+SIN($E82)*COS(AB$12))/SIN(AB$12)*$B82))</f>
        <v>21.1716659976637</v>
      </c>
      <c r="AC172" s="0" t="n">
        <f aca="false">IF($B82=0,0,IF(SIN(AC$12)=0,999999999,(SIN(AC$12)*COS($E82)+SIN($E82)*COS(AC$12))/SIN(AC$12)*$B82))</f>
        <v>20.2825000990052</v>
      </c>
      <c r="AD172" s="0" t="n">
        <f aca="false">IF($B82=0,0,IF(SIN(AD$12)=0,999999999,(SIN(AD$12)*COS($E82)+SIN($E82)*COS(AD$12))/SIN(AD$12)*$B82))</f>
        <v>19.4635736168492</v>
      </c>
      <c r="AE172" s="0" t="n">
        <f aca="false">IF($B82=0,0,IF(SIN(AE$12)=0,999999999,(SIN(AE$12)*COS($E82)+SIN($E82)*COS(AE$12))/SIN(AE$12)*$B82))</f>
        <v>18.7064362721337</v>
      </c>
      <c r="AF172" s="0" t="n">
        <f aca="false">IF($B82=0,0,IF(SIN(AF$12)=0,999999999,(SIN(AF$12)*COS($E82)+SIN($E82)*COS(AF$12))/SIN(AF$12)*$B82))</f>
        <v>18.0039367937977</v>
      </c>
      <c r="AG172" s="0" t="n">
        <f aca="false">IF($B82=0,0,IF(SIN(AG$12)=0,999999999,(SIN(AG$12)*COS($E82)+SIN($E82)*COS(AG$12))/SIN(AG$12)*$B82))</f>
        <v>17.3499823419349</v>
      </c>
      <c r="AH172" s="0" t="n">
        <f aca="false">IF($B82=0,0,IF(SIN(AH$12)=0,999999999,(SIN(AH$12)*COS($E82)+SIN($E82)*COS(AH$12))/SIN(AH$12)*$B82))</f>
        <v>16.7393494820663</v>
      </c>
      <c r="AI172" s="0" t="n">
        <f aca="false">IF($B82=0,0,IF(SIN(AI$12)=0,999999999,(SIN(AI$12)*COS($E82)+SIN($E82)*COS(AI$12))/SIN(AI$12)*$B82))</f>
        <v>16.1675342671201</v>
      </c>
      <c r="AJ172" s="0" t="n">
        <f aca="false">IF($B82=0,0,IF(SIN(AJ$12)=0,999999999,(SIN(AJ$12)*COS($E82)+SIN($E82)*COS(AJ$12))/SIN(AJ$12)*$B82))</f>
        <v>15.630632301949</v>
      </c>
      <c r="AK172" s="0" t="n">
        <f aca="false">IF($B82=0,0,IF(SIN(AK$12)=0,999999999,(SIN(AK$12)*COS($E82)+SIN($E82)*COS(AK$12))/SIN(AK$12)*$B82))</f>
        <v>15.1252420200955</v>
      </c>
      <c r="AL172" s="0" t="n">
        <f aca="false">IF($B82=0,0,IF(SIN(AL$12)=0,999999999,(SIN(AL$12)*COS($E82)+SIN($E82)*COS(AL$12))/SIN(AL$12)*$B82))</f>
        <v>14.6483860950851</v>
      </c>
      <c r="AM172" s="0" t="n">
        <f aca="false">IF($B82=0,0,IF(SIN(AM$12)=0,999999999,(SIN(AM$12)*COS($E82)+SIN($E82)*COS(AM$12))/SIN(AM$12)*$B82))</f>
        <v>14.1974471394885</v>
      </c>
      <c r="AN172" s="0" t="n">
        <f aca="false">IF($B82=0,0,IF(SIN(AN$12)=0,999999999,(SIN(AN$12)*COS($E82)+SIN($E82)*COS(AN$12))/SIN(AN$12)*$B82))</f>
        <v>13.7701147501096</v>
      </c>
      <c r="AO172" s="0" t="n">
        <f aca="false">IF($B82=0,0,IF(SIN(AO$12)=0,999999999,(SIN(AO$12)*COS($E82)+SIN($E82)*COS(AO$12))/SIN(AO$12)*$B82))</f>
        <v>13.3643416300306</v>
      </c>
      <c r="AP172" s="0" t="n">
        <f aca="false">IF($B82=0,0,IF(SIN(AP$12)=0,999999999,(SIN(AP$12)*COS($E82)+SIN($E82)*COS(AP$12))/SIN(AP$12)*$B82))</f>
        <v>12.9783070225232</v>
      </c>
      <c r="AQ172" s="0" t="n">
        <f aca="false">IF($B82=0,0,IF(SIN(AQ$12)=0,999999999,(SIN(AQ$12)*COS($E82)+SIN($E82)*COS(AQ$12))/SIN(AQ$12)*$B82))</f>
        <v>12.6103860734539</v>
      </c>
      <c r="AR172" s="0" t="n">
        <f aca="false">IF($B82=0,0,IF(SIN(AR$12)=0,999999999,(SIN(AR$12)*COS($E82)+SIN($E82)*COS(AR$12))/SIN(AR$12)*$B82))</f>
        <v>12.2591240300428</v>
      </c>
      <c r="AS172" s="0" t="n">
        <f aca="false">IF($B82=0,0,IF(SIN(AS$12)=0,999999999,(SIN(AS$12)*COS($E82)+SIN($E82)*COS(AS$12))/SIN(AS$12)*$B82))</f>
        <v>11.9232144078625</v>
      </c>
      <c r="AT172" s="0" t="n">
        <f aca="false">IF($B82=0,0,IF(SIN(AT$12)=0,999999999,(SIN(AT$12)*COS($E82)+SIN($E82)*COS(AT$12))/SIN(AT$12)*$B82))</f>
        <v>11.6014804315831</v>
      </c>
      <c r="AU172" s="0" t="n">
        <f aca="false">IF($B82=0,0,IF(SIN(AU$12)=0,999999999,(SIN(AU$12)*COS($E82)+SIN($E82)*COS(AU$12))/SIN(AU$12)*$B82))</f>
        <v>11.2928591904766</v>
      </c>
      <c r="AV172" s="0" t="n">
        <f aca="false">IF($B82=0,0,IF(SIN(AV$12)=0,999999999,(SIN(AV$12)*COS($E82)+SIN($E82)*COS(AV$12))/SIN(AV$12)*$B82))</f>
        <v>10.9963880561657</v>
      </c>
      <c r="AW172" s="0" t="n">
        <f aca="false">IF($B82=0,0,IF(SIN(AW$12)=0,999999999,(SIN(AW$12)*COS($E82)+SIN($E82)*COS(AW$12))/SIN(AW$12)*$B82))</f>
        <v>10.7111929942863</v>
      </c>
      <c r="AX172" s="0" t="n">
        <f aca="false">IF($B82=0,0,IF(SIN(AX$12)=0,999999999,(SIN(AX$12)*COS($E82)+SIN($E82)*COS(AX$12))/SIN(AX$12)*$B82))</f>
        <v>10.4364784686989</v>
      </c>
      <c r="AY172" s="0" t="n">
        <f aca="false">IF($B82=0,0,IF(SIN(AY$12)=0,999999999,(SIN(AY$12)*COS($E82)+SIN($E82)*COS(AY$12))/SIN(AY$12)*$B82))</f>
        <v>10.1715186904578</v>
      </c>
      <c r="AZ172" s="0" t="n">
        <f aca="false">IF($B82=0,0,IF(SIN(AZ$12)=0,999999999,(SIN(AZ$12)*COS($E82)+SIN($E82)*COS(AZ$12))/SIN(AZ$12)*$B82))</f>
        <v>9.91565000683501</v>
      </c>
      <c r="BA172" s="0" t="n">
        <f aca="false">IF($B82=0,0,IF(SIN(BA$12)=0,999999999,(SIN(BA$12)*COS($E82)+SIN($E82)*COS(BA$12))/SIN(BA$12)*$B82))</f>
        <v>9.66826426053689</v>
      </c>
      <c r="BB172" s="0" t="n">
        <f aca="false">IF($B82=0,0,IF(SIN(BB$12)=0,999999999,(SIN(BB$12)*COS($E82)+SIN($E82)*COS(BB$12))/SIN(BB$12)*$B82))</f>
        <v>9.42880297755697</v>
      </c>
      <c r="BC172" s="0" t="n">
        <f aca="false">IF($B82=0,0,IF(SIN(BC$12)=0,999999999,(SIN(BC$12)*COS($E82)+SIN($E82)*COS(BC$12))/SIN(BC$12)*$B82))</f>
        <v>9.19675226521521</v>
      </c>
      <c r="BD172" s="0" t="n">
        <f aca="false">IF($B82=0,0,IF(SIN(BD$12)=0,999999999,(SIN(BD$12)*COS($E82)+SIN($E82)*COS(BD$12))/SIN(BD$12)*$B82))</f>
        <v>8.97163832088189</v>
      </c>
      <c r="BE172" s="0" t="n">
        <f aca="false">IF($B82=0,0,IF(SIN(BE$12)=0,999999999,(SIN(BE$12)*COS($E82)+SIN($E82)*COS(BE$12))/SIN(BE$12)*$B82))</f>
        <v>8.75302346748734</v>
      </c>
      <c r="BF172" s="0" t="n">
        <f aca="false">IF($B82=0,0,IF(SIN(BF$12)=0,999999999,(SIN(BF$12)*COS($E82)+SIN($E82)*COS(BF$12))/SIN(BF$12)*$B82))</f>
        <v>8.54050264482134</v>
      </c>
      <c r="BG172" s="0" t="n">
        <f aca="false">IF($B82=0,0,IF(SIN(BG$12)=0,999999999,(SIN(BG$12)*COS($E82)+SIN($E82)*COS(BG$12))/SIN(BG$12)*$B82))</f>
        <v>8.33370029633745</v>
      </c>
      <c r="BH172" s="0" t="n">
        <f aca="false">IF($B82=0,0,IF(SIN(BH$12)=0,999999999,(SIN(BH$12)*COS($E82)+SIN($E82)*COS(BH$12))/SIN(BH$12)*$B82))</f>
        <v>8.13226760010301</v>
      </c>
      <c r="BI172" s="0" t="n">
        <f aca="false">IF($B82=0,0,IF(SIN(BI$12)=0,999999999,(SIN(BI$12)*COS($E82)+SIN($E82)*COS(BI$12))/SIN(BI$12)*$B82))</f>
        <v>7.93588000000001</v>
      </c>
      <c r="BJ172" s="0" t="n">
        <f aca="false">IF($B82=0,0,IF(SIN(BJ$12)=0,999999999,(SIN(BJ$12)*COS($E82)+SIN($E82)*COS(BJ$12))/SIN(BJ$12)*$B82))</f>
        <v>7.74423499954702</v>
      </c>
      <c r="BK172" s="0" t="n">
        <f aca="false">IF($B82=0,0,IF(SIN(BK$12)=0,999999999,(SIN(BK$12)*COS($E82)+SIN($E82)*COS(BK$12))/SIN(BK$12)*$B82))</f>
        <v>7.55705018598738</v>
      </c>
      <c r="BL172" s="0" t="n">
        <f aca="false">IF($B82=0,0,IF(SIN(BL$12)=0,999999999,(SIN(BL$12)*COS($E82)+SIN($E82)*COS(BL$12))/SIN(BL$12)*$B82))</f>
        <v>7.37406145674435</v>
      </c>
      <c r="BM172" s="0" t="n">
        <f aca="false">IF($B82=0,0,IF(SIN(BM$12)=0,999999999,(SIN(BM$12)*COS($E82)+SIN($E82)*COS(BM$12))/SIN(BM$12)*$B82))</f>
        <v>7.19502142412044</v>
      </c>
      <c r="BN172" s="0" t="n">
        <f aca="false">IF($B82=0,0,IF(SIN(BN$12)=0,999999999,(SIN(BN$12)*COS($E82)+SIN($E82)*COS(BN$12))/SIN(BN$12)*$B82))</f>
        <v>7.01969797732653</v>
      </c>
      <c r="BO172" s="0" t="n">
        <f aca="false">IF($B82=0,0,IF(SIN(BO$12)=0,999999999,(SIN(BO$12)*COS($E82)+SIN($E82)*COS(BO$12))/SIN(BO$12)*$B82))</f>
        <v>6.84787298366208</v>
      </c>
      <c r="BP172" s="0" t="n">
        <f aca="false">IF($B82=0,0,IF(SIN(BP$12)=0,999999999,(SIN(BP$12)*COS($E82)+SIN($E82)*COS(BP$12))/SIN(BP$12)*$B82))</f>
        <v>6.67934111300291</v>
      </c>
      <c r="BQ172" s="0" t="n">
        <f aca="false">IF($B82=0,0,IF(SIN(BQ$12)=0,999999999,(SIN(BQ$12)*COS($E82)+SIN($E82)*COS(BQ$12))/SIN(BQ$12)*$B82))</f>
        <v>6.51390877175947</v>
      </c>
      <c r="BR172" s="0" t="n">
        <f aca="false">IF($B82=0,0,IF(SIN(BR$12)=0,999999999,(SIN(BR$12)*COS($E82)+SIN($E82)*COS(BR$12))/SIN(BR$12)*$B82))</f>
        <v>6.35139313418569</v>
      </c>
      <c r="BS172" s="0" t="n">
        <f aca="false">IF($B82=0,0,IF(SIN(BS$12)=0,999999999,(SIN(BS$12)*COS($E82)+SIN($E82)*COS(BS$12))/SIN(BS$12)*$B82))</f>
        <v>6.1916212604006</v>
      </c>
      <c r="BT172" s="0" t="n">
        <f aca="false">IF($B82=0,0,IF(SIN(BT$12)=0,999999999,(SIN(BT$12)*COS($E82)+SIN($E82)*COS(BT$12))/SIN(BT$12)*$B82))</f>
        <v>6.03442929176583</v>
      </c>
      <c r="BU172" s="0" t="n">
        <f aca="false">IF($B82=0,0,IF(SIN(BU$12)=0,999999999,(SIN(BU$12)*COS($E82)+SIN($E82)*COS(BU$12))/SIN(BU$12)*$B82))</f>
        <v>5.87966171536588</v>
      </c>
      <c r="BV172" s="0" t="n">
        <f aca="false">IF($B82=0,0,IF(SIN(BV$12)=0,999999999,(SIN(BV$12)*COS($E82)+SIN($E82)*COS(BV$12))/SIN(BV$12)*$B82))</f>
        <v>5.72717069029665</v>
      </c>
      <c r="BW172" s="0" t="n">
        <f aca="false">IF($B82=0,0,IF(SIN(BW$12)=0,999999999,(SIN(BW$12)*COS($E82)+SIN($E82)*COS(BW$12))/SIN(BW$12)*$B82))</f>
        <v>5.57681542930332</v>
      </c>
      <c r="BX172" s="0" t="n">
        <f aca="false">IF($B82=0,0,IF(SIN(BX$12)=0,999999999,(SIN(BX$12)*COS($E82)+SIN($E82)*COS(BX$12))/SIN(BX$12)*$B82))</f>
        <v>5.42846163003063</v>
      </c>
      <c r="BY172" s="0" t="n">
        <f aca="false">IF($B82=0,0,IF(SIN(BY$12)=0,999999999,(SIN(BY$12)*COS($E82)+SIN($E82)*COS(BY$12))/SIN(BY$12)*$B82))</f>
        <v>5.28198095078041</v>
      </c>
      <c r="BZ172" s="0" t="n">
        <f aca="false">IF($B82=0,0,IF(SIN(BZ$12)=0,999999999,(SIN(BZ$12)*COS($E82)+SIN($E82)*COS(BZ$12))/SIN(BZ$12)*$B82))</f>
        <v>5.1372505262254</v>
      </c>
      <c r="CA172" s="0" t="n">
        <f aca="false">IF($B82=0,0,IF(SIN(CA$12)=0,999999999,(SIN(CA$12)*COS($E82)+SIN($E82)*COS(CA$12))/SIN(CA$12)*$B82))</f>
        <v>4.99415251900775</v>
      </c>
      <c r="CB172" s="0" t="n">
        <f aca="false">IF($B82=0,0,IF(SIN(CB$12)=0,999999999,(SIN(CB$12)*COS($E82)+SIN($E82)*COS(CB$12))/SIN(CB$12)*$B82))</f>
        <v>4.85257370357358</v>
      </c>
      <c r="CC172" s="0" t="n">
        <f aca="false">IF($B82=0,0,IF(SIN(CC$12)=0,999999999,(SIN(CC$12)*COS($E82)+SIN($E82)*COS(CC$12))/SIN(CC$12)*$B82))</f>
        <v>4.7124050789665</v>
      </c>
      <c r="CD172" s="0" t="n">
        <f aca="false">IF($B82=0,0,IF(SIN(CD$12)=0,999999999,(SIN(CD$12)*COS($E82)+SIN($E82)*COS(CD$12))/SIN(CD$12)*$B82))</f>
        <v>4.57354150762605</v>
      </c>
      <c r="CE172" s="0" t="n">
        <f aca="false">IF($B82=0,0,IF(SIN(CE$12)=0,999999999,(SIN(CE$12)*COS($E82)+SIN($E82)*COS(CE$12))/SIN(CE$12)*$B82))</f>
        <v>4.43588137752134</v>
      </c>
      <c r="CF172" s="0" t="n">
        <f aca="false">IF($B82=0,0,IF(SIN(CF$12)=0,999999999,(SIN(CF$12)*COS($E82)+SIN($E82)*COS(CF$12))/SIN(CF$12)*$B82))</f>
        <v>4.29932628520289</v>
      </c>
      <c r="CG172" s="0" t="n">
        <f aca="false">IF($B82=0,0,IF(SIN(CG$12)=0,999999999,(SIN(CG$12)*COS($E82)+SIN($E82)*COS(CG$12))/SIN(CG$12)*$B82))</f>
        <v>4.16378073757278</v>
      </c>
      <c r="CH172" s="0" t="n">
        <f aca="false">IF($B82=0,0,IF(SIN(CH$12)=0,999999999,(SIN(CH$12)*COS($E82)+SIN($E82)*COS(CH$12))/SIN(CH$12)*$B82))</f>
        <v>4.02915187036596</v>
      </c>
      <c r="CI172" s="0" t="n">
        <f aca="false">IF($B82=0,0,IF(SIN(CI$12)=0,999999999,(SIN(CI$12)*COS($E82)+SIN($E82)*COS(CI$12))/SIN(CI$12)*$B82))</f>
        <v>3.8953491815062</v>
      </c>
      <c r="CJ172" s="0" t="n">
        <f aca="false">IF($B82=0,0,IF(SIN(CJ$12)=0,999999999,(SIN(CJ$12)*COS($E82)+SIN($E82)*COS(CJ$12))/SIN(CJ$12)*$B82))</f>
        <v>3.76228427764602</v>
      </c>
      <c r="CK172" s="0" t="n">
        <f aca="false">IF($B82=0,0,IF(SIN(CK$12)=0,999999999,(SIN(CK$12)*COS($E82)+SIN($E82)*COS(CK$12))/SIN(CK$12)*$B82))</f>
        <v>3.6298706323281</v>
      </c>
      <c r="CL172" s="0" t="n">
        <f aca="false">IF($B82=0,0,IF(SIN(CL$12)=0,999999999,(SIN(CL$12)*COS($E82)+SIN($E82)*COS(CL$12))/SIN(CL$12)*$B82))</f>
        <v>3.49802335431967</v>
      </c>
      <c r="CM172" s="0" t="n">
        <f aca="false">IF($B82=0,0,IF(SIN(CM$12)=0,999999999,(SIN(CM$12)*COS($E82)+SIN($E82)*COS(CM$12))/SIN(CM$12)*$B82))</f>
        <v>3.36665896476585</v>
      </c>
      <c r="CN172" s="0" t="n">
        <f aca="false">IF($B82=0,0,IF(SIN(CN$12)=0,999999999,(SIN(CN$12)*COS($E82)+SIN($E82)*COS(CN$12))/SIN(CN$12)*$B82))</f>
        <v>3.23569518189003</v>
      </c>
      <c r="CO172" s="0" t="n">
        <f aca="false">IF($B82=0,0,IF(SIN(CO$12)=0,999999999,(SIN(CO$12)*COS($E82)+SIN($E82)*COS(CO$12))/SIN(CO$12)*$B82))</f>
        <v>3.10505071204158</v>
      </c>
      <c r="CP172" s="0" t="n">
        <f aca="false">IF($B82=0,0,IF(SIN(CP$12)=0,999999999,(SIN(CP$12)*COS($E82)+SIN($E82)*COS(CP$12))/SIN(CP$12)*$B82))</f>
        <v>2.97464504594725</v>
      </c>
      <c r="CQ172" s="0" t="n">
        <f aca="false">IF($B82=0,0,IF(SIN(CQ$12)=0,999999999,(SIN(CQ$12)*COS($E82)+SIN($E82)*COS(CQ$12))/SIN(CQ$12)*$B82))</f>
        <v>2.8443982590696</v>
      </c>
    </row>
    <row r="173" customFormat="false" ht="12.8" hidden="true" customHeight="false" outlineLevel="0" collapsed="false">
      <c r="D173" s="0" t="n">
        <f aca="false">1+D172</f>
        <v>71</v>
      </c>
      <c r="E173" s="2" t="s">
        <v>56</v>
      </c>
      <c r="F173" s="0" t="n">
        <f aca="false">IF($B83=0,0,IF(SIN(F$12)=0,999999999,(SIN(F$12)*COS($E83)+SIN($E83)*COS(F$12))/SIN(F$12)*$B83))</f>
        <v>999999999</v>
      </c>
      <c r="G173" s="0" t="n">
        <f aca="false">IF($B83=0,0,IF(SIN(G$12)=0,999999999,(SIN(G$12)*COS($E83)+SIN($E83)*COS(G$12))/SIN(G$12)*$B83))</f>
        <v>437.19461863849</v>
      </c>
      <c r="H173" s="0" t="n">
        <f aca="false">IF($B83=0,0,IF(SIN(H$12)=0,999999999,(SIN(H$12)*COS($E83)+SIN($E83)*COS(H$12))/SIN(H$12)*$B83))</f>
        <v>219.837082733637</v>
      </c>
      <c r="I173" s="0" t="n">
        <f aca="false">IF($B83=0,0,IF(SIN(I$12)=0,999999999,(SIN(I$12)*COS($E83)+SIN($E83)*COS(I$12))/SIN(I$12)*$B83))</f>
        <v>147.355134735803</v>
      </c>
      <c r="J173" s="0" t="n">
        <f aca="false">IF($B83=0,0,IF(SIN(J$12)=0,999999999,(SIN(J$12)*COS($E83)+SIN($E83)*COS(J$12))/SIN(J$12)*$B83))</f>
        <v>111.092070257802</v>
      </c>
      <c r="K173" s="0" t="n">
        <f aca="false">IF($B83=0,0,IF(SIN(K$12)=0,999999999,(SIN(K$12)*COS($E83)+SIN($E83)*COS(K$12))/SIN(K$12)*$B83))</f>
        <v>89.3165441028517</v>
      </c>
      <c r="L173" s="0" t="n">
        <f aca="false">IF($B83=0,0,IF(SIN(L$12)=0,999999999,(SIN(L$12)*COS($E83)+SIN($E83)*COS(L$12))/SIN(L$12)*$B83))</f>
        <v>74.7847709282779</v>
      </c>
      <c r="M173" s="0" t="n">
        <f aca="false">IF($B83=0,0,IF(SIN(M$12)=0,999999999,(SIN(M$12)*COS($E83)+SIN($E83)*COS(M$12))/SIN(M$12)*$B83))</f>
        <v>64.3922681947566</v>
      </c>
      <c r="N173" s="0" t="n">
        <f aca="false">IF($B83=0,0,IF(SIN(N$12)=0,999999999,(SIN(N$12)*COS($E83)+SIN($E83)*COS(N$12))/SIN(N$12)*$B83))</f>
        <v>56.5867919012336</v>
      </c>
      <c r="O173" s="0" t="n">
        <f aca="false">IF($B83=0,0,IF(SIN(O$12)=0,999999999,(SIN(O$12)*COS($E83)+SIN($E83)*COS(O$12))/SIN(O$12)*$B83))</f>
        <v>50.5059818277532</v>
      </c>
      <c r="P173" s="0" t="n">
        <f aca="false">IF($B83=0,0,IF(SIN(P$12)=0,999999999,(SIN(P$12)*COS($E83)+SIN($E83)*COS(P$12))/SIN(P$12)*$B83))</f>
        <v>45.6324196306385</v>
      </c>
      <c r="Q173" s="0" t="n">
        <f aca="false">IF($B83=0,0,IF(SIN(Q$12)=0,999999999,(SIN(Q$12)*COS($E83)+SIN($E83)*COS(Q$12))/SIN(Q$12)*$B83))</f>
        <v>41.6368370657735</v>
      </c>
      <c r="R173" s="0" t="n">
        <f aca="false">IF($B83=0,0,IF(SIN(R$12)=0,999999999,(SIN(R$12)*COS($E83)+SIN($E83)*COS(R$12))/SIN(R$12)*$B83))</f>
        <v>38.2997200985763</v>
      </c>
      <c r="S173" s="0" t="n">
        <f aca="false">IF($B83=0,0,IF(SIN(S$12)=0,999999999,(SIN(S$12)*COS($E83)+SIN($E83)*COS(S$12))/SIN(S$12)*$B83))</f>
        <v>35.4690957308792</v>
      </c>
      <c r="T173" s="0" t="n">
        <f aca="false">IF($B83=0,0,IF(SIN(T$12)=0,999999999,(SIN(T$12)*COS($E83)+SIN($E83)*COS(T$12))/SIN(T$12)*$B83))</f>
        <v>33.0364101862366</v>
      </c>
      <c r="U173" s="0" t="n">
        <f aca="false">IF($B83=0,0,IF(SIN(U$12)=0,999999999,(SIN(U$12)*COS($E83)+SIN($E83)*COS(U$12))/SIN(U$12)*$B83))</f>
        <v>30.9220558197036</v>
      </c>
      <c r="V173" s="0" t="n">
        <f aca="false">IF($B83=0,0,IF(SIN(V$12)=0,999999999,(SIN(V$12)*COS($E83)+SIN($E83)*COS(V$12))/SIN(V$12)*$B83))</f>
        <v>29.0663254351009</v>
      </c>
      <c r="W173" s="0" t="n">
        <f aca="false">IF($B83=0,0,IF(SIN(W$12)=0,999999999,(SIN(W$12)*COS($E83)+SIN($E83)*COS(W$12))/SIN(W$12)*$B83))</f>
        <v>27.4235591948929</v>
      </c>
      <c r="X173" s="0" t="n">
        <f aca="false">IF($B83=0,0,IF(SIN(X$12)=0,999999999,(SIN(X$12)*COS($E83)+SIN($E83)*COS(X$12))/SIN(X$12)*$B83))</f>
        <v>25.958242558854</v>
      </c>
      <c r="Y173" s="0" t="n">
        <f aca="false">IF($B83=0,0,IF(SIN(Y$12)=0,999999999,(SIN(Y$12)*COS($E83)+SIN($E83)*COS(Y$12))/SIN(Y$12)*$B83))</f>
        <v>24.6423364514165</v>
      </c>
      <c r="Z173" s="0" t="n">
        <f aca="false">IF($B83=0,0,IF(SIN(Z$12)=0,999999999,(SIN(Z$12)*COS($E83)+SIN($E83)*COS(Z$12))/SIN(Z$12)*$B83))</f>
        <v>23.4534083776313</v>
      </c>
      <c r="AA173" s="0" t="n">
        <f aca="false">IF($B83=0,0,IF(SIN(AA$12)=0,999999999,(SIN(AA$12)*COS($E83)+SIN($E83)*COS(AA$12))/SIN(AA$12)*$B83))</f>
        <v>22.3732975048379</v>
      </c>
      <c r="AB173" s="0" t="n">
        <f aca="false">IF($B83=0,0,IF(SIN(AB$12)=0,999999999,(SIN(AB$12)*COS($E83)+SIN($E83)*COS(AB$12))/SIN(AB$12)*$B83))</f>
        <v>21.3871438118347</v>
      </c>
      <c r="AC173" s="0" t="n">
        <f aca="false">IF($B83=0,0,IF(SIN(AC$12)=0,999999999,(SIN(AC$12)*COS($E83)+SIN($E83)*COS(AC$12))/SIN(AC$12)*$B83))</f>
        <v>20.4826705023636</v>
      </c>
      <c r="AD173" s="0" t="n">
        <f aca="false">IF($B83=0,0,IF(SIN(AD$12)=0,999999999,(SIN(AD$12)*COS($E83)+SIN($E83)*COS(AD$12))/SIN(AD$12)*$B83))</f>
        <v>19.6496458141173</v>
      </c>
      <c r="AE173" s="0" t="n">
        <f aca="false">IF($B83=0,0,IF(SIN(AE$12)=0,999999999,(SIN(AE$12)*COS($E83)+SIN($E83)*COS(AE$12))/SIN(AE$12)*$B83))</f>
        <v>18.8794739924898</v>
      </c>
      <c r="AF173" s="0" t="n">
        <f aca="false">IF($B83=0,0,IF(SIN(AF$12)=0,999999999,(SIN(AF$12)*COS($E83)+SIN($E83)*COS(AF$12))/SIN(AF$12)*$B83))</f>
        <v>18.1648806539115</v>
      </c>
      <c r="AG173" s="0" t="n">
        <f aca="false">IF($B83=0,0,IF(SIN(AG$12)=0,999999999,(SIN(AG$12)*COS($E83)+SIN($E83)*COS(AG$12))/SIN(AG$12)*$B83))</f>
        <v>17.4996680673604</v>
      </c>
      <c r="AH173" s="0" t="n">
        <f aca="false">IF($B83=0,0,IF(SIN(AH$12)=0,999999999,(SIN(AH$12)*COS($E83)+SIN($E83)*COS(AH$12))/SIN(AH$12)*$B83))</f>
        <v>16.8785228744662</v>
      </c>
      <c r="AI173" s="0" t="n">
        <f aca="false">IF($B83=0,0,IF(SIN(AI$12)=0,999999999,(SIN(AI$12)*COS($E83)+SIN($E83)*COS(AI$12))/SIN(AI$12)*$B83))</f>
        <v>16.2968635905816</v>
      </c>
      <c r="AJ173" s="0" t="n">
        <f aca="false">IF($B83=0,0,IF(SIN(AJ$12)=0,999999999,(SIN(AJ$12)*COS($E83)+SIN($E83)*COS(AJ$12))/SIN(AJ$12)*$B83))</f>
        <v>15.7507186045532</v>
      </c>
      <c r="AK173" s="0" t="n">
        <f aca="false">IF($B83=0,0,IF(SIN(AK$12)=0,999999999,(SIN(AK$12)*COS($E83)+SIN($E83)*COS(AK$12))/SIN(AK$12)*$B83))</f>
        <v>15.2366277903505</v>
      </c>
      <c r="AL173" s="0" t="n">
        <f aca="false">IF($B83=0,0,IF(SIN(AL$12)=0,999999999,(SIN(AL$12)*COS($E83)+SIN($E83)*COS(AL$12))/SIN(AL$12)*$B83))</f>
        <v>14.751562565418</v>
      </c>
      <c r="AM173" s="0" t="n">
        <f aca="false">IF($B83=0,0,IF(SIN(AM$12)=0,999999999,(SIN(AM$12)*COS($E83)+SIN($E83)*COS(AM$12))/SIN(AM$12)*$B83))</f>
        <v>14.2928604827659</v>
      </c>
      <c r="AN173" s="0" t="n">
        <f aca="false">IF($B83=0,0,IF(SIN(AN$12)=0,999999999,(SIN(AN$12)*COS($E83)+SIN($E83)*COS(AN$12))/SIN(AN$12)*$B83))</f>
        <v>13.8581713645161</v>
      </c>
      <c r="AO173" s="0" t="n">
        <f aca="false">IF($B83=0,0,IF(SIN(AO$12)=0,999999999,(SIN(AO$12)*COS($E83)+SIN($E83)*COS(AO$12))/SIN(AO$12)*$B83))</f>
        <v>13.4454126685674</v>
      </c>
      <c r="AP173" s="0" t="n">
        <f aca="false">IF($B83=0,0,IF(SIN(AP$12)=0,999999999,(SIN(AP$12)*COS($E83)+SIN($E83)*COS(AP$12))/SIN(AP$12)*$B83))</f>
        <v>13.0527322930049</v>
      </c>
      <c r="AQ173" s="0" t="n">
        <f aca="false">IF($B83=0,0,IF(SIN(AQ$12)=0,999999999,(SIN(AQ$12)*COS($E83)+SIN($E83)*COS(AQ$12))/SIN(AQ$12)*$B83))</f>
        <v>12.6784774110639</v>
      </c>
      <c r="AR173" s="0" t="n">
        <f aca="false">IF($B83=0,0,IF(SIN(AR$12)=0,999999999,(SIN(AR$12)*COS($E83)+SIN($E83)*COS(AR$12))/SIN(AR$12)*$B83))</f>
        <v>12.3211682257083</v>
      </c>
      <c r="AS173" s="0" t="n">
        <f aca="false">IF($B83=0,0,IF(SIN(AS$12)=0,999999999,(SIN(AS$12)*COS($E83)+SIN($E83)*COS(AS$12))/SIN(AS$12)*$B83))</f>
        <v>11.9794757607645</v>
      </c>
      <c r="AT173" s="0" t="n">
        <f aca="false">IF($B83=0,0,IF(SIN(AT$12)=0,999999999,(SIN(AT$12)*COS($E83)+SIN($E83)*COS(AT$12))/SIN(AT$12)*$B83))</f>
        <v>11.6522029821595</v>
      </c>
      <c r="AU173" s="0" t="n">
        <f aca="false">IF($B83=0,0,IF(SIN(AU$12)=0,999999999,(SIN(AU$12)*COS($E83)+SIN($E83)*COS(AU$12))/SIN(AU$12)*$B83))</f>
        <v>11.3382686806554</v>
      </c>
      <c r="AV173" s="0" t="n">
        <f aca="false">IF($B83=0,0,IF(SIN(AV$12)=0,999999999,(SIN(AV$12)*COS($E83)+SIN($E83)*COS(AV$12))/SIN(AV$12)*$B83))</f>
        <v>11.0366936557727</v>
      </c>
      <c r="AW173" s="0" t="n">
        <f aca="false">IF($B83=0,0,IF(SIN(AW$12)=0,999999999,(SIN(AW$12)*COS($E83)+SIN($E83)*COS(AW$12))/SIN(AW$12)*$B83))</f>
        <v>10.7465888262328</v>
      </c>
      <c r="AX173" s="0" t="n">
        <f aca="false">IF($B83=0,0,IF(SIN(AX$12)=0,999999999,(SIN(AX$12)*COS($E83)+SIN($E83)*COS(AX$12))/SIN(AX$12)*$B83))</f>
        <v>10.4671449603663</v>
      </c>
      <c r="AY173" s="0" t="n">
        <f aca="false">IF($B83=0,0,IF(SIN(AY$12)=0,999999999,(SIN(AY$12)*COS($E83)+SIN($E83)*COS(AY$12))/SIN(AY$12)*$B83))</f>
        <v>10.1976237744279</v>
      </c>
      <c r="AZ173" s="0" t="n">
        <f aca="false">IF($B83=0,0,IF(SIN(AZ$12)=0,999999999,(SIN(AZ$12)*COS($E83)+SIN($E83)*COS(AZ$12))/SIN(AZ$12)*$B83))</f>
        <v>9.93735019059448</v>
      </c>
      <c r="BA173" s="0" t="n">
        <f aca="false">IF($B83=0,0,IF(SIN(BA$12)=0,999999999,(SIN(BA$12)*COS($E83)+SIN($E83)*COS(BA$12))/SIN(BA$12)*$B83))</f>
        <v>9.68570558185744</v>
      </c>
      <c r="BB173" s="0" t="n">
        <f aca="false">IF($B83=0,0,IF(SIN(BB$12)=0,999999999,(SIN(BB$12)*COS($E83)+SIN($E83)*COS(BB$12))/SIN(BB$12)*$B83))</f>
        <v>9.44212185981657</v>
      </c>
      <c r="BC173" s="0" t="n">
        <f aca="false">IF($B83=0,0,IF(SIN(BC$12)=0,999999999,(SIN(BC$12)*COS($E83)+SIN($E83)*COS(BC$12))/SIN(BC$12)*$B83))</f>
        <v>9.20607628488671</v>
      </c>
      <c r="BD173" s="0" t="n">
        <f aca="false">IF($B83=0,0,IF(SIN(BD$12)=0,999999999,(SIN(BD$12)*COS($E83)+SIN($E83)*COS(BD$12))/SIN(BD$12)*$B83))</f>
        <v>8.97708689770212</v>
      </c>
      <c r="BE173" s="0" t="n">
        <f aca="false">IF($B83=0,0,IF(SIN(BE$12)=0,999999999,(SIN(BE$12)*COS($E83)+SIN($E83)*COS(BE$12))/SIN(BE$12)*$B83))</f>
        <v>8.7547084863757</v>
      </c>
      <c r="BF173" s="0" t="n">
        <f aca="false">IF($B83=0,0,IF(SIN(BF$12)=0,999999999,(SIN(BF$12)*COS($E83)+SIN($E83)*COS(BF$12))/SIN(BF$12)*$B83))</f>
        <v>8.53852901739443</v>
      </c>
      <c r="BG173" s="0" t="n">
        <f aca="false">IF($B83=0,0,IF(SIN(BG$12)=0,999999999,(SIN(BG$12)*COS($E83)+SIN($E83)*COS(BG$12))/SIN(BG$12)*$B83))</f>
        <v>8.32816646882861</v>
      </c>
      <c r="BH173" s="0" t="n">
        <f aca="false">IF($B83=0,0,IF(SIN(BH$12)=0,999999999,(SIN(BH$12)*COS($E83)+SIN($E83)*COS(BH$12))/SIN(BH$12)*$B83))</f>
        <v>8.12326601361129</v>
      </c>
      <c r="BI173" s="0" t="n">
        <f aca="false">IF($B83=0,0,IF(SIN(BI$12)=0,999999999,(SIN(BI$12)*COS($E83)+SIN($E83)*COS(BI$12))/SIN(BI$12)*$B83))</f>
        <v>7.92349750823761</v>
      </c>
      <c r="BJ173" s="0" t="n">
        <f aca="false">IF($B83=0,0,IF(SIN(BJ$12)=0,999999999,(SIN(BJ$12)*COS($E83)+SIN($E83)*COS(BJ$12))/SIN(BJ$12)*$B83))</f>
        <v>7.7285532486064</v>
      </c>
      <c r="BK173" s="0" t="n">
        <f aca="false">IF($B83=0,0,IF(SIN(BK$12)=0,999999999,(SIN(BK$12)*COS($E83)+SIN($E83)*COS(BK$12))/SIN(BK$12)*$B83))</f>
        <v>7.53814596009202</v>
      </c>
      <c r="BL173" s="0" t="n">
        <f aca="false">IF($B83=0,0,IF(SIN(BL$12)=0,999999999,(SIN(BL$12)*COS($E83)+SIN($E83)*COS(BL$12))/SIN(BL$12)*$B83))</f>
        <v>7.35200699346716</v>
      </c>
      <c r="BM173" s="0" t="n">
        <f aca="false">IF($B83=0,0,IF(SIN(BM$12)=0,999999999,(SIN(BM$12)*COS($E83)+SIN($E83)*COS(BM$12))/SIN(BM$12)*$B83))</f>
        <v>7.16988470213832</v>
      </c>
      <c r="BN173" s="0" t="n">
        <f aca="false">IF($B83=0,0,IF(SIN(BN$12)=0,999999999,(SIN(BN$12)*COS($E83)+SIN($E83)*COS(BN$12))/SIN(BN$12)*$B83))</f>
        <v>6.99154297941952</v>
      </c>
      <c r="BO173" s="0" t="n">
        <f aca="false">IF($B83=0,0,IF(SIN(BO$12)=0,999999999,(SIN(BO$12)*COS($E83)+SIN($E83)*COS(BO$12))/SIN(BO$12)*$B83))</f>
        <v>6.81675993735277</v>
      </c>
      <c r="BP173" s="0" t="n">
        <f aca="false">IF($B83=0,0,IF(SIN(BP$12)=0,999999999,(SIN(BP$12)*COS($E83)+SIN($E83)*COS(BP$12))/SIN(BP$12)*$B83))</f>
        <v>6.64532671095888</v>
      </c>
      <c r="BQ173" s="0" t="n">
        <f aca="false">IF($B83=0,0,IF(SIN(BQ$12)=0,999999999,(SIN(BQ$12)*COS($E83)+SIN($E83)*COS(BQ$12))/SIN(BQ$12)*$B83))</f>
        <v>6.47704637384322</v>
      </c>
      <c r="BR173" s="0" t="n">
        <f aca="false">IF($B83=0,0,IF(SIN(BR$12)=0,999999999,(SIN(BR$12)*COS($E83)+SIN($E83)*COS(BR$12))/SIN(BR$12)*$B83))</f>
        <v>6.31173295282817</v>
      </c>
      <c r="BS173" s="0" t="n">
        <f aca="false">IF($B83=0,0,IF(SIN(BS$12)=0,999999999,(SIN(BS$12)*COS($E83)+SIN($E83)*COS(BS$12))/SIN(BS$12)*$B83))</f>
        <v>6.14921053079103</v>
      </c>
      <c r="BT173" s="0" t="n">
        <f aca="false">IF($B83=0,0,IF(SIN(BT$12)=0,999999999,(SIN(BT$12)*COS($E83)+SIN($E83)*COS(BT$12))/SIN(BT$12)*$B83))</f>
        <v>5.98931242818963</v>
      </c>
      <c r="BU173" s="0" t="n">
        <f aca="false">IF($B83=0,0,IF(SIN(BU$12)=0,999999999,(SIN(BU$12)*COS($E83)+SIN($E83)*COS(BU$12))/SIN(BU$12)*$B83))</f>
        <v>5.83188045488017</v>
      </c>
      <c r="BV173" s="0" t="n">
        <f aca="false">IF($B83=0,0,IF(SIN(BV$12)=0,999999999,(SIN(BV$12)*COS($E83)+SIN($E83)*COS(BV$12))/SIN(BV$12)*$B83))</f>
        <v>5.67676422480759</v>
      </c>
      <c r="BW173" s="0" t="n">
        <f aca="false">IF($B83=0,0,IF(SIN(BW$12)=0,999999999,(SIN(BW$12)*COS($E83)+SIN($E83)*COS(BW$12))/SIN(BW$12)*$B83))</f>
        <v>5.52382052699799</v>
      </c>
      <c r="BX173" s="0" t="n">
        <f aca="false">IF($B83=0,0,IF(SIN(BX$12)=0,999999999,(SIN(BX$12)*COS($E83)+SIN($E83)*COS(BX$12))/SIN(BX$12)*$B83))</f>
        <v>5.37291274701764</v>
      </c>
      <c r="BY173" s="0" t="n">
        <f aca="false">IF($B83=0,0,IF(SIN(BY$12)=0,999999999,(SIN(BY$12)*COS($E83)+SIN($E83)*COS(BY$12))/SIN(BY$12)*$B83))</f>
        <v>5.22391033370546</v>
      </c>
      <c r="BZ173" s="0" t="n">
        <f aca="false">IF($B83=0,0,IF(SIN(BZ$12)=0,999999999,(SIN(BZ$12)*COS($E83)+SIN($E83)*COS(BZ$12))/SIN(BZ$12)*$B83))</f>
        <v>5.07668830654952</v>
      </c>
      <c r="CA173" s="0" t="n">
        <f aca="false">IF($B83=0,0,IF(SIN(CA$12)=0,999999999,(SIN(CA$12)*COS($E83)+SIN($E83)*COS(CA$12))/SIN(CA$12)*$B83))</f>
        <v>4.93112679956626</v>
      </c>
      <c r="CB173" s="0" t="n">
        <f aca="false">IF($B83=0,0,IF(SIN(CB$12)=0,999999999,(SIN(CB$12)*COS($E83)+SIN($E83)*COS(CB$12))/SIN(CB$12)*$B83))</f>
        <v>4.78711063797038</v>
      </c>
      <c r="CC173" s="0" t="n">
        <f aca="false">IF($B83=0,0,IF(SIN(CC$12)=0,999999999,(SIN(CC$12)*COS($E83)+SIN($E83)*COS(CC$12))/SIN(CC$12)*$B83))</f>
        <v>4.64452894430259</v>
      </c>
      <c r="CD173" s="0" t="n">
        <f aca="false">IF($B83=0,0,IF(SIN(CD$12)=0,999999999,(SIN(CD$12)*COS($E83)+SIN($E83)*COS(CD$12))/SIN(CD$12)*$B83))</f>
        <v>4.50327477100966</v>
      </c>
      <c r="CE173" s="0" t="n">
        <f aca="false">IF($B83=0,0,IF(SIN(CE$12)=0,999999999,(SIN(CE$12)*COS($E83)+SIN($E83)*COS(CE$12))/SIN(CE$12)*$B83))</f>
        <v>4.36324475676161</v>
      </c>
      <c r="CF173" s="0" t="n">
        <f aca="false">IF($B83=0,0,IF(SIN(CF$12)=0,999999999,(SIN(CF$12)*COS($E83)+SIN($E83)*COS(CF$12))/SIN(CF$12)*$B83))</f>
        <v>4.22433880404711</v>
      </c>
      <c r="CG173" s="0" t="n">
        <f aca="false">IF($B83=0,0,IF(SIN(CG$12)=0,999999999,(SIN(CG$12)*COS($E83)+SIN($E83)*COS(CG$12))/SIN(CG$12)*$B83))</f>
        <v>4.08645977580948</v>
      </c>
      <c r="CH173" s="0" t="n">
        <f aca="false">IF($B83=0,0,IF(SIN(CH$12)=0,999999999,(SIN(CH$12)*COS($E83)+SIN($E83)*COS(CH$12))/SIN(CH$12)*$B83))</f>
        <v>3.94951320908147</v>
      </c>
      <c r="CI173" s="0" t="n">
        <f aca="false">IF($B83=0,0,IF(SIN(CI$12)=0,999999999,(SIN(CI$12)*COS($E83)+SIN($E83)*COS(CI$12))/SIN(CI$12)*$B83))</f>
        <v>3.8134070437509</v>
      </c>
      <c r="CJ173" s="0" t="n">
        <f aca="false">IF($B83=0,0,IF(SIN(CJ$12)=0,999999999,(SIN(CJ$12)*COS($E83)+SIN($E83)*COS(CJ$12))/SIN(CJ$12)*$B83))</f>
        <v>3.67805136473707</v>
      </c>
      <c r="CK173" s="0" t="n">
        <f aca="false">IF($B83=0,0,IF(SIN(CK$12)=0,999999999,(SIN(CK$12)*COS($E83)+SIN($E83)*COS(CK$12))/SIN(CK$12)*$B83))</f>
        <v>3.54335815598882</v>
      </c>
      <c r="CL173" s="0" t="n">
        <f aca="false">IF($B83=0,0,IF(SIN(CL$12)=0,999999999,(SIN(CL$12)*COS($E83)+SIN($E83)*COS(CL$12))/SIN(CL$12)*$B83))</f>
        <v>3.40924106483074</v>
      </c>
      <c r="CM173" s="0" t="n">
        <f aca="false">IF($B83=0,0,IF(SIN(CM$12)=0,999999999,(SIN(CM$12)*COS($E83)+SIN($E83)*COS(CM$12))/SIN(CM$12)*$B83))</f>
        <v>3.27561517528004</v>
      </c>
      <c r="CN173" s="0" t="n">
        <f aca="false">IF($B83=0,0,IF(SIN(CN$12)=0,999999999,(SIN(CN$12)*COS($E83)+SIN($E83)*COS(CN$12))/SIN(CN$12)*$B83))</f>
        <v>3.14239678904045</v>
      </c>
      <c r="CO173" s="0" t="n">
        <f aca="false">IF($B83=0,0,IF(SIN(CO$12)=0,999999999,(SIN(CO$12)*COS($E83)+SIN($E83)*COS(CO$12))/SIN(CO$12)*$B83))</f>
        <v>3.0095032129528</v>
      </c>
      <c r="CP173" s="0" t="n">
        <f aca="false">IF($B83=0,0,IF(SIN(CP$12)=0,999999999,(SIN(CP$12)*COS($E83)+SIN($E83)*COS(CP$12))/SIN(CP$12)*$B83))</f>
        <v>2.87685255173865</v>
      </c>
      <c r="CQ173" s="0" t="n">
        <f aca="false">IF($B83=0,0,IF(SIN(CQ$12)=0,999999999,(SIN(CQ$12)*COS($E83)+SIN($E83)*COS(CQ$12))/SIN(CQ$12)*$B83))</f>
        <v>2.74436350492192</v>
      </c>
    </row>
    <row r="174" customFormat="false" ht="12.8" hidden="true" customHeight="false" outlineLevel="0" collapsed="false">
      <c r="D174" s="0" t="n">
        <f aca="false">1+D173</f>
        <v>72</v>
      </c>
      <c r="E174" s="2" t="s">
        <v>56</v>
      </c>
      <c r="F174" s="0" t="n">
        <f aca="false">IF($B84=0,0,IF(SIN(F$12)=0,999999999,(SIN(F$12)*COS($E84)+SIN($E84)*COS(F$12))/SIN(F$12)*$B84))</f>
        <v>999999999</v>
      </c>
      <c r="G174" s="0" t="n">
        <f aca="false">IF($B84=0,0,IF(SIN(G$12)=0,999999999,(SIN(G$12)*COS($E84)+SIN($E84)*COS(G$12))/SIN(G$12)*$B84))</f>
        <v>444.367791285246</v>
      </c>
      <c r="H174" s="0" t="n">
        <f aca="false">IF($B84=0,0,IF(SIN(H$12)=0,999999999,(SIN(H$12)*COS($E84)+SIN($E84)*COS(H$12))/SIN(H$12)*$B84))</f>
        <v>223.369590865492</v>
      </c>
      <c r="I174" s="0" t="n">
        <f aca="false">IF($B84=0,0,IF(SIN(I$12)=0,999999999,(SIN(I$12)*COS($E84)+SIN($E84)*COS(I$12))/SIN(I$12)*$B84))</f>
        <v>149.673594985914</v>
      </c>
      <c r="J174" s="0" t="n">
        <f aca="false">IF($B84=0,0,IF(SIN(J$12)=0,999999999,(SIN(J$12)*COS($E84)+SIN($E84)*COS(J$12))/SIN(J$12)*$B84))</f>
        <v>112.803136559058</v>
      </c>
      <c r="K174" s="0" t="n">
        <f aca="false">IF($B84=0,0,IF(SIN(K$12)=0,999999999,(SIN(K$12)*COS($E84)+SIN($E84)*COS(K$12))/SIN(K$12)*$B84))</f>
        <v>90.6628777757419</v>
      </c>
      <c r="L174" s="0" t="n">
        <f aca="false">IF($B84=0,0,IF(SIN(L$12)=0,999999999,(SIN(L$12)*COS($E84)+SIN($E84)*COS(L$12))/SIN(L$12)*$B84))</f>
        <v>75.8877023620187</v>
      </c>
      <c r="M174" s="0" t="n">
        <f aca="false">IF($B84=0,0,IF(SIN(M$12)=0,999999999,(SIN(M$12)*COS($E84)+SIN($E84)*COS(M$12))/SIN(M$12)*$B84))</f>
        <v>65.3211287559812</v>
      </c>
      <c r="N174" s="0" t="n">
        <f aca="false">IF($B84=0,0,IF(SIN(N$12)=0,999999999,(SIN(N$12)*COS($E84)+SIN($E84)*COS(N$12))/SIN(N$12)*$B84))</f>
        <v>57.3849133995339</v>
      </c>
      <c r="O174" s="0" t="n">
        <f aca="false">IF($B84=0,0,IF(SIN(O$12)=0,999999999,(SIN(O$12)*COS($E84)+SIN($E84)*COS(O$12))/SIN(O$12)*$B84))</f>
        <v>51.2022518334692</v>
      </c>
      <c r="P174" s="0" t="n">
        <f aca="false">IF($B84=0,0,IF(SIN(P$12)=0,999999999,(SIN(P$12)*COS($E84)+SIN($E84)*COS(P$12))/SIN(P$12)*$B84))</f>
        <v>46.2470591335135</v>
      </c>
      <c r="Q174" s="0" t="n">
        <f aca="false">IF($B84=0,0,IF(SIN(Q$12)=0,999999999,(SIN(Q$12)*COS($E84)+SIN($E84)*COS(Q$12))/SIN(Q$12)*$B84))</f>
        <v>42.1845519248826</v>
      </c>
      <c r="R174" s="0" t="n">
        <f aca="false">IF($B84=0,0,IF(SIN(R$12)=0,999999999,(SIN(R$12)*COS($E84)+SIN($E84)*COS(R$12))/SIN(R$12)*$B84))</f>
        <v>38.7915393878632</v>
      </c>
      <c r="S174" s="0" t="n">
        <f aca="false">IF($B84=0,0,IF(SIN(S$12)=0,999999999,(SIN(S$12)*COS($E84)+SIN($E84)*COS(S$12))/SIN(S$12)*$B84))</f>
        <v>35.9135030284559</v>
      </c>
      <c r="T174" s="0" t="n">
        <f aca="false">IF($B84=0,0,IF(SIN(T$12)=0,999999999,(SIN(T$12)*COS($E84)+SIN($E84)*COS(T$12))/SIN(T$12)*$B84))</f>
        <v>33.4400708315225</v>
      </c>
      <c r="U174" s="0" t="n">
        <f aca="false">IF($B84=0,0,IF(SIN(U$12)=0,999999999,(SIN(U$12)*COS($E84)+SIN($E84)*COS(U$12))/SIN(U$12)*$B84))</f>
        <v>31.2903017512455</v>
      </c>
      <c r="V174" s="0" t="n">
        <f aca="false">IF($B84=0,0,IF(SIN(V$12)=0,999999999,(SIN(V$12)*COS($E84)+SIN($E84)*COS(V$12))/SIN(V$12)*$B84))</f>
        <v>29.4034885162953</v>
      </c>
      <c r="W174" s="0" t="n">
        <f aca="false">IF($B84=0,0,IF(SIN(W$12)=0,999999999,(SIN(W$12)*COS($E84)+SIN($E84)*COS(W$12))/SIN(W$12)*$B84))</f>
        <v>27.7332065024469</v>
      </c>
      <c r="X174" s="0" t="n">
        <f aca="false">IF($B84=0,0,IF(SIN(X$12)=0,999999999,(SIN(X$12)*COS($E84)+SIN($E84)*COS(X$12))/SIN(X$12)*$B84))</f>
        <v>26.2433463130514</v>
      </c>
      <c r="Y174" s="0" t="n">
        <f aca="false">IF($B84=0,0,IF(SIN(Y$12)=0,999999999,(SIN(Y$12)*COS($E84)+SIN($E84)*COS(Y$12))/SIN(Y$12)*$B84))</f>
        <v>24.9053992275989</v>
      </c>
      <c r="Z174" s="0" t="n">
        <f aca="false">IF($B84=0,0,IF(SIN(Z$12)=0,999999999,(SIN(Z$12)*COS($E84)+SIN($E84)*COS(Z$12))/SIN(Z$12)*$B84))</f>
        <v>23.6965570145087</v>
      </c>
      <c r="AA174" s="0" t="n">
        <f aca="false">IF($B84=0,0,IF(SIN(AA$12)=0,999999999,(SIN(AA$12)*COS($E84)+SIN($E84)*COS(AA$12))/SIN(AA$12)*$B84))</f>
        <v>22.5983546533739</v>
      </c>
      <c r="AB174" s="0" t="n">
        <f aca="false">IF($B84=0,0,IF(SIN(AB$12)=0,999999999,(SIN(AB$12)*COS($E84)+SIN($E84)*COS(AB$12))/SIN(AB$12)*$B84))</f>
        <v>21.5956832227114</v>
      </c>
      <c r="AC174" s="0" t="n">
        <f aca="false">IF($B84=0,0,IF(SIN(AC$12)=0,999999999,(SIN(AC$12)*COS($E84)+SIN($E84)*COS(AC$12))/SIN(AC$12)*$B84))</f>
        <v>20.6760602941174</v>
      </c>
      <c r="AD174" s="0" t="n">
        <f aca="false">IF($B84=0,0,IF(SIN(AD$12)=0,999999999,(SIN(AD$12)*COS($E84)+SIN($E84)*COS(AD$12))/SIN(AD$12)*$B84))</f>
        <v>19.8290827267592</v>
      </c>
      <c r="AE174" s="0" t="n">
        <f aca="false">IF($B84=0,0,IF(SIN(AE$12)=0,999999999,(SIN(AE$12)*COS($E84)+SIN($E84)*COS(AE$12))/SIN(AE$12)*$B84))</f>
        <v>19.046010790076</v>
      </c>
      <c r="AF174" s="0" t="n">
        <f aca="false">IF($B84=0,0,IF(SIN(AF$12)=0,999999999,(SIN(AF$12)*COS($E84)+SIN($E84)*COS(AF$12))/SIN(AF$12)*$B84))</f>
        <v>18.3194482570573</v>
      </c>
      <c r="AG174" s="0" t="n">
        <f aca="false">IF($B84=0,0,IF(SIN(AG$12)=0,999999999,(SIN(AG$12)*COS($E84)+SIN($E84)*COS(AG$12))/SIN(AG$12)*$B84))</f>
        <v>17.6430935868023</v>
      </c>
      <c r="AH174" s="0" t="n">
        <f aca="false">IF($B84=0,0,IF(SIN(AH$12)=0,999999999,(SIN(AH$12)*COS($E84)+SIN($E84)*COS(AH$12))/SIN(AH$12)*$B84))</f>
        <v>17.0115444240022</v>
      </c>
      <c r="AI174" s="0" t="n">
        <f aca="false">IF($B84=0,0,IF(SIN(AI$12)=0,999999999,(SIN(AI$12)*COS($E84)+SIN($E84)*COS(AI$12))/SIN(AI$12)*$B84))</f>
        <v>16.4201425457061</v>
      </c>
      <c r="AJ174" s="0" t="n">
        <f aca="false">IF($B84=0,0,IF(SIN(AJ$12)=0,999999999,(SIN(AJ$12)*COS($E84)+SIN($E84)*COS(AJ$12))/SIN(AJ$12)*$B84))</f>
        <v>15.8648498176298</v>
      </c>
      <c r="AK174" s="0" t="n">
        <f aca="false">IF($B84=0,0,IF(SIN(AK$12)=0,999999999,(SIN(AK$12)*COS($E84)+SIN($E84)*COS(AK$12))/SIN(AK$12)*$B84))</f>
        <v>15.3421481578132</v>
      </c>
      <c r="AL174" s="0" t="n">
        <f aca="false">IF($B84=0,0,IF(SIN(AL$12)=0,999999999,(SIN(AL$12)*COS($E84)+SIN($E84)*COS(AL$12))/SIN(AL$12)*$B84))</f>
        <v>14.8489582559769</v>
      </c>
      <c r="AM174" s="0" t="n">
        <f aca="false">IF($B84=0,0,IF(SIN(AM$12)=0,999999999,(SIN(AM$12)*COS($E84)+SIN($E84)*COS(AM$12))/SIN(AM$12)*$B84))</f>
        <v>14.3825730700532</v>
      </c>
      <c r="AN174" s="0" t="n">
        <f aca="false">IF($B84=0,0,IF(SIN(AN$12)=0,999999999,(SIN(AN$12)*COS($E84)+SIN($E84)*COS(AN$12))/SIN(AN$12)*$B84))</f>
        <v>13.9406030574868</v>
      </c>
      <c r="AO174" s="0" t="n">
        <f aca="false">IF($B84=0,0,IF(SIN(AO$12)=0,999999999,(SIN(AO$12)*COS($E84)+SIN($E84)*COS(AO$12))/SIN(AO$12)*$B84))</f>
        <v>13.5209307943076</v>
      </c>
      <c r="AP174" s="0" t="n">
        <f aca="false">IF($B84=0,0,IF(SIN(AP$12)=0,999999999,(SIN(AP$12)*COS($E84)+SIN($E84)*COS(AP$12))/SIN(AP$12)*$B84))</f>
        <v>13.1216731565257</v>
      </c>
      <c r="AQ174" s="0" t="n">
        <f aca="false">IF($B84=0,0,IF(SIN(AQ$12)=0,999999999,(SIN(AQ$12)*COS($E84)+SIN($E84)*COS(AQ$12))/SIN(AQ$12)*$B84))</f>
        <v>12.7411496330924</v>
      </c>
      <c r="AR174" s="0" t="n">
        <f aca="false">IF($B84=0,0,IF(SIN(AR$12)=0,999999999,(SIN(AR$12)*COS($E84)+SIN($E84)*COS(AR$12))/SIN(AR$12)*$B84))</f>
        <v>12.3778556408768</v>
      </c>
      <c r="AS174" s="0" t="n">
        <f aca="false">IF($B84=0,0,IF(SIN(AS$12)=0,999999999,(SIN(AS$12)*COS($E84)+SIN($E84)*COS(AS$12))/SIN(AS$12)*$B84))</f>
        <v>12.0304399438079</v>
      </c>
      <c r="AT174" s="0" t="n">
        <f aca="false">IF($B84=0,0,IF(SIN(AT$12)=0,999999999,(SIN(AT$12)*COS($E84)+SIN($E84)*COS(AT$12))/SIN(AT$12)*$B84))</f>
        <v>11.6976854579007</v>
      </c>
      <c r="AU174" s="0" t="n">
        <f aca="false">IF($B84=0,0,IF(SIN(AU$12)=0,999999999,(SIN(AU$12)*COS($E84)+SIN($E84)*COS(AU$12))/SIN(AU$12)*$B84))</f>
        <v>11.3784928640317</v>
      </c>
      <c r="AV174" s="0" t="n">
        <f aca="false">IF($B84=0,0,IF(SIN(AV$12)=0,999999999,(SIN(AV$12)*COS($E84)+SIN($E84)*COS(AV$12))/SIN(AV$12)*$B84))</f>
        <v>11.0718665604477</v>
      </c>
      <c r="AW174" s="0" t="n">
        <f aca="false">IF($B84=0,0,IF(SIN(AW$12)=0,999999999,(SIN(AW$12)*COS($E84)+SIN($E84)*COS(AW$12))/SIN(AW$12)*$B84))</f>
        <v>10.7769025740624</v>
      </c>
      <c r="AX174" s="0" t="n">
        <f aca="false">IF($B84=0,0,IF(SIN(AX$12)=0,999999999,(SIN(AX$12)*COS($E84)+SIN($E84)*COS(AX$12))/SIN(AX$12)*$B84))</f>
        <v>10.492778118852</v>
      </c>
      <c r="AY174" s="0" t="n">
        <f aca="false">IF($B84=0,0,IF(SIN(AY$12)=0,999999999,(SIN(AY$12)*COS($E84)+SIN($E84)*COS(AY$12))/SIN(AY$12)*$B84))</f>
        <v>10.2187425450707</v>
      </c>
      <c r="AZ174" s="0" t="n">
        <f aca="false">IF($B84=0,0,IF(SIN(AZ$12)=0,999999999,(SIN(AZ$12)*COS($E84)+SIN($E84)*COS(AZ$12))/SIN(AZ$12)*$B84))</f>
        <v>9.9541094675722</v>
      </c>
      <c r="BA174" s="0" t="n">
        <f aca="false">IF($B84=0,0,IF(SIN(BA$12)=0,999999999,(SIN(BA$12)*COS($E84)+SIN($E84)*COS(BA$12))/SIN(BA$12)*$B84))</f>
        <v>9.69824989755682</v>
      </c>
      <c r="BB174" s="0" t="n">
        <f aca="false">IF($B84=0,0,IF(SIN(BB$12)=0,999999999,(SIN(BB$12)*COS($E84)+SIN($E84)*COS(BB$12))/SIN(BB$12)*$B84))</f>
        <v>9.45058623133758</v>
      </c>
      <c r="BC174" s="0" t="n">
        <f aca="false">IF($B84=0,0,IF(SIN(BC$12)=0,999999999,(SIN(BC$12)*COS($E84)+SIN($E84)*COS(BC$12))/SIN(BC$12)*$B84))</f>
        <v>9.21058697361972</v>
      </c>
      <c r="BD174" s="0" t="n">
        <f aca="false">IF($B84=0,0,IF(SIN(BD$12)=0,999999999,(SIN(BD$12)*COS($E84)+SIN($E84)*COS(BD$12))/SIN(BD$12)*$B84))</f>
        <v>8.97776209238271</v>
      </c>
      <c r="BE174" s="0" t="n">
        <f aca="false">IF($B84=0,0,IF(SIN(BE$12)=0,999999999,(SIN(BE$12)*COS($E84)+SIN($E84)*COS(BE$12))/SIN(BE$12)*$B84))</f>
        <v>8.75165891859234</v>
      </c>
      <c r="BF174" s="0" t="n">
        <f aca="false">IF($B84=0,0,IF(SIN(BF$12)=0,999999999,(SIN(BF$12)*COS($E84)+SIN($E84)*COS(BF$12))/SIN(BF$12)*$B84))</f>
        <v>8.53185851731492</v>
      </c>
      <c r="BG174" s="0" t="n">
        <f aca="false">IF($B84=0,0,IF(SIN(BG$12)=0,999999999,(SIN(BG$12)*COS($E84)+SIN($E84)*COS(BG$12))/SIN(BG$12)*$B84))</f>
        <v>8.31797246788386</v>
      </c>
      <c r="BH174" s="0" t="n">
        <f aca="false">IF($B84=0,0,IF(SIN(BH$12)=0,999999999,(SIN(BH$12)*COS($E84)+SIN($E84)*COS(BH$12))/SIN(BH$12)*$B84))</f>
        <v>8.10963999999998</v>
      </c>
      <c r="BI174" s="0" t="n">
        <f aca="false">IF($B84=0,0,IF(SIN(BI$12)=0,999999999,(SIN(BI$12)*COS($E84)+SIN($E84)*COS(BI$12))/SIN(BI$12)*$B84))</f>
        <v>7.90652544036745</v>
      </c>
      <c r="BJ174" s="0" t="n">
        <f aca="false">IF($B84=0,0,IF(SIN(BJ$12)=0,999999999,(SIN(BJ$12)*COS($E84)+SIN($E84)*COS(BJ$12))/SIN(BJ$12)*$B84))</f>
        <v>7.70831593094645</v>
      </c>
      <c r="BK174" s="0" t="n">
        <f aca="false">IF($B84=0,0,IF(SIN(BK$12)=0,999999999,(SIN(BK$12)*COS($E84)+SIN($E84)*COS(BK$12))/SIN(BK$12)*$B84))</f>
        <v>7.51471938535945</v>
      </c>
      <c r="BL174" s="0" t="n">
        <f aca="false">IF($B84=0,0,IF(SIN(BL$12)=0,999999999,(SIN(BL$12)*COS($E84)+SIN($E84)*COS(BL$12))/SIN(BL$12)*$B84))</f>
        <v>7.32546265459629</v>
      </c>
      <c r="BM174" s="0" t="n">
        <f aca="false">IF($B84=0,0,IF(SIN(BM$12)=0,999999999,(SIN(BM$12)*COS($E84)+SIN($E84)*COS(BM$12))/SIN(BM$12)*$B84))</f>
        <v>7.14028987706897</v>
      </c>
      <c r="BN174" s="0" t="n">
        <f aca="false">IF($B84=0,0,IF(SIN(BN$12)=0,999999999,(SIN(BN$12)*COS($E84)+SIN($E84)*COS(BN$12))/SIN(BN$12)*$B84))</f>
        <v>6.95896099138513</v>
      </c>
      <c r="BO174" s="0" t="n">
        <f aca="false">IF($B84=0,0,IF(SIN(BO$12)=0,999999999,(SIN(BO$12)*COS($E84)+SIN($E84)*COS(BO$12))/SIN(BO$12)*$B84))</f>
        <v>6.78125039303923</v>
      </c>
      <c r="BP174" s="0" t="n">
        <f aca="false">IF($B84=0,0,IF(SIN(BP$12)=0,999999999,(SIN(BP$12)*COS($E84)+SIN($E84)*COS(BP$12))/SIN(BP$12)*$B84))</f>
        <v>6.606945718635</v>
      </c>
      <c r="BQ174" s="0" t="n">
        <f aca="false">IF($B84=0,0,IF(SIN(BQ$12)=0,999999999,(SIN(BQ$12)*COS($E84)+SIN($E84)*COS(BQ$12))/SIN(BQ$12)*$B84))</f>
        <v>6.43584674332792</v>
      </c>
      <c r="BR174" s="0" t="n">
        <f aca="false">IF($B84=0,0,IF(SIN(BR$12)=0,999999999,(SIN(BR$12)*COS($E84)+SIN($E84)*COS(BR$12))/SIN(BR$12)*$B84))</f>
        <v>6.26776437895316</v>
      </c>
      <c r="BS174" s="0" t="n">
        <f aca="false">IF($B84=0,0,IF(SIN(BS$12)=0,999999999,(SIN(BS$12)*COS($E84)+SIN($E84)*COS(BS$12))/SIN(BS$12)*$B84))</f>
        <v>6.10251976183628</v>
      </c>
      <c r="BT174" s="0" t="n">
        <f aca="false">IF($B84=0,0,IF(SIN(BT$12)=0,999999999,(SIN(BT$12)*COS($E84)+SIN($E84)*COS(BT$12))/SIN(BT$12)*$B84))</f>
        <v>5.93994342060967</v>
      </c>
      <c r="BU174" s="0" t="n">
        <f aca="false">IF($B84=0,0,IF(SIN(BU$12)=0,999999999,(SIN(BU$12)*COS($E84)+SIN($E84)*COS(BU$12))/SIN(BU$12)*$B84))</f>
        <v>5.77987451549864</v>
      </c>
      <c r="BV174" s="0" t="n">
        <f aca="false">IF($B84=0,0,IF(SIN(BV$12)=0,999999999,(SIN(BV$12)*COS($E84)+SIN($E84)*COS(BV$12))/SIN(BV$12)*$B84))</f>
        <v>5.62216014153305</v>
      </c>
      <c r="BW174" s="0" t="n">
        <f aca="false">IF($B84=0,0,IF(SIN(BW$12)=0,999999999,(SIN(BW$12)*COS($E84)+SIN($E84)*COS(BW$12))/SIN(BW$12)*$B84))</f>
        <v>5.46665468900409</v>
      </c>
      <c r="BX174" s="0" t="n">
        <f aca="false">IF($B84=0,0,IF(SIN(BX$12)=0,999999999,(SIN(BX$12)*COS($E84)+SIN($E84)*COS(BX$12))/SIN(BX$12)*$B84))</f>
        <v>5.31321925523291</v>
      </c>
      <c r="BY174" s="0" t="n">
        <f aca="false">IF($B84=0,0,IF(SIN(BY$12)=0,999999999,(SIN(BY$12)*COS($E84)+SIN($E84)*COS(BY$12))/SIN(BY$12)*$B84))</f>
        <v>5.16172110237103</v>
      </c>
      <c r="BZ174" s="0" t="n">
        <f aca="false">IF($B84=0,0,IF(SIN(BZ$12)=0,999999999,(SIN(BZ$12)*COS($E84)+SIN($E84)*COS(BZ$12))/SIN(BZ$12)*$B84))</f>
        <v>5.01203315652566</v>
      </c>
      <c r="CA174" s="0" t="n">
        <f aca="false">IF($B84=0,0,IF(SIN(CA$12)=0,999999999,(SIN(CA$12)*COS($E84)+SIN($E84)*COS(CA$12))/SIN(CA$12)*$B84))</f>
        <v>4.8640335439989</v>
      </c>
      <c r="CB174" s="0" t="n">
        <f aca="false">IF($B84=0,0,IF(SIN(CB$12)=0,999999999,(SIN(CB$12)*COS($E84)+SIN($E84)*COS(CB$12))/SIN(CB$12)*$B84))</f>
        <v>4.71760516086715</v>
      </c>
      <c r="CC174" s="0" t="n">
        <f aca="false">IF($B84=0,0,IF(SIN(CC$12)=0,999999999,(SIN(CC$12)*COS($E84)+SIN($E84)*COS(CC$12))/SIN(CC$12)*$B84))</f>
        <v>4.57263527251152</v>
      </c>
      <c r="CD174" s="0" t="n">
        <f aca="false">IF($B84=0,0,IF(SIN(CD$12)=0,999999999,(SIN(CD$12)*COS($E84)+SIN($E84)*COS(CD$12))/SIN(CD$12)*$B84))</f>
        <v>4.42901514004377</v>
      </c>
      <c r="CE174" s="0" t="n">
        <f aca="false">IF($B84=0,0,IF(SIN(CE$12)=0,999999999,(SIN(CE$12)*COS($E84)+SIN($E84)*COS(CE$12))/SIN(CE$12)*$B84))</f>
        <v>4.28663967086694</v>
      </c>
      <c r="CF174" s="0" t="n">
        <f aca="false">IF($B84=0,0,IF(SIN(CF$12)=0,999999999,(SIN(CF$12)*COS($E84)+SIN($E84)*COS(CF$12))/SIN(CF$12)*$B84))</f>
        <v>4.14540709087058</v>
      </c>
      <c r="CG174" s="0" t="n">
        <f aca="false">IF($B84=0,0,IF(SIN(CG$12)=0,999999999,(SIN(CG$12)*COS($E84)+SIN($E84)*COS(CG$12))/SIN(CG$12)*$B84))</f>
        <v>4.00521863598545</v>
      </c>
      <c r="CH174" s="0" t="n">
        <f aca="false">IF($B84=0,0,IF(SIN(CH$12)=0,999999999,(SIN(CH$12)*COS($E84)+SIN($E84)*COS(CH$12))/SIN(CH$12)*$B84))</f>
        <v>3.86597826102186</v>
      </c>
      <c r="CI174" s="0" t="n">
        <f aca="false">IF($B84=0,0,IF(SIN(CI$12)=0,999999999,(SIN(CI$12)*COS($E84)+SIN($E84)*COS(CI$12))/SIN(CI$12)*$B84))</f>
        <v>3.72759236389218</v>
      </c>
      <c r="CJ174" s="0" t="n">
        <f aca="false">IF($B84=0,0,IF(SIN(CJ$12)=0,999999999,(SIN(CJ$12)*COS($E84)+SIN($E84)*COS(CJ$12))/SIN(CJ$12)*$B84))</f>
        <v>3.58996952346881</v>
      </c>
      <c r="CK174" s="0" t="n">
        <f aca="false">IF($B84=0,0,IF(SIN(CK$12)=0,999999999,(SIN(CK$12)*COS($E84)+SIN($E84)*COS(CK$12))/SIN(CK$12)*$B84))</f>
        <v>3.45302024946179</v>
      </c>
      <c r="CL174" s="0" t="n">
        <f aca="false">IF($B84=0,0,IF(SIN(CL$12)=0,999999999,(SIN(CL$12)*COS($E84)+SIN($E84)*COS(CL$12))/SIN(CL$12)*$B84))</f>
        <v>3.31665674281787</v>
      </c>
      <c r="CM174" s="0" t="n">
        <f aca="false">IF($B84=0,0,IF(SIN(CM$12)=0,999999999,(SIN(CM$12)*COS($E84)+SIN($E84)*COS(CM$12))/SIN(CM$12)*$B84))</f>
        <v>3.18079266524054</v>
      </c>
      <c r="CN174" s="0" t="n">
        <f aca="false">IF($B84=0,0,IF(SIN(CN$12)=0,999999999,(SIN(CN$12)*COS($E84)+SIN($E84)*COS(CN$12))/SIN(CN$12)*$B84))</f>
        <v>3.04534291651566</v>
      </c>
      <c r="CO174" s="0" t="n">
        <f aca="false">IF($B84=0,0,IF(SIN(CO$12)=0,999999999,(SIN(CO$12)*COS($E84)+SIN($E84)*COS(CO$12))/SIN(CO$12)*$B84))</f>
        <v>2.91022341840185</v>
      </c>
      <c r="CP174" s="0" t="n">
        <f aca="false">IF($B84=0,0,IF(SIN(CP$12)=0,999999999,(SIN(CP$12)*COS($E84)+SIN($E84)*COS(CP$12))/SIN(CP$12)*$B84))</f>
        <v>2.77535090390274</v>
      </c>
      <c r="CQ174" s="0" t="n">
        <f aca="false">IF($B84=0,0,IF(SIN(CQ$12)=0,999999999,(SIN(CQ$12)*COS($E84)+SIN($E84)*COS(CQ$12))/SIN(CQ$12)*$B84))</f>
        <v>2.64064271078704</v>
      </c>
    </row>
    <row r="175" customFormat="false" ht="12.8" hidden="true" customHeight="false" outlineLevel="0" collapsed="false">
      <c r="D175" s="0" t="n">
        <f aca="false">1+D174</f>
        <v>73</v>
      </c>
      <c r="E175" s="2" t="s">
        <v>56</v>
      </c>
      <c r="F175" s="0" t="n">
        <f aca="false">IF($B85=0,0,IF(SIN(F$12)=0,999999999,(SIN(F$12)*COS($E85)+SIN($E85)*COS(F$12))/SIN(F$12)*$B85))</f>
        <v>999999999</v>
      </c>
      <c r="G175" s="0" t="n">
        <f aca="false">IF($B85=0,0,IF(SIN(G$12)=0,999999999,(SIN(G$12)*COS($E85)+SIN($E85)*COS(G$12))/SIN(G$12)*$B85))</f>
        <v>451.456407705499</v>
      </c>
      <c r="H175" s="0" t="n">
        <f aca="false">IF($B85=0,0,IF(SIN(H$12)=0,999999999,(SIN(H$12)*COS($E85)+SIN($E85)*COS(H$12))/SIN(H$12)*$B85))</f>
        <v>226.858009477469</v>
      </c>
      <c r="I175" s="0" t="n">
        <f aca="false">IF($B85=0,0,IF(SIN(I$12)=0,999999999,(SIN(I$12)*COS($E85)+SIN($E85)*COS(I$12))/SIN(I$12)*$B85))</f>
        <v>151.96146009863</v>
      </c>
      <c r="J175" s="0" t="n">
        <f aca="false">IF($B85=0,0,IF(SIN(J$12)=0,999999999,(SIN(J$12)*COS($E85)+SIN($E85)*COS(J$12))/SIN(J$12)*$B85))</f>
        <v>114.490359026872</v>
      </c>
      <c r="K175" s="0" t="n">
        <f aca="false">IF($B85=0,0,IF(SIN(K$12)=0,999999999,(SIN(K$12)*COS($E85)+SIN($E85)*COS(K$12))/SIN(K$12)*$B85))</f>
        <v>91.9894216905411</v>
      </c>
      <c r="L175" s="0" t="n">
        <f aca="false">IF($B85=0,0,IF(SIN(L$12)=0,999999999,(SIN(L$12)*COS($E85)+SIN($E85)*COS(L$12))/SIN(L$12)*$B85))</f>
        <v>76.9735495017294</v>
      </c>
      <c r="M175" s="0" t="n">
        <f aca="false">IF($B85=0,0,IF(SIN(M$12)=0,999999999,(SIN(M$12)*COS($E85)+SIN($E85)*COS(M$12))/SIN(M$12)*$B85))</f>
        <v>66.2348398553749</v>
      </c>
      <c r="N175" s="0" t="n">
        <f aca="false">IF($B85=0,0,IF(SIN(N$12)=0,999999999,(SIN(N$12)*COS($E85)+SIN($E85)*COS(N$12))/SIN(N$12)*$B85))</f>
        <v>58.1693386265629</v>
      </c>
      <c r="O175" s="0" t="n">
        <f aca="false">IF($B85=0,0,IF(SIN(O$12)=0,999999999,(SIN(O$12)*COS($E85)+SIN($E85)*COS(O$12))/SIN(O$12)*$B85))</f>
        <v>51.8859576674119</v>
      </c>
      <c r="P175" s="0" t="n">
        <f aca="false">IF($B85=0,0,IF(SIN(P$12)=0,999999999,(SIN(P$12)*COS($E85)+SIN($E85)*COS(P$12))/SIN(P$12)*$B85))</f>
        <v>46.8500418038101</v>
      </c>
      <c r="Q175" s="0" t="n">
        <f aca="false">IF($B85=0,0,IF(SIN(Q$12)=0,999999999,(SIN(Q$12)*COS($E85)+SIN($E85)*COS(Q$12))/SIN(Q$12)*$B85))</f>
        <v>42.7213538320741</v>
      </c>
      <c r="R175" s="0" t="n">
        <f aca="false">IF($B85=0,0,IF(SIN(R$12)=0,999999999,(SIN(R$12)*COS($E85)+SIN($E85)*COS(R$12))/SIN(R$12)*$B85))</f>
        <v>39.2730670155537</v>
      </c>
      <c r="S175" s="0" t="n">
        <f aca="false">IF($B85=0,0,IF(SIN(S$12)=0,999999999,(SIN(S$12)*COS($E85)+SIN($E85)*COS(S$12))/SIN(S$12)*$B85))</f>
        <v>36.3481456581074</v>
      </c>
      <c r="T175" s="0" t="n">
        <f aca="false">IF($B85=0,0,IF(SIN(T$12)=0,999999999,(SIN(T$12)*COS($E85)+SIN($E85)*COS(T$12))/SIN(T$12)*$B85))</f>
        <v>33.8344197159879</v>
      </c>
      <c r="U175" s="0" t="n">
        <f aca="false">IF($B85=0,0,IF(SIN(U$12)=0,999999999,(SIN(U$12)*COS($E85)+SIN($E85)*COS(U$12))/SIN(U$12)*$B85))</f>
        <v>31.6496295635193</v>
      </c>
      <c r="V175" s="0" t="n">
        <f aca="false">IF($B85=0,0,IF(SIN(V$12)=0,999999999,(SIN(V$12)*COS($E85)+SIN($E85)*COS(V$12))/SIN(V$12)*$B85))</f>
        <v>29.7320789702549</v>
      </c>
      <c r="W175" s="0" t="n">
        <f aca="false">IF($B85=0,0,IF(SIN(W$12)=0,999999999,(SIN(W$12)*COS($E85)+SIN($E85)*COS(W$12))/SIN(W$12)*$B85))</f>
        <v>28.0345870260358</v>
      </c>
      <c r="X175" s="0" t="n">
        <f aca="false">IF($B85=0,0,IF(SIN(X$12)=0,999999999,(SIN(X$12)*COS($E85)+SIN($E85)*COS(X$12))/SIN(X$12)*$B85))</f>
        <v>26.5204560897369</v>
      </c>
      <c r="Y175" s="0" t="n">
        <f aca="false">IF($B85=0,0,IF(SIN(Y$12)=0,999999999,(SIN(Y$12)*COS($E85)+SIN($E85)*COS(Y$12))/SIN(Y$12)*$B85))</f>
        <v>25.1607130161022</v>
      </c>
      <c r="Z175" s="0" t="n">
        <f aca="false">IF($B85=0,0,IF(SIN(Z$12)=0,999999999,(SIN(Z$12)*COS($E85)+SIN($E85)*COS(Z$12))/SIN(Z$12)*$B85))</f>
        <v>23.9321780133066</v>
      </c>
      <c r="AA175" s="0" t="n">
        <f aca="false">IF($B85=0,0,IF(SIN(AA$12)=0,999999999,(SIN(AA$12)*COS($E85)+SIN($E85)*COS(AA$12))/SIN(AA$12)*$B85))</f>
        <v>22.8160852543039</v>
      </c>
      <c r="AB175" s="0" t="n">
        <f aca="false">IF($B85=0,0,IF(SIN(AB$12)=0,999999999,(SIN(AB$12)*COS($E85)+SIN($E85)*COS(AB$12))/SIN(AB$12)*$B85))</f>
        <v>21.7970796839053</v>
      </c>
      <c r="AC175" s="0" t="n">
        <f aca="false">IF($B85=0,0,IF(SIN(AC$12)=0,999999999,(SIN(AC$12)*COS($E85)+SIN($E85)*COS(AC$12))/SIN(AC$12)*$B85))</f>
        <v>20.8624755272032</v>
      </c>
      <c r="AD175" s="0" t="n">
        <f aca="false">IF($B85=0,0,IF(SIN(AD$12)=0,999999999,(SIN(AD$12)*COS($E85)+SIN($E85)*COS(AD$12))/SIN(AD$12)*$B85))</f>
        <v>20.001700169746</v>
      </c>
      <c r="AE175" s="0" t="n">
        <f aca="false">IF($B85=0,0,IF(SIN(AE$12)=0,999999999,(SIN(AE$12)*COS($E85)+SIN($E85)*COS(AE$12))/SIN(AE$12)*$B85))</f>
        <v>19.2058715053392</v>
      </c>
      <c r="AF175" s="0" t="n">
        <f aca="false">IF($B85=0,0,IF(SIN(AF$12)=0,999999999,(SIN(AF$12)*COS($E85)+SIN($E85)*COS(AF$12))/SIN(AF$12)*$B85))</f>
        <v>18.4674728178451</v>
      </c>
      <c r="AG175" s="0" t="n">
        <f aca="false">IF($B85=0,0,IF(SIN(AG$12)=0,999999999,(SIN(AG$12)*COS($E85)+SIN($E85)*COS(AG$12))/SIN(AG$12)*$B85))</f>
        <v>17.7800999103517</v>
      </c>
      <c r="AH175" s="0" t="n">
        <f aca="false">IF($B85=0,0,IF(SIN(AH$12)=0,999999999,(SIN(AH$12)*COS($E85)+SIN($E85)*COS(AH$12))/SIN(AH$12)*$B85))</f>
        <v>17.1382624198303</v>
      </c>
      <c r="AI175" s="0" t="n">
        <f aca="false">IF($B85=0,0,IF(SIN(AI$12)=0,999999999,(SIN(AI$12)*COS($E85)+SIN($E85)*COS(AI$12))/SIN(AI$12)*$B85))</f>
        <v>16.5372262379878</v>
      </c>
      <c r="AJ175" s="0" t="n">
        <f aca="false">IF($B85=0,0,IF(SIN(AJ$12)=0,999999999,(SIN(AJ$12)*COS($E85)+SIN($E85)*COS(AJ$12))/SIN(AJ$12)*$B85))</f>
        <v>15.972887446827</v>
      </c>
      <c r="AK175" s="0" t="n">
        <f aca="false">IF($B85=0,0,IF(SIN(AK$12)=0,999999999,(SIN(AK$12)*COS($E85)+SIN($E85)*COS(AK$12))/SIN(AK$12)*$B85))</f>
        <v>15.4416706526496</v>
      </c>
      <c r="AL175" s="0" t="n">
        <f aca="false">IF($B85=0,0,IF(SIN(AL$12)=0,999999999,(SIN(AL$12)*COS($E85)+SIN($E85)*COS(AL$12))/SIN(AL$12)*$B85))</f>
        <v>14.9404463813014</v>
      </c>
      <c r="AM175" s="0" t="n">
        <f aca="false">IF($B85=0,0,IF(SIN(AM$12)=0,999999999,(SIN(AM$12)*COS($E85)+SIN($E85)*COS(AM$12))/SIN(AM$12)*$B85))</f>
        <v>14.4664634913195</v>
      </c>
      <c r="AN175" s="0" t="n">
        <f aca="false">IF($B85=0,0,IF(SIN(AN$12)=0,999999999,(SIN(AN$12)*COS($E85)+SIN($E85)*COS(AN$12))/SIN(AN$12)*$B85))</f>
        <v>14.0172935130179</v>
      </c>
      <c r="AO175" s="0" t="n">
        <f aca="false">IF($B85=0,0,IF(SIN(AO$12)=0,999999999,(SIN(AO$12)*COS($E85)+SIN($E85)*COS(AO$12))/SIN(AO$12)*$B85))</f>
        <v>13.5907845282761</v>
      </c>
      <c r="AP175" s="0" t="n">
        <f aca="false">IF($B85=0,0,IF(SIN(AP$12)=0,999999999,(SIN(AP$12)*COS($E85)+SIN($E85)*COS(AP$12))/SIN(AP$12)*$B85))</f>
        <v>13.1850227358461</v>
      </c>
      <c r="AQ175" s="0" t="n">
        <f aca="false">IF($B85=0,0,IF(SIN(AQ$12)=0,999999999,(SIN(AQ$12)*COS($E85)+SIN($E85)*COS(AQ$12))/SIN(AQ$12)*$B85))</f>
        <v>12.7983002481115</v>
      </c>
      <c r="AR175" s="0" t="n">
        <f aca="false">IF($B85=0,0,IF(SIN(AR$12)=0,999999999,(SIN(AR$12)*COS($E85)+SIN($E85)*COS(AR$12))/SIN(AR$12)*$B85))</f>
        <v>12.4290879713486</v>
      </c>
      <c r="AS175" s="0" t="n">
        <f aca="false">IF($B85=0,0,IF(SIN(AS$12)=0,999999999,(SIN(AS$12)*COS($E85)+SIN($E85)*COS(AS$12))/SIN(AS$12)*$B85))</f>
        <v>12.0760126570123</v>
      </c>
      <c r="AT175" s="0" t="n">
        <f aca="false">IF($B85=0,0,IF(SIN(AT$12)=0,999999999,(SIN(AT$12)*COS($E85)+SIN($E85)*COS(AT$12))/SIN(AT$12)*$B85))</f>
        <v>11.7378373940645</v>
      </c>
      <c r="AU175" s="0" t="n">
        <f aca="false">IF($B85=0,0,IF(SIN(AU$12)=0,999999999,(SIN(AU$12)*COS($E85)+SIN($E85)*COS(AU$12))/SIN(AU$12)*$B85))</f>
        <v>11.4134449547909</v>
      </c>
      <c r="AV175" s="0" t="n">
        <f aca="false">IF($B85=0,0,IF(SIN(AV$12)=0,999999999,(SIN(AV$12)*COS($E85)+SIN($E85)*COS(AV$12))/SIN(AV$12)*$B85))</f>
        <v>11.1018235184682</v>
      </c>
      <c r="AW175" s="0" t="n">
        <f aca="false">IF($B85=0,0,IF(SIN(AW$12)=0,999999999,(SIN(AW$12)*COS($E85)+SIN($E85)*COS(AW$12))/SIN(AW$12)*$B85))</f>
        <v>10.8020543857275</v>
      </c>
      <c r="AX175" s="0" t="n">
        <f aca="false">IF($B85=0,0,IF(SIN(AX$12)=0,999999999,(SIN(AX$12)*COS($E85)+SIN($E85)*COS(AX$12))/SIN(AX$12)*$B85))</f>
        <v>10.5133013668501</v>
      </c>
      <c r="AY175" s="0" t="n">
        <f aca="false">IF($B85=0,0,IF(SIN(AY$12)=0,999999999,(SIN(AY$12)*COS($E85)+SIN($E85)*COS(AY$12))/SIN(AY$12)*$B85))</f>
        <v>10.2348015835402</v>
      </c>
      <c r="AZ175" s="0" t="n">
        <f aca="false">IF($B85=0,0,IF(SIN(AZ$12)=0,999999999,(SIN(AZ$12)*COS($E85)+SIN($E85)*COS(AZ$12))/SIN(AZ$12)*$B85))</f>
        <v>9.96585746901153</v>
      </c>
      <c r="BA175" s="0" t="n">
        <f aca="false">IF($B85=0,0,IF(SIN(BA$12)=0,999999999,(SIN(BA$12)*COS($E85)+SIN($E85)*COS(BA$12))/SIN(BA$12)*$B85))</f>
        <v>9.70582978784661</v>
      </c>
      <c r="BB175" s="0" t="n">
        <f aca="false">IF($B85=0,0,IF(SIN(BB$12)=0,999999999,(SIN(BB$12)*COS($E85)+SIN($E85)*COS(BB$12))/SIN(BB$12)*$B85))</f>
        <v>9.45413152683602</v>
      </c>
      <c r="BC175" s="0" t="n">
        <f aca="false">IF($B85=0,0,IF(SIN(BC$12)=0,999999999,(SIN(BC$12)*COS($E85)+SIN($E85)*COS(BC$12))/SIN(BC$12)*$B85))</f>
        <v>9.21022253229686</v>
      </c>
      <c r="BD175" s="0" t="n">
        <f aca="false">IF($B85=0,0,IF(SIN(BD$12)=0,999999999,(SIN(BD$12)*COS($E85)+SIN($E85)*COS(BD$12))/SIN(BD$12)*$B85))</f>
        <v>8.97360478928292</v>
      </c>
      <c r="BE175" s="0" t="n">
        <f aca="false">IF($B85=0,0,IF(SIN(BE$12)=0,999999999,(SIN(BE$12)*COS($E85)+SIN($E85)*COS(BE$12))/SIN(BE$12)*$B85))</f>
        <v>8.74381825450056</v>
      </c>
      <c r="BF175" s="0" t="n">
        <f aca="false">IF($B85=0,0,IF(SIN(BF$12)=0,999999999,(SIN(BF$12)*COS($E85)+SIN($E85)*COS(BF$12))/SIN(BF$12)*$B85))</f>
        <v>8.5204371683061</v>
      </c>
      <c r="BG175" s="0" t="n">
        <f aca="false">IF($B85=0,0,IF(SIN(BG$12)=0,999999999,(SIN(BG$12)*COS($E85)+SIN($E85)*COS(BG$12))/SIN(BG$12)*$B85))</f>
        <v>8.30306678241927</v>
      </c>
      <c r="BH175" s="0" t="n">
        <f aca="false">IF($B85=0,0,IF(SIN(BH$12)=0,999999999,(SIN(BH$12)*COS($E85)+SIN($E85)*COS(BH$12))/SIN(BH$12)*$B85))</f>
        <v>8.09134044936887</v>
      </c>
      <c r="BI175" s="0" t="n">
        <f aca="false">IF($B85=0,0,IF(SIN(BI$12)=0,999999999,(SIN(BI$12)*COS($E85)+SIN($E85)*COS(BI$12))/SIN(BI$12)*$B85))</f>
        <v>7.8849170275328</v>
      </c>
      <c r="BJ175" s="0" t="n">
        <f aca="false">IF($B85=0,0,IF(SIN(BJ$12)=0,999999999,(SIN(BJ$12)*COS($E85)+SIN($E85)*COS(BJ$12))/SIN(BJ$12)*$B85))</f>
        <v>7.68347856221966</v>
      </c>
      <c r="BK175" s="0" t="n">
        <f aca="false">IF($B85=0,0,IF(SIN(BK$12)=0,999999999,(SIN(BK$12)*COS($E85)+SIN($E85)*COS(BK$12))/SIN(BK$12)*$B85))</f>
        <v>7.4867282087836</v>
      </c>
      <c r="BL175" s="0" t="n">
        <f aca="false">IF($B85=0,0,IF(SIN(BL$12)=0,999999999,(SIN(BL$12)*COS($E85)+SIN($E85)*COS(BL$12))/SIN(BL$12)*$B85))</f>
        <v>7.2943883684476</v>
      </c>
      <c r="BM175" s="0" t="n">
        <f aca="false">IF($B85=0,0,IF(SIN(BM$12)=0,999999999,(SIN(BM$12)*COS($E85)+SIN($E85)*COS(BM$12))/SIN(BM$12)*$B85))</f>
        <v>7.10619901147963</v>
      </c>
      <c r="BN175" s="0" t="n">
        <f aca="false">IF($B85=0,0,IF(SIN(BN$12)=0,999999999,(SIN(BN$12)*COS($E85)+SIN($E85)*COS(BN$12))/SIN(BN$12)*$B85))</f>
        <v>6.9219161657383</v>
      </c>
      <c r="BO175" s="0" t="n">
        <f aca="false">IF($B85=0,0,IF(SIN(BO$12)=0,999999999,(SIN(BO$12)*COS($E85)+SIN($E85)*COS(BO$12))/SIN(BO$12)*$B85))</f>
        <v>6.74131055148071</v>
      </c>
      <c r="BP175" s="0" t="n">
        <f aca="false">IF($B85=0,0,IF(SIN(BP$12)=0,999999999,(SIN(BP$12)*COS($E85)+SIN($E85)*COS(BP$12))/SIN(BP$12)*$B85))</f>
        <v>6.56416634577906</v>
      </c>
      <c r="BQ175" s="0" t="n">
        <f aca="false">IF($B85=0,0,IF(SIN(BQ$12)=0,999999999,(SIN(BQ$12)*COS($E85)+SIN($E85)*COS(BQ$12))/SIN(BQ$12)*$B85))</f>
        <v>6.39028006200193</v>
      </c>
      <c r="BR175" s="0" t="n">
        <f aca="false">IF($B85=0,0,IF(SIN(BR$12)=0,999999999,(SIN(BR$12)*COS($E85)+SIN($E85)*COS(BR$12))/SIN(BR$12)*$B85))</f>
        <v>6.21945953162091</v>
      </c>
      <c r="BS175" s="0" t="n">
        <f aca="false">IF($B85=0,0,IF(SIN(BS$12)=0,999999999,(SIN(BS$12)*COS($E85)+SIN($E85)*COS(BS$12))/SIN(BS$12)*$B85))</f>
        <v>6.05152297716136</v>
      </c>
      <c r="BT175" s="0" t="n">
        <f aca="false">IF($B85=0,0,IF(SIN(BT$12)=0,999999999,(SIN(BT$12)*COS($E85)+SIN($E85)*COS(BT$12))/SIN(BT$12)*$B85))</f>
        <v>5.88629816646192</v>
      </c>
      <c r="BU175" s="0" t="n">
        <f aca="false">IF($B85=0,0,IF(SIN(BU$12)=0,999999999,(SIN(BU$12)*COS($E85)+SIN($E85)*COS(BU$12))/SIN(BU$12)*$B85))</f>
        <v>5.72362163956818</v>
      </c>
      <c r="BV175" s="0" t="n">
        <f aca="false">IF($B85=0,0,IF(SIN(BV$12)=0,999999999,(SIN(BV$12)*COS($E85)+SIN($E85)*COS(BV$12))/SIN(BV$12)*$B85))</f>
        <v>5.56333800059316</v>
      </c>
      <c r="BW175" s="0" t="n">
        <f aca="false">IF($B85=0,0,IF(SIN(BW$12)=0,999999999,(SIN(BW$12)*COS($E85)+SIN($E85)*COS(BW$12))/SIN(BW$12)*$B85))</f>
        <v>5.40529926775556</v>
      </c>
      <c r="BX175" s="0" t="n">
        <f aca="false">IF($B85=0,0,IF(SIN(BX$12)=0,999999999,(SIN(BX$12)*COS($E85)+SIN($E85)*COS(BX$12))/SIN(BX$12)*$B85))</f>
        <v>5.24936427556568</v>
      </c>
      <c r="BY175" s="0" t="n">
        <f aca="false">IF($B85=0,0,IF(SIN(BY$12)=0,999999999,(SIN(BY$12)*COS($E85)+SIN($E85)*COS(BY$12))/SIN(BY$12)*$B85))</f>
        <v>5.09539812379316</v>
      </c>
      <c r="BZ175" s="0" t="n">
        <f aca="false">IF($B85=0,0,IF(SIN(BZ$12)=0,999999999,(SIN(BZ$12)*COS($E85)+SIN($E85)*COS(BZ$12))/SIN(BZ$12)*$B85))</f>
        <v>4.94327166843262</v>
      </c>
      <c r="CA175" s="0" t="n">
        <f aca="false">IF($B85=0,0,IF(SIN(CA$12)=0,999999999,(SIN(CA$12)*COS($E85)+SIN($E85)*COS(CA$12))/SIN(CA$12)*$B85))</f>
        <v>4.79286105038802</v>
      </c>
      <c r="CB175" s="0" t="n">
        <f aca="false">IF($B85=0,0,IF(SIN(CB$12)=0,999999999,(SIN(CB$12)*COS($E85)+SIN($E85)*COS(CB$12))/SIN(CB$12)*$B85))</f>
        <v>4.64404725804019</v>
      </c>
      <c r="CC175" s="0" t="n">
        <f aca="false">IF($B85=0,0,IF(SIN(CC$12)=0,999999999,(SIN(CC$12)*COS($E85)+SIN($E85)*COS(CC$12))/SIN(CC$12)*$B85))</f>
        <v>4.49671572025332</v>
      </c>
      <c r="CD175" s="0" t="n">
        <f aca="false">IF($B85=0,0,IF(SIN(CD$12)=0,999999999,(SIN(CD$12)*COS($E85)+SIN($E85)*COS(CD$12))/SIN(CD$12)*$B85))</f>
        <v>4.35075592671525</v>
      </c>
      <c r="CE175" s="0" t="n">
        <f aca="false">IF($B85=0,0,IF(SIN(CE$12)=0,999999999,(SIN(CE$12)*COS($E85)+SIN($E85)*COS(CE$12))/SIN(CE$12)*$B85))</f>
        <v>4.20606107280538</v>
      </c>
      <c r="CF175" s="0" t="n">
        <f aca="false">IF($B85=0,0,IF(SIN(CF$12)=0,999999999,(SIN(CF$12)*COS($E85)+SIN($E85)*COS(CF$12))/SIN(CF$12)*$B85))</f>
        <v>4.06252772644985</v>
      </c>
      <c r="CG175" s="0" t="n">
        <f aca="false">IF($B85=0,0,IF(SIN(CG$12)=0,999999999,(SIN(CG$12)*COS($E85)+SIN($E85)*COS(CG$12))/SIN(CG$12)*$B85))</f>
        <v>3.92005551465148</v>
      </c>
      <c r="CH175" s="0" t="n">
        <f aca="false">IF($B85=0,0,IF(SIN(CH$12)=0,999999999,(SIN(CH$12)*COS($E85)+SIN($E85)*COS(CH$12))/SIN(CH$12)*$B85))</f>
        <v>3.77854682758483</v>
      </c>
      <c r="CI175" s="0" t="n">
        <f aca="false">IF($B85=0,0,IF(SIN(CI$12)=0,999999999,(SIN(CI$12)*COS($E85)+SIN($E85)*COS(CI$12))/SIN(CI$12)*$B85))</f>
        <v>3.63790653832618</v>
      </c>
      <c r="CJ175" s="0" t="n">
        <f aca="false">IF($B85=0,0,IF(SIN(CJ$12)=0,999999999,(SIN(CJ$12)*COS($E85)+SIN($E85)*COS(CJ$12))/SIN(CJ$12)*$B85))</f>
        <v>3.49804173644105</v>
      </c>
      <c r="CK175" s="0" t="n">
        <f aca="false">IF($B85=0,0,IF(SIN(CK$12)=0,999999999,(SIN(CK$12)*COS($E85)+SIN($E85)*COS(CK$12))/SIN(CK$12)*$B85))</f>
        <v>3.35886147378711</v>
      </c>
      <c r="CL175" s="0" t="n">
        <f aca="false">IF($B85=0,0,IF(SIN(CL$12)=0,999999999,(SIN(CL$12)*COS($E85)+SIN($E85)*COS(CL$12))/SIN(CL$12)*$B85))</f>
        <v>3.22027652101007</v>
      </c>
      <c r="CM175" s="0" t="n">
        <f aca="false">IF($B85=0,0,IF(SIN(CM$12)=0,999999999,(SIN(CM$12)*COS($E85)+SIN($E85)*COS(CM$12))/SIN(CM$12)*$B85))</f>
        <v>3.082199133309</v>
      </c>
      <c r="CN175" s="0" t="n">
        <f aca="false">IF($B85=0,0,IF(SIN(CN$12)=0,999999999,(SIN(CN$12)*COS($E85)+SIN($E85)*COS(CN$12))/SIN(CN$12)*$B85))</f>
        <v>2.94454282413446</v>
      </c>
      <c r="CO175" s="0" t="n">
        <f aca="false">IF($B85=0,0,IF(SIN(CO$12)=0,999999999,(SIN(CO$12)*COS($E85)+SIN($E85)*COS(CO$12))/SIN(CO$12)*$B85))</f>
        <v>2.80722214555837</v>
      </c>
      <c r="CP175" s="0" t="n">
        <f aca="false">IF($B85=0,0,IF(SIN(CP$12)=0,999999999,(SIN(CP$12)*COS($E85)+SIN($E85)*COS(CP$12))/SIN(CP$12)*$B85))</f>
        <v>2.6701524741133</v>
      </c>
      <c r="CQ175" s="0" t="n">
        <f aca="false">IF($B85=0,0,IF(SIN(CQ$12)=0,999999999,(SIN(CQ$12)*COS($E85)+SIN($E85)*COS(CQ$12))/SIN(CQ$12)*$B85))</f>
        <v>2.53324980094893</v>
      </c>
    </row>
    <row r="176" customFormat="false" ht="12.8" hidden="true" customHeight="false" outlineLevel="0" collapsed="false">
      <c r="D176" s="0" t="n">
        <f aca="false">1+D175</f>
        <v>74</v>
      </c>
      <c r="E176" s="2" t="s">
        <v>56</v>
      </c>
      <c r="F176" s="0" t="n">
        <f aca="false">IF($B86=0,0,IF(SIN(F$12)=0,999999999,(SIN(F$12)*COS($E86)+SIN($E86)*COS(F$12))/SIN(F$12)*$B86))</f>
        <v>999999999</v>
      </c>
      <c r="G176" s="0" t="n">
        <f aca="false">IF($B86=0,0,IF(SIN(G$12)=0,999999999,(SIN(G$12)*COS($E86)+SIN($E86)*COS(G$12))/SIN(G$12)*$B86))</f>
        <v>458.455400877556</v>
      </c>
      <c r="H176" s="0" t="n">
        <f aca="false">IF($B86=0,0,IF(SIN(H$12)=0,999999999,(SIN(H$12)*COS($E86)+SIN($E86)*COS(H$12))/SIN(H$12)*$B86))</f>
        <v>230.299814566054</v>
      </c>
      <c r="I176" s="0" t="n">
        <f aca="false">IF($B86=0,0,IF(SIN(I$12)=0,999999999,(SIN(I$12)*COS($E86)+SIN($E86)*COS(I$12))/SIN(I$12)*$B86))</f>
        <v>154.217054087556</v>
      </c>
      <c r="J176" s="0" t="n">
        <f aca="false">IF($B86=0,0,IF(SIN(J$12)=0,999999999,(SIN(J$12)*COS($E86)+SIN($E86)*COS(J$12))/SIN(J$12)*$B86))</f>
        <v>116.152485941862</v>
      </c>
      <c r="K176" s="0" t="n">
        <f aca="false">IF($B86=0,0,IF(SIN(K$12)=0,999999999,(SIN(K$12)*COS($E86)+SIN($E86)*COS(K$12))/SIN(K$12)*$B86))</f>
        <v>93.2951788950115</v>
      </c>
      <c r="L176" s="0" t="n">
        <f aca="false">IF($B86=0,0,IF(SIN(L$12)=0,999999999,(SIN(L$12)*COS($E86)+SIN($E86)*COS(L$12))/SIN(L$12)*$B86))</f>
        <v>78.0414854125735</v>
      </c>
      <c r="M176" s="0" t="n">
        <f aca="false">IF($B86=0,0,IF(SIN(M$12)=0,999999999,(SIN(M$12)*COS($E86)+SIN($E86)*COS(M$12))/SIN(M$12)*$B86))</f>
        <v>67.1326961472757</v>
      </c>
      <c r="N176" s="0" t="n">
        <f aca="false">IF($B86=0,0,IF(SIN(N$12)=0,999999999,(SIN(N$12)*COS($E86)+SIN($E86)*COS(N$12))/SIN(N$12)*$B86))</f>
        <v>58.9394535583975</v>
      </c>
      <c r="O176" s="0" t="n">
        <f aca="false">IF($B86=0,0,IF(SIN(O$12)=0,999999999,(SIN(O$12)*COS($E86)+SIN($E86)*COS(O$12))/SIN(O$12)*$B86))</f>
        <v>52.5565564493177</v>
      </c>
      <c r="P176" s="0" t="n">
        <f aca="false">IF($B86=0,0,IF(SIN(P$12)=0,999999999,(SIN(P$12)*COS($E86)+SIN($E86)*COS(P$12))/SIN(P$12)*$B86))</f>
        <v>47.4408817804853</v>
      </c>
      <c r="Q176" s="0" t="n">
        <f aca="false">IF($B86=0,0,IF(SIN(Q$12)=0,999999999,(SIN(Q$12)*COS($E86)+SIN($E86)*COS(Q$12))/SIN(Q$12)*$B86))</f>
        <v>43.2468036734265</v>
      </c>
      <c r="R176" s="0" t="n">
        <f aca="false">IF($B86=0,0,IF(SIN(R$12)=0,999999999,(SIN(R$12)*COS($E86)+SIN($E86)*COS(R$12))/SIN(R$12)*$B86))</f>
        <v>39.7439029109968</v>
      </c>
      <c r="S176" s="0" t="n">
        <f aca="false">IF($B86=0,0,IF(SIN(S$12)=0,999999999,(SIN(S$12)*COS($E86)+SIN($E86)*COS(S$12))/SIN(S$12)*$B86))</f>
        <v>36.7726566666418</v>
      </c>
      <c r="T176" s="0" t="n">
        <f aca="false">IF($B86=0,0,IF(SIN(T$12)=0,999999999,(SIN(T$12)*COS($E86)+SIN($E86)*COS(T$12))/SIN(T$12)*$B86))</f>
        <v>34.2191183481341</v>
      </c>
      <c r="U176" s="0" t="n">
        <f aca="false">IF($B86=0,0,IF(SIN(U$12)=0,999999999,(SIN(U$12)*COS($E86)+SIN($E86)*COS(U$12))/SIN(U$12)*$B86))</f>
        <v>31.9997255023402</v>
      </c>
      <c r="V176" s="0" t="n">
        <f aca="false">IF($B86=0,0,IF(SIN(V$12)=0,999999999,(SIN(V$12)*COS($E86)+SIN($E86)*COS(V$12))/SIN(V$12)*$B86))</f>
        <v>30.0518047542855</v>
      </c>
      <c r="W176" s="0" t="n">
        <f aca="false">IF($B86=0,0,IF(SIN(W$12)=0,999999999,(SIN(W$12)*COS($E86)+SIN($E86)*COS(W$12))/SIN(W$12)*$B86))</f>
        <v>28.3274279428394</v>
      </c>
      <c r="X176" s="0" t="n">
        <f aca="false">IF($B86=0,0,IF(SIN(X$12)=0,999999999,(SIN(X$12)*COS($E86)+SIN($E86)*COS(X$12))/SIN(X$12)*$B86))</f>
        <v>26.7893162098567</v>
      </c>
      <c r="Y176" s="0" t="n">
        <f aca="false">IF($B86=0,0,IF(SIN(Y$12)=0,999999999,(SIN(Y$12)*COS($E86)+SIN($E86)*COS(Y$12))/SIN(Y$12)*$B86))</f>
        <v>25.4080375335807</v>
      </c>
      <c r="Z176" s="0" t="n">
        <f aca="false">IF($B86=0,0,IF(SIN(Z$12)=0,999999999,(SIN(Z$12)*COS($E86)+SIN($E86)*COS(Z$12))/SIN(Z$12)*$B86))</f>
        <v>24.1600450007825</v>
      </c>
      <c r="AA176" s="0" t="n">
        <f aca="false">IF($B86=0,0,IF(SIN(AA$12)=0,999999999,(SIN(AA$12)*COS($E86)+SIN($E86)*COS(AA$12))/SIN(AA$12)*$B86))</f>
        <v>23.0262755713596</v>
      </c>
      <c r="AB176" s="0" t="n">
        <f aca="false">IF($B86=0,0,IF(SIN(AB$12)=0,999999999,(SIN(AB$12)*COS($E86)+SIN($E86)*COS(AB$12))/SIN(AB$12)*$B86))</f>
        <v>21.9911309968514</v>
      </c>
      <c r="AC176" s="0" t="n">
        <f aca="false">IF($B86=0,0,IF(SIN(AC$12)=0,999999999,(SIN(AC$12)*COS($E86)+SIN($E86)*COS(AC$12))/SIN(AC$12)*$B86))</f>
        <v>21.0417245851233</v>
      </c>
      <c r="AD176" s="0" t="n">
        <f aca="false">IF($B86=0,0,IF(SIN(AD$12)=0,999999999,(SIN(AD$12)*COS($E86)+SIN($E86)*COS(AD$12))/SIN(AD$12)*$B86))</f>
        <v>20.1673162727196</v>
      </c>
      <c r="AE176" s="0" t="n">
        <f aca="false">IF($B86=0,0,IF(SIN(AE$12)=0,999999999,(SIN(AE$12)*COS($E86)+SIN($E86)*COS(AE$12))/SIN(AE$12)*$B86))</f>
        <v>19.3588832787012</v>
      </c>
      <c r="AF176" s="0" t="n">
        <f aca="false">IF($B86=0,0,IF(SIN(AF$12)=0,999999999,(SIN(AF$12)*COS($E86)+SIN($E86)*COS(AF$12))/SIN(AF$12)*$B86))</f>
        <v>18.6087898372252</v>
      </c>
      <c r="AG176" s="0" t="n">
        <f aca="false">IF($B86=0,0,IF(SIN(AG$12)=0,999999999,(SIN(AG$12)*COS($E86)+SIN($E86)*COS(AG$12))/SIN(AG$12)*$B86))</f>
        <v>17.9105303217474</v>
      </c>
      <c r="AH176" s="0" t="n">
        <f aca="false">IF($B86=0,0,IF(SIN(AH$12)=0,999999999,(SIN(AH$12)*COS($E86)+SIN($E86)*COS(AH$12))/SIN(AH$12)*$B86))</f>
        <v>17.2585274129024</v>
      </c>
      <c r="AI176" s="0" t="n">
        <f aca="false">IF($B86=0,0,IF(SIN(AI$12)=0,999999999,(SIN(AI$12)*COS($E86)+SIN($E86)*COS(AI$12))/SIN(AI$12)*$B86))</f>
        <v>16.6479720236183</v>
      </c>
      <c r="AJ176" s="0" t="n">
        <f aca="false">IF($B86=0,0,IF(SIN(AJ$12)=0,999999999,(SIN(AJ$12)*COS($E86)+SIN($E86)*COS(AJ$12))/SIN(AJ$12)*$B86))</f>
        <v>16.0746952380692</v>
      </c>
      <c r="AK176" s="0" t="n">
        <f aca="false">IF($B86=0,0,IF(SIN(AK$12)=0,999999999,(SIN(AK$12)*COS($E86)+SIN($E86)*COS(AK$12))/SIN(AK$12)*$B86))</f>
        <v>15.5350650354931</v>
      </c>
      <c r="AL176" s="0" t="n">
        <f aca="false">IF($B86=0,0,IF(SIN(AL$12)=0,999999999,(SIN(AL$12)*COS($E86)+SIN($E86)*COS(AL$12))/SIN(AL$12)*$B86))</f>
        <v>15.0259023771428</v>
      </c>
      <c r="AM176" s="0" t="n">
        <f aca="false">IF($B86=0,0,IF(SIN(AM$12)=0,999999999,(SIN(AM$12)*COS($E86)+SIN($E86)*COS(AM$12))/SIN(AM$12)*$B86))</f>
        <v>14.5444125489934</v>
      </c>
      <c r="AN176" s="0" t="n">
        <f aca="false">IF($B86=0,0,IF(SIN(AN$12)=0,999999999,(SIN(AN$12)*COS($E86)+SIN($E86)*COS(AN$12))/SIN(AN$12)*$B86))</f>
        <v>14.0881286192707</v>
      </c>
      <c r="AO176" s="0" t="n">
        <f aca="false">IF($B86=0,0,IF(SIN(AO$12)=0,999999999,(SIN(AO$12)*COS($E86)+SIN($E86)*COS(AO$12))/SIN(AO$12)*$B86))</f>
        <v>13.6548645877878</v>
      </c>
      <c r="AP176" s="0" t="n">
        <f aca="false">IF($B86=0,0,IF(SIN(AP$12)=0,999999999,(SIN(AP$12)*COS($E86)+SIN($E86)*COS(AP$12))/SIN(AP$12)*$B86))</f>
        <v>13.2426763425239</v>
      </c>
      <c r="AQ176" s="0" t="n">
        <f aca="false">IF($B86=0,0,IF(SIN(AQ$12)=0,999999999,(SIN(AQ$12)*COS($E86)+SIN($E86)*COS(AQ$12))/SIN(AQ$12)*$B86))</f>
        <v>12.8498289463491</v>
      </c>
      <c r="AR176" s="0" t="n">
        <f aca="false">IF($B86=0,0,IF(SIN(AR$12)=0,999999999,(SIN(AR$12)*COS($E86)+SIN($E86)*COS(AR$12))/SIN(AR$12)*$B86))</f>
        <v>12.4747690877621</v>
      </c>
      <c r="AS176" s="0" t="n">
        <f aca="false">IF($B86=0,0,IF(SIN(AS$12)=0,999999999,(SIN(AS$12)*COS($E86)+SIN($E86)*COS(AS$12))/SIN(AS$12)*$B86))</f>
        <v>12.116101768716</v>
      </c>
      <c r="AT176" s="0" t="n">
        <f aca="false">IF($B86=0,0,IF(SIN(AT$12)=0,999999999,(SIN(AT$12)*COS($E86)+SIN($E86)*COS(AT$12))/SIN(AT$12)*$B86))</f>
        <v>11.7725704879828</v>
      </c>
      <c r="AU176" s="0" t="n">
        <f aca="false">IF($B86=0,0,IF(SIN(AU$12)=0,999999999,(SIN(AU$12)*COS($E86)+SIN($E86)*COS(AU$12))/SIN(AU$12)*$B86))</f>
        <v>11.4430403232024</v>
      </c>
      <c r="AV176" s="0" t="n">
        <f aca="false">IF($B86=0,0,IF(SIN(AV$12)=0,999999999,(SIN(AV$12)*COS($E86)+SIN($E86)*COS(AV$12))/SIN(AV$12)*$B86))</f>
        <v>11.126483428441</v>
      </c>
      <c r="AW176" s="0" t="n">
        <f aca="false">IF($B86=0,0,IF(SIN(AW$12)=0,999999999,(SIN(AW$12)*COS($E86)+SIN($E86)*COS(AW$12))/SIN(AW$12)*$B86))</f>
        <v>10.8219665539747</v>
      </c>
      <c r="AX176" s="0" t="n">
        <f aca="false">IF($B86=0,0,IF(SIN(AX$12)=0,999999999,(SIN(AX$12)*COS($E86)+SIN($E86)*COS(AX$12))/SIN(AX$12)*$B86))</f>
        <v>10.528640266517</v>
      </c>
      <c r="AY176" s="0" t="n">
        <f aca="false">IF($B86=0,0,IF(SIN(AY$12)=0,999999999,(SIN(AY$12)*COS($E86)+SIN($E86)*COS(AY$12))/SIN(AY$12)*$B86))</f>
        <v>10.24572960531</v>
      </c>
      <c r="AZ176" s="0" t="n">
        <f aca="false">IF($B86=0,0,IF(SIN(AZ$12)=0,999999999,(SIN(AZ$12)*COS($E86)+SIN($E86)*COS(AZ$12))/SIN(AZ$12)*$B86))</f>
        <v>9.97252595550925</v>
      </c>
      <c r="BA176" s="0" t="n">
        <f aca="false">IF($B86=0,0,IF(SIN(BA$12)=0,999999999,(SIN(BA$12)*COS($E86)+SIN($E86)*COS(BA$12))/SIN(BA$12)*$B86))</f>
        <v>9.7083799574903</v>
      </c>
      <c r="BB176" s="0" t="n">
        <f aca="false">IF($B86=0,0,IF(SIN(BB$12)=0,999999999,(SIN(BB$12)*COS($E86)+SIN($E86)*COS(BB$12))/SIN(BB$12)*$B86))</f>
        <v>9.45269530093209</v>
      </c>
      <c r="BC176" s="0" t="n">
        <f aca="false">IF($B86=0,0,IF(SIN(BC$12)=0,999999999,(SIN(BC$12)*COS($E86)+SIN($E86)*COS(BC$12))/SIN(BC$12)*$B86))</f>
        <v>9.20492327720094</v>
      </c>
      <c r="BD176" s="0" t="n">
        <f aca="false">IF($B86=0,0,IF(SIN(BD$12)=0,999999999,(SIN(BD$12)*COS($E86)+SIN($E86)*COS(BD$12))/SIN(BD$12)*$B86))</f>
        <v>8.96455798379294</v>
      </c>
      <c r="BE176" s="0" t="n">
        <f aca="false">IF($B86=0,0,IF(SIN(BE$12)=0,999999999,(SIN(BE$12)*COS($E86)+SIN($E86)*COS(BE$12))/SIN(BE$12)*$B86))</f>
        <v>8.73113209125149</v>
      </c>
      <c r="BF176" s="0" t="n">
        <f aca="false">IF($B86=0,0,IF(SIN(BF$12)=0,999999999,(SIN(BF$12)*COS($E86)+SIN($E86)*COS(BF$12))/SIN(BF$12)*$B86))</f>
        <v>8.50421309675424</v>
      </c>
      <c r="BG176" s="0" t="n">
        <f aca="false">IF($B86=0,0,IF(SIN(BG$12)=0,999999999,(SIN(BG$12)*COS($E86)+SIN($E86)*COS(BG$12))/SIN(BG$12)*$B86))</f>
        <v>8.28340000000002</v>
      </c>
      <c r="BH176" s="0" t="n">
        <f aca="false">IF($B86=0,0,IF(SIN(BH$12)=0,999999999,(SIN(BH$12)*COS($E86)+SIN($E86)*COS(BH$12))/SIN(BH$12)*$B86))</f>
        <v>8.0683203465572</v>
      </c>
      <c r="BI176" s="0" t="n">
        <f aca="false">IF($B86=0,0,IF(SIN(BI$12)=0,999999999,(SIN(BI$12)*COS($E86)+SIN($E86)*COS(BI$12))/SIN(BI$12)*$B86))</f>
        <v>7.8586275918047</v>
      </c>
      <c r="BJ176" s="0" t="n">
        <f aca="false">IF($B86=0,0,IF(SIN(BJ$12)=0,999999999,(SIN(BJ$12)*COS($E86)+SIN($E86)*COS(BJ$12))/SIN(BJ$12)*$B86))</f>
        <v>7.65399874528663</v>
      </c>
      <c r="BK176" s="0" t="n">
        <f aca="false">IF($B86=0,0,IF(SIN(BK$12)=0,999999999,(SIN(BK$12)*COS($E86)+SIN($E86)*COS(BK$12))/SIN(BK$12)*$B86))</f>
        <v>7.45413226093341</v>
      </c>
      <c r="BL176" s="0" t="n">
        <f aca="false">IF($B86=0,0,IF(SIN(BL$12)=0,999999999,(SIN(BL$12)*COS($E86)+SIN($E86)*COS(BL$12))/SIN(BL$12)*$B86))</f>
        <v>7.25874614336027</v>
      </c>
      <c r="BM176" s="0" t="n">
        <f aca="false">IF($B86=0,0,IF(SIN(BM$12)=0,999999999,(SIN(BM$12)*COS($E86)+SIN($E86)*COS(BM$12))/SIN(BM$12)*$B86))</f>
        <v>7.06757624448584</v>
      </c>
      <c r="BN176" s="0" t="n">
        <f aca="false">IF($B86=0,0,IF(SIN(BN$12)=0,999999999,(SIN(BN$12)*COS($E86)+SIN($E86)*COS(BN$12))/SIN(BN$12)*$B86))</f>
        <v>6.88037472813942</v>
      </c>
      <c r="BO176" s="0" t="n">
        <f aca="false">IF($B86=0,0,IF(SIN(BO$12)=0,999999999,(SIN(BO$12)*COS($E86)+SIN($E86)*COS(BO$12))/SIN(BO$12)*$B86))</f>
        <v>6.6969086832469</v>
      </c>
      <c r="BP176" s="0" t="n">
        <f aca="false">IF($B86=0,0,IF(SIN(BP$12)=0,999999999,(SIN(BP$12)*COS($E86)+SIN($E86)*COS(BP$12))/SIN(BP$12)*$B86))</f>
        <v>6.51695886867828</v>
      </c>
      <c r="BQ176" s="0" t="n">
        <f aca="false">IF($B86=0,0,IF(SIN(BQ$12)=0,999999999,(SIN(BQ$12)*COS($E86)+SIN($E86)*COS(BQ$12))/SIN(BQ$12)*$B86))</f>
        <v>6.34031857498205</v>
      </c>
      <c r="BR176" s="0" t="n">
        <f aca="false">IF($B86=0,0,IF(SIN(BR$12)=0,999999999,(SIN(BR$12)*COS($E86)+SIN($E86)*COS(BR$12))/SIN(BR$12)*$B86))</f>
        <v>6.16679259006584</v>
      </c>
      <c r="BS176" s="0" t="n">
        <f aca="false">IF($B86=0,0,IF(SIN(BS$12)=0,999999999,(SIN(BS$12)*COS($E86)+SIN($E86)*COS(BS$12))/SIN(BS$12)*$B86))</f>
        <v>5.99619625746443</v>
      </c>
      <c r="BT176" s="0" t="n">
        <f aca="false">IF($B86=0,0,IF(SIN(BT$12)=0,999999999,(SIN(BT$12)*COS($E86)+SIN($E86)*COS(BT$12))/SIN(BT$12)*$B86))</f>
        <v>5.82835461720454</v>
      </c>
      <c r="BU176" s="0" t="n">
        <f aca="false">IF($B86=0,0,IF(SIN(BU$12)=0,999999999,(SIN(BU$12)*COS($E86)+SIN($E86)*COS(BU$12))/SIN(BU$12)*$B86))</f>
        <v>5.66310162045397</v>
      </c>
      <c r="BV176" s="0" t="n">
        <f aca="false">IF($B86=0,0,IF(SIN(BV$12)=0,999999999,(SIN(BV$12)*COS($E86)+SIN($E86)*COS(BV$12))/SIN(BV$12)*$B86))</f>
        <v>5.50027941016662</v>
      </c>
      <c r="BW176" s="0" t="n">
        <f aca="false">IF($B86=0,0,IF(SIN(BW$12)=0,999999999,(SIN(BW$12)*COS($E86)+SIN($E86)*COS(BW$12))/SIN(BW$12)*$B86))</f>
        <v>5.33973766082661</v>
      </c>
      <c r="BX176" s="0" t="n">
        <f aca="false">IF($B86=0,0,IF(SIN(BX$12)=0,999999999,(SIN(BX$12)*COS($E86)+SIN($E86)*COS(BX$12))/SIN(BX$12)*$B86))</f>
        <v>5.18133297116609</v>
      </c>
      <c r="BY176" s="0" t="n">
        <f aca="false">IF($B86=0,0,IF(SIN(BY$12)=0,999999999,(SIN(BY$12)*COS($E86)+SIN($E86)*COS(BY$12))/SIN(BY$12)*$B86))</f>
        <v>5.02492830440565</v>
      </c>
      <c r="BZ176" s="0" t="n">
        <f aca="false">IF($B86=0,0,IF(SIN(BZ$12)=0,999999999,(SIN(BZ$12)*COS($E86)+SIN($E86)*COS(BZ$12))/SIN(BZ$12)*$B86))</f>
        <v>4.87039247115791</v>
      </c>
      <c r="CA176" s="0" t="n">
        <f aca="false">IF($B86=0,0,IF(SIN(CA$12)=0,999999999,(SIN(CA$12)*COS($E86)+SIN($E86)*COS(CA$12))/SIN(CA$12)*$B86))</f>
        <v>4.71759965064724</v>
      </c>
      <c r="CB176" s="0" t="n">
        <f aca="false">IF($B86=0,0,IF(SIN(CB$12)=0,999999999,(SIN(CB$12)*COS($E86)+SIN($E86)*COS(CB$12))/SIN(CB$12)*$B86))</f>
        <v>4.56642894634913</v>
      </c>
      <c r="CC176" s="0" t="n">
        <f aca="false">IF($B86=0,0,IF(SIN(CC$12)=0,999999999,(SIN(CC$12)*COS($E86)+SIN($E86)*COS(CC$12))/SIN(CC$12)*$B86))</f>
        <v>4.41676397255083</v>
      </c>
      <c r="CD176" s="0" t="n">
        <f aca="false">IF($B86=0,0,IF(SIN(CD$12)=0,999999999,(SIN(CD$12)*COS($E86)+SIN($E86)*COS(CD$12))/SIN(CD$12)*$B86))</f>
        <v>4.26849246867851</v>
      </c>
      <c r="CE176" s="0" t="n">
        <f aca="false">IF($B86=0,0,IF(SIN(CE$12)=0,999999999,(SIN(CE$12)*COS($E86)+SIN($E86)*COS(CE$12))/SIN(CE$12)*$B86))</f>
        <v>4.12150593854063</v>
      </c>
      <c r="CF176" s="0" t="n">
        <f aca="false">IF($B86=0,0,IF(SIN(CF$12)=0,999999999,(SIN(CF$12)*COS($E86)+SIN($E86)*COS(CF$12))/SIN(CF$12)*$B86))</f>
        <v>3.97569931190677</v>
      </c>
      <c r="CG176" s="0" t="n">
        <f aca="false">IF($B86=0,0,IF(SIN(CG$12)=0,999999999,(SIN(CG$12)*COS($E86)+SIN($E86)*COS(CG$12))/SIN(CG$12)*$B86))</f>
        <v>3.83097062607282</v>
      </c>
      <c r="CH176" s="0" t="n">
        <f aca="false">IF($B86=0,0,IF(SIN(CH$12)=0,999999999,(SIN(CH$12)*COS($E86)+SIN($E86)*COS(CH$12))/SIN(CH$12)*$B86))</f>
        <v>3.6872207252695</v>
      </c>
      <c r="CI176" s="0" t="n">
        <f aca="false">IF($B86=0,0,IF(SIN(CI$12)=0,999999999,(SIN(CI$12)*COS($E86)+SIN($E86)*COS(CI$12))/SIN(CI$12)*$B86))</f>
        <v>3.54435297595346</v>
      </c>
      <c r="CJ176" s="0" t="n">
        <f aca="false">IF($B86=0,0,IF(SIN(CJ$12)=0,999999999,(SIN(CJ$12)*COS($E86)+SIN($E86)*COS(CJ$12))/SIN(CJ$12)*$B86))</f>
        <v>3.40227299617531</v>
      </c>
      <c r="CK176" s="0" t="n">
        <f aca="false">IF($B86=0,0,IF(SIN(CK$12)=0,999999999,(SIN(CK$12)*COS($E86)+SIN($E86)*COS(CK$12))/SIN(CK$12)*$B86))</f>
        <v>3.26088839735658</v>
      </c>
      <c r="CL176" s="0" t="n">
        <f aca="false">IF($B86=0,0,IF(SIN(CL$12)=0,999999999,(SIN(CL$12)*COS($E86)+SIN($E86)*COS(CL$12))/SIN(CL$12)*$B86))</f>
        <v>3.12010853692901</v>
      </c>
      <c r="CM176" s="0" t="n">
        <f aca="false">IF($B86=0,0,IF(SIN(CM$12)=0,999999999,(SIN(CM$12)*COS($E86)+SIN($E86)*COS(CM$12))/SIN(CM$12)*$B86))</f>
        <v>2.97984428039004</v>
      </c>
      <c r="CN176" s="0" t="n">
        <f aca="false">IF($B86=0,0,IF(SIN(CN$12)=0,999999999,(SIN(CN$12)*COS($E86)+SIN($E86)*COS(CN$12))/SIN(CN$12)*$B86))</f>
        <v>2.84000777141678</v>
      </c>
      <c r="CO176" s="0" t="n">
        <f aca="false">IF($B86=0,0,IF(SIN(CO$12)=0,999999999,(SIN(CO$12)*COS($E86)+SIN($E86)*COS(CO$12))/SIN(CO$12)*$B86))</f>
        <v>2.70051220875737</v>
      </c>
      <c r="CP176" s="0" t="n">
        <f aca="false">IF($B86=0,0,IF(SIN(CP$12)=0,999999999,(SIN(CP$12)*COS($E86)+SIN($E86)*COS(CP$12))/SIN(CP$12)*$B86))</f>
        <v>2.56127162867842</v>
      </c>
      <c r="CQ176" s="0" t="n">
        <f aca="false">IF($B86=0,0,IF(SIN(CQ$12)=0,999999999,(SIN(CQ$12)*COS($E86)+SIN($E86)*COS(CQ$12))/SIN(CQ$12)*$B86))</f>
        <v>2.42220069179793</v>
      </c>
    </row>
    <row r="177" customFormat="false" ht="12.8" hidden="true" customHeight="false" outlineLevel="0" collapsed="false">
      <c r="D177" s="0" t="n">
        <f aca="false">1+D176</f>
        <v>75</v>
      </c>
      <c r="E177" s="2" t="s">
        <v>56</v>
      </c>
      <c r="F177" s="0" t="n">
        <f aca="false">IF($B87=0,0,IF(SIN(F$12)=0,999999999,(SIN(F$12)*COS($E87)+SIN($E87)*COS(F$12))/SIN(F$12)*$B87))</f>
        <v>999999999</v>
      </c>
      <c r="G177" s="0" t="n">
        <f aca="false">IF($B87=0,0,IF(SIN(G$12)=0,999999999,(SIN(G$12)*COS($E87)+SIN($E87)*COS(G$12))/SIN(G$12)*$B87))</f>
        <v>465.791146669781</v>
      </c>
      <c r="H177" s="0" t="n">
        <f aca="false">IF($B87=0,0,IF(SIN(H$12)=0,999999999,(SIN(H$12)*COS($E87)+SIN($E87)*COS(H$12))/SIN(H$12)*$B87))</f>
        <v>233.90914336562</v>
      </c>
      <c r="I177" s="0" t="n">
        <f aca="false">IF($B87=0,0,IF(SIN(I$12)=0,999999999,(SIN(I$12)*COS($E87)+SIN($E87)*COS(I$12))/SIN(I$12)*$B87))</f>
        <v>156.583739232943</v>
      </c>
      <c r="J177" s="0" t="n">
        <f aca="false">IF($B87=0,0,IF(SIN(J$12)=0,999999999,(SIN(J$12)*COS($E87)+SIN($E87)*COS(J$12))/SIN(J$12)*$B87))</f>
        <v>117.897470536983</v>
      </c>
      <c r="K177" s="0" t="n">
        <f aca="false">IF($B87=0,0,IF(SIN(K$12)=0,999999999,(SIN(K$12)*COS($E87)+SIN($E87)*COS(K$12))/SIN(K$12)*$B87))</f>
        <v>94.6668399228127</v>
      </c>
      <c r="L177" s="0" t="n">
        <f aca="false">IF($B87=0,0,IF(SIN(L$12)=0,999999999,(SIN(L$12)*COS($E87)+SIN($E87)*COS(L$12))/SIN(L$12)*$B87))</f>
        <v>79.1640110871156</v>
      </c>
      <c r="M177" s="0" t="n">
        <f aca="false">IF($B87=0,0,IF(SIN(M$12)=0,999999999,(SIN(M$12)*COS($E87)+SIN($E87)*COS(M$12))/SIN(M$12)*$B87))</f>
        <v>68.0770508712629</v>
      </c>
      <c r="N177" s="0" t="n">
        <f aca="false">IF($B87=0,0,IF(SIN(N$12)=0,999999999,(SIN(N$12)*COS($E87)+SIN($E87)*COS(N$12))/SIN(N$12)*$B87))</f>
        <v>59.7499897820282</v>
      </c>
      <c r="O177" s="0" t="n">
        <f aca="false">IF($B87=0,0,IF(SIN(O$12)=0,999999999,(SIN(O$12)*COS($E87)+SIN($E87)*COS(O$12))/SIN(O$12)*$B87))</f>
        <v>53.2628421628724</v>
      </c>
      <c r="P177" s="0" t="n">
        <f aca="false">IF($B87=0,0,IF(SIN(P$12)=0,999999999,(SIN(P$12)*COS($E87)+SIN($E87)*COS(P$12))/SIN(P$12)*$B87))</f>
        <v>48.0636142603759</v>
      </c>
      <c r="Q177" s="0" t="n">
        <f aca="false">IF($B87=0,0,IF(SIN(Q$12)=0,999999999,(SIN(Q$12)*COS($E87)+SIN($E87)*COS(Q$12))/SIN(Q$12)*$B87))</f>
        <v>43.8010351616064</v>
      </c>
      <c r="R177" s="0" t="n">
        <f aca="false">IF($B87=0,0,IF(SIN(R$12)=0,999999999,(SIN(R$12)*COS($E87)+SIN($E87)*COS(R$12))/SIN(R$12)*$B87))</f>
        <v>40.2409222610225</v>
      </c>
      <c r="S177" s="0" t="n">
        <f aca="false">IF($B87=0,0,IF(SIN(S$12)=0,999999999,(SIN(S$12)*COS($E87)+SIN($E87)*COS(S$12))/SIN(S$12)*$B87))</f>
        <v>37.2211472794433</v>
      </c>
      <c r="T177" s="0" t="n">
        <f aca="false">IF($B87=0,0,IF(SIN(T$12)=0,999999999,(SIN(T$12)*COS($E87)+SIN($E87)*COS(T$12))/SIN(T$12)*$B87))</f>
        <v>34.6259025590223</v>
      </c>
      <c r="U177" s="0" t="n">
        <f aca="false">IF($B87=0,0,IF(SIN(U$12)=0,999999999,(SIN(U$12)*COS($E87)+SIN($E87)*COS(U$12))/SIN(U$12)*$B87))</f>
        <v>32.3702608387315</v>
      </c>
      <c r="V177" s="0" t="n">
        <f aca="false">IF($B87=0,0,IF(SIN(V$12)=0,999999999,(SIN(V$12)*COS($E87)+SIN($E87)*COS(V$12))/SIN(V$12)*$B87))</f>
        <v>30.3905251126032</v>
      </c>
      <c r="W177" s="0" t="n">
        <f aca="false">IF($B87=0,0,IF(SIN(W$12)=0,999999999,(SIN(W$12)*COS($E87)+SIN($E87)*COS(W$12))/SIN(W$12)*$B87))</f>
        <v>28.6379844189756</v>
      </c>
      <c r="X177" s="0" t="n">
        <f aca="false">IF($B87=0,0,IF(SIN(X$12)=0,999999999,(SIN(X$12)*COS($E87)+SIN($E87)*COS(X$12))/SIN(X$12)*$B87))</f>
        <v>27.0747510319889</v>
      </c>
      <c r="Y177" s="0" t="n">
        <f aca="false">IF($B87=0,0,IF(SIN(Y$12)=0,999999999,(SIN(Y$12)*COS($E87)+SIN($E87)*COS(Y$12))/SIN(Y$12)*$B87))</f>
        <v>25.6709122228926</v>
      </c>
      <c r="Z177" s="0" t="n">
        <f aca="false">IF($B87=0,0,IF(SIN(Z$12)=0,999999999,(SIN(Z$12)*COS($E87)+SIN($E87)*COS(Z$12))/SIN(Z$12)*$B87))</f>
        <v>24.4025364916984</v>
      </c>
      <c r="AA177" s="0" t="n">
        <f aca="false">IF($B87=0,0,IF(SIN(AA$12)=0,999999999,(SIN(AA$12)*COS($E87)+SIN($E87)*COS(AA$12))/SIN(AA$12)*$B87))</f>
        <v>23.2502494456971</v>
      </c>
      <c r="AB177" s="0" t="n">
        <f aca="false">IF($B87=0,0,IF(SIN(AB$12)=0,999999999,(SIN(AB$12)*COS($E87)+SIN($E87)*COS(AB$12))/SIN(AB$12)*$B87))</f>
        <v>22.1981980735309</v>
      </c>
      <c r="AC177" s="0" t="n">
        <f aca="false">IF($B87=0,0,IF(SIN(AC$12)=0,999999999,(SIN(AC$12)*COS($E87)+SIN($E87)*COS(AC$12))/SIN(AC$12)*$B87))</f>
        <v>21.2332852074451</v>
      </c>
      <c r="AD177" s="0" t="n">
        <f aca="false">IF($B87=0,0,IF(SIN(AD$12)=0,999999999,(SIN(AD$12)*COS($E87)+SIN($E87)*COS(AD$12))/SIN(AD$12)*$B87))</f>
        <v>20.3445953687963</v>
      </c>
      <c r="AE177" s="0" t="n">
        <f aca="false">IF($B87=0,0,IF(SIN(AE$12)=0,999999999,(SIN(AE$12)*COS($E87)+SIN($E87)*COS(AE$12))/SIN(AE$12)*$B87))</f>
        <v>19.5229584094705</v>
      </c>
      <c r="AF177" s="0" t="n">
        <f aca="false">IF($B87=0,0,IF(SIN(AF$12)=0,999999999,(SIN(AF$12)*COS($E87)+SIN($E87)*COS(AF$12))/SIN(AF$12)*$B87))</f>
        <v>18.7606138502744</v>
      </c>
      <c r="AG177" s="0" t="n">
        <f aca="false">IF($B87=0,0,IF(SIN(AG$12)=0,999999999,(SIN(AG$12)*COS($E87)+SIN($E87)*COS(AG$12))/SIN(AG$12)*$B87))</f>
        <v>18.0509498096398</v>
      </c>
      <c r="AH177" s="0" t="n">
        <f aca="false">IF($B87=0,0,IF(SIN(AH$12)=0,999999999,(SIN(AH$12)*COS($E87)+SIN($E87)*COS(AH$12))/SIN(AH$12)*$B87))</f>
        <v>17.3882978750223</v>
      </c>
      <c r="AI177" s="0" t="n">
        <f aca="false">IF($B87=0,0,IF(SIN(AI$12)=0,999999999,(SIN(AI$12)*COS($E87)+SIN($E87)*COS(AI$12))/SIN(AI$12)*$B87))</f>
        <v>16.7677704135467</v>
      </c>
      <c r="AJ177" s="0" t="n">
        <f aca="false">IF($B87=0,0,IF(SIN(AJ$12)=0,999999999,(SIN(AJ$12)*COS($E87)+SIN($E87)*COS(AJ$12))/SIN(AJ$12)*$B87))</f>
        <v>16.1851304193657</v>
      </c>
      <c r="AK177" s="0" t="n">
        <f aca="false">IF($B87=0,0,IF(SIN(AK$12)=0,999999999,(SIN(AK$12)*COS($E87)+SIN($E87)*COS(AK$12))/SIN(AK$12)*$B87))</f>
        <v>15.6366865506895</v>
      </c>
      <c r="AL177" s="0" t="n">
        <f aca="false">IF($B87=0,0,IF(SIN(AL$12)=0,999999999,(SIN(AL$12)*COS($E87)+SIN($E87)*COS(AL$12))/SIN(AL$12)*$B87))</f>
        <v>15.1192078462025</v>
      </c>
      <c r="AM177" s="0" t="n">
        <f aca="false">IF($B87=0,0,IF(SIN(AM$12)=0,999999999,(SIN(AM$12)*COS($E87)+SIN($E87)*COS(AM$12))/SIN(AM$12)*$B87))</f>
        <v>14.6298539464062</v>
      </c>
      <c r="AN177" s="0" t="n">
        <f aca="false">IF($B87=0,0,IF(SIN(AN$12)=0,999999999,(SIN(AN$12)*COS($E87)+SIN($E87)*COS(AN$12))/SIN(AN$12)*$B87))</f>
        <v>14.1661176276506</v>
      </c>
      <c r="AO177" s="0" t="n">
        <f aca="false">IF($B87=0,0,IF(SIN(AO$12)=0,999999999,(SIN(AO$12)*COS($E87)+SIN($E87)*COS(AO$12))/SIN(AO$12)*$B87))</f>
        <v>13.7257771862699</v>
      </c>
      <c r="AP177" s="0" t="n">
        <f aca="false">IF($B87=0,0,IF(SIN(AP$12)=0,999999999,(SIN(AP$12)*COS($E87)+SIN($E87)*COS(AP$12))/SIN(AP$12)*$B87))</f>
        <v>13.3068567574722</v>
      </c>
      <c r="AQ177" s="0" t="n">
        <f aca="false">IF($B87=0,0,IF(SIN(AQ$12)=0,999999999,(SIN(AQ$12)*COS($E87)+SIN($E87)*COS(AQ$12))/SIN(AQ$12)*$B87))</f>
        <v>12.9075930677658</v>
      </c>
      <c r="AR177" s="0" t="n">
        <f aca="false">IF($B87=0,0,IF(SIN(AR$12)=0,999999999,(SIN(AR$12)*COS($E87)+SIN($E87)*COS(AR$12))/SIN(AR$12)*$B87))</f>
        <v>12.5264074357411</v>
      </c>
      <c r="AS177" s="0" t="n">
        <f aca="false">IF($B87=0,0,IF(SIN(AS$12)=0,999999999,(SIN(AS$12)*COS($E87)+SIN($E87)*COS(AS$12))/SIN(AS$12)*$B87))</f>
        <v>12.1618820791426</v>
      </c>
      <c r="AT177" s="0" t="n">
        <f aca="false">IF($B87=0,0,IF(SIN(AT$12)=0,999999999,(SIN(AT$12)*COS($E87)+SIN($E87)*COS(AT$12))/SIN(AT$12)*$B87))</f>
        <v>11.8127399745732</v>
      </c>
      <c r="AU177" s="0" t="n">
        <f aca="false">IF($B87=0,0,IF(SIN(AU$12)=0,999999999,(SIN(AU$12)*COS($E87)+SIN($E87)*COS(AU$12))/SIN(AU$12)*$B87))</f>
        <v>11.4778276632257</v>
      </c>
      <c r="AV177" s="0" t="n">
        <f aca="false">IF($B87=0,0,IF(SIN(AV$12)=0,999999999,(SIN(AV$12)*COS($E87)+SIN($E87)*COS(AV$12))/SIN(AV$12)*$B87))</f>
        <v>11.1561005115758</v>
      </c>
      <c r="AW177" s="0" t="n">
        <f aca="false">IF($B87=0,0,IF(SIN(AW$12)=0,999999999,(SIN(AW$12)*COS($E87)+SIN($E87)*COS(AW$12))/SIN(AW$12)*$B87))</f>
        <v>10.8466100273289</v>
      </c>
      <c r="AX177" s="0" t="n">
        <f aca="false">IF($B87=0,0,IF(SIN(AX$12)=0,999999999,(SIN(AX$12)*COS($E87)+SIN($E87)*COS(AX$12))/SIN(AX$12)*$B87))</f>
        <v>10.5484929035843</v>
      </c>
      <c r="AY177" s="0" t="n">
        <f aca="false">IF($B87=0,0,IF(SIN(AY$12)=0,999999999,(SIN(AY$12)*COS($E87)+SIN($E87)*COS(AY$12))/SIN(AY$12)*$B87))</f>
        <v>10.2609615223136</v>
      </c>
      <c r="AZ177" s="0" t="n">
        <f aca="false">IF($B87=0,0,IF(SIN(AZ$12)=0,999999999,(SIN(AZ$12)*COS($E87)+SIN($E87)*COS(AZ$12))/SIN(AZ$12)*$B87))</f>
        <v>9.98329569501572</v>
      </c>
      <c r="BA177" s="0" t="n">
        <f aca="false">IF($B87=0,0,IF(SIN(BA$12)=0,999999999,(SIN(BA$12)*COS($E87)+SIN($E87)*COS(BA$12))/SIN(BA$12)*$B87))</f>
        <v>9.71483545621277</v>
      </c>
      <c r="BB177" s="0" t="n">
        <f aca="false">IF($B87=0,0,IF(SIN(BB$12)=0,999999999,(SIN(BB$12)*COS($E87)+SIN($E87)*COS(BB$12))/SIN(BB$12)*$B87))</f>
        <v>9.45497475617316</v>
      </c>
      <c r="BC177" s="0" t="n">
        <f aca="false">IF($B87=0,0,IF(SIN(BC$12)=0,999999999,(SIN(BC$12)*COS($E87)+SIN($E87)*COS(BC$12))/SIN(BC$12)*$B87))</f>
        <v>9.20315592432102</v>
      </c>
      <c r="BD177" s="0" t="n">
        <f aca="false">IF($B87=0,0,IF(SIN(BD$12)=0,999999999,(SIN(BD$12)*COS($E87)+SIN($E87)*COS(BD$12))/SIN(BD$12)*$B87))</f>
        <v>8.95886479535368</v>
      </c>
      <c r="BE177" s="0" t="n">
        <f aca="false">IF($B87=0,0,IF(SIN(BE$12)=0,999999999,(SIN(BE$12)*COS($E87)+SIN($E87)*COS(BE$12))/SIN(BE$12)*$B87))</f>
        <v>8.7216264070213</v>
      </c>
      <c r="BF177" s="0" t="n">
        <f aca="false">IF($B87=0,0,IF(SIN(BF$12)=0,999999999,(SIN(BF$12)*COS($E87)+SIN($E87)*COS(BF$12))/SIN(BF$12)*$B87))</f>
        <v>8.49100119252425</v>
      </c>
      <c r="BG177" s="0" t="n">
        <f aca="false">IF($B87=0,0,IF(SIN(BG$12)=0,999999999,(SIN(BG$12)*COS($E87)+SIN($E87)*COS(BG$12))/SIN(BG$12)*$B87))</f>
        <v>8.26658160210819</v>
      </c>
      <c r="BH177" s="0" t="n">
        <f aca="false">IF($B87=0,0,IF(SIN(BH$12)=0,999999999,(SIN(BH$12)*COS($E87)+SIN($E87)*COS(BH$12))/SIN(BH$12)*$B87))</f>
        <v>8.04798909812192</v>
      </c>
      <c r="BI177" s="0" t="n">
        <f aca="false">IF($B87=0,0,IF(SIN(BI$12)=0,999999999,(SIN(BI$12)*COS($E87)+SIN($E87)*COS(BI$12))/SIN(BI$12)*$B87))</f>
        <v>7.83487147590429</v>
      </c>
      <c r="BJ177" s="0" t="n">
        <f aca="false">IF($B87=0,0,IF(SIN(BJ$12)=0,999999999,(SIN(BJ$12)*COS($E87)+SIN($E87)*COS(BJ$12))/SIN(BJ$12)*$B87))</f>
        <v>7.62690046966451</v>
      </c>
      <c r="BK177" s="0" t="n">
        <f aca="false">IF($B87=0,0,IF(SIN(BK$12)=0,999999999,(SIN(BK$12)*COS($E87)+SIN($E87)*COS(BK$12))/SIN(BK$12)*$B87))</f>
        <v>7.42376960824476</v>
      </c>
      <c r="BL177" s="0" t="n">
        <f aca="false">IF($B87=0,0,IF(SIN(BL$12)=0,999999999,(SIN(BL$12)*COS($E87)+SIN($E87)*COS(BL$12))/SIN(BL$12)*$B87))</f>
        <v>7.22519229048922</v>
      </c>
      <c r="BM177" s="0" t="n">
        <f aca="false">IF($B87=0,0,IF(SIN(BM$12)=0,999999999,(SIN(BM$12)*COS($E87)+SIN($E87)*COS(BM$12))/SIN(BM$12)*$B87))</f>
        <v>7.0309000540417</v>
      </c>
      <c r="BN177" s="0" t="n">
        <f aca="false">IF($B87=0,0,IF(SIN(BN$12)=0,999999999,(SIN(BN$12)*COS($E87)+SIN($E87)*COS(BN$12))/SIN(BN$12)*$B87))</f>
        <v>6.84064101487568</v>
      </c>
      <c r="BO177" s="0" t="n">
        <f aca="false">IF($B87=0,0,IF(SIN(BO$12)=0,999999999,(SIN(BO$12)*COS($E87)+SIN($E87)*COS(BO$12))/SIN(BO$12)*$B87))</f>
        <v>6.6541784578297</v>
      </c>
      <c r="BP177" s="0" t="n">
        <f aca="false">IF($B87=0,0,IF(SIN(BP$12)=0,999999999,(SIN(BP$12)*COS($E87)+SIN($E87)*COS(BP$12))/SIN(BP$12)*$B87))</f>
        <v>6.47128956095468</v>
      </c>
      <c r="BQ177" s="0" t="n">
        <f aca="false">IF($B87=0,0,IF(SIN(BQ$12)=0,999999999,(SIN(BQ$12)*COS($E87)+SIN($E87)*COS(BQ$12))/SIN(BQ$12)*$B87))</f>
        <v>6.29176423865732</v>
      </c>
      <c r="BR177" s="0" t="n">
        <f aca="false">IF($B87=0,0,IF(SIN(BR$12)=0,999999999,(SIN(BR$12)*COS($E87)+SIN($E87)*COS(BR$12))/SIN(BR$12)*$B87))</f>
        <v>6.11540409048737</v>
      </c>
      <c r="BS177" s="0" t="n">
        <f aca="false">IF($B87=0,0,IF(SIN(BS$12)=0,999999999,(SIN(BS$12)*COS($E87)+SIN($E87)*COS(BS$12))/SIN(BS$12)*$B87))</f>
        <v>5.94202144402458</v>
      </c>
      <c r="BT177" s="0" t="n">
        <f aca="false">IF($B87=0,0,IF(SIN(BT$12)=0,999999999,(SIN(BT$12)*COS($E87)+SIN($E87)*COS(BT$12))/SIN(BT$12)*$B87))</f>
        <v>5.77143848171138</v>
      </c>
      <c r="BU177" s="0" t="n">
        <f aca="false">IF($B87=0,0,IF(SIN(BU$12)=0,999999999,(SIN(BU$12)*COS($E87)+SIN($E87)*COS(BU$12))/SIN(BU$12)*$B87))</f>
        <v>5.60348644267509</v>
      </c>
      <c r="BV177" s="0" t="n">
        <f aca="false">IF($B87=0,0,IF(SIN(BV$12)=0,999999999,(SIN(BV$12)*COS($E87)+SIN($E87)*COS(BV$12))/SIN(BV$12)*$B87))</f>
        <v>5.43800489162381</v>
      </c>
      <c r="BW177" s="0" t="n">
        <f aca="false">IF($B87=0,0,IF(SIN(BW$12)=0,999999999,(SIN(BW$12)*COS($E87)+SIN($E87)*COS(BW$12))/SIN(BW$12)*$B87))</f>
        <v>5.27484104780677</v>
      </c>
      <c r="BX177" s="0" t="n">
        <f aca="false">IF($B87=0,0,IF(SIN(BX$12)=0,999999999,(SIN(BX$12)*COS($E87)+SIN($E87)*COS(BX$12))/SIN(BX$12)*$B87))</f>
        <v>5.1138491678135</v>
      </c>
      <c r="BY177" s="0" t="n">
        <f aca="false">IF($B87=0,0,IF(SIN(BY$12)=0,999999999,(SIN(BY$12)*COS($E87)+SIN($E87)*COS(BY$12))/SIN(BY$12)*$B87))</f>
        <v>4.95488997667182</v>
      </c>
      <c r="BZ177" s="0" t="n">
        <f aca="false">IF($B87=0,0,IF(SIN(BZ$12)=0,999999999,(SIN(BZ$12)*COS($E87)+SIN($E87)*COS(BZ$12))/SIN(BZ$12)*$B87))</f>
        <v>4.79783014230582</v>
      </c>
      <c r="CA177" s="0" t="n">
        <f aca="false">IF($B87=0,0,IF(SIN(CA$12)=0,999999999,(SIN(CA$12)*COS($E87)+SIN($E87)*COS(CA$12))/SIN(CA$12)*$B87))</f>
        <v>4.6425417889357</v>
      </c>
      <c r="CB177" s="0" t="n">
        <f aca="false">IF($B87=0,0,IF(SIN(CB$12)=0,999999999,(SIN(CB$12)*COS($E87)+SIN($E87)*COS(CB$12))/SIN(CB$12)*$B87))</f>
        <v>4.48890204545956</v>
      </c>
      <c r="CC177" s="0" t="n">
        <f aca="false">IF($B87=0,0,IF(SIN(CC$12)=0,999999999,(SIN(CC$12)*COS($E87)+SIN($E87)*COS(CC$12))/SIN(CC$12)*$B87))</f>
        <v>4.3367926252614</v>
      </c>
      <c r="CD177" s="0" t="n">
        <f aca="false">IF($B87=0,0,IF(SIN(CD$12)=0,999999999,(SIN(CD$12)*COS($E87)+SIN($E87)*COS(CD$12))/SIN(CD$12)*$B87))</f>
        <v>4.18609943423914</v>
      </c>
      <c r="CE177" s="0" t="n">
        <f aca="false">IF($B87=0,0,IF(SIN(CE$12)=0,999999999,(SIN(CE$12)*COS($E87)+SIN($E87)*COS(CE$12))/SIN(CE$12)*$B87))</f>
        <v>4.03671220415588</v>
      </c>
      <c r="CF177" s="0" t="n">
        <f aca="false">IF($B87=0,0,IF(SIN(CF$12)=0,999999999,(SIN(CF$12)*COS($E87)+SIN($E87)*COS(CF$12))/SIN(CF$12)*$B87))</f>
        <v>3.88852414869131</v>
      </c>
      <c r="CG177" s="0" t="n">
        <f aca="false">IF($B87=0,0,IF(SIN(CG$12)=0,999999999,(SIN(CG$12)*COS($E87)+SIN($E87)*COS(CG$12))/SIN(CG$12)*$B87))</f>
        <v>3.741431639806</v>
      </c>
      <c r="CH177" s="0" t="n">
        <f aca="false">IF($B87=0,0,IF(SIN(CH$12)=0,999999999,(SIN(CH$12)*COS($E87)+SIN($E87)*COS(CH$12))/SIN(CH$12)*$B87))</f>
        <v>3.59533390224048</v>
      </c>
      <c r="CI177" s="0" t="n">
        <f aca="false">IF($B87=0,0,IF(SIN(CI$12)=0,999999999,(SIN(CI$12)*COS($E87)+SIN($E87)*COS(CI$12))/SIN(CI$12)*$B87))</f>
        <v>3.45013272415611</v>
      </c>
      <c r="CJ177" s="0" t="n">
        <f aca="false">IF($B87=0,0,IF(SIN(CJ$12)=0,999999999,(SIN(CJ$12)*COS($E87)+SIN($E87)*COS(CJ$12))/SIN(CJ$12)*$B87))</f>
        <v>3.30573218208307</v>
      </c>
      <c r="CK177" s="0" t="n">
        <f aca="false">IF($B87=0,0,IF(SIN(CK$12)=0,999999999,(SIN(CK$12)*COS($E87)+SIN($E87)*COS(CK$12))/SIN(CK$12)*$B87))</f>
        <v>3.16203837847976</v>
      </c>
      <c r="CL177" s="0" t="n">
        <f aca="false">IF($B87=0,0,IF(SIN(CL$12)=0,999999999,(SIN(CL$12)*COS($E87)+SIN($E87)*COS(CL$12))/SIN(CL$12)*$B87))</f>
        <v>3.01895919033201</v>
      </c>
      <c r="CM177" s="0" t="n">
        <f aca="false">IF($B87=0,0,IF(SIN(CM$12)=0,999999999,(SIN(CM$12)*COS($E87)+SIN($E87)*COS(CM$12))/SIN(CM$12)*$B87))</f>
        <v>2.87640402732224</v>
      </c>
      <c r="CN177" s="0" t="n">
        <f aca="false">IF($B87=0,0,IF(SIN(CN$12)=0,999999999,(SIN(CN$12)*COS($E87)+SIN($E87)*COS(CN$12))/SIN(CN$12)*$B87))</f>
        <v>2.73428359818882</v>
      </c>
      <c r="CO177" s="0" t="n">
        <f aca="false">IF($B87=0,0,IF(SIN(CO$12)=0,999999999,(SIN(CO$12)*COS($E87)+SIN($E87)*COS(CO$12))/SIN(CO$12)*$B87))</f>
        <v>2.59250968397335</v>
      </c>
      <c r="CP177" s="0" t="n">
        <f aca="false">IF($B87=0,0,IF(SIN(CP$12)=0,999999999,(SIN(CP$12)*COS($E87)+SIN($E87)*COS(CP$12))/SIN(CP$12)*$B87))</f>
        <v>2.45099491691497</v>
      </c>
      <c r="CQ177" s="0" t="n">
        <f aca="false">IF($B87=0,0,IF(SIN(CQ$12)=0,999999999,(SIN(CQ$12)*COS($E87)+SIN($E87)*COS(CQ$12))/SIN(CQ$12)*$B87))</f>
        <v>2.30965256380158</v>
      </c>
    </row>
    <row r="178" customFormat="false" ht="12.8" hidden="true" customHeight="false" outlineLevel="0" collapsed="false">
      <c r="D178" s="0" t="n">
        <f aca="false">1+D177</f>
        <v>76</v>
      </c>
      <c r="E178" s="2" t="s">
        <v>56</v>
      </c>
      <c r="F178" s="0" t="n">
        <f aca="false">IF($B88=0,0,IF(SIN(F$12)=0,999999999,(SIN(F$12)*COS($E88)+SIN($E88)*COS(F$12))/SIN(F$12)*$B88))</f>
        <v>999999999</v>
      </c>
      <c r="G178" s="0" t="n">
        <f aca="false">IF($B88=0,0,IF(SIN(G$12)=0,999999999,(SIN(G$12)*COS($E88)+SIN($E88)*COS(G$12))/SIN(G$12)*$B88))</f>
        <v>473.030798942908</v>
      </c>
      <c r="H178" s="0" t="n">
        <f aca="false">IF($B88=0,0,IF(SIN(H$12)=0,999999999,(SIN(H$12)*COS($E88)+SIN($E88)*COS(H$12))/SIN(H$12)*$B88))</f>
        <v>237.468513784939</v>
      </c>
      <c r="I178" s="0" t="n">
        <f aca="false">IF($B88=0,0,IF(SIN(I$12)=0,999999999,(SIN(I$12)*COS($E88)+SIN($E88)*COS(I$12))/SIN(I$12)*$B88))</f>
        <v>158.915850625633</v>
      </c>
      <c r="J178" s="0" t="n">
        <f aca="false">IF($B88=0,0,IF(SIN(J$12)=0,999999999,(SIN(J$12)*COS($E88)+SIN($E88)*COS(J$12))/SIN(J$12)*$B88))</f>
        <v>119.615578381987</v>
      </c>
      <c r="K178" s="0" t="n">
        <f aca="false">IF($B88=0,0,IF(SIN(K$12)=0,999999999,(SIN(K$12)*COS($E88)+SIN($E88)*COS(K$12))/SIN(K$12)*$B88))</f>
        <v>96.016246156292</v>
      </c>
      <c r="L178" s="0" t="n">
        <f aca="false">IF($B88=0,0,IF(SIN(L$12)=0,999999999,(SIN(L$12)*COS($E88)+SIN($E88)*COS(L$12))/SIN(L$12)*$B88))</f>
        <v>80.2673664031726</v>
      </c>
      <c r="M178" s="0" t="n">
        <f aca="false">IF($B88=0,0,IF(SIN(M$12)=0,999999999,(SIN(M$12)*COS($E88)+SIN($E88)*COS(M$12))/SIN(M$12)*$B88))</f>
        <v>69.0044410933718</v>
      </c>
      <c r="N178" s="0" t="n">
        <f aca="false">IF($B88=0,0,IF(SIN(N$12)=0,999999999,(SIN(N$12)*COS($E88)+SIN($E88)*COS(N$12))/SIN(N$12)*$B88))</f>
        <v>60.5452182521013</v>
      </c>
      <c r="O178" s="0" t="n">
        <f aca="false">IF($B88=0,0,IF(SIN(O$12)=0,999999999,(SIN(O$12)*COS($E88)+SIN($E88)*COS(O$12))/SIN(O$12)*$B88))</f>
        <v>53.9551108028355</v>
      </c>
      <c r="P178" s="0" t="n">
        <f aca="false">IF($B88=0,0,IF(SIN(P$12)=0,999999999,(SIN(P$12)*COS($E88)+SIN($E88)*COS(P$12))/SIN(P$12)*$B88))</f>
        <v>48.6733641027148</v>
      </c>
      <c r="Q178" s="0" t="n">
        <f aca="false">IF($B88=0,0,IF(SIN(Q$12)=0,999999999,(SIN(Q$12)*COS($E88)+SIN($E88)*COS(Q$12))/SIN(Q$12)*$B88))</f>
        <v>44.3431320930505</v>
      </c>
      <c r="R178" s="0" t="n">
        <f aca="false">IF($B88=0,0,IF(SIN(R$12)=0,999999999,(SIN(R$12)*COS($E88)+SIN($E88)*COS(R$12))/SIN(R$12)*$B88))</f>
        <v>40.7265153727703</v>
      </c>
      <c r="S178" s="0" t="n">
        <f aca="false">IF($B88=0,0,IF(SIN(S$12)=0,999999999,(SIN(S$12)*COS($E88)+SIN($E88)*COS(S$12))/SIN(S$12)*$B88))</f>
        <v>37.658812467036</v>
      </c>
      <c r="T178" s="0" t="n">
        <f aca="false">IF($B88=0,0,IF(SIN(T$12)=0,999999999,(SIN(T$12)*COS($E88)+SIN($E88)*COS(T$12))/SIN(T$12)*$B88))</f>
        <v>35.0223776934213</v>
      </c>
      <c r="U178" s="0" t="n">
        <f aca="false">IF($B88=0,0,IF(SIN(U$12)=0,999999999,(SIN(U$12)*COS($E88)+SIN($E88)*COS(U$12))/SIN(U$12)*$B88))</f>
        <v>32.7309358800936</v>
      </c>
      <c r="V178" s="0" t="n">
        <f aca="false">IF($B88=0,0,IF(SIN(V$12)=0,999999999,(SIN(V$12)*COS($E88)+SIN($E88)*COS(V$12))/SIN(V$12)*$B88))</f>
        <v>30.7197790632192</v>
      </c>
      <c r="W178" s="0" t="n">
        <f aca="false">IF($B88=0,0,IF(SIN(W$12)=0,999999999,(SIN(W$12)*COS($E88)+SIN($E88)*COS(W$12))/SIN(W$12)*$B88))</f>
        <v>28.9394231721165</v>
      </c>
      <c r="X178" s="0" t="n">
        <f aca="false">IF($B88=0,0,IF(SIN(X$12)=0,999999999,(SIN(X$12)*COS($E88)+SIN($E88)*COS(X$12))/SIN(X$12)*$B88))</f>
        <v>27.3513791513359</v>
      </c>
      <c r="Y178" s="0" t="n">
        <f aca="false">IF($B88=0,0,IF(SIN(Y$12)=0,999999999,(SIN(Y$12)*COS($E88)+SIN($E88)*COS(Y$12))/SIN(Y$12)*$B88))</f>
        <v>25.925259516556</v>
      </c>
      <c r="Z178" s="0" t="n">
        <f aca="false">IF($B88=0,0,IF(SIN(Z$12)=0,999999999,(SIN(Z$12)*COS($E88)+SIN($E88)*COS(Z$12))/SIN(Z$12)*$B88))</f>
        <v>24.6367529424296</v>
      </c>
      <c r="AA178" s="0" t="n">
        <f aca="false">IF($B88=0,0,IF(SIN(AA$12)=0,999999999,(SIN(AA$12)*COS($E88)+SIN($E88)*COS(AA$12))/SIN(AA$12)*$B88))</f>
        <v>23.466177538361</v>
      </c>
      <c r="AB178" s="0" t="n">
        <f aca="false">IF($B88=0,0,IF(SIN(AB$12)=0,999999999,(SIN(AB$12)*COS($E88)+SIN($E88)*COS(AB$12))/SIN(AB$12)*$B88))</f>
        <v>22.3974286842036</v>
      </c>
      <c r="AC178" s="0" t="n">
        <f aca="false">IF($B88=0,0,IF(SIN(AC$12)=0,999999999,(SIN(AC$12)*COS($E88)+SIN($E88)*COS(AC$12))/SIN(AC$12)*$B88))</f>
        <v>21.4172013423889</v>
      </c>
      <c r="AD178" s="0" t="n">
        <f aca="false">IF($B88=0,0,IF(SIN(AD$12)=0,999999999,(SIN(AD$12)*COS($E88)+SIN($E88)*COS(AD$12))/SIN(AD$12)*$B88))</f>
        <v>20.5144067908248</v>
      </c>
      <c r="AE178" s="0" t="n">
        <f aca="false">IF($B88=0,0,IF(SIN(AE$12)=0,999999999,(SIN(AE$12)*COS($E88)+SIN($E88)*COS(AE$12))/SIN(AE$12)*$B88))</f>
        <v>19.6797293387107</v>
      </c>
      <c r="AF178" s="0" t="n">
        <f aca="false">IF($B88=0,0,IF(SIN(AF$12)=0,999999999,(SIN(AF$12)*COS($E88)+SIN($E88)*COS(AF$12))/SIN(AF$12)*$B88))</f>
        <v>18.9052853375244</v>
      </c>
      <c r="AG178" s="0" t="n">
        <f aca="false">IF($B88=0,0,IF(SIN(AG$12)=0,999999999,(SIN(AG$12)*COS($E88)+SIN($E88)*COS(AG$12))/SIN(AG$12)*$B88))</f>
        <v>18.1843579661705</v>
      </c>
      <c r="AH178" s="0" t="n">
        <f aca="false">IF($B88=0,0,IF(SIN(AH$12)=0,999999999,(SIN(AH$12)*COS($E88)+SIN($E88)*COS(AH$12))/SIN(AH$12)*$B88))</f>
        <v>17.5111888467107</v>
      </c>
      <c r="AI178" s="0" t="n">
        <f aca="false">IF($B88=0,0,IF(SIN(AI$12)=0,999999999,(SIN(AI$12)*COS($E88)+SIN($E88)*COS(AI$12))/SIN(AI$12)*$B88))</f>
        <v>16.8808127729076</v>
      </c>
      <c r="AJ178" s="0" t="n">
        <f aca="false">IF($B88=0,0,IF(SIN(AJ$12)=0,999999999,(SIN(AJ$12)*COS($E88)+SIN($E88)*COS(AJ$12))/SIN(AJ$12)*$B88))</f>
        <v>16.2889254918854</v>
      </c>
      <c r="AK178" s="0" t="n">
        <f aca="false">IF($B88=0,0,IF(SIN(AK$12)=0,999999999,(SIN(AK$12)*COS($E88)+SIN($E88)*COS(AK$12))/SIN(AK$12)*$B88))</f>
        <v>15.7317770752539</v>
      </c>
      <c r="AL178" s="0" t="n">
        <f aca="false">IF($B88=0,0,IF(SIN(AL$12)=0,999999999,(SIN(AL$12)*COS($E88)+SIN($E88)*COS(AL$12))/SIN(AL$12)*$B88))</f>
        <v>15.20608528196</v>
      </c>
      <c r="AM178" s="0" t="n">
        <f aca="false">IF($B88=0,0,IF(SIN(AM$12)=0,999999999,(SIN(AM$12)*COS($E88)+SIN($E88)*COS(AM$12))/SIN(AM$12)*$B88))</f>
        <v>14.708964672148</v>
      </c>
      <c r="AN178" s="0" t="n">
        <f aca="false">IF($B88=0,0,IF(SIN(AN$12)=0,999999999,(SIN(AN$12)*COS($E88)+SIN($E88)*COS(AN$12))/SIN(AN$12)*$B88))</f>
        <v>14.2378682291287</v>
      </c>
      <c r="AO178" s="0" t="n">
        <f aca="false">IF($B88=0,0,IF(SIN(AO$12)=0,999999999,(SIN(AO$12)*COS($E88)+SIN($E88)*COS(AO$12))/SIN(AO$12)*$B88))</f>
        <v>13.7905389877858</v>
      </c>
      <c r="AP178" s="0" t="n">
        <f aca="false">IF($B88=0,0,IF(SIN(AP$12)=0,999999999,(SIN(AP$12)*COS($E88)+SIN($E88)*COS(AP$12))/SIN(AP$12)*$B88))</f>
        <v>13.3649697236739</v>
      </c>
      <c r="AQ178" s="0" t="n">
        <f aca="false">IF($B88=0,0,IF(SIN(AQ$12)=0,999999999,(SIN(AQ$12)*COS($E88)+SIN($E88)*COS(AQ$12))/SIN(AQ$12)*$B88))</f>
        <v>12.9593691777597</v>
      </c>
      <c r="AR178" s="0" t="n">
        <f aca="false">IF($B88=0,0,IF(SIN(AR$12)=0,999999999,(SIN(AR$12)*COS($E88)+SIN($E88)*COS(AR$12))/SIN(AR$12)*$B88))</f>
        <v>12.5721336128188</v>
      </c>
      <c r="AS178" s="0" t="n">
        <f aca="false">IF($B88=0,0,IF(SIN(AS$12)=0,999999999,(SIN(AS$12)*COS($E88)+SIN($E88)*COS(AS$12))/SIN(AS$12)*$B88))</f>
        <v>12.2018227444685</v>
      </c>
      <c r="AT178" s="0" t="n">
        <f aca="false">IF($B88=0,0,IF(SIN(AT$12)=0,999999999,(SIN(AT$12)*COS($E88)+SIN($E88)*COS(AT$12))/SIN(AT$12)*$B88))</f>
        <v>11.8471392812186</v>
      </c>
      <c r="AU178" s="0" t="n">
        <f aca="false">IF($B88=0,0,IF(SIN(AU$12)=0,999999999,(SIN(AU$12)*COS($E88)+SIN($E88)*COS(AU$12))/SIN(AU$12)*$B88))</f>
        <v>11.5069114573066</v>
      </c>
      <c r="AV178" s="0" t="n">
        <f aca="false">IF($B88=0,0,IF(SIN(AV$12)=0,999999999,(SIN(AV$12)*COS($E88)+SIN($E88)*COS(AV$12))/SIN(AV$12)*$B88))</f>
        <v>11.1800780594572</v>
      </c>
      <c r="AW178" s="0" t="n">
        <f aca="false">IF($B88=0,0,IF(SIN(AW$12)=0,999999999,(SIN(AW$12)*COS($E88)+SIN($E88)*COS(AW$12))/SIN(AW$12)*$B88))</f>
        <v>10.865675541517</v>
      </c>
      <c r="AX178" s="0" t="n">
        <f aca="false">IF($B88=0,0,IF(SIN(AX$12)=0,999999999,(SIN(AX$12)*COS($E88)+SIN($E88)*COS(AX$12))/SIN(AX$12)*$B88))</f>
        <v>10.5628268947339</v>
      </c>
      <c r="AY178" s="0" t="n">
        <f aca="false">IF($B88=0,0,IF(SIN(AY$12)=0,999999999,(SIN(AY$12)*COS($E88)+SIN($E88)*COS(AY$12))/SIN(AY$12)*$B88))</f>
        <v>10.2707320005135</v>
      </c>
      <c r="AZ178" s="0" t="n">
        <f aca="false">IF($B88=0,0,IF(SIN(AZ$12)=0,999999999,(SIN(AZ$12)*COS($E88)+SIN($E88)*COS(AZ$12))/SIN(AZ$12)*$B88))</f>
        <v>9.98865923998639</v>
      </c>
      <c r="BA178" s="0" t="n">
        <f aca="false">IF($B88=0,0,IF(SIN(BA$12)=0,999999999,(SIN(BA$12)*COS($E88)+SIN($E88)*COS(BA$12))/SIN(BA$12)*$B88))</f>
        <v>9.71593817312755</v>
      </c>
      <c r="BB178" s="0" t="n">
        <f aca="false">IF($B88=0,0,IF(SIN(BB$12)=0,999999999,(SIN(BB$12)*COS($E88)+SIN($E88)*COS(BB$12))/SIN(BB$12)*$B88))</f>
        <v>9.45195313137429</v>
      </c>
      <c r="BC178" s="0" t="n">
        <f aca="false">IF($B88=0,0,IF(SIN(BC$12)=0,999999999,(SIN(BC$12)*COS($E88)+SIN($E88)*COS(BC$12))/SIN(BC$12)*$B88))</f>
        <v>9.19613759316242</v>
      </c>
      <c r="BD178" s="0" t="n">
        <f aca="false">IF($B88=0,0,IF(SIN(BD$12)=0,999999999,(SIN(BD$12)*COS($E88)+SIN($E88)*COS(BD$12))/SIN(BD$12)*$B88))</f>
        <v>8.94796923268865</v>
      </c>
      <c r="BE178" s="0" t="n">
        <f aca="false">IF($B88=0,0,IF(SIN(BE$12)=0,999999999,(SIN(BE$12)*COS($E88)+SIN($E88)*COS(BE$12))/SIN(BE$12)*$B88))</f>
        <v>8.70696554940812</v>
      </c>
      <c r="BF178" s="0" t="n">
        <f aca="false">IF($B88=0,0,IF(SIN(BF$12)=0,999999999,(SIN(BF$12)*COS($E88)+SIN($E88)*COS(BF$12))/SIN(BF$12)*$B88))</f>
        <v>8.47268000000001</v>
      </c>
      <c r="BG178" s="0" t="n">
        <f aca="false">IF($B88=0,0,IF(SIN(BG$12)=0,999999999,(SIN(BG$12)*COS($E88)+SIN($E88)*COS(BG$12))/SIN(BG$12)*$B88))</f>
        <v>8.24469856634265</v>
      </c>
      <c r="BH178" s="0" t="n">
        <f aca="false">IF($B88=0,0,IF(SIN(BH$12)=0,999999999,(SIN(BH$12)*COS($E88)+SIN($E88)*COS(BH$12))/SIN(BH$12)*$B88))</f>
        <v>8.022636702879</v>
      </c>
      <c r="BI178" s="0" t="n">
        <f aca="false">IF($B88=0,0,IF(SIN(BI$12)=0,999999999,(SIN(BI$12)*COS($E88)+SIN($E88)*COS(BI$12))/SIN(BI$12)*$B88))</f>
        <v>7.80613661498227</v>
      </c>
      <c r="BJ178" s="0" t="n">
        <f aca="false">IF($B88=0,0,IF(SIN(BJ$12)=0,999999999,(SIN(BJ$12)*COS($E88)+SIN($E88)*COS(BJ$12))/SIN(BJ$12)*$B88))</f>
        <v>7.59486482683844</v>
      </c>
      <c r="BK178" s="0" t="n">
        <f aca="false">IF($B88=0,0,IF(SIN(BK$12)=0,999999999,(SIN(BK$12)*COS($E88)+SIN($E88)*COS(BK$12))/SIN(BK$12)*$B88))</f>
        <v>7.38851000317678</v>
      </c>
      <c r="BL178" s="0" t="n">
        <f aca="false">IF($B88=0,0,IF(SIN(BL$12)=0,999999999,(SIN(BL$12)*COS($E88)+SIN($E88)*COS(BL$12))/SIN(BL$12)*$B88))</f>
        <v>7.18678099409246</v>
      </c>
      <c r="BM178" s="0" t="n">
        <f aca="false">IF($B88=0,0,IF(SIN(BM$12)=0,999999999,(SIN(BM$12)*COS($E88)+SIN($E88)*COS(BM$12))/SIN(BM$12)*$B88))</f>
        <v>6.98940507636763</v>
      </c>
      <c r="BN178" s="0" t="n">
        <f aca="false">IF($B88=0,0,IF(SIN(BN$12)=0,999999999,(SIN(BN$12)*COS($E88)+SIN($E88)*COS(BN$12))/SIN(BN$12)*$B88))</f>
        <v>6.79612636823469</v>
      </c>
      <c r="BO178" s="0" t="n">
        <f aca="false">IF($B88=0,0,IF(SIN(BO$12)=0,999999999,(SIN(BO$12)*COS($E88)+SIN($E88)*COS(BO$12))/SIN(BO$12)*$B88))</f>
        <v>6.60670439754154</v>
      </c>
      <c r="BP178" s="0" t="n">
        <f aca="false">IF($B88=0,0,IF(SIN(BP$12)=0,999999999,(SIN(BP$12)*COS($E88)+SIN($E88)*COS(BP$12))/SIN(BP$12)*$B88))</f>
        <v>6.4209128058526</v>
      </c>
      <c r="BQ178" s="0" t="n">
        <f aca="false">IF($B88=0,0,IF(SIN(BQ$12)=0,999999999,(SIN(BQ$12)*COS($E88)+SIN($E88)*COS(BQ$12))/SIN(BQ$12)*$B88))</f>
        <v>6.2385381732313</v>
      </c>
      <c r="BR178" s="0" t="n">
        <f aca="false">IF($B88=0,0,IF(SIN(BR$12)=0,999999999,(SIN(BR$12)*COS($E88)+SIN($E88)*COS(BR$12))/SIN(BR$12)*$B88))</f>
        <v>6.0593789503432</v>
      </c>
      <c r="BS178" s="0" t="n">
        <f aca="false">IF($B88=0,0,IF(SIN(BS$12)=0,999999999,(SIN(BS$12)*COS($E88)+SIN($E88)*COS(BS$12))/SIN(BS$12)*$B88))</f>
        <v>5.88324448615221</v>
      </c>
      <c r="BT178" s="0" t="n">
        <f aca="false">IF($B88=0,0,IF(SIN(BT$12)=0,999999999,(SIN(BT$12)*COS($E88)+SIN($E88)*COS(BT$12))/SIN(BT$12)*$B88))</f>
        <v>5.70995414089499</v>
      </c>
      <c r="BU178" s="0" t="n">
        <f aca="false">IF($B88=0,0,IF(SIN(BU$12)=0,999999999,(SIN(BU$12)*COS($E88)+SIN($E88)*COS(BU$12))/SIN(BU$12)*$B88))</f>
        <v>5.53933647523495</v>
      </c>
      <c r="BV178" s="0" t="n">
        <f aca="false">IF($B88=0,0,IF(SIN(BV$12)=0,999999999,(SIN(BV$12)*COS($E88)+SIN($E88)*COS(BV$12))/SIN(BV$12)*$B88))</f>
        <v>5.37122850755454</v>
      </c>
      <c r="BW178" s="0" t="n">
        <f aca="false">IF($B88=0,0,IF(SIN(BW$12)=0,999999999,(SIN(BW$12)*COS($E88)+SIN($E88)*COS(BW$12))/SIN(BW$12)*$B88))</f>
        <v>5.20547503226529</v>
      </c>
      <c r="BX178" s="0" t="n">
        <f aca="false">IF($B88=0,0,IF(SIN(BX$12)=0,999999999,(SIN(BX$12)*COS($E88)+SIN($E88)*COS(BX$12))/SIN(BX$12)*$B88))</f>
        <v>5.04192799281114</v>
      </c>
      <c r="BY178" s="0" t="n">
        <f aca="false">IF($B88=0,0,IF(SIN(BY$12)=0,999999999,(SIN(BY$12)*COS($E88)+SIN($E88)*COS(BY$12))/SIN(BY$12)*$B88))</f>
        <v>4.88044590373724</v>
      </c>
      <c r="BZ178" s="0" t="n">
        <f aca="false">IF($B88=0,0,IF(SIN(BZ$12)=0,999999999,(SIN(BZ$12)*COS($E88)+SIN($E88)*COS(BZ$12))/SIN(BZ$12)*$B88))</f>
        <v>4.72089331680682</v>
      </c>
      <c r="CA178" s="0" t="n">
        <f aca="false">IF($B88=0,0,IF(SIN(CA$12)=0,999999999,(SIN(CA$12)*COS($E88)+SIN($E88)*COS(CA$12))/SIN(CA$12)*$B88))</f>
        <v>4.56314032667804</v>
      </c>
      <c r="CB178" s="0" t="n">
        <f aca="false">IF($B88=0,0,IF(SIN(CB$12)=0,999999999,(SIN(CB$12)*COS($E88)+SIN($E88)*COS(CB$12))/SIN(CB$12)*$B88))</f>
        <v>4.40706211211798</v>
      </c>
      <c r="CC178" s="0" t="n">
        <f aca="false">IF($B88=0,0,IF(SIN(CC$12)=0,999999999,(SIN(CC$12)*COS($E88)+SIN($E88)*COS(CC$12))/SIN(CC$12)*$B88))</f>
        <v>4.25253850914163</v>
      </c>
      <c r="CD178" s="0" t="n">
        <f aca="false">IF($B88=0,0,IF(SIN(CD$12)=0,999999999,(SIN(CD$12)*COS($E88)+SIN($E88)*COS(CD$12))/SIN(CD$12)*$B88))</f>
        <v>4.09945361281879</v>
      </c>
      <c r="CE178" s="0" t="n">
        <f aca="false">IF($B88=0,0,IF(SIN(CE$12)=0,999999999,(SIN(CE$12)*COS($E88)+SIN($E88)*COS(CE$12))/SIN(CE$12)*$B88))</f>
        <v>3.9476954048061</v>
      </c>
      <c r="CF178" s="0" t="n">
        <f aca="false">IF($B88=0,0,IF(SIN(CF$12)=0,999999999,(SIN(CF$12)*COS($E88)+SIN($E88)*COS(CF$12))/SIN(CF$12)*$B88))</f>
        <v>3.79715540393953</v>
      </c>
      <c r="CG178" s="0" t="n">
        <f aca="false">IF($B88=0,0,IF(SIN(CG$12)=0,999999999,(SIN(CG$12)*COS($E88)+SIN($E88)*COS(CG$12))/SIN(CG$12)*$B88))</f>
        <v>3.64772833746215</v>
      </c>
      <c r="CH178" s="0" t="n">
        <f aca="false">IF($B88=0,0,IF(SIN(CH$12)=0,999999999,(SIN(CH$12)*COS($E88)+SIN($E88)*COS(CH$12))/SIN(CH$12)*$B88))</f>
        <v>3.49931183067441</v>
      </c>
      <c r="CI178" s="0" t="n">
        <f aca="false">IF($B88=0,0,IF(SIN(CI$12)=0,999999999,(SIN(CI$12)*COS($E88)+SIN($E88)*COS(CI$12))/SIN(CI$12)*$B88))</f>
        <v>3.35180611298266</v>
      </c>
      <c r="CJ178" s="0" t="n">
        <f aca="false">IF($B88=0,0,IF(SIN(CJ$12)=0,999999999,(SIN(CJ$12)*COS($E88)+SIN($E88)*COS(CJ$12))/SIN(CJ$12)*$B88))</f>
        <v>3.20511373848149</v>
      </c>
      <c r="CK178" s="0" t="n">
        <f aca="false">IF($B88=0,0,IF(SIN(CK$12)=0,999999999,(SIN(CK$12)*COS($E88)+SIN($E88)*COS(CK$12))/SIN(CK$12)*$B88))</f>
        <v>3.059139319348</v>
      </c>
      <c r="CL178" s="0" t="n">
        <f aca="false">IF($B88=0,0,IF(SIN(CL$12)=0,999999999,(SIN(CL$12)*COS($E88)+SIN($E88)*COS(CL$12))/SIN(CL$12)*$B88))</f>
        <v>2.91378927045084</v>
      </c>
      <c r="CM178" s="0" t="n">
        <f aca="false">IF($B88=0,0,IF(SIN(CM$12)=0,999999999,(SIN(CM$12)*COS($E88)+SIN($E88)*COS(CM$12))/SIN(CM$12)*$B88))</f>
        <v>2.76897156368125</v>
      </c>
      <c r="CN178" s="0" t="n">
        <f aca="false">IF($B88=0,0,IF(SIN(CN$12)=0,999999999,(SIN(CN$12)*COS($E88)+SIN($E88)*COS(CN$12))/SIN(CN$12)*$B88))</f>
        <v>2.62459549060416</v>
      </c>
      <c r="CO178" s="0" t="n">
        <f aca="false">IF($B88=0,0,IF(SIN(CO$12)=0,999999999,(SIN(CO$12)*COS($E88)+SIN($E88)*COS(CO$12))/SIN(CO$12)*$B88))</f>
        <v>2.48057143210671</v>
      </c>
      <c r="CP178" s="0" t="n">
        <f aca="false">IF($B88=0,0,IF(SIN(CP$12)=0,999999999,(SIN(CP$12)*COS($E88)+SIN($E88)*COS(CP$12))/SIN(CP$12)*$B88))</f>
        <v>2.33681063378317</v>
      </c>
      <c r="CQ178" s="0" t="n">
        <f aca="false">IF($B88=0,0,IF(SIN(CQ$12)=0,999999999,(SIN(CQ$12)*COS($E88)+SIN($E88)*COS(CQ$12))/SIN(CQ$12)*$B88))</f>
        <v>2.19322498584773</v>
      </c>
    </row>
    <row r="179" customFormat="false" ht="12.8" hidden="true" customHeight="false" outlineLevel="0" collapsed="false">
      <c r="D179" s="0" t="n">
        <f aca="false">1+D178</f>
        <v>77</v>
      </c>
      <c r="E179" s="2" t="s">
        <v>56</v>
      </c>
      <c r="F179" s="0" t="n">
        <f aca="false">IF($B89=0,0,IF(SIN(F$12)=0,999999999,(SIN(F$12)*COS($E89)+SIN($E89)*COS(F$12))/SIN(F$12)*$B89))</f>
        <v>999999999</v>
      </c>
      <c r="G179" s="0" t="n">
        <f aca="false">IF($B89=0,0,IF(SIN(G$12)=0,999999999,(SIN(G$12)*COS($E89)+SIN($E89)*COS(G$12))/SIN(G$12)*$B89))</f>
        <v>480.16894018789</v>
      </c>
      <c r="H179" s="0" t="n">
        <f aca="false">IF($B89=0,0,IF(SIN(H$12)=0,999999999,(SIN(H$12)*COS($E89)+SIN($E89)*COS(H$12))/SIN(H$12)*$B89))</f>
        <v>240.975228754292</v>
      </c>
      <c r="I179" s="0" t="n">
        <f aca="false">IF($B89=0,0,IF(SIN(I$12)=0,999999999,(SIN(I$12)*COS($E89)+SIN($E89)*COS(I$12))/SIN(I$12)*$B89))</f>
        <v>161.211598377436</v>
      </c>
      <c r="J179" s="0" t="n">
        <f aca="false">IF($B89=0,0,IF(SIN(J$12)=0,999999999,(SIN(J$12)*COS($E89)+SIN($E89)*COS(J$12))/SIN(J$12)*$B89))</f>
        <v>121.305473455934</v>
      </c>
      <c r="K179" s="0" t="n">
        <f aca="false">IF($B89=0,0,IF(SIN(K$12)=0,999999999,(SIN(K$12)*COS($E89)+SIN($E89)*COS(K$12))/SIN(K$12)*$B89))</f>
        <v>97.3423341162333</v>
      </c>
      <c r="L179" s="0" t="n">
        <f aca="false">IF($B89=0,0,IF(SIN(L$12)=0,999999999,(SIN(L$12)*COS($E89)+SIN($E89)*COS(L$12))/SIN(L$12)*$B89))</f>
        <v>81.350669760694</v>
      </c>
      <c r="M179" s="0" t="n">
        <f aca="false">IF($B89=0,0,IF(SIN(M$12)=0,999999999,(SIN(M$12)*COS($E89)+SIN($E89)*COS(M$12))/SIN(M$12)*$B89))</f>
        <v>69.9141152857531</v>
      </c>
      <c r="N179" s="0" t="n">
        <f aca="false">IF($B89=0,0,IF(SIN(N$12)=0,999999999,(SIN(N$12)*COS($E89)+SIN($E89)*COS(N$12))/SIN(N$12)*$B89))</f>
        <v>61.324485133836</v>
      </c>
      <c r="O179" s="0" t="n">
        <f aca="false">IF($B89=0,0,IF(SIN(O$12)=0,999999999,(SIN(O$12)*COS($E89)+SIN($E89)*COS(O$12))/SIN(O$12)*$B89))</f>
        <v>54.6327846416329</v>
      </c>
      <c r="P179" s="0" t="n">
        <f aca="false">IF($B89=0,0,IF(SIN(P$12)=0,999999999,(SIN(P$12)*COS($E89)+SIN($E89)*COS(P$12))/SIN(P$12)*$B89))</f>
        <v>49.2696145772619</v>
      </c>
      <c r="Q179" s="0" t="n">
        <f aca="false">IF($B89=0,0,IF(SIN(Q$12)=0,999999999,(SIN(Q$12)*COS($E89)+SIN($E89)*COS(Q$12))/SIN(Q$12)*$B89))</f>
        <v>44.8726277460908</v>
      </c>
      <c r="R179" s="0" t="n">
        <f aca="false">IF($B89=0,0,IF(SIN(R$12)=0,999999999,(SIN(R$12)*COS($E89)+SIN($E89)*COS(R$12))/SIN(R$12)*$B89))</f>
        <v>41.2002572918114</v>
      </c>
      <c r="S179" s="0" t="n">
        <f aca="false">IF($B89=0,0,IF(SIN(S$12)=0,999999999,(SIN(S$12)*COS($E89)+SIN($E89)*COS(S$12))/SIN(S$12)*$B89))</f>
        <v>38.0852627029869</v>
      </c>
      <c r="T179" s="0" t="n">
        <f aca="false">IF($B89=0,0,IF(SIN(T$12)=0,999999999,(SIN(T$12)*COS($E89)+SIN($E89)*COS(T$12))/SIN(T$12)*$B89))</f>
        <v>35.4081846723056</v>
      </c>
      <c r="U179" s="0" t="n">
        <f aca="false">IF($B89=0,0,IF(SIN(U$12)=0,999999999,(SIN(U$12)*COS($E89)+SIN($E89)*COS(U$12))/SIN(U$12)*$B89))</f>
        <v>33.0814180105862</v>
      </c>
      <c r="V179" s="0" t="n">
        <f aca="false">IF($B89=0,0,IF(SIN(V$12)=0,999999999,(SIN(V$12)*COS($E89)+SIN($E89)*COS(V$12))/SIN(V$12)*$B89))</f>
        <v>31.03925721655</v>
      </c>
      <c r="W179" s="0" t="n">
        <f aca="false">IF($B89=0,0,IF(SIN(W$12)=0,999999999,(SIN(W$12)*COS($E89)+SIN($E89)*COS(W$12))/SIN(W$12)*$B89))</f>
        <v>29.2314553734836</v>
      </c>
      <c r="X179" s="0" t="n">
        <f aca="false">IF($B89=0,0,IF(SIN(X$12)=0,999999999,(SIN(X$12)*COS($E89)+SIN($E89)*COS(X$12))/SIN(X$12)*$B89))</f>
        <v>27.6189300789708</v>
      </c>
      <c r="Y179" s="0" t="n">
        <f aca="false">IF($B89=0,0,IF(SIN(Y$12)=0,999999999,(SIN(Y$12)*COS($E89)+SIN($E89)*COS(Y$12))/SIN(Y$12)*$B89))</f>
        <v>26.1708253954788</v>
      </c>
      <c r="Z179" s="0" t="n">
        <f aca="false">IF($B89=0,0,IF(SIN(Z$12)=0,999999999,(SIN(Z$12)*COS($E89)+SIN($E89)*COS(Z$12))/SIN(Z$12)*$B89))</f>
        <v>24.8624552144661</v>
      </c>
      <c r="AA179" s="0" t="n">
        <f aca="false">IF($B89=0,0,IF(SIN(AA$12)=0,999999999,(SIN(AA$12)*COS($E89)+SIN($E89)*COS(AA$12))/SIN(AA$12)*$B89))</f>
        <v>23.6738342294715</v>
      </c>
      <c r="AB179" s="0" t="n">
        <f aca="false">IF($B89=0,0,IF(SIN(AB$12)=0,999999999,(SIN(AB$12)*COS($E89)+SIN($E89)*COS(AB$12))/SIN(AB$12)*$B89))</f>
        <v>22.5886095516548</v>
      </c>
      <c r="AC179" s="0" t="n">
        <f aca="false">IF($B89=0,0,IF(SIN(AC$12)=0,999999999,(SIN(AC$12)*COS($E89)+SIN($E89)*COS(AC$12))/SIN(AC$12)*$B89))</f>
        <v>21.5932710330965</v>
      </c>
      <c r="AD179" s="0" t="n">
        <f aca="false">IF($B89=0,0,IF(SIN(AD$12)=0,999999999,(SIN(AD$12)*COS($E89)+SIN($E89)*COS(AD$12))/SIN(AD$12)*$B89))</f>
        <v>20.6765590080547</v>
      </c>
      <c r="AE179" s="0" t="n">
        <f aca="false">IF($B89=0,0,IF(SIN(AE$12)=0,999999999,(SIN(AE$12)*COS($E89)+SIN($E89)*COS(AE$12))/SIN(AE$12)*$B89))</f>
        <v>19.8290141751149</v>
      </c>
      <c r="AF179" s="0" t="n">
        <f aca="false">IF($B89=0,0,IF(SIN(AF$12)=0,999999999,(SIN(AF$12)*COS($E89)+SIN($E89)*COS(AF$12))/SIN(AF$12)*$B89))</f>
        <v>19.0426313514935</v>
      </c>
      <c r="AG179" s="0" t="n">
        <f aca="false">IF($B89=0,0,IF(SIN(AG$12)=0,999999999,(SIN(AG$12)*COS($E89)+SIN($E89)*COS(AG$12))/SIN(AG$12)*$B89))</f>
        <v>18.3105901696356</v>
      </c>
      <c r="AH179" s="0" t="n">
        <f aca="false">IF($B89=0,0,IF(SIN(AH$12)=0,999999999,(SIN(AH$12)*COS($E89)+SIN($E89)*COS(AH$12))/SIN(AH$12)*$B89))</f>
        <v>17.6270434804951</v>
      </c>
      <c r="AI179" s="0" t="n">
        <f aca="false">IF($B89=0,0,IF(SIN(AI$12)=0,999999999,(SIN(AI$12)*COS($E89)+SIN($E89)*COS(AI$12))/SIN(AI$12)*$B89))</f>
        <v>16.9869495342559</v>
      </c>
      <c r="AJ179" s="0" t="n">
        <f aca="false">IF($B89=0,0,IF(SIN(AJ$12)=0,999999999,(SIN(AJ$12)*COS($E89)+SIN($E89)*COS(AJ$12))/SIN(AJ$12)*$B89))</f>
        <v>16.3859377237145</v>
      </c>
      <c r="AK179" s="0" t="n">
        <f aca="false">IF($B89=0,0,IF(SIN(AK$12)=0,999999999,(SIN(AK$12)*COS($E89)+SIN($E89)*COS(AK$12))/SIN(AK$12)*$B89))</f>
        <v>15.8202003116153</v>
      </c>
      <c r="AL179" s="0" t="n">
        <f aca="false">IF($B89=0,0,IF(SIN(AL$12)=0,999999999,(SIN(AL$12)*COS($E89)+SIN($E89)*COS(AL$12))/SIN(AL$12)*$B89))</f>
        <v>15.2864044579038</v>
      </c>
      <c r="AM179" s="0" t="n">
        <f aca="false">IF($B89=0,0,IF(SIN(AM$12)=0,999999999,(SIN(AM$12)*COS($E89)+SIN($E89)*COS(AM$12))/SIN(AM$12)*$B89))</f>
        <v>14.7816202408067</v>
      </c>
      <c r="AN179" s="0" t="n">
        <f aca="false">IF($B89=0,0,IF(SIN(AN$12)=0,999999999,(SIN(AN$12)*COS($E89)+SIN($E89)*COS(AN$12))/SIN(AN$12)*$B89))</f>
        <v>14.3032613788462</v>
      </c>
      <c r="AO179" s="0" t="n">
        <f aca="false">IF($B89=0,0,IF(SIN(AO$12)=0,999999999,(SIN(AO$12)*COS($E89)+SIN($E89)*COS(AO$12))/SIN(AO$12)*$B89))</f>
        <v>13.8490361135503</v>
      </c>
      <c r="AP179" s="0" t="n">
        <f aca="false">IF($B89=0,0,IF(SIN(AP$12)=0,999999999,(SIN(AP$12)*COS($E89)+SIN($E89)*COS(AP$12))/SIN(AP$12)*$B89))</f>
        <v>13.4169062771178</v>
      </c>
      <c r="AQ179" s="0" t="n">
        <f aca="false">IF($B89=0,0,IF(SIN(AQ$12)=0,999999999,(SIN(AQ$12)*COS($E89)+SIN($E89)*COS(AQ$12))/SIN(AQ$12)*$B89))</f>
        <v>13.0050529964807</v>
      </c>
      <c r="AR179" s="0" t="n">
        <f aca="false">IF($B89=0,0,IF(SIN(AR$12)=0,999999999,(SIN(AR$12)*COS($E89)+SIN($E89)*COS(AR$12))/SIN(AR$12)*$B89))</f>
        <v>12.6118478112143</v>
      </c>
      <c r="AS179" s="0" t="n">
        <f aca="false">IF($B89=0,0,IF(SIN(AS$12)=0,999999999,(SIN(AS$12)*COS($E89)+SIN($E89)*COS(AS$12))/SIN(AS$12)*$B89))</f>
        <v>12.2358282335237</v>
      </c>
      <c r="AT179" s="0" t="n">
        <f aca="false">IF($B89=0,0,IF(SIN(AT$12)=0,999999999,(SIN(AT$12)*COS($E89)+SIN($E89)*COS(AT$12))/SIN(AT$12)*$B89))</f>
        <v>11.8756769728839</v>
      </c>
      <c r="AU179" s="0" t="n">
        <f aca="false">IF($B89=0,0,IF(SIN(AU$12)=0,999999999,(SIN(AU$12)*COS($E89)+SIN($E89)*COS(AU$12))/SIN(AU$12)*$B89))</f>
        <v>11.5302041996005</v>
      </c>
      <c r="AV179" s="0" t="n">
        <f aca="false">IF($B89=0,0,IF(SIN(AV$12)=0,999999999,(SIN(AV$12)*COS($E89)+SIN($E89)*COS(AV$12))/SIN(AV$12)*$B89))</f>
        <v>11.1983323407432</v>
      </c>
      <c r="AW179" s="0" t="n">
        <f aca="false">IF($B89=0,0,IF(SIN(AW$12)=0,999999999,(SIN(AW$12)*COS($E89)+SIN($E89)*COS(AW$12))/SIN(AW$12)*$B89))</f>
        <v>10.8790829961389</v>
      </c>
      <c r="AX179" s="0" t="n">
        <f aca="false">IF($B89=0,0,IF(SIN(AX$12)=0,999999999,(SIN(AX$12)*COS($E89)+SIN($E89)*COS(AX$12))/SIN(AX$12)*$B89))</f>
        <v>10.5715656370756</v>
      </c>
      <c r="AY179" s="0" t="n">
        <f aca="false">IF($B89=0,0,IF(SIN(AY$12)=0,999999999,(SIN(AY$12)*COS($E89)+SIN($E89)*COS(AY$12))/SIN(AY$12)*$B89))</f>
        <v>10.2749678103372</v>
      </c>
      <c r="AZ179" s="0" t="n">
        <f aca="false">IF($B89=0,0,IF(SIN(AZ$12)=0,999999999,(SIN(AZ$12)*COS($E89)+SIN($E89)*COS(AZ$12))/SIN(AZ$12)*$B89))</f>
        <v>9.9885466184237</v>
      </c>
      <c r="BA179" s="0" t="n">
        <f aca="false">IF($B89=0,0,IF(SIN(BA$12)=0,999999999,(SIN(BA$12)*COS($E89)+SIN($E89)*COS(BA$12))/SIN(BA$12)*$B89))</f>
        <v>9.71162128581219</v>
      </c>
      <c r="BB179" s="0" t="n">
        <f aca="false">IF($B89=0,0,IF(SIN(BB$12)=0,999999999,(SIN(BB$12)*COS($E89)+SIN($E89)*COS(BB$12))/SIN(BB$12)*$B89))</f>
        <v>9.44356665279837</v>
      </c>
      <c r="BC179" s="0" t="n">
        <f aca="false">IF($B89=0,0,IF(SIN(BC$12)=0,999999999,(SIN(BC$12)*COS($E89)+SIN($E89)*COS(BC$12))/SIN(BC$12)*$B89))</f>
        <v>9.18380746432622</v>
      </c>
      <c r="BD179" s="0" t="n">
        <f aca="false">IF($B89=0,0,IF(SIN(BD$12)=0,999999999,(SIN(BD$12)*COS($E89)+SIN($E89)*COS(BD$12))/SIN(BD$12)*$B89))</f>
        <v>8.93181334242209</v>
      </c>
      <c r="BE179" s="0" t="n">
        <f aca="false">IF($B89=0,0,IF(SIN(BE$12)=0,999999999,(SIN(BE$12)*COS($E89)+SIN($E89)*COS(BE$12))/SIN(BE$12)*$B89))</f>
        <v>8.68709434831665</v>
      </c>
      <c r="BF179" s="0" t="n">
        <f aca="false">IF($B89=0,0,IF(SIN(BF$12)=0,999999999,(SIN(BF$12)*COS($E89)+SIN($E89)*COS(BF$12))/SIN(BF$12)*$B89))</f>
        <v>8.44919705478086</v>
      </c>
      <c r="BG179" s="0" t="n">
        <f aca="false">IF($B89=0,0,IF(SIN(BG$12)=0,999999999,(SIN(BG$12)*COS($E89)+SIN($E89)*COS(BG$12))/SIN(BG$12)*$B89))</f>
        <v>8.21770106119306</v>
      </c>
      <c r="BH179" s="0" t="n">
        <f aca="false">IF($B89=0,0,IF(SIN(BH$12)=0,999999999,(SIN(BH$12)*COS($E89)+SIN($E89)*COS(BH$12))/SIN(BH$12)*$B89))</f>
        <v>7.99221589384502</v>
      </c>
      <c r="BI179" s="0" t="n">
        <f aca="false">IF($B89=0,0,IF(SIN(BI$12)=0,999999999,(SIN(BI$12)*COS($E89)+SIN($E89)*COS(BI$12))/SIN(BI$12)*$B89))</f>
        <v>7.77237824235089</v>
      </c>
      <c r="BJ179" s="0" t="n">
        <f aca="false">IF($B89=0,0,IF(SIN(BJ$12)=0,999999999,(SIN(BJ$12)*COS($E89)+SIN($E89)*COS(BJ$12))/SIN(BJ$12)*$B89))</f>
        <v>7.5578494900362</v>
      </c>
      <c r="BK179" s="0" t="n">
        <f aca="false">IF($B89=0,0,IF(SIN(BK$12)=0,999999999,(SIN(BK$12)*COS($E89)+SIN($E89)*COS(BK$12))/SIN(BK$12)*$B89))</f>
        <v>7.34831350208822</v>
      </c>
      <c r="BL179" s="0" t="n">
        <f aca="false">IF($B89=0,0,IF(SIN(BL$12)=0,999999999,(SIN(BL$12)*COS($E89)+SIN($E89)*COS(BL$12))/SIN(BL$12)*$B89))</f>
        <v>7.14347464023755</v>
      </c>
      <c r="BM179" s="0" t="n">
        <f aca="false">IF($B89=0,0,IF(SIN(BM$12)=0,999999999,(SIN(BM$12)*COS($E89)+SIN($E89)*COS(BM$12))/SIN(BM$12)*$B89))</f>
        <v>6.94305597696743</v>
      </c>
      <c r="BN179" s="0" t="n">
        <f aca="false">IF($B89=0,0,IF(SIN(BN$12)=0,999999999,(SIN(BN$12)*COS($E89)+SIN($E89)*COS(BN$12))/SIN(BN$12)*$B89))</f>
        <v>6.74679768583901</v>
      </c>
      <c r="BO179" s="0" t="n">
        <f aca="false">IF($B89=0,0,IF(SIN(BO$12)=0,999999999,(SIN(BO$12)*COS($E89)+SIN($E89)*COS(BO$12))/SIN(BO$12)*$B89))</f>
        <v>6.55445558758344</v>
      </c>
      <c r="BP179" s="0" t="n">
        <f aca="false">IF($B89=0,0,IF(SIN(BP$12)=0,999999999,(SIN(BP$12)*COS($E89)+SIN($E89)*COS(BP$12))/SIN(BP$12)*$B89))</f>
        <v>6.36579983422534</v>
      </c>
      <c r="BQ179" s="0" t="n">
        <f aca="false">IF($B89=0,0,IF(SIN(BQ$12)=0,999999999,(SIN(BQ$12)*COS($E89)+SIN($E89)*COS(BQ$12))/SIN(BQ$12)*$B89))</f>
        <v>6.18061371574812</v>
      </c>
      <c r="BR179" s="0" t="n">
        <f aca="false">IF($B89=0,0,IF(SIN(BR$12)=0,999999999,(SIN(BR$12)*COS($E89)+SIN($E89)*COS(BR$12))/SIN(BR$12)*$B89))</f>
        <v>5.99869257573444</v>
      </c>
      <c r="BS179" s="0" t="n">
        <f aca="false">IF($B89=0,0,IF(SIN(BS$12)=0,999999999,(SIN(BS$12)*COS($E89)+SIN($E89)*COS(BS$12))/SIN(BS$12)*$B89))</f>
        <v>5.81984282407339</v>
      </c>
      <c r="BT179" s="0" t="n">
        <f aca="false">IF($B89=0,0,IF(SIN(BT$12)=0,999999999,(SIN(BT$12)*COS($E89)+SIN($E89)*COS(BT$12))/SIN(BT$12)*$B89))</f>
        <v>5.64388103626052</v>
      </c>
      <c r="BU179" s="0" t="n">
        <f aca="false">IF($B89=0,0,IF(SIN(BU$12)=0,999999999,(SIN(BU$12)*COS($E89)+SIN($E89)*COS(BU$12))/SIN(BU$12)*$B89))</f>
        <v>5.47063313005179</v>
      </c>
      <c r="BV179" s="0" t="n">
        <f aca="false">IF($B89=0,0,IF(SIN(BV$12)=0,999999999,(SIN(BV$12)*COS($E89)+SIN($E89)*COS(BV$12))/SIN(BV$12)*$B89))</f>
        <v>5.29993361130636</v>
      </c>
      <c r="BW179" s="0" t="n">
        <f aca="false">IF($B89=0,0,IF(SIN(BW$12)=0,999999999,(SIN(BW$12)*COS($E89)+SIN($E89)*COS(BW$12))/SIN(BW$12)*$B89))</f>
        <v>5.13162488178769</v>
      </c>
      <c r="BX179" s="0" t="n">
        <f aca="false">IF($B89=0,0,IF(SIN(BX$12)=0,999999999,(SIN(BX$12)*COS($E89)+SIN($E89)*COS(BX$12))/SIN(BX$12)*$B89))</f>
        <v>4.96555660250104</v>
      </c>
      <c r="BY179" s="0" t="n">
        <f aca="false">IF($B89=0,0,IF(SIN(BY$12)=0,999999999,(SIN(BY$12)*COS($E89)+SIN($E89)*COS(BY$12))/SIN(BY$12)*$B89))</f>
        <v>4.80158510685294</v>
      </c>
      <c r="BZ179" s="0" t="n">
        <f aca="false">IF($B89=0,0,IF(SIN(BZ$12)=0,999999999,(SIN(BZ$12)*COS($E89)+SIN($E89)*COS(BZ$12))/SIN(BZ$12)*$B89))</f>
        <v>4.6395728585377</v>
      </c>
      <c r="CA179" s="0" t="n">
        <f aca="false">IF($B89=0,0,IF(SIN(CA$12)=0,999999999,(SIN(CA$12)*COS($E89)+SIN($E89)*COS(CA$12))/SIN(CA$12)*$B89))</f>
        <v>4.47938794959377</v>
      </c>
      <c r="CB179" s="0" t="n">
        <f aca="false">IF($B89=0,0,IF(SIN(CB$12)=0,999999999,(SIN(CB$12)*COS($E89)+SIN($E89)*COS(CB$12))/SIN(CB$12)*$B89))</f>
        <v>4.32090363454514</v>
      </c>
      <c r="CC179" s="0" t="n">
        <f aca="false">IF($B89=0,0,IF(SIN(CC$12)=0,999999999,(SIN(CC$12)*COS($E89)+SIN($E89)*COS(CC$12))/SIN(CC$12)*$B89))</f>
        <v>4.16399789695978</v>
      </c>
      <c r="CD179" s="0" t="n">
        <f aca="false">IF($B89=0,0,IF(SIN(CD$12)=0,999999999,(SIN(CD$12)*COS($E89)+SIN($E89)*COS(CD$12))/SIN(CD$12)*$B89))</f>
        <v>4.00855304511802</v>
      </c>
      <c r="CE179" s="0" t="n">
        <f aca="false">IF($B89=0,0,IF(SIN(CE$12)=0,999999999,(SIN(CE$12)*COS($E89)+SIN($E89)*COS(CE$12))/SIN(CE$12)*$B89))</f>
        <v>3.85445533380263</v>
      </c>
      <c r="CF179" s="0" t="n">
        <f aca="false">IF($B89=0,0,IF(SIN(CF$12)=0,999999999,(SIN(CF$12)*COS($E89)+SIN($E89)*COS(CF$12))/SIN(CF$12)*$B89))</f>
        <v>3.70159460950482</v>
      </c>
      <c r="CG179" s="0" t="n">
        <f aca="false">IF($B89=0,0,IF(SIN(CG$12)=0,999999999,(SIN(CG$12)*COS($E89)+SIN($E89)*COS(CG$12))/SIN(CG$12)*$B89))</f>
        <v>3.54986397658371</v>
      </c>
      <c r="CH179" s="0" t="n">
        <f aca="false">IF($B89=0,0,IF(SIN(CH$12)=0,999999999,(SIN(CH$12)*COS($E89)+SIN($E89)*COS(CH$12))/SIN(CH$12)*$B89))</f>
        <v>3.39915948213223</v>
      </c>
      <c r="CI179" s="0" t="n">
        <f aca="false">IF($B89=0,0,IF(SIN(CI$12)=0,999999999,(SIN(CI$12)*COS($E89)+SIN($E89)*COS(CI$12))/SIN(CI$12)*$B89))</f>
        <v>3.24937981749404</v>
      </c>
      <c r="CJ179" s="0" t="n">
        <f aca="false">IF($B89=0,0,IF(SIN(CJ$12)=0,999999999,(SIN(CJ$12)*COS($E89)+SIN($E89)*COS(CJ$12))/SIN(CJ$12)*$B89))</f>
        <v>3.10042603453845</v>
      </c>
      <c r="CK179" s="0" t="n">
        <f aca="false">IF($B89=0,0,IF(SIN(CK$12)=0,999999999,(SIN(CK$12)*COS($E89)+SIN($E89)*COS(CK$12))/SIN(CK$12)*$B89))</f>
        <v>2.95220127494466</v>
      </c>
      <c r="CL179" s="0" t="n">
        <f aca="false">IF($B89=0,0,IF(SIN(CL$12)=0,999999999,(SIN(CL$12)*COS($E89)+SIN($E89)*COS(CL$12))/SIN(CL$12)*$B89))</f>
        <v>2.8046105108737</v>
      </c>
      <c r="CM179" s="0" t="n">
        <f aca="false">IF($B89=0,0,IF(SIN(CM$12)=0,999999999,(SIN(CM$12)*COS($E89)+SIN($E89)*COS(CM$12))/SIN(CM$12)*$B89))</f>
        <v>2.65756029551222</v>
      </c>
      <c r="CN179" s="0" t="n">
        <f aca="false">IF($B89=0,0,IF(SIN(CN$12)=0,999999999,(SIN(CN$12)*COS($E89)+SIN($E89)*COS(CN$12))/SIN(CN$12)*$B89))</f>
        <v>2.51095852206467</v>
      </c>
      <c r="CO179" s="0" t="n">
        <f aca="false">IF($B89=0,0,IF(SIN(CO$12)=0,999999999,(SIN(CO$12)*COS($E89)+SIN($E89)*COS(CO$12))/SIN(CO$12)*$B89))</f>
        <v>2.36471418985065</v>
      </c>
      <c r="CP179" s="0" t="n">
        <f aca="false">IF($B89=0,0,IF(SIN(CP$12)=0,999999999,(SIN(CP$12)*COS($E89)+SIN($E89)*COS(CP$12))/SIN(CP$12)*$B89))</f>
        <v>2.21873717622725</v>
      </c>
      <c r="CQ179" s="0" t="n">
        <f aca="false">IF($B89=0,0,IF(SIN(CQ$12)=0,999999999,(SIN(CQ$12)*COS($E89)+SIN($E89)*COS(CQ$12))/SIN(CQ$12)*$B89))</f>
        <v>2.0729380131089</v>
      </c>
    </row>
    <row r="180" customFormat="false" ht="12.8" hidden="true" customHeight="false" outlineLevel="0" collapsed="false">
      <c r="D180" s="0" t="n">
        <f aca="false">1+D179</f>
        <v>78</v>
      </c>
      <c r="E180" s="2" t="s">
        <v>56</v>
      </c>
      <c r="F180" s="0" t="n">
        <f aca="false">IF($B90=0,0,IF(SIN(F$12)=0,999999999,(SIN(F$12)*COS($E90)+SIN($E90)*COS(F$12))/SIN(F$12)*$B90))</f>
        <v>999999999</v>
      </c>
      <c r="G180" s="0" t="n">
        <f aca="false">IF($B90=0,0,IF(SIN(G$12)=0,999999999,(SIN(G$12)*COS($E90)+SIN($E90)*COS(G$12))/SIN(G$12)*$B90))</f>
        <v>487.20017084703</v>
      </c>
      <c r="H180" s="0" t="n">
        <f aca="false">IF($B90=0,0,IF(SIN(H$12)=0,999999999,(SIN(H$12)*COS($E90)+SIN($E90)*COS(H$12))/SIN(H$12)*$B90))</f>
        <v>244.426601248674</v>
      </c>
      <c r="I180" s="0" t="n">
        <f aca="false">IF($B90=0,0,IF(SIN(I$12)=0,999999999,(SIN(I$12)*COS($E90)+SIN($E90)*COS(I$12))/SIN(I$12)*$B90))</f>
        <v>163.469200008263</v>
      </c>
      <c r="J180" s="0" t="n">
        <f aca="false">IF($B90=0,0,IF(SIN(J$12)=0,999999999,(SIN(J$12)*COS($E90)+SIN($E90)*COS(J$12))/SIN(J$12)*$B90))</f>
        <v>122.96582582687</v>
      </c>
      <c r="K180" s="0" t="n">
        <f aca="false">IF($B90=0,0,IF(SIN(K$12)=0,999999999,(SIN(K$12)*COS($E90)+SIN($E90)*COS(K$12))/SIN(K$12)*$B90))</f>
        <v>98.6440456202994</v>
      </c>
      <c r="L180" s="0" t="n">
        <f aca="false">IF($B90=0,0,IF(SIN(L$12)=0,999999999,(SIN(L$12)*COS($E90)+SIN($E90)*COS(L$12))/SIN(L$12)*$B90))</f>
        <v>82.4130443278977</v>
      </c>
      <c r="M180" s="0" t="n">
        <f aca="false">IF($B90=0,0,IF(SIN(M$12)=0,999999999,(SIN(M$12)*COS($E90)+SIN($E90)*COS(M$12))/SIN(M$12)*$B90))</f>
        <v>70.8053263107867</v>
      </c>
      <c r="N180" s="0" t="n">
        <f aca="false">IF($B90=0,0,IF(SIN(N$12)=0,999999999,(SIN(N$12)*COS($E90)+SIN($E90)*COS(N$12))/SIN(N$12)*$B90))</f>
        <v>62.0871406987478</v>
      </c>
      <c r="O180" s="0" t="n">
        <f aca="false">IF($B90=0,0,IF(SIN(O$12)=0,999999999,(SIN(O$12)*COS($E90)+SIN($E90)*COS(O$12))/SIN(O$12)*$B90))</f>
        <v>55.2952898367897</v>
      </c>
      <c r="P180" s="0" t="n">
        <f aca="false">IF($B90=0,0,IF(SIN(P$12)=0,999999999,(SIN(P$12)*COS($E90)+SIN($E90)*COS(P$12))/SIN(P$12)*$B90))</f>
        <v>49.8518526615952</v>
      </c>
      <c r="Q180" s="0" t="n">
        <f aca="false">IF($B90=0,0,IF(SIN(Q$12)=0,999999999,(SIN(Q$12)*COS($E90)+SIN($E90)*COS(Q$12))/SIN(Q$12)*$B90))</f>
        <v>45.389058961533</v>
      </c>
      <c r="R180" s="0" t="n">
        <f aca="false">IF($B90=0,0,IF(SIN(R$12)=0,999999999,(SIN(R$12)*COS($E90)+SIN($E90)*COS(R$12))/SIN(R$12)*$B90))</f>
        <v>41.6617265047998</v>
      </c>
      <c r="S180" s="0" t="n">
        <f aca="false">IF($B90=0,0,IF(SIN(S$12)=0,999999999,(SIN(S$12)*COS($E90)+SIN($E90)*COS(S$12))/SIN(S$12)*$B90))</f>
        <v>38.5001117989783</v>
      </c>
      <c r="T180" s="0" t="n">
        <f aca="false">IF($B90=0,0,IF(SIN(T$12)=0,999999999,(SIN(T$12)*COS($E90)+SIN($E90)*COS(T$12))/SIN(T$12)*$B90))</f>
        <v>35.7829676662728</v>
      </c>
      <c r="U180" s="0" t="n">
        <f aca="false">IF($B90=0,0,IF(SIN(U$12)=0,999999999,(SIN(U$12)*COS($E90)+SIN($E90)*COS(U$12))/SIN(U$12)*$B90))</f>
        <v>33.4213777870804</v>
      </c>
      <c r="V180" s="0" t="n">
        <f aca="false">IF($B90=0,0,IF(SIN(V$12)=0,999999999,(SIN(V$12)*COS($E90)+SIN($E90)*COS(V$12))/SIN(V$12)*$B90))</f>
        <v>31.3486532882191</v>
      </c>
      <c r="W180" s="0" t="n">
        <f aca="false">IF($B90=0,0,IF(SIN(W$12)=0,999999999,(SIN(W$12)*COS($E90)+SIN($E90)*COS(W$12))/SIN(W$12)*$B90))</f>
        <v>29.5137952397475</v>
      </c>
      <c r="X180" s="0" t="n">
        <f aca="false">IF($B90=0,0,IF(SIN(X$12)=0,999999999,(SIN(X$12)*COS($E90)+SIN($E90)*COS(X$12))/SIN(X$12)*$B90))</f>
        <v>27.8771363181137</v>
      </c>
      <c r="Y180" s="0" t="n">
        <f aca="false">IF($B90=0,0,IF(SIN(Y$12)=0,999999999,(SIN(Y$12)*COS($E90)+SIN($E90)*COS(Y$12))/SIN(Y$12)*$B90))</f>
        <v>26.4073587848483</v>
      </c>
      <c r="Z180" s="0" t="n">
        <f aca="false">IF($B90=0,0,IF(SIN(Z$12)=0,999999999,(SIN(Z$12)*COS($E90)+SIN($E90)*COS(Z$12))/SIN(Z$12)*$B90))</f>
        <v>25.079407070329</v>
      </c>
      <c r="AA180" s="0" t="n">
        <f aca="false">IF($B90=0,0,IF(SIN(AA$12)=0,999999999,(SIN(AA$12)*COS($E90)+SIN($E90)*COS(AA$12))/SIN(AA$12)*$B90))</f>
        <v>23.8729967608892</v>
      </c>
      <c r="AB180" s="0" t="n">
        <f aca="false">IF($B90=0,0,IF(SIN(AB$12)=0,999999999,(SIN(AB$12)*COS($E90)+SIN($E90)*COS(AB$12))/SIN(AB$12)*$B90))</f>
        <v>22.7715302245379</v>
      </c>
      <c r="AC180" s="0" t="n">
        <f aca="false">IF($B90=0,0,IF(SIN(AC$12)=0,999999999,(SIN(AC$12)*COS($E90)+SIN($E90)*COS(AC$12))/SIN(AC$12)*$B90))</f>
        <v>21.7612951156763</v>
      </c>
      <c r="AD180" s="0" t="n">
        <f aca="false">IF($B90=0,0,IF(SIN(AD$12)=0,999999999,(SIN(AD$12)*COS($E90)+SIN($E90)*COS(AD$12))/SIN(AD$12)*$B90))</f>
        <v>20.8308632523999</v>
      </c>
      <c r="AE180" s="0" t="n">
        <f aca="false">IF($B90=0,0,IF(SIN(AE$12)=0,999999999,(SIN(AE$12)*COS($E90)+SIN($E90)*COS(AE$12))/SIN(AE$12)*$B90))</f>
        <v>19.970633762025</v>
      </c>
      <c r="AF180" s="0" t="n">
        <f aca="false">IF($B90=0,0,IF(SIN(AF$12)=0,999999999,(SIN(AF$12)*COS($E90)+SIN($E90)*COS(AF$12))/SIN(AF$12)*$B90))</f>
        <v>19.1724816533546</v>
      </c>
      <c r="AG180" s="0" t="n">
        <f aca="false">IF($B90=0,0,IF(SIN(AG$12)=0,999999999,(SIN(AG$12)*COS($E90)+SIN($E90)*COS(AG$12))/SIN(AG$12)*$B90))</f>
        <v>18.4294844827873</v>
      </c>
      <c r="AH180" s="0" t="n">
        <f aca="false">IF($B90=0,0,IF(SIN(AH$12)=0,999999999,(SIN(AH$12)*COS($E90)+SIN($E90)*COS(AH$12))/SIN(AH$12)*$B90))</f>
        <v>17.7357075907647</v>
      </c>
      <c r="AI180" s="0" t="n">
        <f aca="false">IF($B90=0,0,IF(SIN(AI$12)=0,999999999,(SIN(AI$12)*COS($E90)+SIN($E90)*COS(AI$12))/SIN(AI$12)*$B90))</f>
        <v>17.0860337708493</v>
      </c>
      <c r="AJ180" s="0" t="n">
        <f aca="false">IF($B90=0,0,IF(SIN(AJ$12)=0,999999999,(SIN(AJ$12)*COS($E90)+SIN($E90)*COS(AJ$12))/SIN(AJ$12)*$B90))</f>
        <v>16.4760270037759</v>
      </c>
      <c r="AK180" s="0" t="n">
        <f aca="false">IF($B90=0,0,IF(SIN(AK$12)=0,999999999,(SIN(AK$12)*COS($E90)+SIN($E90)*COS(AK$12))/SIN(AK$12)*$B90))</f>
        <v>15.9018225643387</v>
      </c>
      <c r="AL180" s="0" t="n">
        <f aca="false">IF($B90=0,0,IF(SIN(AL$12)=0,999999999,(SIN(AL$12)*COS($E90)+SIN($E90)*COS(AL$12))/SIN(AL$12)*$B90))</f>
        <v>15.3600377320132</v>
      </c>
      <c r="AM180" s="0" t="n">
        <f aca="false">IF($B90=0,0,IF(SIN(AM$12)=0,999999999,(SIN(AM$12)*COS($E90)+SIN($E90)*COS(AM$12))/SIN(AM$12)*$B90))</f>
        <v>14.847698734775</v>
      </c>
      <c r="AN180" s="0" t="n">
        <f aca="false">IF($B90=0,0,IF(SIN(AN$12)=0,999999999,(SIN(AN$12)*COS($E90)+SIN($E90)*COS(AN$12))/SIN(AN$12)*$B90))</f>
        <v>14.3621805839377</v>
      </c>
      <c r="AO180" s="0" t="n">
        <f aca="false">IF($B90=0,0,IF(SIN(AO$12)=0,999999999,(SIN(AO$12)*COS($E90)+SIN($E90)*COS(AO$12))/SIN(AO$12)*$B90))</f>
        <v>13.9011572217568</v>
      </c>
      <c r="AP180" s="0" t="n">
        <f aca="false">IF($B90=0,0,IF(SIN(AP$12)=0,999999999,(SIN(AP$12)*COS($E90)+SIN($E90)*COS(AP$12))/SIN(AP$12)*$B90))</f>
        <v>13.4625599764869</v>
      </c>
      <c r="AQ180" s="0" t="n">
        <f aca="false">IF($B90=0,0,IF(SIN(AQ$12)=0,999999999,(SIN(AQ$12)*COS($E90)+SIN($E90)*COS(AQ$12))/SIN(AQ$12)*$B90))</f>
        <v>13.0445427531585</v>
      </c>
      <c r="AR180" s="0" t="n">
        <f aca="false">IF($B90=0,0,IF(SIN(AR$12)=0,999999999,(SIN(AR$12)*COS($E90)+SIN($E90)*COS(AR$12))/SIN(AR$12)*$B90))</f>
        <v>12.6454527192292</v>
      </c>
      <c r="AS180" s="0" t="n">
        <f aca="false">IF($B90=0,0,IF(SIN(AS$12)=0,999999999,(SIN(AS$12)*COS($E90)+SIN($E90)*COS(AS$12))/SIN(AS$12)*$B90))</f>
        <v>12.2638054987916</v>
      </c>
      <c r="AT180" s="0" t="n">
        <f aca="false">IF($B90=0,0,IF(SIN(AT$12)=0,999999999,(SIN(AT$12)*COS($E90)+SIN($E90)*COS(AT$12))/SIN(AT$12)*$B90))</f>
        <v>11.8982640862818</v>
      </c>
      <c r="AU180" s="0" t="n">
        <f aca="false">IF($B90=0,0,IF(SIN(AU$12)=0,999999999,(SIN(AU$12)*COS($E90)+SIN($E90)*COS(AU$12))/SIN(AU$12)*$B90))</f>
        <v>11.5476208445914</v>
      </c>
      <c r="AV180" s="0" t="n">
        <f aca="false">IF($B90=0,0,IF(SIN(AV$12)=0,999999999,(SIN(AV$12)*COS($E90)+SIN($E90)*COS(AV$12))/SIN(AV$12)*$B90))</f>
        <v>11.21078207345</v>
      </c>
      <c r="AW180" s="0" t="n">
        <f aca="false">IF($B90=0,0,IF(SIN(AW$12)=0,999999999,(SIN(AW$12)*COS($E90)+SIN($E90)*COS(AW$12))/SIN(AW$12)*$B90))</f>
        <v>10.8867547295997</v>
      </c>
      <c r="AX180" s="0" t="n">
        <f aca="false">IF($B90=0,0,IF(SIN(AX$12)=0,999999999,(SIN(AX$12)*COS($E90)+SIN($E90)*COS(AX$12))/SIN(AX$12)*$B90))</f>
        <v>10.574634956359</v>
      </c>
      <c r="AY180" s="0" t="n">
        <f aca="false">IF($B90=0,0,IF(SIN(AY$12)=0,999999999,(SIN(AY$12)*COS($E90)+SIN($E90)*COS(AY$12))/SIN(AY$12)*$B90))</f>
        <v>10.273598141048</v>
      </c>
      <c r="AZ180" s="0" t="n">
        <f aca="false">IF($B90=0,0,IF(SIN(AZ$12)=0,999999999,(SIN(AZ$12)*COS($E90)+SIN($E90)*COS(AZ$12))/SIN(AZ$12)*$B90))</f>
        <v>9.98289026769844</v>
      </c>
      <c r="BA180" s="0" t="n">
        <f aca="false">IF($B90=0,0,IF(SIN(BA$12)=0,999999999,(SIN(BA$12)*COS($E90)+SIN($E90)*COS(BA$12))/SIN(BA$12)*$B90))</f>
        <v>9.70182037205877</v>
      </c>
      <c r="BB180" s="0" t="n">
        <f aca="false">IF($B90=0,0,IF(SIN(BB$12)=0,999999999,(SIN(BB$12)*COS($E90)+SIN($E90)*COS(BB$12))/SIN(BB$12)*$B90))</f>
        <v>9.4297539380622</v>
      </c>
      <c r="BC180" s="0" t="n">
        <f aca="false">IF($B90=0,0,IF(SIN(BC$12)=0,999999999,(SIN(BC$12)*COS($E90)+SIN($E90)*COS(BC$12))/SIN(BC$12)*$B90))</f>
        <v>9.16610710118094</v>
      </c>
      <c r="BD180" s="0" t="n">
        <f aca="false">IF($B90=0,0,IF(SIN(BD$12)=0,999999999,(SIN(BD$12)*COS($E90)+SIN($E90)*COS(BD$12))/SIN(BD$12)*$B90))</f>
        <v>8.91034154561595</v>
      </c>
      <c r="BE180" s="0" t="n">
        <f aca="false">IF($B90=0,0,IF(SIN(BE$12)=0,999999999,(SIN(BE$12)*COS($E90)+SIN($E90)*COS(BE$12))/SIN(BE$12)*$B90))</f>
        <v>8.66195999999998</v>
      </c>
      <c r="BF180" s="0" t="n">
        <f aca="false">IF($B90=0,0,IF(SIN(BF$12)=0,999999999,(SIN(BF$12)*COS($E90)+SIN($E90)*COS(BF$12))/SIN(BF$12)*$B90))</f>
        <v>8.42050225095082</v>
      </c>
      <c r="BG180" s="0" t="n">
        <f aca="false">IF($B90=0,0,IF(SIN(BG$12)=0,999999999,(SIN(BG$12)*COS($E90)+SIN($E90)*COS(BG$12))/SIN(BG$12)*$B90))</f>
        <v>8.18554160598156</v>
      </c>
      <c r="BH180" s="0" t="n">
        <f aca="false">IF($B90=0,0,IF(SIN(BH$12)=0,999999999,(SIN(BH$12)*COS($E90)+SIN($E90)*COS(BH$12))/SIN(BH$12)*$B90))</f>
        <v>7.95668174741557</v>
      </c>
      <c r="BI180" s="0" t="n">
        <f aca="false">IF($B90=0,0,IF(SIN(BI$12)=0,999999999,(SIN(BI$12)*COS($E90)+SIN($E90)*COS(BI$12))/SIN(BI$12)*$B90))</f>
        <v>7.73355392743455</v>
      </c>
      <c r="BJ180" s="0" t="n">
        <f aca="false">IF($B90=0,0,IF(SIN(BJ$12)=0,999999999,(SIN(BJ$12)*COS($E90)+SIN($E90)*COS(BJ$12))/SIN(BJ$12)*$B90))</f>
        <v>7.51581446150642</v>
      </c>
      <c r="BK180" s="0" t="n">
        <f aca="false">IF($B90=0,0,IF(SIN(BK$12)=0,999999999,(SIN(BK$12)*COS($E90)+SIN($E90)*COS(BK$12))/SIN(BK$12)*$B90))</f>
        <v>7.3031424834324</v>
      </c>
      <c r="BL180" s="0" t="n">
        <f aca="false">IF($B90=0,0,IF(SIN(BL$12)=0,999999999,(SIN(BL$12)*COS($E90)+SIN($E90)*COS(BL$12))/SIN(BL$12)*$B90))</f>
        <v>7.09523793031561</v>
      </c>
      <c r="BM180" s="0" t="n">
        <f aca="false">IF($B90=0,0,IF(SIN(BM$12)=0,999999999,(SIN(BM$12)*COS($E90)+SIN($E90)*COS(BM$12))/SIN(BM$12)*$B90))</f>
        <v>6.89181973004354</v>
      </c>
      <c r="BN180" s="0" t="n">
        <f aca="false">IF($B90=0,0,IF(SIN(BN$12)=0,999999999,(SIN(BN$12)*COS($E90)+SIN($E90)*COS(BN$12))/SIN(BN$12)*$B90))</f>
        <v>6.69262416752246</v>
      </c>
      <c r="BO180" s="0" t="n">
        <f aca="false">IF($B90=0,0,IF(SIN(BO$12)=0,999999999,(SIN(BO$12)*COS($E90)+SIN($E90)*COS(BO$12))/SIN(BO$12)*$B90))</f>
        <v>6.49740340900973</v>
      </c>
      <c r="BP180" s="0" t="n">
        <f aca="false">IF($B90=0,0,IF(SIN(BP$12)=0,999999999,(SIN(BP$12)*COS($E90)+SIN($E90)*COS(BP$12))/SIN(BP$12)*$B90))</f>
        <v>6.30592416654341</v>
      </c>
      <c r="BQ180" s="0" t="n">
        <f aca="false">IF($B90=0,0,IF(SIN(BQ$12)=0,999999999,(SIN(BQ$12)*COS($E90)+SIN($E90)*COS(BQ$12))/SIN(BQ$12)*$B90))</f>
        <v>6.11796648674772</v>
      </c>
      <c r="BR180" s="0" t="n">
        <f aca="false">IF($B90=0,0,IF(SIN(BR$12)=0,999999999,(SIN(BR$12)*COS($E90)+SIN($E90)*COS(BR$12))/SIN(BR$12)*$B90))</f>
        <v>5.93332265024459</v>
      </c>
      <c r="BS180" s="0" t="n">
        <f aca="false">IF($B90=0,0,IF(SIN(BS$12)=0,999999999,(SIN(BS$12)*COS($E90)+SIN($E90)*COS(BS$12))/SIN(BS$12)*$B90))</f>
        <v>5.75179616958464</v>
      </c>
      <c r="BT180" s="0" t="n">
        <f aca="false">IF($B90=0,0,IF(SIN(BT$12)=0,999999999,(SIN(BT$12)*COS($E90)+SIN($E90)*COS(BT$12))/SIN(BT$12)*$B90))</f>
        <v>5.57320087506704</v>
      </c>
      <c r="BU180" s="0" t="n">
        <f aca="false">IF($B90=0,0,IF(SIN(BU$12)=0,999999999,(SIN(BU$12)*COS($E90)+SIN($E90)*COS(BU$12))/SIN(BU$12)*$B90))</f>
        <v>5.39736007907099</v>
      </c>
      <c r="BV180" s="0" t="n">
        <f aca="false">IF($B90=0,0,IF(SIN(BV$12)=0,999999999,(SIN(BV$12)*COS($E90)+SIN($E90)*COS(BV$12))/SIN(BV$12)*$B90))</f>
        <v>5.22410581061146</v>
      </c>
      <c r="BW180" s="0" t="n">
        <f aca="false">IF($B90=0,0,IF(SIN(BW$12)=0,999999999,(SIN(BW$12)*COS($E90)+SIN($E90)*COS(BW$12))/SIN(BW$12)*$B90))</f>
        <v>5.05327811278063</v>
      </c>
      <c r="BX180" s="0" t="n">
        <f aca="false">IF($B90=0,0,IF(SIN(BX$12)=0,999999999,(SIN(BX$12)*COS($E90)+SIN($E90)*COS(BX$12))/SIN(BX$12)*$B90))</f>
        <v>4.88472439655692</v>
      </c>
      <c r="BY180" s="0" t="n">
        <f aca="false">IF($B90=0,0,IF(SIN(BY$12)=0,999999999,(SIN(BY$12)*COS($E90)+SIN($E90)*COS(BY$12))/SIN(BY$12)*$B90))</f>
        <v>4.71829884518149</v>
      </c>
      <c r="BZ180" s="0" t="n">
        <f aca="false">IF($B90=0,0,IF(SIN(BZ$12)=0,999999999,(SIN(BZ$12)*COS($E90)+SIN($E90)*COS(BZ$12))/SIN(BZ$12)*$B90))</f>
        <v>4.5538618639314</v>
      </c>
      <c r="CA180" s="0" t="n">
        <f aca="false">IF($B90=0,0,IF(SIN(CA$12)=0,999999999,(SIN(CA$12)*COS($E90)+SIN($E90)*COS(CA$12))/SIN(CA$12)*$B90))</f>
        <v>4.39127957066363</v>
      </c>
      <c r="CB180" s="0" t="n">
        <f aca="false">IF($B90=0,0,IF(SIN(CB$12)=0,999999999,(SIN(CB$12)*COS($E90)+SIN($E90)*COS(CB$12))/SIN(CB$12)*$B90))</f>
        <v>4.23042332298428</v>
      </c>
      <c r="CC180" s="0" t="n">
        <f aca="false">IF($B90=0,0,IF(SIN(CC$12)=0,999999999,(SIN(CC$12)*COS($E90)+SIN($E90)*COS(CC$12))/SIN(CC$12)*$B90))</f>
        <v>4.07116927832</v>
      </c>
      <c r="CD180" s="0" t="n">
        <f aca="false">IF($B90=0,0,IF(SIN(CD$12)=0,999999999,(SIN(CD$12)*COS($E90)+SIN($E90)*COS(CD$12))/SIN(CD$12)*$B90))</f>
        <v>3.91339798353498</v>
      </c>
      <c r="CE180" s="0" t="n">
        <f aca="false">IF($B90=0,0,IF(SIN(CE$12)=0,999999999,(SIN(CE$12)*COS($E90)+SIN($E90)*COS(CE$12))/SIN(CE$12)*$B90))</f>
        <v>3.75699399106062</v>
      </c>
      <c r="CF180" s="0" t="n">
        <f aca="false">IF($B90=0,0,IF(SIN(CF$12)=0,999999999,(SIN(CF$12)*COS($E90)+SIN($E90)*COS(CF$12))/SIN(CF$12)*$B90))</f>
        <v>3.60184549879155</v>
      </c>
      <c r="CG180" s="0" t="n">
        <f aca="false">IF($B90=0,0,IF(SIN(CG$12)=0,999999999,(SIN(CG$12)*COS($E90)+SIN($E90)*COS(CG$12))/SIN(CG$12)*$B90))</f>
        <v>3.44784401124867</v>
      </c>
      <c r="CH180" s="0" t="n">
        <f aca="false">IF($B90=0,0,IF(SIN(CH$12)=0,999999999,(SIN(CH$12)*COS($E90)+SIN($E90)*COS(CH$12))/SIN(CH$12)*$B90))</f>
        <v>3.29488401972875</v>
      </c>
      <c r="CI180" s="0" t="n">
        <f aca="false">IF($B90=0,0,IF(SIN(CI$12)=0,999999999,(SIN(CI$12)*COS($E90)+SIN($E90)*COS(CI$12))/SIN(CI$12)*$B90))</f>
        <v>3.14286269935405</v>
      </c>
      <c r="CJ180" s="0" t="n">
        <f aca="false">IF($B90=0,0,IF(SIN(CJ$12)=0,999999999,(SIN(CJ$12)*COS($E90)+SIN($E90)*COS(CJ$12))/SIN(CJ$12)*$B90))</f>
        <v>2.99167962110099</v>
      </c>
      <c r="CK180" s="0" t="n">
        <f aca="false">IF($B90=0,0,IF(SIN(CK$12)=0,999999999,(SIN(CK$12)*COS($E90)+SIN($E90)*COS(CK$12))/SIN(CK$12)*$B90))</f>
        <v>2.84123647703267</v>
      </c>
      <c r="CL180" s="0" t="n">
        <f aca="false">IF($B90=0,0,IF(SIN(CL$12)=0,999999999,(SIN(CL$12)*COS($E90)+SIN($E90)*COS(CL$12))/SIN(CL$12)*$B90))</f>
        <v>2.69143681708967</v>
      </c>
      <c r="CM180" s="0" t="n">
        <f aca="false">IF($B90=0,0,IF(SIN(CM$12)=0,999999999,(SIN(CM$12)*COS($E90)+SIN($E90)*COS(CM$12))/SIN(CM$12)*$B90))</f>
        <v>2.54218579590041</v>
      </c>
      <c r="CN180" s="0" t="n">
        <f aca="false">IF($B90=0,0,IF(SIN(CN$12)=0,999999999,(SIN(CN$12)*COS($E90)+SIN($E90)*COS(CN$12))/SIN(CN$12)*$B90))</f>
        <v>2.39338992816628</v>
      </c>
      <c r="CO180" s="0" t="n">
        <f aca="false">IF($B90=0,0,IF(SIN(CO$12)=0,999999999,(SIN(CO$12)*COS($E90)+SIN($E90)*COS(CO$12))/SIN(CO$12)*$B90))</f>
        <v>2.24495685125831</v>
      </c>
      <c r="CP180" s="0" t="n">
        <f aca="false">IF($B90=0,0,IF(SIN(CP$12)=0,999999999,(SIN(CP$12)*COS($E90)+SIN($E90)*COS(CP$12))/SIN(CP$12)*$B90))</f>
        <v>2.09679509372606</v>
      </c>
      <c r="CQ180" s="0" t="n">
        <f aca="false">IF($B90=0,0,IF(SIN(CQ$12)=0,999999999,(SIN(CQ$12)*COS($E90)+SIN($E90)*COS(CQ$12))/SIN(CQ$12)*$B90))</f>
        <v>1.9488138484728</v>
      </c>
    </row>
    <row r="181" customFormat="false" ht="12.8" hidden="true" customHeight="false" outlineLevel="0" collapsed="false">
      <c r="D181" s="0" t="n">
        <f aca="false">1+D180</f>
        <v>79</v>
      </c>
      <c r="E181" s="2" t="s">
        <v>56</v>
      </c>
      <c r="F181" s="0" t="n">
        <f aca="false">IF($B91=0,0,IF(SIN(F$12)=0,999999999,(SIN(F$12)*COS($E91)+SIN($E91)*COS(F$12))/SIN(F$12)*$B91))</f>
        <v>999999999</v>
      </c>
      <c r="G181" s="0" t="n">
        <f aca="false">IF($B91=0,0,IF(SIN(G$12)=0,999999999,(SIN(G$12)*COS($E91)+SIN($E91)*COS(G$12))/SIN(G$12)*$B91))</f>
        <v>494.119111941159</v>
      </c>
      <c r="H181" s="0" t="n">
        <f aca="false">IF($B91=0,0,IF(SIN(H$12)=0,999999999,(SIN(H$12)*COS($E91)+SIN($E91)*COS(H$12))/SIN(H$12)*$B91))</f>
        <v>247.819955599405</v>
      </c>
      <c r="I181" s="0" t="n">
        <f aca="false">IF($B91=0,0,IF(SIN(I$12)=0,999999999,(SIN(I$12)*COS($E91)+SIN($E91)*COS(I$12))/SIN(I$12)*$B91))</f>
        <v>165.686881319027</v>
      </c>
      <c r="J181" s="0" t="n">
        <f aca="false">IF($B91=0,0,IF(SIN(J$12)=0,999999999,(SIN(J$12)*COS($E91)+SIN($E91)*COS(J$12))/SIN(J$12)*$B91))</f>
        <v>124.595312305252</v>
      </c>
      <c r="K181" s="0" t="n">
        <f aca="false">IF($B91=0,0,IF(SIN(K$12)=0,999999999,(SIN(K$12)*COS($E91)+SIN($E91)*COS(K$12))/SIN(K$12)*$B91))</f>
        <v>99.9203283046523</v>
      </c>
      <c r="L181" s="0" t="n">
        <f aca="false">IF($B91=0,0,IF(SIN(L$12)=0,999999999,(SIN(L$12)*COS($E91)+SIN($E91)*COS(L$12))/SIN(L$12)*$B91))</f>
        <v>83.4536184749364</v>
      </c>
      <c r="M181" s="0" t="n">
        <f aca="false">IF($B91=0,0,IF(SIN(M$12)=0,999999999,(SIN(M$12)*COS($E91)+SIN($E91)*COS(M$12))/SIN(M$12)*$B91))</f>
        <v>71.6773317918461</v>
      </c>
      <c r="N181" s="0" t="n">
        <f aca="false">IF($B91=0,0,IF(SIN(N$12)=0,999999999,(SIN(N$12)*COS($E91)+SIN($E91)*COS(N$12))/SIN(N$12)*$B91))</f>
        <v>62.8325396481689</v>
      </c>
      <c r="O181" s="0" t="n">
        <f aca="false">IF($B91=0,0,IF(SIN(O$12)=0,999999999,(SIN(O$12)*COS($E91)+SIN($E91)*COS(O$12))/SIN(O$12)*$B91))</f>
        <v>55.9420567176472</v>
      </c>
      <c r="P181" s="0" t="n">
        <f aca="false">IF($B91=0,0,IF(SIN(P$12)=0,999999999,(SIN(P$12)*COS($E91)+SIN($E91)*COS(P$12))/SIN(P$12)*$B91))</f>
        <v>50.4195692983297</v>
      </c>
      <c r="Q181" s="0" t="n">
        <f aca="false">IF($B91=0,0,IF(SIN(Q$12)=0,999999999,(SIN(Q$12)*COS($E91)+SIN($E91)*COS(Q$12))/SIN(Q$12)*$B91))</f>
        <v>45.8919663756922</v>
      </c>
      <c r="R181" s="0" t="n">
        <f aca="false">IF($B91=0,0,IF(SIN(R$12)=0,999999999,(SIN(R$12)*COS($E91)+SIN($E91)*COS(R$12))/SIN(R$12)*$B91))</f>
        <v>42.1105051523086</v>
      </c>
      <c r="S181" s="0" t="n">
        <f aca="false">IF($B91=0,0,IF(SIN(S$12)=0,999999999,(SIN(S$12)*COS($E91)+SIN($E91)*COS(S$12))/SIN(S$12)*$B91))</f>
        <v>38.902977100512</v>
      </c>
      <c r="T181" s="0" t="n">
        <f aca="false">IF($B91=0,0,IF(SIN(T$12)=0,999999999,(SIN(T$12)*COS($E91)+SIN($E91)*COS(T$12))/SIN(T$12)*$B91))</f>
        <v>36.1463742765246</v>
      </c>
      <c r="U181" s="0" t="n">
        <f aca="false">IF($B91=0,0,IF(SIN(U$12)=0,999999999,(SIN(U$12)*COS($E91)+SIN($E91)*COS(U$12))/SIN(U$12)*$B91))</f>
        <v>33.7504891073416</v>
      </c>
      <c r="V181" s="0" t="n">
        <f aca="false">IF($B91=0,0,IF(SIN(V$12)=0,999999999,(SIN(V$12)*COS($E91)+SIN($E91)*COS(V$12))/SIN(V$12)*$B91))</f>
        <v>31.6476642560079</v>
      </c>
      <c r="W181" s="0" t="n">
        <f aca="false">IF($B91=0,0,IF(SIN(W$12)=0,999999999,(SIN(W$12)*COS($E91)+SIN($E91)*COS(W$12))/SIN(W$12)*$B91))</f>
        <v>29.7861601800367</v>
      </c>
      <c r="X181" s="0" t="n">
        <f aca="false">IF($B91=0,0,IF(SIN(X$12)=0,999999999,(SIN(X$12)*COS($E91)+SIN($E91)*COS(X$12))/SIN(X$12)*$B91))</f>
        <v>28.1257335022705</v>
      </c>
      <c r="Y181" s="0" t="n">
        <f aca="false">IF($B91=0,0,IF(SIN(Y$12)=0,999999999,(SIN(Y$12)*COS($E91)+SIN($E91)*COS(Y$12))/SIN(Y$12)*$B91))</f>
        <v>26.6346116843057</v>
      </c>
      <c r="Z181" s="0" t="n">
        <f aca="false">IF($B91=0,0,IF(SIN(Z$12)=0,999999999,(SIN(Z$12)*COS($E91)+SIN($E91)*COS(Z$12))/SIN(Z$12)*$B91))</f>
        <v>25.2873752965482</v>
      </c>
      <c r="AA181" s="0" t="n">
        <f aca="false">IF($B91=0,0,IF(SIN(AA$12)=0,999999999,(SIN(AA$12)*COS($E91)+SIN($E91)*COS(AA$12))/SIN(AA$12)*$B91))</f>
        <v>24.063445352656</v>
      </c>
      <c r="AB181" s="0" t="n">
        <f aca="false">IF($B91=0,0,IF(SIN(AB$12)=0,999999999,(SIN(AB$12)*COS($E91)+SIN($E91)*COS(AB$12))/SIN(AB$12)*$B91))</f>
        <v>22.9459831878461</v>
      </c>
      <c r="AC181" s="0" t="n">
        <f aca="false">IF($B91=0,0,IF(SIN(AC$12)=0,999999999,(SIN(AC$12)*COS($E91)+SIN($E91)*COS(AC$12))/SIN(AC$12)*$B91))</f>
        <v>21.9210773242009</v>
      </c>
      <c r="AD181" s="0" t="n">
        <f aca="false">IF($B91=0,0,IF(SIN(AD$12)=0,999999999,(SIN(AD$12)*COS($E91)+SIN($E91)*COS(AD$12))/SIN(AD$12)*$B91))</f>
        <v>20.9771336183947</v>
      </c>
      <c r="AE181" s="0" t="n">
        <f aca="false">IF($B91=0,0,IF(SIN(AE$12)=0,999999999,(SIN(AE$12)*COS($E91)+SIN($E91)*COS(AE$12))/SIN(AE$12)*$B91))</f>
        <v>20.1044117727253</v>
      </c>
      <c r="AF181" s="0" t="n">
        <f aca="false">IF($B91=0,0,IF(SIN(AF$12)=0,999999999,(SIN(AF$12)*COS($E91)+SIN($E91)*COS(AF$12))/SIN(AF$12)*$B91))</f>
        <v>19.294668803904</v>
      </c>
      <c r="AG181" s="0" t="n">
        <f aca="false">IF($B91=0,0,IF(SIN(AG$12)=0,999999999,(SIN(AG$12)*COS($E91)+SIN($E91)*COS(AG$12))/SIN(AG$12)*$B91))</f>
        <v>18.5408817397776</v>
      </c>
      <c r="AH181" s="0" t="n">
        <f aca="false">IF($B91=0,0,IF(SIN(AH$12)=0,999999999,(SIN(AH$12)*COS($E91)+SIN($E91)*COS(AH$12))/SIN(AH$12)*$B91))</f>
        <v>17.8370297369534</v>
      </c>
      <c r="AI181" s="0" t="n">
        <f aca="false">IF($B91=0,0,IF(SIN(AI$12)=0,999999999,(SIN(AI$12)*COS($E91)+SIN($E91)*COS(AI$12))/SIN(AI$12)*$B91))</f>
        <v>17.1779212763117</v>
      </c>
      <c r="AJ181" s="0" t="n">
        <f aca="false">IF($B91=0,0,IF(SIN(AJ$12)=0,999999999,(SIN(AJ$12)*COS($E91)+SIN($E91)*COS(AJ$12))/SIN(AJ$12)*$B91))</f>
        <v>16.559055918186</v>
      </c>
      <c r="AK181" s="0" t="n">
        <f aca="false">IF($B91=0,0,IF(SIN(AK$12)=0,999999999,(SIN(AK$12)*COS($E91)+SIN($E91)*COS(AK$12))/SIN(AK$12)*$B91))</f>
        <v>15.97651281337</v>
      </c>
      <c r="AL181" s="0" t="n">
        <f aca="false">IF($B91=0,0,IF(SIN(AL$12)=0,999999999,(SIN(AL$12)*COS($E91)+SIN($E91)*COS(AL$12))/SIN(AL$12)*$B91))</f>
        <v>15.4268601170683</v>
      </c>
      <c r="AM181" s="0" t="n">
        <f aca="false">IF($B91=0,0,IF(SIN(AM$12)=0,999999999,(SIN(AM$12)*COS($E91)+SIN($E91)*COS(AM$12))/SIN(AM$12)*$B91))</f>
        <v>14.9070808717842</v>
      </c>
      <c r="AN181" s="0" t="n">
        <f aca="false">IF($B91=0,0,IF(SIN(AN$12)=0,999999999,(SIN(AN$12)*COS($E91)+SIN($E91)*COS(AN$12))/SIN(AN$12)*$B91))</f>
        <v>14.4145119684326</v>
      </c>
      <c r="AO181" s="0" t="n">
        <f aca="false">IF($B91=0,0,IF(SIN(AO$12)=0,999999999,(SIN(AO$12)*COS($E91)+SIN($E91)*COS(AO$12))/SIN(AO$12)*$B91))</f>
        <v>13.9467935699807</v>
      </c>
      <c r="AP181" s="0" t="n">
        <f aca="false">IF($B91=0,0,IF(SIN(AP$12)=0,999999999,(SIN(AP$12)*COS($E91)+SIN($E91)*COS(AP$12))/SIN(AP$12)*$B91))</f>
        <v>13.5018269631852</v>
      </c>
      <c r="AQ181" s="0" t="n">
        <f aca="false">IF($B91=0,0,IF(SIN(AQ$12)=0,999999999,(SIN(AQ$12)*COS($E91)+SIN($E91)*COS(AQ$12))/SIN(AQ$12)*$B91))</f>
        <v>13.0777392438654</v>
      </c>
      <c r="AR181" s="0" t="n">
        <f aca="false">IF($B91=0,0,IF(SIN(AR$12)=0,999999999,(SIN(AR$12)*COS($E91)+SIN($E91)*COS(AR$12))/SIN(AR$12)*$B91))</f>
        <v>12.6728535768473</v>
      </c>
      <c r="AS181" s="0" t="n">
        <f aca="false">IF($B91=0,0,IF(SIN(AS$12)=0,999999999,(SIN(AS$12)*COS($E91)+SIN($E91)*COS(AS$12))/SIN(AS$12)*$B91))</f>
        <v>12.2856640299396</v>
      </c>
      <c r="AT181" s="0" t="n">
        <f aca="false">IF($B91=0,0,IF(SIN(AT$12)=0,999999999,(SIN(AT$12)*COS($E91)+SIN($E91)*COS(AT$12))/SIN(AT$12)*$B91))</f>
        <v>11.914814181424</v>
      </c>
      <c r="AU181" s="0" t="n">
        <f aca="false">IF($B91=0,0,IF(SIN(AU$12)=0,999999999,(SIN(AU$12)*COS($E91)+SIN($E91)*COS(AU$12))/SIN(AU$12)*$B91))</f>
        <v>11.5590788567419</v>
      </c>
      <c r="AV181" s="0" t="n">
        <f aca="false">IF($B91=0,0,IF(SIN(AV$12)=0,999999999,(SIN(AV$12)*COS($E91)+SIN($E91)*COS(AV$12))/SIN(AV$12)*$B91))</f>
        <v>11.2173484727774</v>
      </c>
      <c r="AW181" s="0" t="n">
        <f aca="false">IF($B91=0,0,IF(SIN(AW$12)=0,999999999,(SIN(AW$12)*COS($E91)+SIN($E91)*COS(AW$12))/SIN(AW$12)*$B91))</f>
        <v>10.8886155651794</v>
      </c>
      <c r="AX181" s="0" t="n">
        <f aca="false">IF($B91=0,0,IF(SIN(AX$12)=0,999999999,(SIN(AX$12)*COS($E91)+SIN($E91)*COS(AX$12))/SIN(AX$12)*$B91))</f>
        <v>10.5719631513522</v>
      </c>
      <c r="AY181" s="0" t="n">
        <f aca="false">IF($B91=0,0,IF(SIN(AY$12)=0,999999999,(SIN(AY$12)*COS($E91)+SIN($E91)*COS(AY$12))/SIN(AY$12)*$B91))</f>
        <v>10.2665546434921</v>
      </c>
      <c r="AZ181" s="0" t="n">
        <f aca="false">IF($B91=0,0,IF(SIN(AZ$12)=0,999999999,(SIN(AZ$12)*COS($E91)+SIN($E91)*COS(AZ$12))/SIN(AZ$12)*$B91))</f>
        <v>9.97162507572095</v>
      </c>
      <c r="BA181" s="0" t="n">
        <f aca="false">IF($B91=0,0,IF(SIN(BA$12)=0,999999999,(SIN(BA$12)*COS($E91)+SIN($E91)*COS(BA$12))/SIN(BA$12)*$B91))</f>
        <v>9.68647344952191</v>
      </c>
      <c r="BB181" s="0" t="n">
        <f aca="false">IF($B91=0,0,IF(SIN(BB$12)=0,999999999,(SIN(BB$12)*COS($E91)+SIN($E91)*COS(BB$12))/SIN(BB$12)*$B91))</f>
        <v>9.41045603431018</v>
      </c>
      <c r="BC181" s="0" t="n">
        <f aca="false">IF($B91=0,0,IF(SIN(BC$12)=0,999999999,(SIN(BC$12)*COS($E91)+SIN($E91)*COS(BC$12))/SIN(BC$12)*$B91))</f>
        <v>9.14298048660761</v>
      </c>
      <c r="BD181" s="0" t="n">
        <f aca="false">IF($B91=0,0,IF(SIN(BD$12)=0,999999999,(SIN(BD$12)*COS($E91)+SIN($E91)*COS(BD$12))/SIN(BD$12)*$B91))</f>
        <v>8.88350067312892</v>
      </c>
      <c r="BE181" s="0" t="n">
        <f aca="false">IF($B91=0,0,IF(SIN(BE$12)=0,999999999,(SIN(BE$12)*COS($E91)+SIN($E91)*COS(BE$12))/SIN(BE$12)*$B91))</f>
        <v>8.63151210107273</v>
      </c>
      <c r="BF181" s="0" t="n">
        <f aca="false">IF($B91=0,0,IF(SIN(BF$12)=0,999999999,(SIN(BF$12)*COS($E91)+SIN($E91)*COS(BF$12))/SIN(BF$12)*$B91))</f>
        <v>8.38654787378317</v>
      </c>
      <c r="BG181" s="0" t="n">
        <f aca="false">IF($B91=0,0,IF(SIN(BG$12)=0,999999999,(SIN(BG$12)*COS($E91)+SIN($E91)*COS(BG$12))/SIN(BG$12)*$B91))</f>
        <v>8.14817510229416</v>
      </c>
      <c r="BH181" s="0" t="n">
        <f aca="false">IF($B91=0,0,IF(SIN(BH$12)=0,999999999,(SIN(BH$12)*COS($E91)+SIN($E91)*COS(BH$12))/SIN(BH$12)*$B91))</f>
        <v>7.91599171355645</v>
      </c>
      <c r="BI181" s="0" t="n">
        <f aca="false">IF($B91=0,0,IF(SIN(BI$12)=0,999999999,(SIN(BI$12)*COS($E91)+SIN($E91)*COS(BI$12))/SIN(BI$12)*$B91))</f>
        <v>7.68962360475194</v>
      </c>
      <c r="BJ181" s="0" t="n">
        <f aca="false">IF($B91=0,0,IF(SIN(BJ$12)=0,999999999,(SIN(BJ$12)*COS($E91)+SIN($E91)*COS(BJ$12))/SIN(BJ$12)*$B91))</f>
        <v>7.46872210032076</v>
      </c>
      <c r="BK181" s="0" t="n">
        <f aca="false">IF($B91=0,0,IF(SIN(BK$12)=0,999999999,(SIN(BK$12)*COS($E91)+SIN($E91)*COS(BK$12))/SIN(BK$12)*$B91))</f>
        <v>7.25296167440693</v>
      </c>
      <c r="BL181" s="0" t="n">
        <f aca="false">IF($B91=0,0,IF(SIN(BL$12)=0,999999999,(SIN(BL$12)*COS($E91)+SIN($E91)*COS(BL$12))/SIN(BL$12)*$B91))</f>
        <v>7.04203790656436</v>
      </c>
      <c r="BM181" s="0" t="n">
        <f aca="false">IF($B91=0,0,IF(SIN(BM$12)=0,999999999,(SIN(BM$12)*COS($E91)+SIN($E91)*COS(BM$12))/SIN(BM$12)*$B91))</f>
        <v>6.83566564291781</v>
      </c>
      <c r="BN181" s="0" t="n">
        <f aca="false">IF($B91=0,0,IF(SIN(BN$12)=0,999999999,(SIN(BN$12)*COS($E91)+SIN($E91)*COS(BN$12))/SIN(BN$12)*$B91))</f>
        <v>6.63357733867146</v>
      </c>
      <c r="BO181" s="0" t="n">
        <f aca="false">IF($B91=0,0,IF(SIN(BO$12)=0,999999999,(SIN(BO$12)*COS($E91)+SIN($E91)*COS(BO$12))/SIN(BO$12)*$B91))</f>
        <v>6.43552156101152</v>
      </c>
      <c r="BP181" s="0" t="n">
        <f aca="false">IF($B91=0,0,IF(SIN(BP$12)=0,999999999,(SIN(BP$12)*COS($E91)+SIN($E91)*COS(BP$12))/SIN(BP$12)*$B91))</f>
        <v>6.24126163414041</v>
      </c>
      <c r="BQ181" s="0" t="n">
        <f aca="false">IF($B91=0,0,IF(SIN(BQ$12)=0,999999999,(SIN(BQ$12)*COS($E91)+SIN($E91)*COS(BQ$12))/SIN(BQ$12)*$B91))</f>
        <v>6.05057441049321</v>
      </c>
      <c r="BR181" s="0" t="n">
        <f aca="false">IF($B91=0,0,IF(SIN(BR$12)=0,999999999,(SIN(BR$12)*COS($E91)+SIN($E91)*COS(BR$12))/SIN(BR$12)*$B91))</f>
        <v>5.86324915416623</v>
      </c>
      <c r="BS181" s="0" t="n">
        <f aca="false">IF($B91=0,0,IF(SIN(BS$12)=0,999999999,(SIN(BS$12)*COS($E91)+SIN($E91)*COS(BS$12))/SIN(BS$12)*$B91))</f>
        <v>5.67908652429594</v>
      </c>
      <c r="BT181" s="0" t="n">
        <f aca="false">IF($B91=0,0,IF(SIN(BT$12)=0,999999999,(SIN(BT$12)*COS($E91)+SIN($E91)*COS(BT$12))/SIN(BT$12)*$B91))</f>
        <v>5.49789764760288</v>
      </c>
      <c r="BU181" s="0" t="n">
        <f aca="false">IF($B91=0,0,IF(SIN(BU$12)=0,999999999,(SIN(BU$12)*COS($E91)+SIN($E91)*COS(BU$12))/SIN(BU$12)*$B91))</f>
        <v>5.31950327058753</v>
      </c>
      <c r="BV181" s="0" t="n">
        <f aca="false">IF($B91=0,0,IF(SIN(BV$12)=0,999999999,(SIN(BV$12)*COS($E91)+SIN($E91)*COS(BV$12))/SIN(BV$12)*$B91))</f>
        <v>5.1437329829702</v>
      </c>
      <c r="BW181" s="0" t="n">
        <f aca="false">IF($B91=0,0,IF(SIN(BW$12)=0,999999999,(SIN(BW$12)*COS($E91)+SIN($E91)*COS(BW$12))/SIN(BW$12)*$B91))</f>
        <v>4.97042450492975</v>
      </c>
      <c r="BX181" s="0" t="n">
        <f aca="false">IF($B91=0,0,IF(SIN(BX$12)=0,999999999,(SIN(BX$12)*COS($E91)+SIN($E91)*COS(BX$12))/SIN(BX$12)*$B91))</f>
        <v>4.79942303152863</v>
      </c>
      <c r="BY181" s="0" t="n">
        <f aca="false">IF($B91=0,0,IF(SIN(BY$12)=0,999999999,(SIN(BY$12)*COS($E91)+SIN($E91)*COS(BY$12))/SIN(BY$12)*$B91))</f>
        <v>4.63058062843964</v>
      </c>
      <c r="BZ181" s="0" t="n">
        <f aca="false">IF($B91=0,0,IF(SIN(BZ$12)=0,999999999,(SIN(BZ$12)*COS($E91)+SIN($E91)*COS(BZ$12))/SIN(BZ$12)*$B91))</f>
        <v>4.46375567372861</v>
      </c>
      <c r="CA181" s="0" t="n">
        <f aca="false">IF($B91=0,0,IF(SIN(CA$12)=0,999999999,(SIN(CA$12)*COS($E91)+SIN($E91)*COS(CA$12))/SIN(CA$12)*$B91))</f>
        <v>4.29881234100005</v>
      </c>
      <c r="CB181" s="0" t="n">
        <f aca="false">IF($B91=0,0,IF(SIN(CB$12)=0,999999999,(SIN(CB$12)*COS($E91)+SIN($E91)*COS(CB$12))/SIN(CB$12)*$B91))</f>
        <v>4.1356201196999</v>
      </c>
      <c r="CC181" s="0" t="n">
        <f aca="false">IF($B91=0,0,IF(SIN(CC$12)=0,999999999,(SIN(CC$12)*COS($E91)+SIN($E91)*COS(CC$12))/SIN(CC$12)*$B91))</f>
        <v>3.97405336879815</v>
      </c>
      <c r="CD181" s="0" t="n">
        <f aca="false">IF($B91=0,0,IF(SIN(CD$12)=0,999999999,(SIN(CD$12)*COS($E91)+SIN($E91)*COS(CD$12))/SIN(CD$12)*$B91))</f>
        <v>3.81399090044633</v>
      </c>
      <c r="CE181" s="0" t="n">
        <f aca="false">IF($B91=0,0,IF(SIN(CE$12)=0,999999999,(SIN(CE$12)*COS($E91)+SIN($E91)*COS(CE$12))/SIN(CE$12)*$B91))</f>
        <v>3.65531559053245</v>
      </c>
      <c r="CF181" s="0" t="n">
        <f aca="false">IF($B91=0,0,IF(SIN(CF$12)=0,999999999,(SIN(CF$12)*COS($E91)+SIN($E91)*COS(CF$12))/SIN(CF$12)*$B91))</f>
        <v>3.49791401334764</v>
      </c>
      <c r="CG181" s="0" t="n">
        <f aca="false">IF($B91=0,0,IF(SIN(CG$12)=0,999999999,(SIN(CG$12)*COS($E91)+SIN($E91)*COS(CG$12))/SIN(CG$12)*$B91))</f>
        <v>3.34167609782851</v>
      </c>
      <c r="CH181" s="0" t="n">
        <f aca="false">IF($B91=0,0,IF(SIN(CH$12)=0,999999999,(SIN(CH$12)*COS($E91)+SIN($E91)*COS(CH$12))/SIN(CH$12)*$B91))</f>
        <v>3.18649480306184</v>
      </c>
      <c r="CI181" s="0" t="n">
        <f aca="false">IF($B91=0,0,IF(SIN(CI$12)=0,999999999,(SIN(CI$12)*COS($E91)+SIN($E91)*COS(CI$12))/SIN(CI$12)*$B91))</f>
        <v>3.03226581093476</v>
      </c>
      <c r="CJ181" s="0" t="n">
        <f aca="false">IF($B91=0,0,IF(SIN(CJ$12)=0,999999999,(SIN(CJ$12)*COS($E91)+SIN($E91)*COS(CJ$12))/SIN(CJ$12)*$B91))</f>
        <v>2.87888723398142</v>
      </c>
      <c r="CK181" s="0" t="n">
        <f aca="false">IF($B91=0,0,IF(SIN(CK$12)=0,999999999,(SIN(CK$12)*COS($E91)+SIN($E91)*COS(CK$12))/SIN(CK$12)*$B91))</f>
        <v>2.72625933662533</v>
      </c>
      <c r="CL181" s="0" t="n">
        <f aca="false">IF($B91=0,0,IF(SIN(CL$12)=0,999999999,(SIN(CL$12)*COS($E91)+SIN($E91)*COS(CL$12))/SIN(CL$12)*$B91))</f>
        <v>2.57428426814781</v>
      </c>
      <c r="CM181" s="0" t="n">
        <f aca="false">IF($B91=0,0,IF(SIN(CM$12)=0,999999999,(SIN(CM$12)*COS($E91)+SIN($E91)*COS(CM$12))/SIN(CM$12)*$B91))</f>
        <v>2.42286580582148</v>
      </c>
      <c r="CN181" s="0" t="n">
        <f aca="false">IF($B91=0,0,IF(SIN(CN$12)=0,999999999,(SIN(CN$12)*COS($E91)+SIN($E91)*COS(CN$12))/SIN(CN$12)*$B91))</f>
        <v>2.27190910674304</v>
      </c>
      <c r="CO181" s="0" t="n">
        <f aca="false">IF($B91=0,0,IF(SIN(CO$12)=0,999999999,(SIN(CO$12)*COS($E91)+SIN($E91)*COS(CO$12))/SIN(CO$12)*$B91))</f>
        <v>2.12132046698244</v>
      </c>
      <c r="CP181" s="0" t="n">
        <f aca="false">IF($B91=0,0,IF(SIN(CP$12)=0,999999999,(SIN(CP$12)*COS($E91)+SIN($E91)*COS(CP$12))/SIN(CP$12)*$B91))</f>
        <v>1.9710070867299</v>
      </c>
      <c r="CQ181" s="0" t="n">
        <f aca="false">IF($B91=0,0,IF(SIN(CQ$12)=0,999999999,(SIN(CQ$12)*COS($E91)+SIN($E91)*COS(CQ$12))/SIN(CQ$12)*$B91))</f>
        <v>1.8208768401772</v>
      </c>
    </row>
    <row r="182" customFormat="false" ht="12.8" hidden="true" customHeight="false" outlineLevel="0" collapsed="false">
      <c r="D182" s="0" t="n">
        <f aca="false">1+D181</f>
        <v>80</v>
      </c>
      <c r="E182" s="2" t="s">
        <v>56</v>
      </c>
      <c r="F182" s="0" t="n">
        <f aca="false">IF($B92=0,0,IF(SIN(F$12)=0,999999999,(SIN(F$12)*COS($E92)+SIN($E92)*COS(F$12))/SIN(F$12)*$B92))</f>
        <v>999999999</v>
      </c>
      <c r="G182" s="0" t="n">
        <f aca="false">IF($B92=0,0,IF(SIN(G$12)=0,999999999,(SIN(G$12)*COS($E92)+SIN($E92)*COS(G$12))/SIN(G$12)*$B92))</f>
        <v>501.538405946671</v>
      </c>
      <c r="H182" s="0" t="n">
        <f aca="false">IF($B92=0,0,IF(SIN(H$12)=0,999999999,(SIN(H$12)*COS($E92)+SIN($E92)*COS(H$12))/SIN(H$12)*$B92))</f>
        <v>251.462482192469</v>
      </c>
      <c r="I182" s="0" t="n">
        <f aca="false">IF($B92=0,0,IF(SIN(I$12)=0,999999999,(SIN(I$12)*COS($E92)+SIN($E92)*COS(I$12))/SIN(I$12)*$B92))</f>
        <v>168.069973965854</v>
      </c>
      <c r="J182" s="0" t="n">
        <f aca="false">IF($B92=0,0,IF(SIN(J$12)=0,999999999,(SIN(J$12)*COS($E92)+SIN($E92)*COS(J$12))/SIN(J$12)*$B92))</f>
        <v>126.34830413857</v>
      </c>
      <c r="K182" s="0" t="n">
        <f aca="false">IF($B92=0,0,IF(SIN(K$12)=0,999999999,(SIN(K$12)*COS($E92)+SIN($E92)*COS(K$12))/SIN(K$12)*$B92))</f>
        <v>101.294952315439</v>
      </c>
      <c r="L182" s="0" t="n">
        <f aca="false">IF($B92=0,0,IF(SIN(L$12)=0,999999999,(SIN(L$12)*COS($E92)+SIN($E92)*COS(L$12))/SIN(L$12)*$B92))</f>
        <v>84.5757408775215</v>
      </c>
      <c r="M182" s="0" t="n">
        <f aca="false">IF($B92=0,0,IF(SIN(M$12)=0,999999999,(SIN(M$12)*COS($E92)+SIN($E92)*COS(M$12))/SIN(M$12)*$B92))</f>
        <v>72.6188758422965</v>
      </c>
      <c r="N182" s="0" t="n">
        <f aca="false">IF($B92=0,0,IF(SIN(N$12)=0,999999999,(SIN(N$12)*COS($E92)+SIN($E92)*COS(N$12))/SIN(N$12)*$B92))</f>
        <v>63.6384570759614</v>
      </c>
      <c r="O182" s="0" t="n">
        <f aca="false">IF($B92=0,0,IF(SIN(O$12)=0,999999999,(SIN(O$12)*COS($E92)+SIN($E92)*COS(O$12))/SIN(O$12)*$B92))</f>
        <v>56.6423150283946</v>
      </c>
      <c r="P182" s="0" t="n">
        <f aca="false">IF($B92=0,0,IF(SIN(P$12)=0,999999999,(SIN(P$12)*COS($E92)+SIN($E92)*COS(P$12))/SIN(P$12)*$B92))</f>
        <v>51.0351454248962</v>
      </c>
      <c r="Q182" s="0" t="n">
        <f aca="false">IF($B92=0,0,IF(SIN(Q$12)=0,999999999,(SIN(Q$12)*COS($E92)+SIN($E92)*COS(Q$12))/SIN(Q$12)*$B92))</f>
        <v>46.4381159421816</v>
      </c>
      <c r="R182" s="0" t="n">
        <f aca="false">IF($B92=0,0,IF(SIN(R$12)=0,999999999,(SIN(R$12)*COS($E92)+SIN($E92)*COS(R$12))/SIN(R$12)*$B92))</f>
        <v>42.5986695444593</v>
      </c>
      <c r="S182" s="0" t="n">
        <f aca="false">IF($B92=0,0,IF(SIN(S$12)=0,999999999,(SIN(S$12)*COS($E92)+SIN($E92)*COS(S$12))/SIN(S$12)*$B92))</f>
        <v>39.3419570472084</v>
      </c>
      <c r="T182" s="0" t="n">
        <f aca="false">IF($B92=0,0,IF(SIN(T$12)=0,999999999,(SIN(T$12)*COS($E92)+SIN($E92)*COS(T$12))/SIN(T$12)*$B92))</f>
        <v>36.5430842947758</v>
      </c>
      <c r="U182" s="0" t="n">
        <f aca="false">IF($B92=0,0,IF(SIN(U$12)=0,999999999,(SIN(U$12)*COS($E92)+SIN($E92)*COS(U$12))/SIN(U$12)*$B92))</f>
        <v>34.1104604653175</v>
      </c>
      <c r="V182" s="0" t="n">
        <f aca="false">IF($B92=0,0,IF(SIN(V$12)=0,999999999,(SIN(V$12)*COS($E92)+SIN($E92)*COS(V$12))/SIN(V$12)*$B92))</f>
        <v>31.9753907598374</v>
      </c>
      <c r="W182" s="0" t="n">
        <f aca="false">IF($B92=0,0,IF(SIN(W$12)=0,999999999,(SIN(W$12)*COS($E92)+SIN($E92)*COS(W$12))/SIN(W$12)*$B92))</f>
        <v>30.085342258312</v>
      </c>
      <c r="X182" s="0" t="n">
        <f aca="false">IF($B92=0,0,IF(SIN(X$12)=0,999999999,(SIN(X$12)*COS($E92)+SIN($E92)*COS(X$12))/SIN(X$12)*$B92))</f>
        <v>28.3994544889997</v>
      </c>
      <c r="Y182" s="0" t="n">
        <f aca="false">IF($B92=0,0,IF(SIN(Y$12)=0,999999999,(SIN(Y$12)*COS($E92)+SIN($E92)*COS(Y$12))/SIN(Y$12)*$B92))</f>
        <v>26.8854677113098</v>
      </c>
      <c r="Z182" s="0" t="n">
        <f aca="false">IF($B92=0,0,IF(SIN(Z$12)=0,999999999,(SIN(Z$12)*COS($E92)+SIN($E92)*COS(Z$12))/SIN(Z$12)*$B92))</f>
        <v>25.5175727124481</v>
      </c>
      <c r="AA182" s="0" t="n">
        <f aca="false">IF($B92=0,0,IF(SIN(AA$12)=0,999999999,(SIN(AA$12)*COS($E92)+SIN($E92)*COS(AA$12))/SIN(AA$12)*$B92))</f>
        <v>24.2748749465468</v>
      </c>
      <c r="AB182" s="0" t="n">
        <f aca="false">IF($B92=0,0,IF(SIN(AB$12)=0,999999999,(SIN(AB$12)*COS($E92)+SIN($E92)*COS(AB$12))/SIN(AB$12)*$B92))</f>
        <v>23.1402775436331</v>
      </c>
      <c r="AC182" s="0" t="n">
        <f aca="false">IF($B92=0,0,IF(SIN(AC$12)=0,999999999,(SIN(AC$12)*COS($E92)+SIN($E92)*COS(AC$12))/SIN(AC$12)*$B92))</f>
        <v>22.0996557062747</v>
      </c>
      <c r="AD182" s="0" t="n">
        <f aca="false">IF($B92=0,0,IF(SIN(AD$12)=0,999999999,(SIN(AD$12)*COS($E92)+SIN($E92)*COS(AD$12))/SIN(AD$12)*$B92))</f>
        <v>21.1412375057921</v>
      </c>
      <c r="AE182" s="0" t="n">
        <f aca="false">IF($B92=0,0,IF(SIN(AE$12)=0,999999999,(SIN(AE$12)*COS($E92)+SIN($E92)*COS(AE$12))/SIN(AE$12)*$B92))</f>
        <v>20.2551332861194</v>
      </c>
      <c r="AF182" s="0" t="n">
        <f aca="false">IF($B92=0,0,IF(SIN(AF$12)=0,999999999,(SIN(AF$12)*COS($E92)+SIN($E92)*COS(AF$12))/SIN(AF$12)*$B92))</f>
        <v>19.4329736655218</v>
      </c>
      <c r="AG182" s="0" t="n">
        <f aca="false">IF($B92=0,0,IF(SIN(AG$12)=0,999999999,(SIN(AG$12)*COS($E92)+SIN($E92)*COS(AG$12))/SIN(AG$12)*$B92))</f>
        <v>18.6676279811305</v>
      </c>
      <c r="AH182" s="0" t="n">
        <f aca="false">IF($B92=0,0,IF(SIN(AH$12)=0,999999999,(SIN(AH$12)*COS($E92)+SIN($E92)*COS(AH$12))/SIN(AH$12)*$B92))</f>
        <v>17.9529830655455</v>
      </c>
      <c r="AI182" s="0" t="n">
        <f aca="false">IF($B92=0,0,IF(SIN(AI$12)=0,999999999,(SIN(AI$12)*COS($E92)+SIN($E92)*COS(AI$12))/SIN(AI$12)*$B92))</f>
        <v>17.2837677925525</v>
      </c>
      <c r="AJ182" s="0" t="n">
        <f aca="false">IF($B92=0,0,IF(SIN(AJ$12)=0,999999999,(SIN(AJ$12)*COS($E92)+SIN($E92)*COS(AJ$12))/SIN(AJ$12)*$B92))</f>
        <v>16.6554127124481</v>
      </c>
      <c r="AK182" s="0" t="n">
        <f aca="false">IF($B92=0,0,IF(SIN(AK$12)=0,999999999,(SIN(AK$12)*COS($E92)+SIN($E92)*COS(AK$12))/SIN(AK$12)*$B92))</f>
        <v>16.0639368534673</v>
      </c>
      <c r="AL182" s="0" t="n">
        <f aca="false">IF($B92=0,0,IF(SIN(AL$12)=0,999999999,(SIN(AL$12)*COS($E92)+SIN($E92)*COS(AL$12))/SIN(AL$12)*$B92))</f>
        <v>15.5058557466814</v>
      </c>
      <c r="AM182" s="0" t="n">
        <f aca="false">IF($B92=0,0,IF(SIN(AM$12)=0,999999999,(SIN(AM$12)*COS($E92)+SIN($E92)*COS(AM$12))/SIN(AM$12)*$B92))</f>
        <v>14.9781061723698</v>
      </c>
      <c r="AN182" s="0" t="n">
        <f aca="false">IF($B92=0,0,IF(SIN(AN$12)=0,999999999,(SIN(AN$12)*COS($E92)+SIN($E92)*COS(AN$12))/SIN(AN$12)*$B92))</f>
        <v>14.4779841851578</v>
      </c>
      <c r="AO182" s="0" t="n">
        <f aca="false">IF($B92=0,0,IF(SIN(AO$12)=0,999999999,(SIN(AO$12)*COS($E92)+SIN($E92)*COS(AO$12))/SIN(AO$12)*$B92))</f>
        <v>14.0030937621172</v>
      </c>
      <c r="AP182" s="0" t="n">
        <f aca="false">IF($B92=0,0,IF(SIN(AP$12)=0,999999999,(SIN(AP$12)*COS($E92)+SIN($E92)*COS(AP$12))/SIN(AP$12)*$B92))</f>
        <v>13.5513040081979</v>
      </c>
      <c r="AQ182" s="0" t="n">
        <f aca="false">IF($B92=0,0,IF(SIN(AQ$12)=0,999999999,(SIN(AQ$12)*COS($E92)+SIN($E92)*COS(AQ$12))/SIN(AQ$12)*$B92))</f>
        <v>13.1207132999839</v>
      </c>
      <c r="AR182" s="0" t="n">
        <f aca="false">IF($B92=0,0,IF(SIN(AR$12)=0,999999999,(SIN(AR$12)*COS($E92)+SIN($E92)*COS(AR$12))/SIN(AR$12)*$B92))</f>
        <v>12.7096190896007</v>
      </c>
      <c r="AS182" s="0" t="n">
        <f aca="false">IF($B92=0,0,IF(SIN(AS$12)=0,999999999,(SIN(AS$12)*COS($E92)+SIN($E92)*COS(AS$12))/SIN(AS$12)*$B92))</f>
        <v>12.3164923527937</v>
      </c>
      <c r="AT182" s="0" t="n">
        <f aca="false">IF($B92=0,0,IF(SIN(AT$12)=0,999999999,(SIN(AT$12)*COS($E92)+SIN($E92)*COS(AT$12))/SIN(AT$12)*$B92))</f>
        <v>11.9399558683855</v>
      </c>
      <c r="AU182" s="0" t="n">
        <f aca="false">IF($B92=0,0,IF(SIN(AU$12)=0,999999999,(SIN(AU$12)*COS($E92)+SIN($E92)*COS(AU$12))/SIN(AU$12)*$B92))</f>
        <v>11.5787656749103</v>
      </c>
      <c r="AV182" s="0" t="n">
        <f aca="false">IF($B92=0,0,IF(SIN(AV$12)=0,999999999,(SIN(AV$12)*COS($E92)+SIN($E92)*COS(AV$12))/SIN(AV$12)*$B92))</f>
        <v>11.2317951748317</v>
      </c>
      <c r="AW182" s="0" t="n">
        <f aca="false">IF($B92=0,0,IF(SIN(AW$12)=0,999999999,(SIN(AW$12)*COS($E92)+SIN($E92)*COS(AW$12))/SIN(AW$12)*$B92))</f>
        <v>10.8980214552746</v>
      </c>
      <c r="AX182" s="0" t="n">
        <f aca="false">IF($B92=0,0,IF(SIN(AX$12)=0,999999999,(SIN(AX$12)*COS($E92)+SIN($E92)*COS(AX$12))/SIN(AX$12)*$B92))</f>
        <v>10.5765134725719</v>
      </c>
      <c r="AY182" s="0" t="n">
        <f aca="false">IF($B92=0,0,IF(SIN(AY$12)=0,999999999,(SIN(AY$12)*COS($E92)+SIN($E92)*COS(AY$12))/SIN(AY$12)*$B92))</f>
        <v>10.2664218106275</v>
      </c>
      <c r="AZ182" s="0" t="n">
        <f aca="false">IF($B92=0,0,IF(SIN(AZ$12)=0,999999999,(SIN(AZ$12)*COS($E92)+SIN($E92)*COS(AZ$12))/SIN(AZ$12)*$B92))</f>
        <v>9.96696977352648</v>
      </c>
      <c r="BA182" s="0" t="n">
        <f aca="false">IF($B92=0,0,IF(SIN(BA$12)=0,999999999,(SIN(BA$12)*COS($E92)+SIN($E92)*COS(BA$12))/SIN(BA$12)*$B92))</f>
        <v>9.67744561359476</v>
      </c>
      <c r="BB182" s="0" t="n">
        <f aca="false">IF($B92=0,0,IF(SIN(BB$12)=0,999999999,(SIN(BB$12)*COS($E92)+SIN($E92)*COS(BB$12))/SIN(BB$12)*$B92))</f>
        <v>9.39719572924053</v>
      </c>
      <c r="BC182" s="0" t="n">
        <f aca="false">IF($B92=0,0,IF(SIN(BC$12)=0,999999999,(SIN(BC$12)*COS($E92)+SIN($E92)*COS(BC$12))/SIN(BC$12)*$B92))</f>
        <v>9.12561869395192</v>
      </c>
      <c r="BD182" s="0" t="n">
        <f aca="false">IF($B92=0,0,IF(SIN(BD$12)=0,999999999,(SIN(BD$12)*COS($E92)+SIN($E92)*COS(BD$12))/SIN(BD$12)*$B92))</f>
        <v>8.86216000000002</v>
      </c>
      <c r="BE182" s="0" t="n">
        <f aca="false">IF($B92=0,0,IF(SIN(BE$12)=0,999999999,(SIN(BE$12)*COS($E92)+SIN($E92)*COS(BE$12))/SIN(BE$12)*$B92))</f>
        <v>8.60630741865778</v>
      </c>
      <c r="BF182" s="0" t="n">
        <f aca="false">IF($B92=0,0,IF(SIN(BF$12)=0,999999999,(SIN(BF$12)*COS($E92)+SIN($E92)*COS(BF$12))/SIN(BF$12)*$B92))</f>
        <v>8.35758689384539</v>
      </c>
      <c r="BG182" s="0" t="n">
        <f aca="false">IF($B92=0,0,IF(SIN(BG$12)=0,999999999,(SIN(BG$12)*COS($E92)+SIN($E92)*COS(BG$12))/SIN(BG$12)*$B92))</f>
        <v>8.11555889864897</v>
      </c>
      <c r="BH182" s="0" t="n">
        <f aca="false">IF($B92=0,0,IF(SIN(BH$12)=0,999999999,(SIN(BH$12)*COS($E92)+SIN($E92)*COS(BH$12))/SIN(BH$12)*$B92))</f>
        <v>7.87981519460478</v>
      </c>
      <c r="BI182" s="0" t="n">
        <f aca="false">IF($B92=0,0,IF(SIN(BI$12)=0,999999999,(SIN(BI$12)*COS($E92)+SIN($E92)*COS(BI$12))/SIN(BI$12)*$B92))</f>
        <v>7.64997594237758</v>
      </c>
      <c r="BJ182" s="0" t="n">
        <f aca="false">IF($B92=0,0,IF(SIN(BJ$12)=0,999999999,(SIN(BJ$12)*COS($E92)+SIN($E92)*COS(BJ$12))/SIN(BJ$12)*$B92))</f>
        <v>7.4256871197936</v>
      </c>
      <c r="BK182" s="0" t="n">
        <f aca="false">IF($B92=0,0,IF(SIN(BK$12)=0,999999999,(SIN(BK$12)*COS($E92)+SIN($E92)*COS(BK$12))/SIN(BK$12)*$B92))</f>
        <v>7.20661820936203</v>
      </c>
      <c r="BL182" s="0" t="n">
        <f aca="false">IF($B92=0,0,IF(SIN(BL$12)=0,999999999,(SIN(BL$12)*COS($E92)+SIN($E92)*COS(BL$12))/SIN(BL$12)*$B92))</f>
        <v>6.99246012263372</v>
      </c>
      <c r="BM182" s="0" t="n">
        <f aca="false">IF($B92=0,0,IF(SIN(BM$12)=0,999999999,(SIN(BM$12)*COS($E92)+SIN($E92)*COS(BM$12))/SIN(BM$12)*$B92))</f>
        <v>6.78292333316519</v>
      </c>
      <c r="BN182" s="0" t="n">
        <f aca="false">IF($B92=0,0,IF(SIN(BN$12)=0,999999999,(SIN(BN$12)*COS($E92)+SIN($E92)*COS(BN$12))/SIN(BN$12)*$B92))</f>
        <v>6.57773619361121</v>
      </c>
      <c r="BO182" s="0" t="n">
        <f aca="false">IF($B92=0,0,IF(SIN(BO$12)=0,999999999,(SIN(BO$12)*COS($E92)+SIN($E92)*COS(BO$12))/SIN(BO$12)*$B92))</f>
        <v>6.3766434156707</v>
      </c>
      <c r="BP182" s="0" t="n">
        <f aca="false">IF($B92=0,0,IF(SIN(BP$12)=0,999999999,(SIN(BP$12)*COS($E92)+SIN($E92)*COS(BP$12))/SIN(BP$12)*$B92))</f>
        <v>6.1794046943439</v>
      </c>
      <c r="BQ182" s="0" t="n">
        <f aca="false">IF($B92=0,0,IF(SIN(BQ$12)=0,999999999,(SIN(BQ$12)*COS($E92)+SIN($E92)*COS(BQ$12))/SIN(BQ$12)*$B92))</f>
        <v>5.9857934603065</v>
      </c>
      <c r="BR182" s="0" t="n">
        <f aca="false">IF($B92=0,0,IF(SIN(BR$12)=0,999999999,(SIN(BR$12)*COS($E92)+SIN($E92)*COS(BR$12))/SIN(BR$12)*$B92))</f>
        <v>5.79559574621664</v>
      </c>
      <c r="BS182" s="0" t="n">
        <f aca="false">IF($B92=0,0,IF(SIN(BS$12)=0,999999999,(SIN(BS$12)*COS($E92)+SIN($E92)*COS(BS$12))/SIN(BS$12)*$B92))</f>
        <v>5.60860915450492</v>
      </c>
      <c r="BT182" s="0" t="n">
        <f aca="false">IF($B92=0,0,IF(SIN(BT$12)=0,999999999,(SIN(BT$12)*COS($E92)+SIN($E92)*COS(BT$12))/SIN(BT$12)*$B92))</f>
        <v>5.42464191569663</v>
      </c>
      <c r="BU182" s="0" t="n">
        <f aca="false">IF($B92=0,0,IF(SIN(BU$12)=0,999999999,(SIN(BU$12)*COS($E92)+SIN($E92)*COS(BU$12))/SIN(BU$12)*$B92))</f>
        <v>5.24351202760734</v>
      </c>
      <c r="BV182" s="0" t="n">
        <f aca="false">IF($B92=0,0,IF(SIN(BV$12)=0,999999999,(SIN(BV$12)*COS($E92)+SIN($E92)*COS(BV$12))/SIN(BV$12)*$B92))</f>
        <v>5.06504646687495</v>
      </c>
      <c r="BW182" s="0" t="n">
        <f aca="false">IF($B92=0,0,IF(SIN(BW$12)=0,999999999,(SIN(BW$12)*COS($E92)+SIN($E92)*COS(BW$12))/SIN(BW$12)*$B92))</f>
        <v>4.88908046526891</v>
      </c>
      <c r="BX182" s="0" t="n">
        <f aca="false">IF($B92=0,0,IF(SIN(BX$12)=0,999999999,(SIN(BX$12)*COS($E92)+SIN($E92)*COS(BX$12))/SIN(BX$12)*$B92))</f>
        <v>4.7154568440626</v>
      </c>
      <c r="BY182" s="0" t="n">
        <f aca="false">IF($B92=0,0,IF(SIN(BY$12)=0,999999999,(SIN(BY$12)*COS($E92)+SIN($E92)*COS(BY$12))/SIN(BY$12)*$B92))</f>
        <v>4.54402540049415</v>
      </c>
      <c r="BZ182" s="0" t="n">
        <f aca="false">IF($B92=0,0,IF(SIN(BZ$12)=0,999999999,(SIN(BZ$12)*COS($E92)+SIN($E92)*COS(BZ$12))/SIN(BZ$12)*$B92))</f>
        <v>4.37464234098936</v>
      </c>
      <c r="CA182" s="0" t="n">
        <f aca="false">IF($B92=0,0,IF(SIN(CA$12)=0,999999999,(SIN(CA$12)*COS($E92)+SIN($E92)*COS(CA$12))/SIN(CA$12)*$B92))</f>
        <v>4.2071697563819</v>
      </c>
      <c r="CB182" s="0" t="n">
        <f aca="false">IF($B92=0,0,IF(SIN(CB$12)=0,999999999,(SIN(CB$12)*COS($E92)+SIN($E92)*COS(CB$12))/SIN(CB$12)*$B92))</f>
        <v>4.0414751348603</v>
      </c>
      <c r="CC182" s="0" t="n">
        <f aca="false">IF($B92=0,0,IF(SIN(CC$12)=0,999999999,(SIN(CC$12)*COS($E92)+SIN($E92)*COS(CC$12))/SIN(CC$12)*$B92))</f>
        <v>3.87743090880678</v>
      </c>
      <c r="CD182" s="0" t="n">
        <f aca="false">IF($B92=0,0,IF(SIN(CD$12)=0,999999999,(SIN(CD$12)*COS($E92)+SIN($E92)*COS(CD$12))/SIN(CD$12)*$B92))</f>
        <v>3.71491403207043</v>
      </c>
      <c r="CE182" s="0" t="n">
        <f aca="false">IF($B92=0,0,IF(SIN(CE$12)=0,999999999,(SIN(CE$12)*COS($E92)+SIN($E92)*COS(CE$12))/SIN(CE$12)*$B92))</f>
        <v>3.55380558455046</v>
      </c>
      <c r="CF182" s="0" t="n">
        <f aca="false">IF($B92=0,0,IF(SIN(CF$12)=0,999999999,(SIN(CF$12)*COS($E92)+SIN($E92)*COS(CF$12))/SIN(CF$12)*$B92))</f>
        <v>3.39399040126074</v>
      </c>
      <c r="CG182" s="0" t="n">
        <f aca="false">IF($B92=0,0,IF(SIN(CG$12)=0,999999999,(SIN(CG$12)*COS($E92)+SIN($E92)*COS(CG$12))/SIN(CG$12)*$B92))</f>
        <v>3.23535672330099</v>
      </c>
      <c r="CH182" s="0" t="n">
        <f aca="false">IF($B92=0,0,IF(SIN(CH$12)=0,999999999,(SIN(CH$12)*COS($E92)+SIN($E92)*COS(CH$12))/SIN(CH$12)*$B92))</f>
        <v>3.07779586838559</v>
      </c>
      <c r="CI182" s="0" t="n">
        <f aca="false">IF($B92=0,0,IF(SIN(CI$12)=0,999999999,(SIN(CI$12)*COS($E92)+SIN($E92)*COS(CI$12))/SIN(CI$12)*$B92))</f>
        <v>2.9212019187809</v>
      </c>
      <c r="CJ182" s="0" t="n">
        <f aca="false">IF($B92=0,0,IF(SIN(CJ$12)=0,999999999,(SIN(CJ$12)*COS($E92)+SIN($E92)*COS(CJ$12))/SIN(CJ$12)*$B92))</f>
        <v>2.76547142467198</v>
      </c>
      <c r="CK182" s="0" t="n">
        <f aca="false">IF($B92=0,0,IF(SIN(CK$12)=0,999999999,(SIN(CK$12)*COS($E92)+SIN($E92)*COS(CK$12))/SIN(CK$12)*$B92))</f>
        <v>2.61050312113047</v>
      </c>
      <c r="CL182" s="0" t="n">
        <f aca="false">IF($B92=0,0,IF(SIN(CL$12)=0,999999999,(SIN(CL$12)*COS($E92)+SIN($E92)*COS(CL$12))/SIN(CL$12)*$B92))</f>
        <v>2.45619765698836</v>
      </c>
      <c r="CM182" s="0" t="n">
        <f aca="false">IF($B92=0,0,IF(SIN(CM$12)=0,999999999,(SIN(CM$12)*COS($E92)+SIN($E92)*COS(CM$12))/SIN(CM$12)*$B92))</f>
        <v>2.30245733403266</v>
      </c>
      <c r="CN182" s="0" t="n">
        <f aca="false">IF($B92=0,0,IF(SIN(CN$12)=0,999999999,(SIN(CN$12)*COS($E92)+SIN($E92)*COS(CN$12))/SIN(CN$12)*$B92))</f>
        <v>2.14918585503277</v>
      </c>
      <c r="CO182" s="0" t="n">
        <f aca="false">IF($B92=0,0,IF(SIN(CO$12)=0,999999999,(SIN(CO$12)*COS($E92)+SIN($E92)*COS(CO$12))/SIN(CO$12)*$B92))</f>
        <v>1.99628807919643</v>
      </c>
      <c r="CP182" s="0" t="n">
        <f aca="false">IF($B92=0,0,IF(SIN(CP$12)=0,999999999,(SIN(CP$12)*COS($E92)+SIN($E92)*COS(CP$12))/SIN(CP$12)*$B92))</f>
        <v>1.8436697837155</v>
      </c>
      <c r="CQ182" s="0" t="n">
        <f aca="false">IF($B92=0,0,IF(SIN(CQ$12)=0,999999999,(SIN(CQ$12)*COS($E92)+SIN($E92)*COS(CQ$12))/SIN(CQ$12)*$B92))</f>
        <v>1.69123743011856</v>
      </c>
    </row>
    <row r="183" customFormat="false" ht="12.8" hidden="true" customHeight="false" outlineLevel="0" collapsed="false">
      <c r="D183" s="0" t="n">
        <f aca="false">1+D182</f>
        <v>81</v>
      </c>
      <c r="E183" s="2" t="s">
        <v>56</v>
      </c>
      <c r="F183" s="0" t="n">
        <f aca="false">IF($B93=0,0,IF(SIN(F$12)=0,999999999,(SIN(F$12)*COS($E93)+SIN($E93)*COS(F$12))/SIN(F$12)*$B93))</f>
        <v>999999999</v>
      </c>
      <c r="G183" s="0" t="n">
        <f aca="false">IF($B93=0,0,IF(SIN(G$12)=0,999999999,(SIN(G$12)*COS($E93)+SIN($E93)*COS(G$12))/SIN(G$12)*$B93))</f>
        <v>508.837952939481</v>
      </c>
      <c r="H183" s="0" t="n">
        <f aca="false">IF($B93=0,0,IF(SIN(H$12)=0,999999999,(SIN(H$12)*COS($E93)+SIN($E93)*COS(H$12))/SIN(H$12)*$B93))</f>
        <v>255.043104227892</v>
      </c>
      <c r="I183" s="0" t="n">
        <f aca="false">IF($B93=0,0,IF(SIN(I$12)=0,999999999,(SIN(I$12)*COS($E93)+SIN($E93)*COS(I$12))/SIN(I$12)*$B93))</f>
        <v>170.410450706811</v>
      </c>
      <c r="J183" s="0" t="n">
        <f aca="false">IF($B93=0,0,IF(SIN(J$12)=0,999999999,(SIN(J$12)*COS($E93)+SIN($E93)*COS(J$12))/SIN(J$12)*$B93))</f>
        <v>128.068330270546</v>
      </c>
      <c r="K183" s="0" t="n">
        <f aca="false">IF($B93=0,0,IF(SIN(K$12)=0,999999999,(SIN(K$12)*COS($E93)+SIN($E93)*COS(K$12))/SIN(K$12)*$B93))</f>
        <v>102.642405454532</v>
      </c>
      <c r="L183" s="0" t="n">
        <f aca="false">IF($B93=0,0,IF(SIN(L$12)=0,999999999,(SIN(L$12)*COS($E93)+SIN($E93)*COS(L$12))/SIN(L$12)*$B93))</f>
        <v>85.6745595549241</v>
      </c>
      <c r="M183" s="0" t="n">
        <f aca="false">IF($B93=0,0,IF(SIN(M$12)=0,999999999,(SIN(M$12)*COS($E93)+SIN($E93)*COS(M$12))/SIN(M$12)*$B93))</f>
        <v>73.539881785374</v>
      </c>
      <c r="N183" s="0" t="n">
        <f aca="false">IF($B93=0,0,IF(SIN(N$12)=0,999999999,(SIN(N$12)*COS($E93)+SIN($E93)*COS(N$12))/SIN(N$12)*$B93))</f>
        <v>64.4259135634315</v>
      </c>
      <c r="O183" s="0" t="n">
        <f aca="false">IF($B93=0,0,IF(SIN(O$12)=0,999999999,(SIN(O$12)*COS($E93)+SIN($E93)*COS(O$12))/SIN(O$12)*$B93))</f>
        <v>57.3257306035068</v>
      </c>
      <c r="P183" s="0" t="n">
        <f aca="false">IF($B93=0,0,IF(SIN(P$12)=0,999999999,(SIN(P$12)*COS($E93)+SIN($E93)*COS(P$12))/SIN(P$12)*$B93))</f>
        <v>51.6351757517777</v>
      </c>
      <c r="Q183" s="0" t="n">
        <f aca="false">IF($B93=0,0,IF(SIN(Q$12)=0,999999999,(SIN(Q$12)*COS($E93)+SIN($E93)*COS(Q$12))/SIN(Q$12)*$B93))</f>
        <v>46.9697829999548</v>
      </c>
      <c r="R183" s="0" t="n">
        <f aca="false">IF($B93=0,0,IF(SIN(R$12)=0,999999999,(SIN(R$12)*COS($E93)+SIN($E93)*COS(R$12))/SIN(R$12)*$B93))</f>
        <v>43.0732394902168</v>
      </c>
      <c r="S183" s="0" t="n">
        <f aca="false">IF($B93=0,0,IF(SIN(S$12)=0,999999999,(SIN(S$12)*COS($E93)+SIN($E93)*COS(S$12))/SIN(S$12)*$B93))</f>
        <v>39.7680958237305</v>
      </c>
      <c r="T183" s="0" t="n">
        <f aca="false">IF($B93=0,0,IF(SIN(T$12)=0,999999999,(SIN(T$12)*COS($E93)+SIN($E93)*COS(T$12))/SIN(T$12)*$B93))</f>
        <v>36.9276005209327</v>
      </c>
      <c r="U183" s="0" t="n">
        <f aca="false">IF($B93=0,0,IF(SIN(U$12)=0,999999999,(SIN(U$12)*COS($E93)+SIN($E93)*COS(U$12))/SIN(U$12)*$B93))</f>
        <v>34.4588006960587</v>
      </c>
      <c r="V183" s="0" t="n">
        <f aca="false">IF($B93=0,0,IF(SIN(V$12)=0,999999999,(SIN(V$12)*COS($E93)+SIN($E93)*COS(V$12))/SIN(V$12)*$B93))</f>
        <v>32.2919799771493</v>
      </c>
      <c r="W183" s="0" t="n">
        <f aca="false">IF($B93=0,0,IF(SIN(W$12)=0,999999999,(SIN(W$12)*COS($E93)+SIN($E93)*COS(W$12))/SIN(W$12)*$B93))</f>
        <v>30.3738242174861</v>
      </c>
      <c r="X183" s="0" t="n">
        <f aca="false">IF($B93=0,0,IF(SIN(X$12)=0,999999999,(SIN(X$12)*COS($E93)+SIN($E93)*COS(X$12))/SIN(X$12)*$B93))</f>
        <v>28.6628653017535</v>
      </c>
      <c r="Y183" s="0" t="n">
        <f aca="false">IF($B93=0,0,IF(SIN(Y$12)=0,999999999,(SIN(Y$12)*COS($E93)+SIN($E93)*COS(Y$12))/SIN(Y$12)*$B93))</f>
        <v>27.1263637488377</v>
      </c>
      <c r="Z183" s="0" t="n">
        <f aca="false">IF($B93=0,0,IF(SIN(Z$12)=0,999999999,(SIN(Z$12)*COS($E93)+SIN($E93)*COS(Z$12))/SIN(Z$12)*$B93))</f>
        <v>25.7381265324048</v>
      </c>
      <c r="AA183" s="0" t="n">
        <f aca="false">IF($B93=0,0,IF(SIN(AA$12)=0,999999999,(SIN(AA$12)*COS($E93)+SIN($E93)*COS(AA$12))/SIN(AA$12)*$B93))</f>
        <v>24.4769483799604</v>
      </c>
      <c r="AB183" s="0" t="n">
        <f aca="false">IF($B93=0,0,IF(SIN(AB$12)=0,999999999,(SIN(AB$12)*COS($E93)+SIN($E93)*COS(AB$12))/SIN(AB$12)*$B93))</f>
        <v>23.3254781708407</v>
      </c>
      <c r="AC183" s="0" t="n">
        <f aca="false">IF($B93=0,0,IF(SIN(AC$12)=0,999999999,(SIN(AC$12)*COS($E93)+SIN($E93)*COS(AC$12))/SIN(AC$12)*$B93))</f>
        <v>22.2693810551586</v>
      </c>
      <c r="AD183" s="0" t="n">
        <f aca="false">IF($B93=0,0,IF(SIN(AD$12)=0,999999999,(SIN(AD$12)*COS($E93)+SIN($E93)*COS(AD$12))/SIN(AD$12)*$B93))</f>
        <v>21.2967100417228</v>
      </c>
      <c r="AE183" s="0" t="n">
        <f aca="false">IF($B93=0,0,IF(SIN(AE$12)=0,999999999,(SIN(AE$12)*COS($E93)+SIN($E93)*COS(AE$12))/SIN(AE$12)*$B93))</f>
        <v>20.3974284035768</v>
      </c>
      <c r="AF183" s="0" t="n">
        <f aca="false">IF($B93=0,0,IF(SIN(AF$12)=0,999999999,(SIN(AF$12)*COS($E93)+SIN($E93)*COS(AF$12))/SIN(AF$12)*$B93))</f>
        <v>19.5630422963743</v>
      </c>
      <c r="AG183" s="0" t="n">
        <f aca="false">IF($B93=0,0,IF(SIN(AG$12)=0,999999999,(SIN(AG$12)*COS($E93)+SIN($E93)*COS(AG$12))/SIN(AG$12)*$B93))</f>
        <v>18.7863150158502</v>
      </c>
      <c r="AH183" s="0" t="n">
        <f aca="false">IF($B93=0,0,IF(SIN(AH$12)=0,999999999,(SIN(AH$12)*COS($E93)+SIN($E93)*COS(AH$12))/SIN(AH$12)*$B93))</f>
        <v>18.0610424845701</v>
      </c>
      <c r="AI183" s="0" t="n">
        <f aca="false">IF($B93=0,0,IF(SIN(AI$12)=0,999999999,(SIN(AI$12)*COS($E93)+SIN($E93)*COS(AI$12))/SIN(AI$12)*$B93))</f>
        <v>17.3818751884346</v>
      </c>
      <c r="AJ183" s="0" t="n">
        <f aca="false">IF($B93=0,0,IF(SIN(AJ$12)=0,999999999,(SIN(AJ$12)*COS($E93)+SIN($E93)*COS(AJ$12))/SIN(AJ$12)*$B93))</f>
        <v>16.7441757246149</v>
      </c>
      <c r="AK183" s="0" t="n">
        <f aca="false">IF($B93=0,0,IF(SIN(AK$12)=0,999999999,(SIN(AK$12)*COS($E93)+SIN($E93)*COS(AK$12))/SIN(AK$12)*$B93))</f>
        <v>16.1439039195845</v>
      </c>
      <c r="AL183" s="0" t="n">
        <f aca="false">IF($B93=0,0,IF(SIN(AL$12)=0,999999999,(SIN(AL$12)*COS($E93)+SIN($E93)*COS(AL$12))/SIN(AL$12)*$B93))</f>
        <v>15.5775234862376</v>
      </c>
      <c r="AM183" s="0" t="n">
        <f aca="false">IF($B93=0,0,IF(SIN(AM$12)=0,999999999,(SIN(AM$12)*COS($E93)+SIN($E93)*COS(AM$12))/SIN(AM$12)*$B93))</f>
        <v>15.041925651151</v>
      </c>
      <c r="AN183" s="0" t="n">
        <f aca="false">IF($B93=0,0,IF(SIN(AN$12)=0,999999999,(SIN(AN$12)*COS($E93)+SIN($E93)*COS(AN$12))/SIN(AN$12)*$B93))</f>
        <v>14.5343662580823</v>
      </c>
      <c r="AO183" s="0" t="n">
        <f aca="false">IF($B93=0,0,IF(SIN(AO$12)=0,999999999,(SIN(AO$12)*COS($E93)+SIN($E93)*COS(AO$12))/SIN(AO$12)*$B93))</f>
        <v>14.0524136524062</v>
      </c>
      <c r="AP183" s="0" t="n">
        <f aca="false">IF($B93=0,0,IF(SIN(AP$12)=0,999999999,(SIN(AP$12)*COS($E93)+SIN($E93)*COS(AP$12))/SIN(AP$12)*$B93))</f>
        <v>13.5939052501417</v>
      </c>
      <c r="AQ183" s="0" t="n">
        <f aca="false">IF($B93=0,0,IF(SIN(AQ$12)=0,999999999,(SIN(AQ$12)*COS($E93)+SIN($E93)*COS(AQ$12))/SIN(AQ$12)*$B93))</f>
        <v>13.1569111484815</v>
      </c>
      <c r="AR183" s="0" t="n">
        <f aca="false">IF($B93=0,0,IF(SIN(AR$12)=0,999999999,(SIN(AR$12)*COS($E93)+SIN($E93)*COS(AR$12))/SIN(AR$12)*$B93))</f>
        <v>12.7397034806495</v>
      </c>
      <c r="AS183" s="0" t="n">
        <f aca="false">IF($B93=0,0,IF(SIN(AS$12)=0,999999999,(SIN(AS$12)*COS($E93)+SIN($E93)*COS(AS$12))/SIN(AS$12)*$B93))</f>
        <v>12.3407304839909</v>
      </c>
      <c r="AT183" s="0" t="n">
        <f aca="false">IF($B93=0,0,IF(SIN(AT$12)=0,999999999,(SIN(AT$12)*COS($E93)+SIN($E93)*COS(AT$12))/SIN(AT$12)*$B93))</f>
        <v>11.9585944564191</v>
      </c>
      <c r="AU183" s="0" t="n">
        <f aca="false">IF($B93=0,0,IF(SIN(AU$12)=0,999999999,(SIN(AU$12)*COS($E93)+SIN($E93)*COS(AU$12))/SIN(AU$12)*$B93))</f>
        <v>11.5920329372891</v>
      </c>
      <c r="AV183" s="0" t="n">
        <f aca="false">IF($B93=0,0,IF(SIN(AV$12)=0,999999999,(SIN(AV$12)*COS($E93)+SIN($E93)*COS(AV$12))/SIN(AV$12)*$B93))</f>
        <v>11.2399025752261</v>
      </c>
      <c r="AW183" s="0" t="n">
        <f aca="false">IF($B93=0,0,IF(SIN(AW$12)=0,999999999,(SIN(AW$12)*COS($E93)+SIN($E93)*COS(AW$12))/SIN(AW$12)*$B93))</f>
        <v>10.9011652454296</v>
      </c>
      <c r="AX183" s="0" t="n">
        <f aca="false">IF($B93=0,0,IF(SIN(AX$12)=0,999999999,(SIN(AX$12)*COS($E93)+SIN($E93)*COS(AX$12))/SIN(AX$12)*$B93))</f>
        <v>10.5748760585112</v>
      </c>
      <c r="AY183" s="0" t="n">
        <f aca="false">IF($B93=0,0,IF(SIN(AY$12)=0,999999999,(SIN(AY$12)*COS($E93)+SIN($E93)*COS(AY$12))/SIN(AY$12)*$B93))</f>
        <v>10.2601729665524</v>
      </c>
      <c r="AZ183" s="0" t="n">
        <f aca="false">IF($B93=0,0,IF(SIN(AZ$12)=0,999999999,(SIN(AZ$12)*COS($E93)+SIN($E93)*COS(AZ$12))/SIN(AZ$12)*$B93))</f>
        <v>9.95626772325068</v>
      </c>
      <c r="BA183" s="0" t="n">
        <f aca="false">IF($B93=0,0,IF(SIN(BA$12)=0,999999999,(SIN(BA$12)*COS($E93)+SIN($E93)*COS(BA$12))/SIN(BA$12)*$B93))</f>
        <v>9.66243799640163</v>
      </c>
      <c r="BB183" s="0" t="n">
        <f aca="false">IF($B93=0,0,IF(SIN(BB$12)=0,999999999,(SIN(BB$12)*COS($E93)+SIN($E93)*COS(BB$12))/SIN(BB$12)*$B93))</f>
        <v>9.37802046458425</v>
      </c>
      <c r="BC183" s="0" t="n">
        <f aca="false">IF($B93=0,0,IF(SIN(BC$12)=0,999999999,(SIN(BC$12)*COS($E93)+SIN($E93)*COS(BC$12))/SIN(BC$12)*$B93))</f>
        <v>9.10240475736262</v>
      </c>
      <c r="BD183" s="0" t="n">
        <f aca="false">IF($B93=0,0,IF(SIN(BD$12)=0,999999999,(SIN(BD$12)*COS($E93)+SIN($E93)*COS(BD$12))/SIN(BD$12)*$B93))</f>
        <v>8.83502812082165</v>
      </c>
      <c r="BE183" s="0" t="n">
        <f aca="false">IF($B93=0,0,IF(SIN(BE$12)=0,999999999,(SIN(BE$12)*COS($E93)+SIN($E93)*COS(BE$12))/SIN(BE$12)*$B93))</f>
        <v>8.57537070878687</v>
      </c>
      <c r="BF183" s="0" t="n">
        <f aca="false">IF($B93=0,0,IF(SIN(BF$12)=0,999999999,(SIN(BF$12)*COS($E93)+SIN($E93)*COS(BF$12))/SIN(BF$12)*$B93))</f>
        <v>8.32295141540351</v>
      </c>
      <c r="BG183" s="0" t="n">
        <f aca="false">IF($B93=0,0,IF(SIN(BG$12)=0,999999999,(SIN(BG$12)*COS($E93)+SIN($E93)*COS(BG$12))/SIN(BG$12)*$B93))</f>
        <v>8.07732417747228</v>
      </c>
      <c r="BH183" s="0" t="n">
        <f aca="false">IF($B93=0,0,IF(SIN(BH$12)=0,999999999,(SIN(BH$12)*COS($E93)+SIN($E93)*COS(BH$12))/SIN(BH$12)*$B93))</f>
        <v>7.83807468554034</v>
      </c>
      <c r="BI183" s="0" t="n">
        <f aca="false">IF($B93=0,0,IF(SIN(BI$12)=0,999999999,(SIN(BI$12)*COS($E93)+SIN($E93)*COS(BI$12))/SIN(BI$12)*$B93))</f>
        <v>7.60481745161196</v>
      </c>
      <c r="BJ183" s="0" t="n">
        <f aca="false">IF($B93=0,0,IF(SIN(BJ$12)=0,999999999,(SIN(BJ$12)*COS($E93)+SIN($E93)*COS(BJ$12))/SIN(BJ$12)*$B93))</f>
        <v>7.37719318878469</v>
      </c>
      <c r="BK183" s="0" t="n">
        <f aca="false">IF($B93=0,0,IF(SIN(BK$12)=0,999999999,(SIN(BK$12)*COS($E93)+SIN($E93)*COS(BK$12))/SIN(BK$12)*$B93))</f>
        <v>7.15486646438143</v>
      </c>
      <c r="BL183" s="0" t="n">
        <f aca="false">IF($B93=0,0,IF(SIN(BL$12)=0,999999999,(SIN(BL$12)*COS($E93)+SIN($E93)*COS(BL$12))/SIN(BL$12)*$B93))</f>
        <v>6.93752359344196</v>
      </c>
      <c r="BM183" s="0" t="n">
        <f aca="false">IF($B93=0,0,IF(SIN(BM$12)=0,999999999,(SIN(BM$12)*COS($E93)+SIN($E93)*COS(BM$12))/SIN(BM$12)*$B93))</f>
        <v>6.72487074392197</v>
      </c>
      <c r="BN183" s="0" t="n">
        <f aca="false">IF($B93=0,0,IF(SIN(BN$12)=0,999999999,(SIN(BN$12)*COS($E93)+SIN($E93)*COS(BN$12))/SIN(BN$12)*$B93))</f>
        <v>6.51663222875866</v>
      </c>
      <c r="BO183" s="0" t="n">
        <f aca="false">IF($B93=0,0,IF(SIN(BO$12)=0,999999999,(SIN(BO$12)*COS($E93)+SIN($E93)*COS(BO$12))/SIN(BO$12)*$B93))</f>
        <v>6.3125489632118</v>
      </c>
      <c r="BP183" s="0" t="n">
        <f aca="false">IF($B93=0,0,IF(SIN(BP$12)=0,999999999,(SIN(BP$12)*COS($E93)+SIN($E93)*COS(BP$12))/SIN(BP$12)*$B93))</f>
        <v>6.11237706866188</v>
      </c>
      <c r="BQ183" s="0" t="n">
        <f aca="false">IF($B93=0,0,IF(SIN(BQ$12)=0,999999999,(SIN(BQ$12)*COS($E93)+SIN($E93)*COS(BQ$12))/SIN(BQ$12)*$B93))</f>
        <v>5.91588660643056</v>
      </c>
      <c r="BR183" s="0" t="n">
        <f aca="false">IF($B93=0,0,IF(SIN(BR$12)=0,999999999,(SIN(BR$12)*COS($E93)+SIN($E93)*COS(BR$12))/SIN(BR$12)*$B93))</f>
        <v>5.7228604272284</v>
      </c>
      <c r="BS183" s="0" t="n">
        <f aca="false">IF($B93=0,0,IF(SIN(BS$12)=0,999999999,(SIN(BS$12)*COS($E93)+SIN($E93)*COS(BS$12))/SIN(BS$12)*$B93))</f>
        <v>5.53309312359457</v>
      </c>
      <c r="BT183" s="0" t="n">
        <f aca="false">IF($B93=0,0,IF(SIN(BT$12)=0,999999999,(SIN(BT$12)*COS($E93)+SIN($E93)*COS(BT$12))/SIN(BT$12)*$B93))</f>
        <v>5.34639007421534</v>
      </c>
      <c r="BU183" s="0" t="n">
        <f aca="false">IF($B93=0,0,IF(SIN(BU$12)=0,999999999,(SIN(BU$12)*COS($E93)+SIN($E93)*COS(BU$12))/SIN(BU$12)*$B93))</f>
        <v>5.16256657031837</v>
      </c>
      <c r="BV183" s="0" t="n">
        <f aca="false">IF($B93=0,0,IF(SIN(BV$12)=0,999999999,(SIN(BV$12)*COS($E93)+SIN($E93)*COS(BV$12))/SIN(BV$12)*$B93))</f>
        <v>4.9814470154794</v>
      </c>
      <c r="BW183" s="0" t="n">
        <f aca="false">IF($B93=0,0,IF(SIN(BW$12)=0,999999999,(SIN(BW$12)*COS($E93)+SIN($E93)*COS(BW$12))/SIN(BW$12)*$B93))</f>
        <v>4.80286419116928</v>
      </c>
      <c r="BX183" s="0" t="n">
        <f aca="false">IF($B93=0,0,IF(SIN(BX$12)=0,999999999,(SIN(BX$12)*COS($E93)+SIN($E93)*COS(BX$12))/SIN(BX$12)*$B93))</f>
        <v>4.62665858122769</v>
      </c>
      <c r="BY183" s="0" t="n">
        <f aca="false">IF($B93=0,0,IF(SIN(BY$12)=0,999999999,(SIN(BY$12)*COS($E93)+SIN($E93)*COS(BY$12))/SIN(BY$12)*$B93))</f>
        <v>4.45267774919994</v>
      </c>
      <c r="BZ183" s="0" t="n">
        <f aca="false">IF($B93=0,0,IF(SIN(BZ$12)=0,999999999,(SIN(BZ$12)*COS($E93)+SIN($E93)*COS(BZ$12))/SIN(BZ$12)*$B93))</f>
        <v>4.28077576313119</v>
      </c>
      <c r="CA183" s="0" t="n">
        <f aca="false">IF($B93=0,0,IF(SIN(CA$12)=0,999999999,(SIN(CA$12)*COS($E93)+SIN($E93)*COS(CA$12))/SIN(CA$12)*$B93))</f>
        <v>4.1108126629826</v>
      </c>
      <c r="CB183" s="0" t="n">
        <f aca="false">IF($B93=0,0,IF(SIN(CB$12)=0,999999999,(SIN(CB$12)*COS($E93)+SIN($E93)*COS(CB$12))/SIN(CB$12)*$B93))</f>
        <v>3.9426539663352</v>
      </c>
      <c r="CC183" s="0" t="n">
        <f aca="false">IF($B93=0,0,IF(SIN(CC$12)=0,999999999,(SIN(CC$12)*COS($E93)+SIN($E93)*COS(CC$12))/SIN(CC$12)*$B93))</f>
        <v>3.77617020848979</v>
      </c>
      <c r="CD183" s="0" t="n">
        <f aca="false">IF($B93=0,0,IF(SIN(CD$12)=0,999999999,(SIN(CD$12)*COS($E93)+SIN($E93)*COS(CD$12))/SIN(CD$12)*$B93))</f>
        <v>3.61123651345355</v>
      </c>
      <c r="CE183" s="0" t="n">
        <f aca="false">IF($B93=0,0,IF(SIN(CE$12)=0,999999999,(SIN(CE$12)*COS($E93)+SIN($E93)*COS(CE$12))/SIN(CE$12)*$B93))</f>
        <v>3.44773219264305</v>
      </c>
      <c r="CF183" s="0" t="n">
        <f aca="false">IF($B93=0,0,IF(SIN(CF$12)=0,999999999,(SIN(CF$12)*COS($E93)+SIN($E93)*COS(CF$12))/SIN(CF$12)*$B93))</f>
        <v>3.28554036843251</v>
      </c>
      <c r="CG183" s="0" t="n">
        <f aca="false">IF($B93=0,0,IF(SIN(CG$12)=0,999999999,(SIN(CG$12)*COS($E93)+SIN($E93)*COS(CG$12))/SIN(CG$12)*$B93))</f>
        <v>3.12454761993454</v>
      </c>
      <c r="CH183" s="0" t="n">
        <f aca="false">IF($B93=0,0,IF(SIN(CH$12)=0,999999999,(SIN(CH$12)*COS($E93)+SIN($E93)*COS(CH$12))/SIN(CH$12)*$B93))</f>
        <v>2.9646436486293</v>
      </c>
      <c r="CI183" s="0" t="n">
        <f aca="false">IF($B93=0,0,IF(SIN(CI$12)=0,999999999,(SIN(CI$12)*COS($E93)+SIN($E93)*COS(CI$12))/SIN(CI$12)*$B93))</f>
        <v>2.8057209616611</v>
      </c>
      <c r="CJ183" s="0" t="n">
        <f aca="false">IF($B93=0,0,IF(SIN(CJ$12)=0,999999999,(SIN(CJ$12)*COS($E93)+SIN($E93)*COS(CJ$12))/SIN(CJ$12)*$B93))</f>
        <v>2.64767457079381</v>
      </c>
      <c r="CK183" s="0" t="n">
        <f aca="false">IF($B93=0,0,IF(SIN(CK$12)=0,999999999,(SIN(CK$12)*COS($E93)+SIN($E93)*COS(CK$12))/SIN(CK$12)*$B93))</f>
        <v>2.49040170516975</v>
      </c>
      <c r="CL183" s="0" t="n">
        <f aca="false">IF($B93=0,0,IF(SIN(CL$12)=0,999999999,(SIN(CL$12)*COS($E93)+SIN($E93)*COS(CL$12))/SIN(CL$12)*$B93))</f>
        <v>2.33380153615144</v>
      </c>
      <c r="CM183" s="0" t="n">
        <f aca="false">IF($B93=0,0,IF(SIN(CM$12)=0,999999999,(SIN(CM$12)*COS($E93)+SIN($E93)*COS(CM$12))/SIN(CM$12)*$B93))</f>
        <v>2.17777491263784</v>
      </c>
      <c r="CN183" s="0" t="n">
        <f aca="false">IF($B93=0,0,IF(SIN(CN$12)=0,999999999,(SIN(CN$12)*COS($E93)+SIN($E93)*COS(CN$12))/SIN(CN$12)*$B93))</f>
        <v>2.02222410534456</v>
      </c>
      <c r="CO183" s="0" t="n">
        <f aca="false">IF($B93=0,0,IF(SIN(CO$12)=0,999999999,(SIN(CO$12)*COS($E93)+SIN($E93)*COS(CO$12))/SIN(CO$12)*$B93))</f>
        <v>1.86705255862316</v>
      </c>
      <c r="CP183" s="0" t="n">
        <f aca="false">IF($B93=0,0,IF(SIN(CP$12)=0,999999999,(SIN(CP$12)*COS($E93)+SIN($E93)*COS(CP$12))/SIN(CP$12)*$B93))</f>
        <v>1.71216464846082</v>
      </c>
      <c r="CQ183" s="0" t="n">
        <f aca="false">IF($B93=0,0,IF(SIN(CQ$12)=0,999999999,(SIN(CQ$12)*COS($E93)+SIN($E93)*COS(CQ$12))/SIN(CQ$12)*$B93))</f>
        <v>1.55746544535837</v>
      </c>
    </row>
    <row r="184" customFormat="false" ht="12.8" hidden="true" customHeight="false" outlineLevel="0" collapsed="false">
      <c r="D184" s="0" t="n">
        <f aca="false">1+D183</f>
        <v>82</v>
      </c>
      <c r="E184" s="2" t="s">
        <v>56</v>
      </c>
      <c r="F184" s="0" t="n">
        <f aca="false">IF($B94=0,0,IF(SIN(F$12)=0,999999999,(SIN(F$12)*COS($E94)+SIN($E94)*COS(F$12))/SIN(F$12)*$B94))</f>
        <v>999999999</v>
      </c>
      <c r="G184" s="0" t="n">
        <f aca="false">IF($B94=0,0,IF(SIN(G$12)=0,999999999,(SIN(G$12)*COS($E94)+SIN($E94)*COS(G$12))/SIN(G$12)*$B94))</f>
        <v>516.011885187675</v>
      </c>
      <c r="H184" s="0" t="n">
        <f aca="false">IF($B94=0,0,IF(SIN(H$12)=0,999999999,(SIN(H$12)*COS($E94)+SIN($E94)*COS(H$12))/SIN(H$12)*$B94))</f>
        <v>258.558904150626</v>
      </c>
      <c r="I184" s="0" t="n">
        <f aca="false">IF($B94=0,0,IF(SIN(I$12)=0,999999999,(SIN(I$12)*COS($E94)+SIN($E94)*COS(I$12))/SIN(I$12)*$B94))</f>
        <v>172.706377778671</v>
      </c>
      <c r="J184" s="0" t="n">
        <f aca="false">IF($B94=0,0,IF(SIN(J$12)=0,999999999,(SIN(J$12)*COS($E94)+SIN($E94)*COS(J$12))/SIN(J$12)*$B94))</f>
        <v>129.753949133699</v>
      </c>
      <c r="K184" s="0" t="n">
        <f aca="false">IF($B94=0,0,IF(SIN(K$12)=0,999999999,(SIN(K$12)*COS($E94)+SIN($E94)*COS(K$12))/SIN(K$12)*$B94))</f>
        <v>103.961541711965</v>
      </c>
      <c r="L184" s="0" t="n">
        <f aca="false">IF($B94=0,0,IF(SIN(L$12)=0,999999999,(SIN(L$12)*COS($E94)+SIN($E94)*COS(L$12))/SIN(L$12)*$B94))</f>
        <v>86.7491257358017</v>
      </c>
      <c r="M184" s="0" t="n">
        <f aca="false">IF($B94=0,0,IF(SIN(M$12)=0,999999999,(SIN(M$12)*COS($E94)+SIN($E94)*COS(M$12))/SIN(M$12)*$B94))</f>
        <v>74.4395419063644</v>
      </c>
      <c r="N184" s="0" t="n">
        <f aca="false">IF($B94=0,0,IF(SIN(N$12)=0,999999999,(SIN(N$12)*COS($E94)+SIN($E94)*COS(N$12))/SIN(N$12)*$B94))</f>
        <v>65.1942073389852</v>
      </c>
      <c r="O184" s="0" t="n">
        <f aca="false">IF($B94=0,0,IF(SIN(O$12)=0,999999999,(SIN(O$12)*COS($E94)+SIN($E94)*COS(O$12))/SIN(O$12)*$B94))</f>
        <v>57.9916842057504</v>
      </c>
      <c r="P184" s="0" t="n">
        <f aca="false">IF($B94=0,0,IF(SIN(P$12)=0,999999999,(SIN(P$12)*COS($E94)+SIN($E94)*COS(P$12))/SIN(P$12)*$B94))</f>
        <v>52.2191071902201</v>
      </c>
      <c r="Q184" s="0" t="n">
        <f aca="false">IF($B94=0,0,IF(SIN(Q$12)=0,999999999,(SIN(Q$12)*COS($E94)+SIN($E94)*COS(Q$12))/SIN(Q$12)*$B94))</f>
        <v>47.4864686919881</v>
      </c>
      <c r="R184" s="0" t="n">
        <f aca="false">IF($B94=0,0,IF(SIN(R$12)=0,999999999,(SIN(R$12)*COS($E94)+SIN($E94)*COS(R$12))/SIN(R$12)*$B94))</f>
        <v>43.5337614269852</v>
      </c>
      <c r="S184" s="0" t="n">
        <f aca="false">IF($B94=0,0,IF(SIN(S$12)=0,999999999,(SIN(S$12)*COS($E94)+SIN($E94)*COS(S$12))/SIN(S$12)*$B94))</f>
        <v>40.1809782873257</v>
      </c>
      <c r="T184" s="0" t="n">
        <f aca="false">IF($B94=0,0,IF(SIN(T$12)=0,999999999,(SIN(T$12)*COS($E94)+SIN($E94)*COS(T$12))/SIN(T$12)*$B94))</f>
        <v>37.2995408308939</v>
      </c>
      <c r="U184" s="0" t="n">
        <f aca="false">IF($B94=0,0,IF(SIN(U$12)=0,999999999,(SIN(U$12)*COS($E94)+SIN($E94)*COS(U$12))/SIN(U$12)*$B94))</f>
        <v>34.7951563734306</v>
      </c>
      <c r="V184" s="0" t="n">
        <f aca="false">IF($B94=0,0,IF(SIN(V$12)=0,999999999,(SIN(V$12)*COS($E94)+SIN($E94)*COS(V$12))/SIN(V$12)*$B94))</f>
        <v>32.5971036694925</v>
      </c>
      <c r="W184" s="0" t="n">
        <f aca="false">IF($B94=0,0,IF(SIN(W$12)=0,999999999,(SIN(W$12)*COS($E94)+SIN($E94)*COS(W$12))/SIN(W$12)*$B94))</f>
        <v>30.651300116246</v>
      </c>
      <c r="X184" s="0" t="n">
        <f aca="false">IF($B94=0,0,IF(SIN(X$12)=0,999999999,(SIN(X$12)*COS($E94)+SIN($E94)*COS(X$12))/SIN(X$12)*$B94))</f>
        <v>28.9156798878471</v>
      </c>
      <c r="Y184" s="0" t="n">
        <f aca="false">IF($B94=0,0,IF(SIN(Y$12)=0,999999999,(SIN(Y$12)*COS($E94)+SIN($E94)*COS(Y$12))/SIN(Y$12)*$B94))</f>
        <v>27.3570316048957</v>
      </c>
      <c r="Z184" s="0" t="n">
        <f aca="false">IF($B94=0,0,IF(SIN(Z$12)=0,999999999,(SIN(Z$12)*COS($E94)+SIN($E94)*COS(Z$12))/SIN(Z$12)*$B94))</f>
        <v>25.9487847016522</v>
      </c>
      <c r="AA184" s="0" t="n">
        <f aca="false">IF($B94=0,0,IF(SIN(AA$12)=0,999999999,(SIN(AA$12)*COS($E94)+SIN($E94)*COS(AA$12))/SIN(AA$12)*$B94))</f>
        <v>24.6694282583913</v>
      </c>
      <c r="AB184" s="0" t="n">
        <f aca="false">IF($B94=0,0,IF(SIN(AB$12)=0,999999999,(SIN(AB$12)*COS($E94)+SIN($E94)*COS(AB$12))/SIN(AB$12)*$B94))</f>
        <v>23.5013610599507</v>
      </c>
      <c r="AC184" s="0" t="n">
        <f aca="false">IF($B94=0,0,IF(SIN(AC$12)=0,999999999,(SIN(AC$12)*COS($E94)+SIN($E94)*COS(AC$12))/SIN(AC$12)*$B94))</f>
        <v>22.4300416376799</v>
      </c>
      <c r="AD184" s="0" t="n">
        <f aca="false">IF($B94=0,0,IF(SIN(AD$12)=0,999999999,(SIN(AD$12)*COS($E94)+SIN($E94)*COS(AD$12))/SIN(AD$12)*$B94))</f>
        <v>21.443350799593</v>
      </c>
      <c r="AE184" s="0" t="n">
        <f aca="false">IF($B94=0,0,IF(SIN(AE$12)=0,999999999,(SIN(AE$12)*COS($E94)+SIN($E94)*COS(AE$12))/SIN(AE$12)*$B94))</f>
        <v>20.5311071519858</v>
      </c>
      <c r="AF184" s="0" t="n">
        <f aca="false">IF($B94=0,0,IF(SIN(AF$12)=0,999999999,(SIN(AF$12)*COS($E94)+SIN($E94)*COS(AF$12))/SIN(AF$12)*$B94))</f>
        <v>19.6846944224694</v>
      </c>
      <c r="AG184" s="0" t="n">
        <f aca="false">IF($B94=0,0,IF(SIN(AG$12)=0,999999999,(SIN(AG$12)*COS($E94)+SIN($E94)*COS(AG$12))/SIN(AG$12)*$B94))</f>
        <v>18.8967715988231</v>
      </c>
      <c r="AH184" s="0" t="n">
        <f aca="false">IF($B94=0,0,IF(SIN(AH$12)=0,999999999,(SIN(AH$12)*COS($E94)+SIN($E94)*COS(AH$12))/SIN(AH$12)*$B94))</f>
        <v>18.161045179669</v>
      </c>
      <c r="AI184" s="0" t="n">
        <f aca="false">IF($B94=0,0,IF(SIN(AI$12)=0,999999999,(SIN(AI$12)*COS($E94)+SIN($E94)*COS(AI$12))/SIN(AI$12)*$B94))</f>
        <v>17.4720885444156</v>
      </c>
      <c r="AJ184" s="0" t="n">
        <f aca="false">IF($B94=0,0,IF(SIN(AJ$12)=0,999999999,(SIN(AJ$12)*COS($E94)+SIN($E94)*COS(AJ$12))/SIN(AJ$12)*$B94))</f>
        <v>16.8251974479275</v>
      </c>
      <c r="AK184" s="0" t="n">
        <f aca="false">IF($B94=0,0,IF(SIN(AK$12)=0,999999999,(SIN(AK$12)*COS($E94)+SIN($E94)*COS(AK$12))/SIN(AK$12)*$B94))</f>
        <v>16.2162734826771</v>
      </c>
      <c r="AL184" s="0" t="n">
        <f aca="false">IF($B94=0,0,IF(SIN(AL$12)=0,999999999,(SIN(AL$12)*COS($E94)+SIN($E94)*COS(AL$12))/SIN(AL$12)*$B94))</f>
        <v>15.6417293904449</v>
      </c>
      <c r="AM184" s="0" t="n">
        <f aca="false">IF($B94=0,0,IF(SIN(AM$12)=0,999999999,(SIN(AM$12)*COS($E94)+SIN($E94)*COS(AM$12))/SIN(AM$12)*$B94))</f>
        <v>15.0984115887636</v>
      </c>
      <c r="AN184" s="0" t="n">
        <f aca="false">IF($B94=0,0,IF(SIN(AN$12)=0,999999999,(SIN(AN$12)*COS($E94)+SIN($E94)*COS(AN$12))/SIN(AN$12)*$B94))</f>
        <v>14.5835363678429</v>
      </c>
      <c r="AO184" s="0" t="n">
        <f aca="false">IF($B94=0,0,IF(SIN(AO$12)=0,999999999,(SIN(AO$12)*COS($E94)+SIN($E94)*COS(AO$12))/SIN(AO$12)*$B94))</f>
        <v>14.0946370238264</v>
      </c>
      <c r="AP184" s="0" t="n">
        <f aca="false">IF($B94=0,0,IF(SIN(AP$12)=0,999999999,(SIN(AP$12)*COS($E94)+SIN($E94)*COS(AP$12))/SIN(AP$12)*$B94))</f>
        <v>13.6295198018149</v>
      </c>
      <c r="AQ184" s="0" t="n">
        <f aca="false">IF($B94=0,0,IF(SIN(AQ$12)=0,999999999,(SIN(AQ$12)*COS($E94)+SIN($E94)*COS(AQ$12))/SIN(AQ$12)*$B94))</f>
        <v>13.1862269818891</v>
      </c>
      <c r="AR184" s="0" t="n">
        <f aca="false">IF($B94=0,0,IF(SIN(AR$12)=0,999999999,(SIN(AR$12)*COS($E94)+SIN($E94)*COS(AR$12))/SIN(AR$12)*$B94))</f>
        <v>12.7630057922544</v>
      </c>
      <c r="AS184" s="0" t="n">
        <f aca="false">IF($B94=0,0,IF(SIN(AS$12)=0,999999999,(SIN(AS$12)*COS($E94)+SIN($E94)*COS(AS$12))/SIN(AS$12)*$B94))</f>
        <v>12.3582821035566</v>
      </c>
      <c r="AT184" s="0" t="n">
        <f aca="false">IF($B94=0,0,IF(SIN(AT$12)=0,999999999,(SIN(AT$12)*COS($E94)+SIN($E94)*COS(AT$12))/SIN(AT$12)*$B94))</f>
        <v>11.9706380675983</v>
      </c>
      <c r="AU184" s="0" t="n">
        <f aca="false">IF($B94=0,0,IF(SIN(AU$12)=0,999999999,(SIN(AU$12)*COS($E94)+SIN($E94)*COS(AU$12))/SIN(AU$12)*$B94))</f>
        <v>11.5987930269579</v>
      </c>
      <c r="AV184" s="0" t="n">
        <f aca="false">IF($B94=0,0,IF(SIN(AV$12)=0,999999999,(SIN(AV$12)*COS($E94)+SIN($E94)*COS(AV$12))/SIN(AV$12)*$B94))</f>
        <v>11.2415871502941</v>
      </c>
      <c r="AW184" s="0" t="n">
        <f aca="false">IF($B94=0,0,IF(SIN(AW$12)=0,999999999,(SIN(AW$12)*COS($E94)+SIN($E94)*COS(AW$12))/SIN(AW$12)*$B94))</f>
        <v>10.897967349548</v>
      </c>
      <c r="AX184" s="0" t="n">
        <f aca="false">IF($B94=0,0,IF(SIN(AX$12)=0,999999999,(SIN(AX$12)*COS($E94)+SIN($E94)*COS(AX$12))/SIN(AX$12)*$B94))</f>
        <v>10.5669751159438</v>
      </c>
      <c r="AY184" s="0" t="n">
        <f aca="false">IF($B94=0,0,IF(SIN(AY$12)=0,999999999,(SIN(AY$12)*COS($E94)+SIN($E94)*COS(AY$12))/SIN(AY$12)*$B94))</f>
        <v>10.2477359762305</v>
      </c>
      <c r="AZ184" s="0" t="n">
        <f aca="false">IF($B94=0,0,IF(SIN(AZ$12)=0,999999999,(SIN(AZ$12)*COS($E94)+SIN($E94)*COS(AZ$12))/SIN(AZ$12)*$B94))</f>
        <v>9.93945032253019</v>
      </c>
      <c r="BA184" s="0" t="n">
        <f aca="false">IF($B94=0,0,IF(SIN(BA$12)=0,999999999,(SIN(BA$12)*COS($E94)+SIN($E94)*COS(BA$12))/SIN(BA$12)*$B94))</f>
        <v>9.64138541113179</v>
      </c>
      <c r="BB184" s="0" t="n">
        <f aca="false">IF($B94=0,0,IF(SIN(BB$12)=0,999999999,(SIN(BB$12)*COS($E94)+SIN($E94)*COS(BB$12))/SIN(BB$12)*$B94))</f>
        <v>9.35286835967345</v>
      </c>
      <c r="BC184" s="0" t="n">
        <f aca="false">IF($B94=0,0,IF(SIN(BC$12)=0,999999999,(SIN(BC$12)*COS($E94)+SIN($E94)*COS(BC$12))/SIN(BC$12)*$B94))</f>
        <v>9.07328000000001</v>
      </c>
      <c r="BD184" s="0" t="n">
        <f aca="false">IF($B94=0,0,IF(SIN(BD$12)=0,999999999,(SIN(BD$12)*COS($E94)+SIN($E94)*COS(BD$12))/SIN(BD$12)*$B94))</f>
        <v>8.80204946680917</v>
      </c>
      <c r="BE184" s="0" t="n">
        <f aca="false">IF($B94=0,0,IF(SIN(BE$12)=0,999999999,(SIN(BE$12)*COS($E94)+SIN($E94)*COS(BE$12))/SIN(BE$12)*$B94))</f>
        <v>8.53864942100017</v>
      </c>
      <c r="BF184" s="0" t="n">
        <f aca="false">IF($B94=0,0,IF(SIN(BF$12)=0,999999999,(SIN(BF$12)*COS($E94)+SIN($E94)*COS(BF$12))/SIN(BF$12)*$B94))</f>
        <v>8.28259182218476</v>
      </c>
      <c r="BG184" s="0" t="n">
        <f aca="false">IF($B94=0,0,IF(SIN(BG$12)=0,999999999,(SIN(BG$12)*COS($E94)+SIN($E94)*COS(BG$12))/SIN(BG$12)*$B94))</f>
        <v>8.03342417772577</v>
      </c>
      <c r="BH184" s="0" t="n">
        <f aca="false">IF($B94=0,0,IF(SIN(BH$12)=0,999999999,(SIN(BH$12)*COS($E94)+SIN($E94)*COS(BH$12))/SIN(BH$12)*$B94))</f>
        <v>7.79072620642268</v>
      </c>
      <c r="BI184" s="0" t="n">
        <f aca="false">IF($B94=0,0,IF(SIN(BI$12)=0,999999999,(SIN(BI$12)*COS($E94)+SIN($E94)*COS(BI$12))/SIN(BI$12)*$B94))</f>
        <v>7.55410686395699</v>
      </c>
      <c r="BJ184" s="0" t="n">
        <f aca="false">IF($B94=0,0,IF(SIN(BJ$12)=0,999999999,(SIN(BJ$12)*COS($E94)+SIN($E94)*COS(BJ$12))/SIN(BJ$12)*$B94))</f>
        <v>7.32320168475913</v>
      </c>
      <c r="BK184" s="0" t="n">
        <f aca="false">IF($B94=0,0,IF(SIN(BK$12)=0,999999999,(SIN(BK$12)*COS($E94)+SIN($E94)*COS(BK$12))/SIN(BK$12)*$B94))</f>
        <v>7.09767040131346</v>
      </c>
      <c r="BL184" s="0" t="n">
        <f aca="false">IF($B94=0,0,IF(SIN(BL$12)=0,999999999,(SIN(BL$12)*COS($E94)+SIN($E94)*COS(BL$12))/SIN(BL$12)*$B94))</f>
        <v>6.87719480728712</v>
      </c>
      <c r="BM184" s="0" t="n">
        <f aca="false">IF($B94=0,0,IF(SIN(BM$12)=0,999999999,(SIN(BM$12)*COS($E94)+SIN($E94)*COS(BM$12))/SIN(BM$12)*$B94))</f>
        <v>6.66147683541779</v>
      </c>
      <c r="BN184" s="0" t="n">
        <f aca="false">IF($B94=0,0,IF(SIN(BN$12)=0,999999999,(SIN(BN$12)*COS($E94)+SIN($E94)*COS(BN$12))/SIN(BN$12)*$B94))</f>
        <v>6.45023682496176</v>
      </c>
      <c r="BO184" s="0" t="n">
        <f aca="false">IF($B94=0,0,IF(SIN(BO$12)=0,999999999,(SIN(BO$12)*COS($E94)+SIN($E94)*COS(BO$12))/SIN(BO$12)*$B94))</f>
        <v>6.24321195679936</v>
      </c>
      <c r="BP184" s="0" t="n">
        <f aca="false">IF($B94=0,0,IF(SIN(BP$12)=0,999999999,(SIN(BP$12)*COS($E94)+SIN($E94)*COS(BP$12))/SIN(BP$12)*$B94))</f>
        <v>6.04015483710866</v>
      </c>
      <c r="BQ184" s="0" t="n">
        <f aca="false">IF($B94=0,0,IF(SIN(BQ$12)=0,999999999,(SIN(BQ$12)*COS($E94)+SIN($E94)*COS(BQ$12))/SIN(BQ$12)*$B94))</f>
        <v>5.8408322129356</v>
      </c>
      <c r="BR184" s="0" t="n">
        <f aca="false">IF($B94=0,0,IF(SIN(BR$12)=0,999999999,(SIN(BR$12)*COS($E94)+SIN($E94)*COS(BR$12))/SIN(BR$12)*$B94))</f>
        <v>5.64502380505786</v>
      </c>
      <c r="BS184" s="0" t="n">
        <f aca="false">IF($B94=0,0,IF(SIN(BS$12)=0,999999999,(SIN(BS$12)*COS($E94)+SIN($E94)*COS(BS$12))/SIN(BS$12)*$B94))</f>
        <v>5.45252124532541</v>
      </c>
      <c r="BT184" s="0" t="n">
        <f aca="false">IF($B94=0,0,IF(SIN(BT$12)=0,999999999,(SIN(BT$12)*COS($E94)+SIN($E94)*COS(BT$12))/SIN(BT$12)*$B94))</f>
        <v>5.26312710720397</v>
      </c>
      <c r="BU184" s="0" t="n">
        <f aca="false">IF($B94=0,0,IF(SIN(BU$12)=0,999999999,(SIN(BU$12)*COS($E94)+SIN($E94)*COS(BU$12))/SIN(BU$12)*$B94))</f>
        <v>5.07665401957748</v>
      </c>
      <c r="BV184" s="0" t="n">
        <f aca="false">IF($B94=0,0,IF(SIN(BV$12)=0,999999999,(SIN(BV$12)*COS($E94)+SIN($E94)*COS(BV$12))/SIN(BV$12)*$B94))</f>
        <v>4.89292385502088</v>
      </c>
      <c r="BW184" s="0" t="n">
        <f aca="false">IF($B94=0,0,IF(SIN(BW$12)=0,999999999,(SIN(BW$12)*COS($E94)+SIN($E94)*COS(BW$12))/SIN(BW$12)*$B94))</f>
        <v>4.71176698476106</v>
      </c>
      <c r="BX184" s="0" t="n">
        <f aca="false">IF($B94=0,0,IF(SIN(BX$12)=0,999999999,(SIN(BX$12)*COS($E94)+SIN($E94)*COS(BX$12))/SIN(BX$12)*$B94))</f>
        <v>4.53302159341364</v>
      </c>
      <c r="BY184" s="0" t="n">
        <f aca="false">IF($B94=0,0,IF(SIN(BY$12)=0,999999999,(SIN(BY$12)*COS($E94)+SIN($E94)*COS(BY$12))/SIN(BY$12)*$B94))</f>
        <v>4.35653304734487</v>
      </c>
      <c r="BZ184" s="0" t="n">
        <f aca="false">IF($B94=0,0,IF(SIN(BZ$12)=0,999999999,(SIN(BZ$12)*COS($E94)+SIN($E94)*COS(BZ$12))/SIN(BZ$12)*$B94))</f>
        <v>4.18215331117504</v>
      </c>
      <c r="CA184" s="0" t="n">
        <f aca="false">IF($B94=0,0,IF(SIN(CA$12)=0,999999999,(SIN(CA$12)*COS($E94)+SIN($E94)*COS(CA$12))/SIN(CA$12)*$B94))</f>
        <v>4.00974040751804</v>
      </c>
      <c r="CB184" s="0" t="n">
        <f aca="false">IF($B94=0,0,IF(SIN(CB$12)=0,999999999,(SIN(CB$12)*COS($E94)+SIN($E94)*COS(CB$12))/SIN(CB$12)*$B94))</f>
        <v>3.83915791556063</v>
      </c>
      <c r="CC184" s="0" t="n">
        <f aca="false">IF($B94=0,0,IF(SIN(CC$12)=0,999999999,(SIN(CC$12)*COS($E94)+SIN($E94)*COS(CC$12))/SIN(CC$12)*$B94))</f>
        <v>3.67027450453341</v>
      </c>
      <c r="CD184" s="0" t="n">
        <f aca="false">IF($B94=0,0,IF(SIN(CD$12)=0,999999999,(SIN(CD$12)*COS($E94)+SIN($E94)*COS(CD$12))/SIN(CD$12)*$B94))</f>
        <v>3.50296349851378</v>
      </c>
      <c r="CE184" s="0" t="n">
        <f aca="false">IF($B94=0,0,IF(SIN(CE$12)=0,999999999,(SIN(CE$12)*COS($E94)+SIN($E94)*COS(CE$12))/SIN(CE$12)*$B94))</f>
        <v>3.33710246934476</v>
      </c>
      <c r="CF184" s="0" t="n">
        <f aca="false">IF($B94=0,0,IF(SIN(CF$12)=0,999999999,(SIN(CF$12)*COS($E94)+SIN($E94)*COS(CF$12))/SIN(CF$12)*$B94))</f>
        <v>3.17257285475714</v>
      </c>
      <c r="CG184" s="0" t="n">
        <f aca="false">IF($B94=0,0,IF(SIN(CG$12)=0,999999999,(SIN(CG$12)*COS($E94)+SIN($E94)*COS(CG$12))/SIN(CG$12)*$B94))</f>
        <v>3.00925959904464</v>
      </c>
      <c r="CH184" s="0" t="n">
        <f aca="false">IF($B94=0,0,IF(SIN(CH$12)=0,999999999,(SIN(CH$12)*COS($E94)+SIN($E94)*COS(CH$12))/SIN(CH$12)*$B94))</f>
        <v>2.84705081387352</v>
      </c>
      <c r="CI184" s="0" t="n">
        <f aca="false">IF($B94=0,0,IF(SIN(CI$12)=0,999999999,(SIN(CI$12)*COS($E94)+SIN($E94)*COS(CI$12))/SIN(CI$12)*$B94))</f>
        <v>2.68583745701427</v>
      </c>
      <c r="CJ184" s="0" t="n">
        <f aca="false">IF($B94=0,0,IF(SIN(CJ$12)=0,999999999,(SIN(CJ$12)*COS($E94)+SIN($E94)*COS(CJ$12))/SIN(CJ$12)*$B94))</f>
        <v>2.52551302695789</v>
      </c>
      <c r="CK184" s="0" t="n">
        <f aca="false">IF($B94=0,0,IF(SIN(CK$12)=0,999999999,(SIN(CK$12)*COS($E94)+SIN($E94)*COS(CK$12))/SIN(CK$12)*$B94))</f>
        <v>2.36597327153454</v>
      </c>
      <c r="CL184" s="0" t="n">
        <f aca="false">IF($B94=0,0,IF(SIN(CL$12)=0,999999999,(SIN(CL$12)*COS($E94)+SIN($E94)*COS(CL$12))/SIN(CL$12)*$B94))</f>
        <v>2.20711590878922</v>
      </c>
      <c r="CM184" s="0" t="n">
        <f aca="false">IF($B94=0,0,IF(SIN(CM$12)=0,999999999,(SIN(CM$12)*COS($E94)+SIN($E94)*COS(CM$12))/SIN(CM$12)*$B94))</f>
        <v>2.04884035848295</v>
      </c>
      <c r="CN184" s="0" t="n">
        <f aca="false">IF($B94=0,0,IF(SIN(CN$12)=0,999999999,(SIN(CN$12)*COS($E94)+SIN($E94)*COS(CN$12))/SIN(CN$12)*$B94))</f>
        <v>1.8910474826871</v>
      </c>
      <c r="CO184" s="0" t="n">
        <f aca="false">IF($B94=0,0,IF(SIN(CO$12)=0,999999999,(SIN(CO$12)*COS($E94)+SIN($E94)*COS(CO$12))/SIN(CO$12)*$B94))</f>
        <v>1.73363933402546</v>
      </c>
      <c r="CP184" s="0" t="n">
        <f aca="false">IF($B94=0,0,IF(SIN(CP$12)=0,999999999,(SIN(CP$12)*COS($E94)+SIN($E94)*COS(CP$12))/SIN(CP$12)*$B94))</f>
        <v>1.57651891018578</v>
      </c>
      <c r="CQ184" s="0" t="n">
        <f aca="false">IF($B94=0,0,IF(SIN(CQ$12)=0,999999999,(SIN(CQ$12)*COS($E94)+SIN($E94)*COS(CQ$12))/SIN(CQ$12)*$B94))</f>
        <v>1.41958991338001</v>
      </c>
    </row>
    <row r="185" customFormat="false" ht="12.8" hidden="true" customHeight="false" outlineLevel="0" collapsed="false">
      <c r="D185" s="0" t="n">
        <f aca="false">1+D184</f>
        <v>83</v>
      </c>
      <c r="E185" s="2" t="s">
        <v>56</v>
      </c>
      <c r="F185" s="0" t="n">
        <f aca="false">IF($B95=0,0,IF(SIN(F$12)=0,999999999,(SIN(F$12)*COS($E95)+SIN($E95)*COS(F$12))/SIN(F$12)*$B95))</f>
        <v>999999999</v>
      </c>
      <c r="G185" s="0" t="n">
        <f aca="false">IF($B95=0,0,IF(SIN(G$12)=0,999999999,(SIN(G$12)*COS($E95)+SIN($E95)*COS(G$12))/SIN(G$12)*$B95))</f>
        <v>523.054364272701</v>
      </c>
      <c r="H185" s="0" t="n">
        <f aca="false">IF($B95=0,0,IF(SIN(H$12)=0,999999999,(SIN(H$12)*COS($E95)+SIN($E95)*COS(H$12))/SIN(H$12)*$B95))</f>
        <v>262.006980231814</v>
      </c>
      <c r="I185" s="0" t="n">
        <f aca="false">IF($B95=0,0,IF(SIN(I$12)=0,999999999,(SIN(I$12)*COS($E95)+SIN($E95)*COS(I$12))/SIN(I$12)*$B95))</f>
        <v>174.955832746849</v>
      </c>
      <c r="J185" s="0" t="n">
        <f aca="false">IF($B95=0,0,IF(SIN(J$12)=0,999999999,(SIN(J$12)*COS($E95)+SIN($E95)*COS(J$12))/SIN(J$12)*$B95))</f>
        <v>131.403728239039</v>
      </c>
      <c r="K185" s="0" t="n">
        <f aca="false">IF($B95=0,0,IF(SIN(K$12)=0,999999999,(SIN(K$12)*COS($E95)+SIN($E95)*COS(K$12))/SIN(K$12)*$B95))</f>
        <v>105.251222805079</v>
      </c>
      <c r="L185" s="0" t="n">
        <f aca="false">IF($B95=0,0,IF(SIN(L$12)=0,999999999,(SIN(L$12)*COS($E95)+SIN($E95)*COS(L$12))/SIN(L$12)*$B95))</f>
        <v>87.7984974744123</v>
      </c>
      <c r="M185" s="0" t="n">
        <f aca="false">IF($B95=0,0,IF(SIN(M$12)=0,999999999,(SIN(M$12)*COS($E95)+SIN($E95)*COS(M$12))/SIN(M$12)*$B95))</f>
        <v>75.3170546712924</v>
      </c>
      <c r="N185" s="0" t="n">
        <f aca="false">IF($B95=0,0,IF(SIN(N$12)=0,999999999,(SIN(N$12)*COS($E95)+SIN($E95)*COS(N$12))/SIN(N$12)*$B95))</f>
        <v>65.942642327433</v>
      </c>
      <c r="O185" s="0" t="n">
        <f aca="false">IF($B95=0,0,IF(SIN(O$12)=0,999999999,(SIN(O$12)*COS($E95)+SIN($E95)*COS(O$12))/SIN(O$12)*$B95))</f>
        <v>58.6395619169779</v>
      </c>
      <c r="P185" s="0" t="n">
        <f aca="false">IF($B95=0,0,IF(SIN(P$12)=0,999999999,(SIN(P$12)*COS($E95)+SIN($E95)*COS(P$12))/SIN(P$12)*$B95))</f>
        <v>52.7863916681476</v>
      </c>
      <c r="Q185" s="0" t="n">
        <f aca="false">IF($B95=0,0,IF(SIN(Q$12)=0,999999999,(SIN(Q$12)*COS($E95)+SIN($E95)*COS(Q$12))/SIN(Q$12)*$B95))</f>
        <v>47.9876789300074</v>
      </c>
      <c r="R185" s="0" t="n">
        <f aca="false">IF($B95=0,0,IF(SIN(R$12)=0,999999999,(SIN(R$12)*COS($E95)+SIN($E95)*COS(R$12))/SIN(R$12)*$B95))</f>
        <v>43.9797863538483</v>
      </c>
      <c r="S185" s="0" t="n">
        <f aca="false">IF($B95=0,0,IF(SIN(S$12)=0,999999999,(SIN(S$12)*COS($E95)+SIN($E95)*COS(S$12))/SIN(S$12)*$B95))</f>
        <v>40.5801936812797</v>
      </c>
      <c r="T185" s="0" t="n">
        <f aca="false">IF($B95=0,0,IF(SIN(T$12)=0,999999999,(SIN(T$12)*COS($E95)+SIN($E95)*COS(T$12))/SIN(T$12)*$B95))</f>
        <v>37.6585273356462</v>
      </c>
      <c r="U185" s="0" t="n">
        <f aca="false">IF($B95=0,0,IF(SIN(U$12)=0,999999999,(SIN(U$12)*COS($E95)+SIN($E95)*COS(U$12))/SIN(U$12)*$B95))</f>
        <v>35.1191781751897</v>
      </c>
      <c r="V185" s="0" t="n">
        <f aca="false">IF($B95=0,0,IF(SIN(V$12)=0,999999999,(SIN(V$12)*COS($E95)+SIN($E95)*COS(V$12))/SIN(V$12)*$B95))</f>
        <v>32.890437587158</v>
      </c>
      <c r="W185" s="0" t="n">
        <f aca="false">IF($B95=0,0,IF(SIN(W$12)=0,999999999,(SIN(W$12)*COS($E95)+SIN($E95)*COS(W$12))/SIN(W$12)*$B95))</f>
        <v>30.9174679000858</v>
      </c>
      <c r="X185" s="0" t="n">
        <f aca="false">IF($B95=0,0,IF(SIN(X$12)=0,999999999,(SIN(X$12)*COS($E95)+SIN($E95)*COS(X$12))/SIN(X$12)*$B95))</f>
        <v>29.1576159904791</v>
      </c>
      <c r="Y185" s="0" t="n">
        <f aca="false">IF($B95=0,0,IF(SIN(Y$12)=0,999999999,(SIN(Y$12)*COS($E95)+SIN($E95)*COS(Y$12))/SIN(Y$12)*$B95))</f>
        <v>27.5772068017205</v>
      </c>
      <c r="Z185" s="0" t="n">
        <f aca="false">IF($B95=0,0,IF(SIN(Z$12)=0,999999999,(SIN(Z$12)*COS($E95)+SIN($E95)*COS(Z$12))/SIN(Z$12)*$B95))</f>
        <v>26.1492988058815</v>
      </c>
      <c r="AA185" s="0" t="n">
        <f aca="false">IF($B95=0,0,IF(SIN(AA$12)=0,999999999,(SIN(AA$12)*COS($E95)+SIN($E95)*COS(AA$12))/SIN(AA$12)*$B95))</f>
        <v>24.8520807607695</v>
      </c>
      <c r="AB185" s="0" t="n">
        <f aca="false">IF($B95=0,0,IF(SIN(AB$12)=0,999999999,(SIN(AB$12)*COS($E95)+SIN($E95)*COS(AB$12))/SIN(AB$12)*$B95))</f>
        <v>23.6677057136885</v>
      </c>
      <c r="AC185" s="0" t="n">
        <f aca="false">IF($B95=0,0,IF(SIN(AC$12)=0,999999999,(SIN(AC$12)*COS($E95)+SIN($E95)*COS(AC$12))/SIN(AC$12)*$B95))</f>
        <v>22.5814291767867</v>
      </c>
      <c r="AD185" s="0" t="n">
        <f aca="false">IF($B95=0,0,IF(SIN(AD$12)=0,999999999,(SIN(AD$12)*COS($E95)+SIN($E95)*COS(AD$12))/SIN(AD$12)*$B95))</f>
        <v>21.5809627572402</v>
      </c>
      <c r="AE185" s="0" t="n">
        <f aca="false">IF($B95=0,0,IF(SIN(AE$12)=0,999999999,(SIN(AE$12)*COS($E95)+SIN($E95)*COS(AE$12))/SIN(AE$12)*$B95))</f>
        <v>20.6559829148763</v>
      </c>
      <c r="AF185" s="0" t="n">
        <f aca="false">IF($B95=0,0,IF(SIN(AF$12)=0,999999999,(SIN(AF$12)*COS($E95)+SIN($E95)*COS(AF$12))/SIN(AF$12)*$B95))</f>
        <v>19.7977530821157</v>
      </c>
      <c r="AG185" s="0" t="n">
        <f aca="false">IF($B95=0,0,IF(SIN(AG$12)=0,999999999,(SIN(AG$12)*COS($E95)+SIN($E95)*COS(AG$12))/SIN(AG$12)*$B95))</f>
        <v>18.9988297559593</v>
      </c>
      <c r="AH185" s="0" t="n">
        <f aca="false">IF($B95=0,0,IF(SIN(AH$12)=0,999999999,(SIN(AH$12)*COS($E95)+SIN($E95)*COS(AH$12))/SIN(AH$12)*$B95))</f>
        <v>18.2528315689649</v>
      </c>
      <c r="AI185" s="0" t="n">
        <f aca="false">IF($B95=0,0,IF(SIN(AI$12)=0,999999999,(SIN(AI$12)*COS($E95)+SIN($E95)*COS(AI$12))/SIN(AI$12)*$B95))</f>
        <v>17.5542561373422</v>
      </c>
      <c r="AJ185" s="0" t="n">
        <f aca="false">IF($B95=0,0,IF(SIN(AJ$12)=0,999999999,(SIN(AJ$12)*COS($E95)+SIN($E95)*COS(AJ$12))/SIN(AJ$12)*$B95))</f>
        <v>16.8983335381268</v>
      </c>
      <c r="AK185" s="0" t="n">
        <f aca="false">IF($B95=0,0,IF(SIN(AK$12)=0,999999999,(SIN(AK$12)*COS($E95)+SIN($E95)*COS(AK$12))/SIN(AK$12)*$B95))</f>
        <v>16.280908144301</v>
      </c>
      <c r="AL185" s="0" t="n">
        <f aca="false">IF($B95=0,0,IF(SIN(AL$12)=0,999999999,(SIN(AL$12)*COS($E95)+SIN($E95)*COS(AL$12))/SIN(AL$12)*$B95))</f>
        <v>15.698342614513</v>
      </c>
      <c r="AM185" s="0" t="n">
        <f aca="false">IF($B95=0,0,IF(SIN(AM$12)=0,999999999,(SIN(AM$12)*COS($E95)+SIN($E95)*COS(AM$12))/SIN(AM$12)*$B95))</f>
        <v>15.1474393378819</v>
      </c>
      <c r="AN185" s="0" t="n">
        <f aca="false">IF($B95=0,0,IF(SIN(AN$12)=0,999999999,(SIN(AN$12)*COS($E95)+SIN($E95)*COS(AN$12))/SIN(AN$12)*$B95))</f>
        <v>14.625375740143</v>
      </c>
      <c r="AO185" s="0" t="n">
        <f aca="false">IF($B95=0,0,IF(SIN(AO$12)=0,999999999,(SIN(AO$12)*COS($E95)+SIN($E95)*COS(AO$12))/SIN(AO$12)*$B95))</f>
        <v>14.1296506788105</v>
      </c>
      <c r="AP185" s="0" t="n">
        <f aca="false">IF($B95=0,0,IF(SIN(AP$12)=0,999999999,(SIN(AP$12)*COS($E95)+SIN($E95)*COS(AP$12))/SIN(AP$12)*$B95))</f>
        <v>13.6580397711047</v>
      </c>
      <c r="AQ185" s="0" t="n">
        <f aca="false">IF($B95=0,0,IF(SIN(AQ$12)=0,999999999,(SIN(AQ$12)*COS($E95)+SIN($E95)*COS(AQ$12))/SIN(AQ$12)*$B95))</f>
        <v>13.2085579646031</v>
      </c>
      <c r="AR185" s="0" t="n">
        <f aca="false">IF($B95=0,0,IF(SIN(AR$12)=0,999999999,(SIN(AR$12)*COS($E95)+SIN($E95)*COS(AR$12))/SIN(AR$12)*$B95))</f>
        <v>12.7794280163703</v>
      </c>
      <c r="AS185" s="0" t="n">
        <f aca="false">IF($B95=0,0,IF(SIN(AS$12)=0,999999999,(SIN(AS$12)*COS($E95)+SIN($E95)*COS(AS$12))/SIN(AS$12)*$B95))</f>
        <v>12.3690538200089</v>
      </c>
      <c r="AT185" s="0" t="n">
        <f aca="false">IF($B95=0,0,IF(SIN(AT$12)=0,999999999,(SIN(AT$12)*COS($E95)+SIN($E95)*COS(AT$12))/SIN(AT$12)*$B95))</f>
        <v>11.9759977321812</v>
      </c>
      <c r="AU185" s="0" t="n">
        <f aca="false">IF($B95=0,0,IF(SIN(AU$12)=0,999999999,(SIN(AU$12)*COS($E95)+SIN($E95)*COS(AU$12))/SIN(AU$12)*$B95))</f>
        <v>11.5989612157007</v>
      </c>
      <c r="AV185" s="0" t="n">
        <f aca="false">IF($B95=0,0,IF(SIN(AV$12)=0,999999999,(SIN(AV$12)*COS($E95)+SIN($E95)*COS(AV$12))/SIN(AV$12)*$B95))</f>
        <v>11.2367682463611</v>
      </c>
      <c r="AW185" s="0" t="n">
        <f aca="false">IF($B95=0,0,IF(SIN(AW$12)=0,999999999,(SIN(AW$12)*COS($E95)+SIN($E95)*COS(AW$12))/SIN(AW$12)*$B95))</f>
        <v>10.8883510335246</v>
      </c>
      <c r="AX185" s="0" t="n">
        <f aca="false">IF($B95=0,0,IF(SIN(AX$12)=0,999999999,(SIN(AX$12)*COS($E95)+SIN($E95)*COS(AX$12))/SIN(AX$12)*$B95))</f>
        <v>10.5527376862944</v>
      </c>
      <c r="AY185" s="0" t="n">
        <f aca="false">IF($B95=0,0,IF(SIN(AY$12)=0,999999999,(SIN(AY$12)*COS($E95)+SIN($E95)*COS(AY$12))/SIN(AY$12)*$B95))</f>
        <v>10.2290415225524</v>
      </c>
      <c r="AZ185" s="0" t="n">
        <f aca="false">IF($B95=0,0,IF(SIN(AZ$12)=0,999999999,(SIN(AZ$12)*COS($E95)+SIN($E95)*COS(AZ$12))/SIN(AZ$12)*$B95))</f>
        <v>9.91645177077858</v>
      </c>
      <c r="BA185" s="0" t="n">
        <f aca="false">IF($B95=0,0,IF(SIN(BA$12)=0,999999999,(SIN(BA$12)*COS($E95)+SIN($E95)*COS(BA$12))/SIN(BA$12)*$B95))</f>
        <v>9.61422545713675</v>
      </c>
      <c r="BB185" s="0" t="n">
        <f aca="false">IF($B95=0,0,IF(SIN(BB$12)=0,999999999,(SIN(BB$12)*COS($E95)+SIN($E95)*COS(BB$12))/SIN(BB$12)*$B95))</f>
        <v>9.32168030488794</v>
      </c>
      <c r="BC185" s="0" t="n">
        <f aca="false">IF($B95=0,0,IF(SIN(BC$12)=0,999999999,(SIN(BC$12)*COS($E95)+SIN($E95)*COS(BC$12))/SIN(BC$12)*$B95))</f>
        <v>9.03818850142527</v>
      </c>
      <c r="BD185" s="0" t="n">
        <f aca="false">IF($B95=0,0,IF(SIN(BD$12)=0,999999999,(SIN(BD$12)*COS($E95)+SIN($E95)*COS(BD$12))/SIN(BD$12)*$B95))</f>
        <v>8.76317121136991</v>
      </c>
      <c r="BE185" s="0" t="n">
        <f aca="false">IF($B95=0,0,IF(SIN(BE$12)=0,999999999,(SIN(BE$12)*COS($E95)+SIN($E95)*COS(BE$12))/SIN(BE$12)*$B95))</f>
        <v>8.49609373323113</v>
      </c>
      <c r="BF185" s="0" t="n">
        <f aca="false">IF($B95=0,0,IF(SIN(BF$12)=0,999999999,(SIN(BF$12)*COS($E95)+SIN($E95)*COS(BF$12))/SIN(BF$12)*$B95))</f>
        <v>8.23646121289555</v>
      </c>
      <c r="BG185" s="0" t="n">
        <f aca="false">IF($B95=0,0,IF(SIN(BG$12)=0,999999999,(SIN(BG$12)*COS($E95)+SIN($E95)*COS(BG$12))/SIN(BG$12)*$B95))</f>
        <v>7.98381484029718</v>
      </c>
      <c r="BH185" s="0" t="n">
        <f aca="false">IF($B95=0,0,IF(SIN(BH$12)=0,999999999,(SIN(BH$12)*COS($E95)+SIN($E95)*COS(BH$12))/SIN(BH$12)*$B95))</f>
        <v>7.73772846652322</v>
      </c>
      <c r="BI185" s="0" t="n">
        <f aca="false">IF($B95=0,0,IF(SIN(BI$12)=0,999999999,(SIN(BI$12)*COS($E95)+SIN($E95)*COS(BI$12))/SIN(BI$12)*$B95))</f>
        <v>7.49780558773063</v>
      </c>
      <c r="BJ185" s="0" t="n">
        <f aca="false">IF($B95=0,0,IF(SIN(BJ$12)=0,999999999,(SIN(BJ$12)*COS($E95)+SIN($E95)*COS(BJ$12))/SIN(BJ$12)*$B95))</f>
        <v>7.2636766499017</v>
      </c>
      <c r="BK185" s="0" t="n">
        <f aca="false">IF($B95=0,0,IF(SIN(BK$12)=0,999999999,(SIN(BK$12)*COS($E95)+SIN($E95)*COS(BK$12))/SIN(BK$12)*$B95))</f>
        <v>7.03499663491131</v>
      </c>
      <c r="BL185" s="0" t="n">
        <f aca="false">IF($B95=0,0,IF(SIN(BL$12)=0,999999999,(SIN(BL$12)*COS($E95)+SIN($E95)*COS(BL$12))/SIN(BL$12)*$B95))</f>
        <v>6.81144289382196</v>
      </c>
      <c r="BM185" s="0" t="n">
        <f aca="false">IF($B95=0,0,IF(SIN(BM$12)=0,999999999,(SIN(BM$12)*COS($E95)+SIN($E95)*COS(BM$12))/SIN(BM$12)*$B95))</f>
        <v>6.59271319793629</v>
      </c>
      <c r="BN185" s="0" t="n">
        <f aca="false">IF($B95=0,0,IF(SIN(BN$12)=0,999999999,(SIN(BN$12)*COS($E95)+SIN($E95)*COS(BN$12))/SIN(BN$12)*$B95))</f>
        <v>6.3785239820562</v>
      </c>
      <c r="BO185" s="0" t="n">
        <f aca="false">IF($B95=0,0,IF(SIN(BO$12)=0,999999999,(SIN(BO$12)*COS($E95)+SIN($E95)*COS(BO$12))/SIN(BO$12)*$B95))</f>
        <v>6.16860875774024</v>
      </c>
      <c r="BP185" s="0" t="n">
        <f aca="false">IF($B95=0,0,IF(SIN(BP$12)=0,999999999,(SIN(BP$12)*COS($E95)+SIN($E95)*COS(BP$12))/SIN(BP$12)*$B95))</f>
        <v>5.96271667720338</v>
      </c>
      <c r="BQ185" s="0" t="n">
        <f aca="false">IF($B95=0,0,IF(SIN(BQ$12)=0,999999999,(SIN(BQ$12)*COS($E95)+SIN($E95)*COS(BQ$12))/SIN(BQ$12)*$B95))</f>
        <v>5.76061123095471</v>
      </c>
      <c r="BR185" s="0" t="n">
        <f aca="false">IF($B95=0,0,IF(SIN(BR$12)=0,999999999,(SIN(BR$12)*COS($E95)+SIN($E95)*COS(BR$12))/SIN(BR$12)*$B95))</f>
        <v>5.56206906436648</v>
      </c>
      <c r="BS185" s="0" t="n">
        <f aca="false">IF($B95=0,0,IF(SIN(BS$12)=0,999999999,(SIN(BS$12)*COS($E95)+SIN($E95)*COS(BS$12))/SIN(BS$12)*$B95))</f>
        <v>5.36687890017841</v>
      </c>
      <c r="BT185" s="0" t="n">
        <f aca="false">IF($B95=0,0,IF(SIN(BT$12)=0,999999999,(SIN(BT$12)*COS($E95)+SIN($E95)*COS(BT$12))/SIN(BT$12)*$B95))</f>
        <v>5.1748405555062</v>
      </c>
      <c r="BU185" s="0" t="n">
        <f aca="false">IF($B95=0,0,IF(SIN(BU$12)=0,999999999,(SIN(BU$12)*COS($E95)+SIN($E95)*COS(BU$12))/SIN(BU$12)*$B95))</f>
        <v>4.98576404327145</v>
      </c>
      <c r="BV185" s="0" t="n">
        <f aca="false">IF($B95=0,0,IF(SIN(BV$12)=0,999999999,(SIN(BV$12)*COS($E95)+SIN($E95)*COS(BV$12))/SIN(BV$12)*$B95))</f>
        <v>4.79946874914161</v>
      </c>
      <c r="BW185" s="0" t="n">
        <f aca="false">IF($B95=0,0,IF(SIN(BW$12)=0,999999999,(SIN(BW$12)*COS($E95)+SIN($E95)*COS(BW$12))/SIN(BW$12)*$B95))</f>
        <v>4.61578267608909</v>
      </c>
      <c r="BX185" s="0" t="n">
        <f aca="false">IF($B95=0,0,IF(SIN(BX$12)=0,999999999,(SIN(BX$12)*COS($E95)+SIN($E95)*COS(BX$12))/SIN(BX$12)*$B95))</f>
        <v>4.43454174956087</v>
      </c>
      <c r="BY185" s="0" t="n">
        <f aca="false">IF($B95=0,0,IF(SIN(BY$12)=0,999999999,(SIN(BY$12)*COS($E95)+SIN($E95)*COS(BY$12))/SIN(BY$12)*$B95))</f>
        <v>4.2555891770218</v>
      </c>
      <c r="BZ185" s="0" t="n">
        <f aca="false">IF($B95=0,0,IF(SIN(BZ$12)=0,999999999,(SIN(BZ$12)*COS($E95)+SIN($E95)*COS(BZ$12))/SIN(BZ$12)*$B95))</f>
        <v>4.07877485631163</v>
      </c>
      <c r="CA185" s="0" t="n">
        <f aca="false">IF($B95=0,0,IF(SIN(CA$12)=0,999999999,(SIN(CA$12)*COS($E95)+SIN($E95)*COS(CA$12))/SIN(CA$12)*$B95))</f>
        <v>3.90395482784174</v>
      </c>
      <c r="CB185" s="0" t="n">
        <f aca="false">IF($B95=0,0,IF(SIN(CB$12)=0,999999999,(SIN(CB$12)*COS($E95)+SIN($E95)*COS(CB$12))/SIN(CB$12)*$B95))</f>
        <v>3.73099076617392</v>
      </c>
      <c r="CC185" s="0" t="n">
        <f aca="false">IF($B95=0,0,IF(SIN(CC$12)=0,999999999,(SIN(CC$12)*COS($E95)+SIN($E95)*COS(CC$12))/SIN(CC$12)*$B95))</f>
        <v>3.55974950697788</v>
      </c>
      <c r="CD185" s="0" t="n">
        <f aca="false">IF($B95=0,0,IF(SIN(CD$12)=0,999999999,(SIN(CD$12)*COS($E95)+SIN($E95)*COS(CD$12))/SIN(CD$12)*$B95))</f>
        <v>3.39010260575832</v>
      </c>
      <c r="CE185" s="0" t="n">
        <f aca="false">IF($B95=0,0,IF(SIN(CE$12)=0,999999999,(SIN(CE$12)*COS($E95)+SIN($E95)*COS(CE$12))/SIN(CE$12)*$B95))</f>
        <v>3.22192592509028</v>
      </c>
      <c r="CF185" s="0" t="n">
        <f aca="false">IF($B95=0,0,IF(SIN(CF$12)=0,999999999,(SIN(CF$12)*COS($E95)+SIN($E95)*COS(CF$12))/SIN(CF$12)*$B95))</f>
        <v>3.05509924740978</v>
      </c>
      <c r="CG185" s="0" t="n">
        <f aca="false">IF($B95=0,0,IF(SIN(CG$12)=0,999999999,(SIN(CG$12)*COS($E95)+SIN($E95)*COS(CG$12))/SIN(CG$12)*$B95))</f>
        <v>2.88950591067225</v>
      </c>
      <c r="CH185" s="0" t="n">
        <f aca="false">IF($B95=0,0,IF(SIN(CH$12)=0,999999999,(SIN(CH$12)*COS($E95)+SIN($E95)*COS(CH$12))/SIN(CH$12)*$B95))</f>
        <v>2.72503246442663</v>
      </c>
      <c r="CI185" s="0" t="n">
        <f aca="false">IF($B95=0,0,IF(SIN(CI$12)=0,999999999,(SIN(CI$12)*COS($E95)+SIN($E95)*COS(CI$12))/SIN(CI$12)*$B95))</f>
        <v>2.56156834406167</v>
      </c>
      <c r="CJ185" s="0" t="n">
        <f aca="false">IF($B95=0,0,IF(SIN(CJ$12)=0,999999999,(SIN(CJ$12)*COS($E95)+SIN($E95)*COS(CJ$12))/SIN(CJ$12)*$B95))</f>
        <v>2.39900556115864</v>
      </c>
      <c r="CK185" s="0" t="n">
        <f aca="false">IF($B95=0,0,IF(SIN(CK$12)=0,999999999,(SIN(CK$12)*COS($E95)+SIN($E95)*COS(CK$12))/SIN(CK$12)*$B95))</f>
        <v>2.23723840804187</v>
      </c>
      <c r="CL185" s="0" t="n">
        <f aca="false">IF($B95=0,0,IF(SIN(CL$12)=0,999999999,(SIN(CL$12)*COS($E95)+SIN($E95)*COS(CL$12))/SIN(CL$12)*$B95))</f>
        <v>2.0761631747575</v>
      </c>
      <c r="CM185" s="0" t="n">
        <f aca="false">IF($B95=0,0,IF(SIN(CM$12)=0,999999999,(SIN(CM$12)*COS($E95)+SIN($E95)*COS(CM$12))/SIN(CM$12)*$B95))</f>
        <v>1.915677876826</v>
      </c>
      <c r="CN185" s="0" t="n">
        <f aca="false">IF($B95=0,0,IF(SIN(CN$12)=0,999999999,(SIN(CN$12)*COS($E95)+SIN($E95)*COS(CN$12))/SIN(CN$12)*$B95))</f>
        <v>1.75568199221488</v>
      </c>
      <c r="CO185" s="0" t="n">
        <f aca="false">IF($B95=0,0,IF(SIN(CO$12)=0,999999999,(SIN(CO$12)*COS($E95)+SIN($E95)*COS(CO$12))/SIN(CO$12)*$B95))</f>
        <v>1.59607620606579</v>
      </c>
      <c r="CP185" s="0" t="n">
        <f aca="false">IF($B95=0,0,IF(SIN(CP$12)=0,999999999,(SIN(CP$12)*COS($E95)+SIN($E95)*COS(CP$12))/SIN(CP$12)*$B95))</f>
        <v>1.43676216177885</v>
      </c>
      <c r="CQ185" s="0" t="n">
        <f aca="false">IF($B95=0,0,IF(SIN(CQ$12)=0,999999999,(SIN(CQ$12)*COS($E95)+SIN($E95)*COS(CQ$12))/SIN(CQ$12)*$B95))</f>
        <v>1.27764221711442</v>
      </c>
    </row>
    <row r="186" customFormat="false" ht="12.8" hidden="true" customHeight="false" outlineLevel="0" collapsed="false">
      <c r="D186" s="0" t="n">
        <f aca="false">1+D185</f>
        <v>84</v>
      </c>
      <c r="E186" s="2" t="s">
        <v>56</v>
      </c>
      <c r="F186" s="0" t="n">
        <f aca="false">IF($B96=0,0,IF(SIN(F$12)=0,999999999,(SIN(F$12)*COS($E96)+SIN($E96)*COS(F$12))/SIN(F$12)*$B96))</f>
        <v>999999999</v>
      </c>
      <c r="G186" s="0" t="n">
        <f aca="false">IF($B96=0,0,IF(SIN(G$12)=0,999999999,(SIN(G$12)*COS($E96)+SIN($E96)*COS(G$12))/SIN(G$12)*$B96))</f>
        <v>529.959583980594</v>
      </c>
      <c r="H186" s="0" t="n">
        <f aca="false">IF($B96=0,0,IF(SIN(H$12)=0,999999999,(SIN(H$12)*COS($E96)+SIN($E96)*COS(H$12))/SIN(H$12)*$B96))</f>
        <v>265.384448010352</v>
      </c>
      <c r="I186" s="0" t="n">
        <f aca="false">IF($B96=0,0,IF(SIN(I$12)=0,999999999,(SIN(I$12)*COS($E96)+SIN($E96)*COS(I$12))/SIN(I$12)*$B96))</f>
        <v>177.156905463544</v>
      </c>
      <c r="J186" s="0" t="n">
        <f aca="false">IF($B96=0,0,IF(SIN(J$12)=0,999999999,(SIN(J$12)*COS($E96)+SIN($E96)*COS(J$12))/SIN(J$12)*$B96))</f>
        <v>133.016244892361</v>
      </c>
      <c r="K186" s="0" t="n">
        <f aca="false">IF($B96=0,0,IF(SIN(K$12)=0,999999999,(SIN(K$12)*COS($E96)+SIN($E96)*COS(K$12))/SIN(K$12)*$B96))</f>
        <v>106.510318749586</v>
      </c>
      <c r="L186" s="0" t="n">
        <f aca="false">IF($B96=0,0,IF(SIN(L$12)=0,999999999,(SIN(L$12)*COS($E96)+SIN($E96)*COS(L$12))/SIN(L$12)*$B96))</f>
        <v>88.8217401247595</v>
      </c>
      <c r="M186" s="0" t="n">
        <f aca="false">IF($B96=0,0,IF(SIN(M$12)=0,999999999,(SIN(M$12)*COS($E96)+SIN($E96)*COS(M$12))/SIN(M$12)*$B96))</f>
        <v>76.1716251317549</v>
      </c>
      <c r="N186" s="0" t="n">
        <f aca="false">IF($B96=0,0,IF(SIN(N$12)=0,999999999,(SIN(N$12)*COS($E96)+SIN($E96)*COS(N$12))/SIN(N$12)*$B96))</f>
        <v>66.6705285027641</v>
      </c>
      <c r="O186" s="0" t="n">
        <f aca="false">IF($B96=0,0,IF(SIN(O$12)=0,999999999,(SIN(O$12)*COS($E96)+SIN($E96)*COS(O$12))/SIN(O$12)*$B96))</f>
        <v>59.2687554503473</v>
      </c>
      <c r="P186" s="0" t="n">
        <f aca="false">IF($B96=0,0,IF(SIN(P$12)=0,999999999,(SIN(P$12)*COS($E96)+SIN($E96)*COS(P$12))/SIN(P$12)*$B96))</f>
        <v>53.336486409878</v>
      </c>
      <c r="Q186" s="0" t="n">
        <f aca="false">IF($B96=0,0,IF(SIN(Q$12)=0,999999999,(SIN(Q$12)*COS($E96)+SIN($E96)*COS(Q$12))/SIN(Q$12)*$B96))</f>
        <v>48.4729246475554</v>
      </c>
      <c r="R186" s="0" t="n">
        <f aca="false">IF($B96=0,0,IF(SIN(R$12)=0,999999999,(SIN(R$12)*COS($E96)+SIN($E96)*COS(R$12))/SIN(R$12)*$B96))</f>
        <v>44.4108700623797</v>
      </c>
      <c r="S186" s="0" t="n">
        <f aca="false">IF($B96=0,0,IF(SIN(S$12)=0,999999999,(SIN(S$12)*COS($E96)+SIN($E96)*COS(S$12))/SIN(S$12)*$B96))</f>
        <v>40.9653358468466</v>
      </c>
      <c r="T186" s="0" t="n">
        <f aca="false">IF($B96=0,0,IF(SIN(T$12)=0,999999999,(SIN(T$12)*COS($E96)+SIN($E96)*COS(T$12))/SIN(T$12)*$B96))</f>
        <v>38.0041865769708</v>
      </c>
      <c r="U186" s="0" t="n">
        <f aca="false">IF($B96=0,0,IF(SIN(U$12)=0,999999999,(SIN(U$12)*COS($E96)+SIN($E96)*COS(U$12))/SIN(U$12)*$B96))</f>
        <v>35.4305210645884</v>
      </c>
      <c r="V186" s="0" t="n">
        <f aca="false">IF($B96=0,0,IF(SIN(V$12)=0,999999999,(SIN(V$12)*COS($E96)+SIN($E96)*COS(V$12))/SIN(V$12)*$B96))</f>
        <v>33.1716616384064</v>
      </c>
      <c r="W186" s="0" t="n">
        <f aca="false">IF($B96=0,0,IF(SIN(W$12)=0,999999999,(SIN(W$12)*COS($E96)+SIN($E96)*COS(W$12))/SIN(W$12)*$B96))</f>
        <v>31.1720295595784</v>
      </c>
      <c r="X186" s="0" t="n">
        <f aca="false">IF($B96=0,0,IF(SIN(X$12)=0,999999999,(SIN(X$12)*COS($E96)+SIN($E96)*COS(X$12))/SIN(X$12)*$B96))</f>
        <v>29.3883952972303</v>
      </c>
      <c r="Y186" s="0" t="n">
        <f aca="false">IF($B96=0,0,IF(SIN(Y$12)=0,999999999,(SIN(Y$12)*COS($E96)+SIN($E96)*COS(Y$12))/SIN(Y$12)*$B96))</f>
        <v>27.7866287155014</v>
      </c>
      <c r="Z186" s="0" t="n">
        <f aca="false">IF($B96=0,0,IF(SIN(Z$12)=0,999999999,(SIN(Z$12)*COS($E96)+SIN($E96)*COS(Z$12))/SIN(Z$12)*$B96))</f>
        <v>26.3394242030328</v>
      </c>
      <c r="AA186" s="0" t="n">
        <f aca="false">IF($B96=0,0,IF(SIN(AA$12)=0,999999999,(SIN(AA$12)*COS($E96)+SIN($E96)*COS(AA$12))/SIN(AA$12)*$B96))</f>
        <v>25.024675764049</v>
      </c>
      <c r="AB186" s="0" t="n">
        <f aca="false">IF($B96=0,0,IF(SIN(AB$12)=0,999999999,(SIN(AB$12)*COS($E96)+SIN($E96)*COS(AB$12))/SIN(AB$12)*$B96))</f>
        <v>23.8242952650353</v>
      </c>
      <c r="AC186" s="0" t="n">
        <f aca="false">IF($B96=0,0,IF(SIN(AC$12)=0,999999999,(SIN(AC$12)*COS($E96)+SIN($E96)*COS(AC$12))/SIN(AC$12)*$B96))</f>
        <v>22.723338963527</v>
      </c>
      <c r="AD186" s="0" t="n">
        <f aca="false">IF($B96=0,0,IF(SIN(AD$12)=0,999999999,(SIN(AD$12)*COS($E96)+SIN($E96)*COS(AD$12))/SIN(AD$12)*$B96))</f>
        <v>21.7093524033563</v>
      </c>
      <c r="AE186" s="0" t="n">
        <f aca="false">IF($B96=0,0,IF(SIN(AE$12)=0,999999999,(SIN(AE$12)*COS($E96)+SIN($E96)*COS(AE$12))/SIN(AE$12)*$B96))</f>
        <v>20.7718725337062</v>
      </c>
      <c r="AF186" s="0" t="n">
        <f aca="false">IF($B96=0,0,IF(SIN(AF$12)=0,999999999,(SIN(AF$12)*COS($E96)+SIN($E96)*COS(AF$12))/SIN(AF$12)*$B96))</f>
        <v>19.9020447224426</v>
      </c>
      <c r="AG186" s="0" t="n">
        <f aca="false">IF($B96=0,0,IF(SIN(AG$12)=0,999999999,(SIN(AG$12)*COS($E96)+SIN($E96)*COS(AG$12))/SIN(AG$12)*$B96))</f>
        <v>19.0923248762766</v>
      </c>
      <c r="AH186" s="0" t="n">
        <f aca="false">IF($B96=0,0,IF(SIN(AH$12)=0,999999999,(SIN(AH$12)*COS($E96)+SIN($E96)*COS(AH$12))/SIN(AH$12)*$B96))</f>
        <v>18.3362453910032</v>
      </c>
      <c r="AI186" s="0" t="n">
        <f aca="false">IF($B96=0,0,IF(SIN(AI$12)=0,999999999,(SIN(AI$12)*COS($E96)+SIN($E96)*COS(AI$12))/SIN(AI$12)*$B96))</f>
        <v>17.6282295245118</v>
      </c>
      <c r="AJ186" s="0" t="n">
        <f aca="false">IF($B96=0,0,IF(SIN(AJ$12)=0,999999999,(SIN(AJ$12)*COS($E96)+SIN($E96)*COS(AJ$12))/SIN(AJ$12)*$B96))</f>
        <v>16.9634428938739</v>
      </c>
      <c r="AK186" s="0" t="n">
        <f aca="false">IF($B96=0,0,IF(SIN(AK$12)=0,999999999,(SIN(AK$12)*COS($E96)+SIN($E96)*COS(AK$12))/SIN(AK$12)*$B96))</f>
        <v>16.3376737136037</v>
      </c>
      <c r="AL186" s="0" t="n">
        <f aca="false">IF($B96=0,0,IF(SIN(AL$12)=0,999999999,(SIN(AL$12)*COS($E96)+SIN($E96)*COS(AL$12))/SIN(AL$12)*$B96))</f>
        <v>15.7472354879094</v>
      </c>
      <c r="AM186" s="0" t="n">
        <f aca="false">IF($B96=0,0,IF(SIN(AM$12)=0,999999999,(SIN(AM$12)*COS($E96)+SIN($E96)*COS(AM$12))/SIN(AM$12)*$B96))</f>
        <v>15.1888873939163</v>
      </c>
      <c r="AN186" s="0" t="n">
        <f aca="false">IF($B96=0,0,IF(SIN(AN$12)=0,999999999,(SIN(AN$12)*COS($E96)+SIN($E96)*COS(AN$12))/SIN(AN$12)*$B96))</f>
        <v>14.6597687135496</v>
      </c>
      <c r="AO186" s="0" t="n">
        <f aca="false">IF($B96=0,0,IF(SIN(AO$12)=0,999999999,(SIN(AO$12)*COS($E96)+SIN($E96)*COS(AO$12))/SIN(AO$12)*$B96))</f>
        <v>14.1573445042905</v>
      </c>
      <c r="AP186" s="0" t="n">
        <f aca="false">IF($B96=0,0,IF(SIN(AP$12)=0,999999999,(SIN(AP$12)*COS($E96)+SIN($E96)*COS(AP$12))/SIN(AP$12)*$B96))</f>
        <v>13.6793603234117</v>
      </c>
      <c r="AQ186" s="0" t="n">
        <f aca="false">IF($B96=0,0,IF(SIN(AQ$12)=0,999999999,(SIN(AQ$12)*COS($E96)+SIN($E96)*COS(AQ$12))/SIN(AQ$12)*$B96))</f>
        <v>13.2238042928151</v>
      </c>
      <c r="AR186" s="0" t="n">
        <f aca="false">IF($B96=0,0,IF(SIN(AR$12)=0,999999999,(SIN(AR$12)*COS($E96)+SIN($E96)*COS(AR$12))/SIN(AR$12)*$B96))</f>
        <v>12.7888751521929</v>
      </c>
      <c r="AS186" s="0" t="n">
        <f aca="false">IF($B96=0,0,IF(SIN(AS$12)=0,999999999,(SIN(AS$12)*COS($E96)+SIN($E96)*COS(AS$12))/SIN(AS$12)*$B96))</f>
        <v>12.3729552256251</v>
      </c>
      <c r="AT186" s="0" t="n">
        <f aca="false">IF($B96=0,0,IF(SIN(AT$12)=0,999999999,(SIN(AT$12)*COS($E96)+SIN($E96)*COS(AT$12))/SIN(AT$12)*$B96))</f>
        <v>11.9745874416957</v>
      </c>
      <c r="AU186" s="0" t="n">
        <f aca="false">IF($B96=0,0,IF(SIN(AU$12)=0,999999999,(SIN(AU$12)*COS($E96)+SIN($E96)*COS(AU$12))/SIN(AU$12)*$B96))</f>
        <v>11.5924557149975</v>
      </c>
      <c r="AV186" s="0" t="n">
        <f aca="false">IF($B96=0,0,IF(SIN(AV$12)=0,999999999,(SIN(AV$12)*COS($E96)+SIN($E96)*COS(AV$12))/SIN(AV$12)*$B96))</f>
        <v>11.2253681287244</v>
      </c>
      <c r="AW186" s="0" t="n">
        <f aca="false">IF($B96=0,0,IF(SIN(AW$12)=0,999999999,(SIN(AW$12)*COS($E96)+SIN($E96)*COS(AW$12))/SIN(AW$12)*$B96))</f>
        <v>10.8722424622892</v>
      </c>
      <c r="AX186" s="0" t="n">
        <f aca="false">IF($B96=0,0,IF(SIN(AX$12)=0,999999999,(SIN(AX$12)*COS($E96)+SIN($E96)*COS(AX$12))/SIN(AX$12)*$B96))</f>
        <v>10.5320936908196</v>
      </c>
      <c r="AY186" s="0" t="n">
        <f aca="false">IF($B96=0,0,IF(SIN(AY$12)=0,999999999,(SIN(AY$12)*COS($E96)+SIN($E96)*COS(AY$12))/SIN(AY$12)*$B96))</f>
        <v>10.2040231497194</v>
      </c>
      <c r="AZ186" s="0" t="n">
        <f aca="false">IF($B96=0,0,IF(SIN(AZ$12)=0,999999999,(SIN(AZ$12)*COS($E96)+SIN($E96)*COS(AZ$12))/SIN(AZ$12)*$B96))</f>
        <v>9.88720911083401</v>
      </c>
      <c r="BA186" s="0" t="n">
        <f aca="false">IF($B96=0,0,IF(SIN(BA$12)=0,999999999,(SIN(BA$12)*COS($E96)+SIN($E96)*COS(BA$12))/SIN(BA$12)*$B96))</f>
        <v>9.5808985598995</v>
      </c>
      <c r="BB186" s="0" t="n">
        <f aca="false">IF($B96=0,0,IF(SIN(BB$12)=0,999999999,(SIN(BB$12)*COS($E96)+SIN($E96)*COS(BB$12))/SIN(BB$12)*$B96))</f>
        <v>9.28439999999998</v>
      </c>
      <c r="BC186" s="0" t="n">
        <f aca="false">IF($B96=0,0,IF(SIN(BC$12)=0,999999999,(SIN(BC$12)*COS($E96)+SIN($E96)*COS(BC$12))/SIN(BC$12)*$B96))</f>
        <v>8.99707713437097</v>
      </c>
      <c r="BD186" s="0" t="n">
        <f aca="false">IF($B96=0,0,IF(SIN(BD$12)=0,999999999,(SIN(BD$12)*COS($E96)+SIN($E96)*COS(BD$12))/SIN(BD$12)*$B96))</f>
        <v>8.71834330534639</v>
      </c>
      <c r="BE186" s="0" t="n">
        <f aca="false">IF($B96=0,0,IF(SIN(BE$12)=0,999999999,(SIN(BE$12)*COS($E96)+SIN($E96)*COS(BE$12))/SIN(BE$12)*$B96))</f>
        <v>8.44765658556646</v>
      </c>
      <c r="BF186" s="0" t="n">
        <f aca="false">IF($B96=0,0,IF(SIN(BF$12)=0,999999999,(SIN(BF$12)*COS($E96)+SIN($E96)*COS(BF$12))/SIN(BF$12)*$B96))</f>
        <v>8.18451543353974</v>
      </c>
      <c r="BG186" s="0" t="n">
        <f aca="false">IF($B96=0,0,IF(SIN(BG$12)=0,999999999,(SIN(BG$12)*COS($E96)+SIN($E96)*COS(BG$12))/SIN(BG$12)*$B96))</f>
        <v>7.92845483891554</v>
      </c>
      <c r="BH186" s="0" t="n">
        <f aca="false">IF($B96=0,0,IF(SIN(BH$12)=0,999999999,(SIN(BH$12)*COS($E96)+SIN($E96)*COS(BH$12))/SIN(BH$12)*$B96))</f>
        <v>7.6790428938739</v>
      </c>
      <c r="BI186" s="0" t="n">
        <f aca="false">IF($B96=0,0,IF(SIN(BI$12)=0,999999999,(SIN(BI$12)*COS($E96)+SIN($E96)*COS(BI$12))/SIN(BI$12)*$B96))</f>
        <v>7.43587773628328</v>
      </c>
      <c r="BJ186" s="0" t="n">
        <f aca="false">IF($B96=0,0,IF(SIN(BJ$12)=0,999999999,(SIN(BJ$12)*COS($E96)+SIN($E96)*COS(BJ$12))/SIN(BJ$12)*$B96))</f>
        <v>7.19858481803303</v>
      </c>
      <c r="BK186" s="0" t="n">
        <f aca="false">IF($B96=0,0,IF(SIN(BK$12)=0,999999999,(SIN(BK$12)*COS($E96)+SIN($E96)*COS(BK$12))/SIN(BK$12)*$B96))</f>
        <v>6.96681445847913</v>
      </c>
      <c r="BL186" s="0" t="n">
        <f aca="false">IF($B96=0,0,IF(SIN(BL$12)=0,999999999,(SIN(BL$12)*COS($E96)+SIN($E96)*COS(BL$12))/SIN(BL$12)*$B96))</f>
        <v>6.74023964845878</v>
      </c>
      <c r="BM186" s="0" t="n">
        <f aca="false">IF($B96=0,0,IF(SIN(BM$12)=0,999999999,(SIN(BM$12)*COS($E96)+SIN($E96)*COS(BM$12))/SIN(BM$12)*$B96))</f>
        <v>6.51855407500513</v>
      </c>
      <c r="BN186" s="0" t="n">
        <f aca="false">IF($B96=0,0,IF(SIN(BN$12)=0,999999999,(SIN(BN$12)*COS($E96)+SIN($E96)*COS(BN$12))/SIN(BN$12)*$B96))</f>
        <v>6.30147034086605</v>
      </c>
      <c r="BO186" s="0" t="n">
        <f aca="false">IF($B96=0,0,IF(SIN(BO$12)=0,999999999,(SIN(BO$12)*COS($E96)+SIN($E96)*COS(BO$12))/SIN(BO$12)*$B96))</f>
        <v>6.0887183563186</v>
      </c>
      <c r="BP186" s="0" t="n">
        <f aca="false">IF($B96=0,0,IF(SIN(BP$12)=0,999999999,(SIN(BP$12)*COS($E96)+SIN($E96)*COS(BP$12))/SIN(BP$12)*$B96))</f>
        <v>5.88004388366155</v>
      </c>
      <c r="BQ186" s="0" t="n">
        <f aca="false">IF($B96=0,0,IF(SIN(BQ$12)=0,999999999,(SIN(BQ$12)*COS($E96)+SIN($E96)*COS(BQ$12))/SIN(BQ$12)*$B96))</f>
        <v>5.67520721725315</v>
      </c>
      <c r="BR186" s="0" t="n">
        <f aca="false">IF($B96=0,0,IF(SIN(BR$12)=0,999999999,(SIN(BR$12)*COS($E96)+SIN($E96)*COS(BR$12))/SIN(BR$12)*$B96))</f>
        <v>5.47398198408751</v>
      </c>
      <c r="BS186" s="0" t="n">
        <f aca="false">IF($B96=0,0,IF(SIN(BS$12)=0,999999999,(SIN(BS$12)*COS($E96)+SIN($E96)*COS(BS$12))/SIN(BS$12)*$B96))</f>
        <v>5.27615405173778</v>
      </c>
      <c r="BT186" s="0" t="n">
        <f aca="false">IF($B96=0,0,IF(SIN(BT$12)=0,999999999,(SIN(BT$12)*COS($E96)+SIN($E96)*COS(BT$12))/SIN(BT$12)*$B96))</f>
        <v>5.08152053208072</v>
      </c>
      <c r="BU186" s="0" t="n">
        <f aca="false">IF($B96=0,0,IF(SIN(BU$12)=0,999999999,(SIN(BU$12)*COS($E96)+SIN($E96)*COS(BU$12))/SIN(BU$12)*$B96))</f>
        <v>4.88988887058338</v>
      </c>
      <c r="BV186" s="0" t="n">
        <f aca="false">IF($B96=0,0,IF(SIN(BV$12)=0,999999999,(SIN(BV$12)*COS($E96)+SIN($E96)*COS(BV$12))/SIN(BV$12)*$B96))</f>
        <v>4.70107601212049</v>
      </c>
      <c r="BW186" s="0" t="n">
        <f aca="false">IF($B96=0,0,IF(SIN(BW$12)=0,999999999,(SIN(BW$12)*COS($E96)+SIN($E96)*COS(BW$12))/SIN(BW$12)*$B96))</f>
        <v>4.51490763532458</v>
      </c>
      <c r="BX186" s="0" t="n">
        <f aca="false">IF($B96=0,0,IF(SIN(BX$12)=0,999999999,(SIN(BX$12)*COS($E96)+SIN($E96)*COS(BX$12))/SIN(BX$12)*$B96))</f>
        <v>4.33121744836578</v>
      </c>
      <c r="BY186" s="0" t="n">
        <f aca="false">IF($B96=0,0,IF(SIN(BY$12)=0,999999999,(SIN(BY$12)*COS($E96)+SIN($E96)*COS(BY$12))/SIN(BY$12)*$B96))</f>
        <v>4.1498465398401</v>
      </c>
      <c r="BZ186" s="0" t="n">
        <f aca="false">IF($B96=0,0,IF(SIN(BZ$12)=0,999999999,(SIN(BZ$12)*COS($E96)+SIN($E96)*COS(BZ$12))/SIN(BZ$12)*$B96))</f>
        <v>3.97064277913107</v>
      </c>
      <c r="CA186" s="0" t="n">
        <f aca="false">IF($B96=0,0,IF(SIN(CA$12)=0,999999999,(SIN(CA$12)*COS($E96)+SIN($E96)*COS(CA$12))/SIN(CA$12)*$B96))</f>
        <v>3.79346026120361</v>
      </c>
      <c r="CB186" s="0" t="n">
        <f aca="false">IF($B96=0,0,IF(SIN(CB$12)=0,999999999,(SIN(CB$12)*COS($E96)+SIN($E96)*COS(CB$12))/SIN(CB$12)*$B96))</f>
        <v>3.61815879131199</v>
      </c>
      <c r="CC186" s="0" t="n">
        <f aca="false">IF($B96=0,0,IF(SIN(CC$12)=0,999999999,(SIN(CC$12)*COS($E96)+SIN($E96)*COS(CC$12))/SIN(CC$12)*$B96))</f>
        <v>3.44460340556481</v>
      </c>
      <c r="CD186" s="0" t="n">
        <f aca="false">IF($B96=0,0,IF(SIN(CD$12)=0,999999999,(SIN(CD$12)*COS($E96)+SIN($E96)*COS(CD$12))/SIN(CD$12)*$B96))</f>
        <v>3.27266392368874</v>
      </c>
      <c r="CE186" s="0" t="n">
        <f aca="false">IF($B96=0,0,IF(SIN(CE$12)=0,999999999,(SIN(CE$12)*COS($E96)+SIN($E96)*COS(CE$12))/SIN(CE$12)*$B96))</f>
        <v>3.10221453068581</v>
      </c>
      <c r="CF186" s="0" t="n">
        <f aca="false">IF($B96=0,0,IF(SIN(CF$12)=0,999999999,(SIN(CF$12)*COS($E96)+SIN($E96)*COS(CF$12))/SIN(CF$12)*$B96))</f>
        <v>2.93313338439143</v>
      </c>
      <c r="CG186" s="0" t="n">
        <f aca="false">IF($B96=0,0,IF(SIN(CG$12)=0,999999999,(SIN(CG$12)*COS($E96)+SIN($E96)*COS(CG$12))/SIN(CG$12)*$B96))</f>
        <v>2.76530224620911</v>
      </c>
      <c r="CH186" s="0" t="n">
        <f aca="false">IF($B96=0,0,IF(SIN(CH$12)=0,999999999,(SIN(CH$12)*COS($E96)+SIN($E96)*COS(CH$12))/SIN(CH$12)*$B96))</f>
        <v>2.59860613253684</v>
      </c>
      <c r="CI186" s="0" t="n">
        <f aca="false">IF($B96=0,0,IF(SIN(CI$12)=0,999999999,(SIN(CI$12)*COS($E96)+SIN($E96)*COS(CI$12))/SIN(CI$12)*$B96))</f>
        <v>2.43293298461117</v>
      </c>
      <c r="CJ186" s="0" t="n">
        <f aca="false">IF($B96=0,0,IF(SIN(CJ$12)=0,999999999,(SIN(CJ$12)*COS($E96)+SIN($E96)*COS(CJ$12))/SIN(CJ$12)*$B96))</f>
        <v>2.26817335467543</v>
      </c>
      <c r="CK186" s="0" t="n">
        <f aca="false">IF($B96=0,0,IF(SIN(CK$12)=0,999999999,(SIN(CK$12)*COS($E96)+SIN($E96)*COS(CK$12))/SIN(CK$12)*$B96))</f>
        <v>2.1042201065376</v>
      </c>
      <c r="CL186" s="0" t="n">
        <f aca="false">IF($B96=0,0,IF(SIN(CL$12)=0,999999999,(SIN(CL$12)*COS($E96)+SIN($E96)*COS(CL$12))/SIN(CL$12)*$B96))</f>
        <v>1.94096812872435</v>
      </c>
      <c r="CM186" s="0" t="n">
        <f aca="false">IF($B96=0,0,IF(SIN(CM$12)=0,999999999,(SIN(CM$12)*COS($E96)+SIN($E96)*COS(CM$12))/SIN(CM$12)*$B96))</f>
        <v>1.77831405855446</v>
      </c>
      <c r="CN186" s="0" t="n">
        <f aca="false">IF($B96=0,0,IF(SIN(CN$12)=0,999999999,(SIN(CN$12)*COS($E96)+SIN($E96)*COS(CN$12))/SIN(CN$12)*$B96))</f>
        <v>1.61615601555703</v>
      </c>
      <c r="CO186" s="0" t="n">
        <f aca="false">IF($B96=0,0,IF(SIN(CO$12)=0,999999999,(SIN(CO$12)*COS($E96)+SIN($E96)*COS(CO$12))/SIN(CO$12)*$B96))</f>
        <v>1.45439334274888</v>
      </c>
      <c r="CP186" s="0" t="n">
        <f aca="false">IF($B96=0,0,IF(SIN(CP$12)=0,999999999,(SIN(CP$12)*COS($E96)+SIN($E96)*COS(CP$12))/SIN(CP$12)*$B96))</f>
        <v>1.29292635435498</v>
      </c>
      <c r="CQ186" s="0" t="n">
        <f aca="false">IF($B96=0,0,IF(SIN(CQ$12)=0,999999999,(SIN(CQ$12)*COS($E96)+SIN($E96)*COS(CQ$12))/SIN(CQ$12)*$B96))</f>
        <v>1.13165608861435</v>
      </c>
    </row>
    <row r="187" customFormat="false" ht="12.8" hidden="true" customHeight="false" outlineLevel="0" collapsed="false">
      <c r="D187" s="0" t="n">
        <f aca="false">1+D186</f>
        <v>85</v>
      </c>
      <c r="E187" s="2" t="s">
        <v>56</v>
      </c>
      <c r="F187" s="0" t="n">
        <f aca="false">IF($B97=0,0,IF(SIN(F$12)=0,999999999,(SIN(F$12)*COS($E97)+SIN($E97)*COS(F$12))/SIN(F$12)*$B97))</f>
        <v>999999999</v>
      </c>
      <c r="G187" s="0" t="n">
        <f aca="false">IF($B97=0,0,IF(SIN(G$12)=0,999999999,(SIN(G$12)*COS($E97)+SIN($E97)*COS(G$12))/SIN(G$12)*$B97))</f>
        <v>538.194191905058</v>
      </c>
      <c r="H187" s="0" t="n">
        <f aca="false">IF($B97=0,0,IF(SIN(H$12)=0,999999999,(SIN(H$12)*COS($E97)+SIN($E97)*COS(H$12))/SIN(H$12)*$B97))</f>
        <v>269.425549690105</v>
      </c>
      <c r="I187" s="0" t="n">
        <f aca="false">IF($B97=0,0,IF(SIN(I$12)=0,999999999,(SIN(I$12)*COS($E97)+SIN($E97)*COS(I$12))/SIN(I$12)*$B97))</f>
        <v>179.799603815378</v>
      </c>
      <c r="J187" s="0" t="n">
        <f aca="false">IF($B97=0,0,IF(SIN(J$12)=0,999999999,(SIN(J$12)*COS($E97)+SIN($E97)*COS(J$12))/SIN(J$12)*$B97))</f>
        <v>134.959315385847</v>
      </c>
      <c r="K187" s="0" t="n">
        <f aca="false">IF($B97=0,0,IF(SIN(K$12)=0,999999999,(SIN(K$12)*COS($E97)+SIN($E97)*COS(K$12))/SIN(K$12)*$B97))</f>
        <v>108.033271281519</v>
      </c>
      <c r="L187" s="0" t="n">
        <f aca="false">IF($B97=0,0,IF(SIN(L$12)=0,999999999,(SIN(L$12)*COS($E97)+SIN($E97)*COS(L$12))/SIN(L$12)*$B97))</f>
        <v>90.0643293313505</v>
      </c>
      <c r="M187" s="0" t="n">
        <f aca="false">IF($B97=0,0,IF(SIN(M$12)=0,999999999,(SIN(M$12)*COS($E97)+SIN($E97)*COS(M$12))/SIN(M$12)*$B97))</f>
        <v>77.2137104775998</v>
      </c>
      <c r="N187" s="0" t="n">
        <f aca="false">IF($B97=0,0,IF(SIN(N$12)=0,999999999,(SIN(N$12)*COS($E97)+SIN($E97)*COS(N$12))/SIN(N$12)*$B97))</f>
        <v>67.5620218139526</v>
      </c>
      <c r="O187" s="0" t="n">
        <f aca="false">IF($B97=0,0,IF(SIN(O$12)=0,999999999,(SIN(O$12)*COS($E97)+SIN($E97)*COS(O$12))/SIN(O$12)*$B97))</f>
        <v>60.0429309289154</v>
      </c>
      <c r="P187" s="0" t="n">
        <f aca="false">IF($B97=0,0,IF(SIN(P$12)=0,999999999,(SIN(P$12)*COS($E97)+SIN($E97)*COS(P$12))/SIN(P$12)*$B97))</f>
        <v>54.0166356407593</v>
      </c>
      <c r="Q187" s="0" t="n">
        <f aca="false">IF($B97=0,0,IF(SIN(Q$12)=0,999999999,(SIN(Q$12)*COS($E97)+SIN($E97)*COS(Q$12))/SIN(Q$12)*$B97))</f>
        <v>49.0759866020869</v>
      </c>
      <c r="R187" s="0" t="n">
        <f aca="false">IF($B97=0,0,IF(SIN(R$12)=0,999999999,(SIN(R$12)*COS($E97)+SIN($E97)*COS(R$12))/SIN(R$12)*$B97))</f>
        <v>44.9495486000537</v>
      </c>
      <c r="S187" s="0" t="n">
        <f aca="false">IF($B97=0,0,IF(SIN(S$12)=0,999999999,(SIN(S$12)*COS($E97)+SIN($E97)*COS(S$12))/SIN(S$12)*$B97))</f>
        <v>41.449402793011</v>
      </c>
      <c r="T187" s="0" t="n">
        <f aca="false">IF($B97=0,0,IF(SIN(T$12)=0,999999999,(SIN(T$12)*COS($E97)+SIN($E97)*COS(T$12))/SIN(T$12)*$B97))</f>
        <v>38.441319415328</v>
      </c>
      <c r="U187" s="0" t="n">
        <f aca="false">IF($B97=0,0,IF(SIN(U$12)=0,999999999,(SIN(U$12)*COS($E97)+SIN($E97)*COS(U$12))/SIN(U$12)*$B97))</f>
        <v>35.8268613985463</v>
      </c>
      <c r="V187" s="0" t="n">
        <f aca="false">IF($B97=0,0,IF(SIN(V$12)=0,999999999,(SIN(V$12)*COS($E97)+SIN($E97)*COS(V$12))/SIN(V$12)*$B97))</f>
        <v>33.532199132937</v>
      </c>
      <c r="W187" s="0" t="n">
        <f aca="false">IF($B97=0,0,IF(SIN(W$12)=0,999999999,(SIN(W$12)*COS($E97)+SIN($E97)*COS(W$12))/SIN(W$12)*$B97))</f>
        <v>31.500872958672</v>
      </c>
      <c r="X187" s="0" t="n">
        <f aca="false">IF($B97=0,0,IF(SIN(X$12)=0,999999999,(SIN(X$12)*COS($E97)+SIN($E97)*COS(X$12))/SIN(X$12)*$B97))</f>
        <v>29.6889681583914</v>
      </c>
      <c r="Y187" s="0" t="n">
        <f aca="false">IF($B97=0,0,IF(SIN(Y$12)=0,999999999,(SIN(Y$12)*COS($E97)+SIN($E97)*COS(Y$12))/SIN(Y$12)*$B97))</f>
        <v>28.0618136348273</v>
      </c>
      <c r="Z187" s="0" t="n">
        <f aca="false">IF($B97=0,0,IF(SIN(Z$12)=0,999999999,(SIN(Z$12)*COS($E97)+SIN($E97)*COS(Z$12))/SIN(Z$12)*$B97))</f>
        <v>26.5916709836778</v>
      </c>
      <c r="AA187" s="0" t="n">
        <f aca="false">IF($B97=0,0,IF(SIN(AA$12)=0,999999999,(SIN(AA$12)*COS($E97)+SIN($E97)*COS(AA$12))/SIN(AA$12)*$B97))</f>
        <v>25.2560838299415</v>
      </c>
      <c r="AB187" s="0" t="n">
        <f aca="false">IF($B97=0,0,IF(SIN(AB$12)=0,999999999,(SIN(AB$12)*COS($E97)+SIN($E97)*COS(AB$12))/SIN(AB$12)*$B97))</f>
        <v>24.0366773438479</v>
      </c>
      <c r="AC187" s="0" t="n">
        <f aca="false">IF($B97=0,0,IF(SIN(AC$12)=0,999999999,(SIN(AC$12)*COS($E97)+SIN($E97)*COS(AC$12))/SIN(AC$12)*$B97))</f>
        <v>22.9182709251598</v>
      </c>
      <c r="AD187" s="0" t="n">
        <f aca="false">IF($B97=0,0,IF(SIN(AD$12)=0,999999999,(SIN(AD$12)*COS($E97)+SIN($E97)*COS(AD$12))/SIN(AD$12)*$B97))</f>
        <v>21.8882127150341</v>
      </c>
      <c r="AE187" s="0" t="n">
        <f aca="false">IF($B97=0,0,IF(SIN(AE$12)=0,999999999,(SIN(AE$12)*COS($E97)+SIN($E97)*COS(AE$12))/SIN(AE$12)*$B97))</f>
        <v>20.9358738236801</v>
      </c>
      <c r="AF187" s="0" t="n">
        <f aca="false">IF($B97=0,0,IF(SIN(AF$12)=0,999999999,(SIN(AF$12)*COS($E97)+SIN($E97)*COS(AF$12))/SIN(AF$12)*$B97))</f>
        <v>20.052259273368</v>
      </c>
      <c r="AG187" s="0" t="n">
        <f aca="false">IF($B97=0,0,IF(SIN(AG$12)=0,999999999,(SIN(AG$12)*COS($E97)+SIN($E97)*COS(AG$12))/SIN(AG$12)*$B97))</f>
        <v>19.2297053972055</v>
      </c>
      <c r="AH187" s="0" t="n">
        <f aca="false">IF($B97=0,0,IF(SIN(AH$12)=0,999999999,(SIN(AH$12)*COS($E97)+SIN($E97)*COS(AH$12))/SIN(AH$12)*$B97))</f>
        <v>18.4616420796972</v>
      </c>
      <c r="AI187" s="0" t="n">
        <f aca="false">IF($B97=0,0,IF(SIN(AI$12)=0,999999999,(SIN(AI$12)*COS($E97)+SIN($E97)*COS(AI$12))/SIN(AI$12)*$B97))</f>
        <v>17.7424041875736</v>
      </c>
      <c r="AJ187" s="0" t="n">
        <f aca="false">IF($B97=0,0,IF(SIN(AJ$12)=0,999999999,(SIN(AJ$12)*COS($E97)+SIN($E97)*COS(AJ$12))/SIN(AJ$12)*$B97))</f>
        <v>17.0670807131134</v>
      </c>
      <c r="AK187" s="0" t="n">
        <f aca="false">IF($B97=0,0,IF(SIN(AK$12)=0,999999999,(SIN(AK$12)*COS($E97)+SIN($E97)*COS(AK$12))/SIN(AK$12)*$B97))</f>
        <v>16.4313931141847</v>
      </c>
      <c r="AL187" s="0" t="n">
        <f aca="false">IF($B97=0,0,IF(SIN(AL$12)=0,999999999,(SIN(AL$12)*COS($E97)+SIN($E97)*COS(AL$12))/SIN(AL$12)*$B97))</f>
        <v>15.8315964641718</v>
      </c>
      <c r="AM187" s="0" t="n">
        <f aca="false">IF($B97=0,0,IF(SIN(AM$12)=0,999999999,(SIN(AM$12)*COS($E97)+SIN($E97)*COS(AM$12))/SIN(AM$12)*$B97))</f>
        <v>15.2643985732757</v>
      </c>
      <c r="AN187" s="0" t="n">
        <f aca="false">IF($B97=0,0,IF(SIN(AN$12)=0,999999999,(SIN(AN$12)*COS($E97)+SIN($E97)*COS(AN$12))/SIN(AN$12)*$B97))</f>
        <v>14.7268933811449</v>
      </c>
      <c r="AO187" s="0" t="n">
        <f aca="false">IF($B97=0,0,IF(SIN(AO$12)=0,999999999,(SIN(AO$12)*COS($E97)+SIN($E97)*COS(AO$12))/SIN(AO$12)*$B97))</f>
        <v>14.216505766514</v>
      </c>
      <c r="AP187" s="0" t="n">
        <f aca="false">IF($B97=0,0,IF(SIN(AP$12)=0,999999999,(SIN(AP$12)*COS($E97)+SIN($E97)*COS(AP$12))/SIN(AP$12)*$B97))</f>
        <v>13.730945553821</v>
      </c>
      <c r="AQ187" s="0" t="n">
        <f aca="false">IF($B97=0,0,IF(SIN(AQ$12)=0,999999999,(SIN(AQ$12)*COS($E97)+SIN($E97)*COS(AQ$12))/SIN(AQ$12)*$B97))</f>
        <v>13.2681689767731</v>
      </c>
      <c r="AR187" s="0" t="n">
        <f aca="false">IF($B97=0,0,IF(SIN(AR$12)=0,999999999,(SIN(AR$12)*COS($E97)+SIN($E97)*COS(AR$12))/SIN(AR$12)*$B97))</f>
        <v>12.8263462251525</v>
      </c>
      <c r="AS187" s="0" t="n">
        <f aca="false">IF($B97=0,0,IF(SIN(AS$12)=0,999999999,(SIN(AS$12)*COS($E97)+SIN($E97)*COS(AS$12))/SIN(AS$12)*$B97))</f>
        <v>12.4038339829351</v>
      </c>
      <c r="AT187" s="0" t="n">
        <f aca="false">IF($B97=0,0,IF(SIN(AT$12)=0,999999999,(SIN(AT$12)*COS($E97)+SIN($E97)*COS(AT$12))/SIN(AT$12)*$B97))</f>
        <v>11.999152084176</v>
      </c>
      <c r="AU187" s="0" t="n">
        <f aca="false">IF($B97=0,0,IF(SIN(AU$12)=0,999999999,(SIN(AU$12)*COS($E97)+SIN($E97)*COS(AU$12))/SIN(AU$12)*$B97))</f>
        <v>11.6109635835624</v>
      </c>
      <c r="AV187" s="0" t="n">
        <f aca="false">IF($B97=0,0,IF(SIN(AV$12)=0,999999999,(SIN(AV$12)*COS($E97)+SIN($E97)*COS(AV$12))/SIN(AV$12)*$B97))</f>
        <v>11.2380576724503</v>
      </c>
      <c r="AW187" s="0" t="n">
        <f aca="false">IF($B97=0,0,IF(SIN(AW$12)=0,999999999,(SIN(AW$12)*COS($E97)+SIN($E97)*COS(AW$12))/SIN(AW$12)*$B97))</f>
        <v>10.8793349770958</v>
      </c>
      <c r="AX187" s="0" t="n">
        <f aca="false">IF($B97=0,0,IF(SIN(AX$12)=0,999999999,(SIN(AX$12)*COS($E97)+SIN($E97)*COS(AX$12))/SIN(AX$12)*$B97))</f>
        <v>10.5337948600182</v>
      </c>
      <c r="AY187" s="0" t="n">
        <f aca="false">IF($B97=0,0,IF(SIN(AY$12)=0,999999999,(SIN(AY$12)*COS($E97)+SIN($E97)*COS(AY$12))/SIN(AY$12)*$B97))</f>
        <v>10.2005244128204</v>
      </c>
      <c r="AZ187" s="0" t="n">
        <f aca="false">IF($B97=0,0,IF(SIN(AZ$12)=0,999999999,(SIN(AZ$12)*COS($E97)+SIN($E97)*COS(AZ$12))/SIN(AZ$12)*$B97))</f>
        <v>9.87868888298651</v>
      </c>
      <c r="BA187" s="0" t="n">
        <f aca="false">IF($B97=0,0,IF(SIN(BA$12)=0,999999999,(SIN(BA$12)*COS($E97)+SIN($E97)*COS(BA$12))/SIN(BA$12)*$B97))</f>
        <v>9.56752332100399</v>
      </c>
      <c r="BB187" s="0" t="n">
        <f aca="false">IF($B97=0,0,IF(SIN(BB$12)=0,999999999,(SIN(BB$12)*COS($E97)+SIN($E97)*COS(BB$12))/SIN(BB$12)*$B97))</f>
        <v>9.26632526975609</v>
      </c>
      <c r="BC187" s="0" t="n">
        <f aca="false">IF($B97=0,0,IF(SIN(BC$12)=0,999999999,(SIN(BC$12)*COS($E97)+SIN($E97)*COS(BC$12))/SIN(BC$12)*$B97))</f>
        <v>8.97444834719786</v>
      </c>
      <c r="BD187" s="0" t="n">
        <f aca="false">IF($B97=0,0,IF(SIN(BD$12)=0,999999999,(SIN(BD$12)*COS($E97)+SIN($E97)*COS(BD$12))/SIN(BD$12)*$B97))</f>
        <v>8.69129659716065</v>
      </c>
      <c r="BE187" s="0" t="n">
        <f aca="false">IF($B97=0,0,IF(SIN(BE$12)=0,999999999,(SIN(BE$12)*COS($E97)+SIN($E97)*COS(BE$12))/SIN(BE$12)*$B97))</f>
        <v>8.41631950275577</v>
      </c>
      <c r="BF187" s="0" t="n">
        <f aca="false">IF($B97=0,0,IF(SIN(BF$12)=0,999999999,(SIN(BF$12)*COS($E97)+SIN($E97)*COS(BF$12))/SIN(BF$12)*$B97))</f>
        <v>8.14900757307749</v>
      </c>
      <c r="BG187" s="0" t="n">
        <f aca="false">IF($B97=0,0,IF(SIN(BG$12)=0,999999999,(SIN(BG$12)*COS($E97)+SIN($E97)*COS(BG$12))/SIN(BG$12)*$B97))</f>
        <v>7.88888842737801</v>
      </c>
      <c r="BH187" s="0" t="n">
        <f aca="false">IF($B97=0,0,IF(SIN(BH$12)=0,999999999,(SIN(BH$12)*COS($E97)+SIN($E97)*COS(BH$12))/SIN(BH$12)*$B97))</f>
        <v>7.63552331211423</v>
      </c>
      <c r="BI187" s="0" t="n">
        <f aca="false">IF($B97=0,0,IF(SIN(BI$12)=0,999999999,(SIN(BI$12)*COS($E97)+SIN($E97)*COS(BI$12))/SIN(BI$12)*$B97))</f>
        <v>7.38850399565447</v>
      </c>
      <c r="BJ187" s="0" t="n">
        <f aca="false">IF($B97=0,0,IF(SIN(BJ$12)=0,999999999,(SIN(BJ$12)*COS($E97)+SIN($E97)*COS(BJ$12))/SIN(BJ$12)*$B97))</f>
        <v>7.14744999331422</v>
      </c>
      <c r="BK187" s="0" t="n">
        <f aca="false">IF($B97=0,0,IF(SIN(BK$12)=0,999999999,(SIN(BK$12)*COS($E97)+SIN($E97)*COS(BK$12))/SIN(BK$12)*$B97))</f>
        <v>6.91200608202402</v>
      </c>
      <c r="BL187" s="0" t="n">
        <f aca="false">IF($B97=0,0,IF(SIN(BL$12)=0,999999999,(SIN(BL$12)*COS($E97)+SIN($E97)*COS(BL$12))/SIN(BL$12)*$B97))</f>
        <v>6.68184006953776</v>
      </c>
      <c r="BM187" s="0" t="n">
        <f aca="false">IF($B97=0,0,IF(SIN(BM$12)=0,999999999,(SIN(BM$12)*COS($E97)+SIN($E97)*COS(BM$12))/SIN(BM$12)*$B97))</f>
        <v>6.45664078783925</v>
      </c>
      <c r="BN187" s="0" t="n">
        <f aca="false">IF($B97=0,0,IF(SIN(BN$12)=0,999999999,(SIN(BN$12)*COS($E97)+SIN($E97)*COS(BN$12))/SIN(BN$12)*$B97))</f>
        <v>6.23611628444044</v>
      </c>
      <c r="BO187" s="0" t="n">
        <f aca="false">IF($B97=0,0,IF(SIN(BO$12)=0,999999999,(SIN(BO$12)*COS($E97)+SIN($E97)*COS(BO$12))/SIN(BO$12)*$B97))</f>
        <v>6.01999218870612</v>
      </c>
      <c r="BP187" s="0" t="n">
        <f aca="false">IF($B97=0,0,IF(SIN(BP$12)=0,999999999,(SIN(BP$12)*COS($E97)+SIN($E97)*COS(BP$12))/SIN(BP$12)*$B97))</f>
        <v>5.80801023327677</v>
      </c>
      <c r="BQ187" s="0" t="n">
        <f aca="false">IF($B97=0,0,IF(SIN(BQ$12)=0,999999999,(SIN(BQ$12)*COS($E97)+SIN($E97)*COS(BQ$12))/SIN(BQ$12)*$B97))</f>
        <v>5.59992691318499</v>
      </c>
      <c r="BR187" s="0" t="n">
        <f aca="false">IF($B97=0,0,IF(SIN(BR$12)=0,999999999,(SIN(BR$12)*COS($E97)+SIN($E97)*COS(BR$12))/SIN(BR$12)*$B97))</f>
        <v>5.39551226742099</v>
      </c>
      <c r="BS187" s="0" t="n">
        <f aca="false">IF($B97=0,0,IF(SIN(BS$12)=0,999999999,(SIN(BS$12)*COS($E97)+SIN($E97)*COS(BS$12))/SIN(BS$12)*$B97))</f>
        <v>5.19454876956681</v>
      </c>
      <c r="BT187" s="0" t="n">
        <f aca="false">IF($B97=0,0,IF(SIN(BT$12)=0,999999999,(SIN(BT$12)*COS($E97)+SIN($E97)*COS(BT$12))/SIN(BT$12)*$B97))</f>
        <v>4.99683031572982</v>
      </c>
      <c r="BU187" s="0" t="n">
        <f aca="false">IF($B97=0,0,IF(SIN(BU$12)=0,999999999,(SIN(BU$12)*COS($E97)+SIN($E97)*COS(BU$12))/SIN(BU$12)*$B97))</f>
        <v>4.80216129939479</v>
      </c>
      <c r="BV187" s="0" t="n">
        <f aca="false">IF($B97=0,0,IF(SIN(BV$12)=0,999999999,(SIN(BV$12)*COS($E97)+SIN($E97)*COS(BV$12))/SIN(BV$12)*$B97))</f>
        <v>4.61035576401937</v>
      </c>
      <c r="BW187" s="0" t="n">
        <f aca="false">IF($B97=0,0,IF(SIN(BW$12)=0,999999999,(SIN(BW$12)*COS($E97)+SIN($E97)*COS(BW$12))/SIN(BW$12)*$B97))</f>
        <v>4.42123662524881</v>
      </c>
      <c r="BX187" s="0" t="n">
        <f aca="false">IF($B97=0,0,IF(SIN(BX$12)=0,999999999,(SIN(BX$12)*COS($E97)+SIN($E97)*COS(BX$12))/SIN(BX$12)*$B97))</f>
        <v>4.23463495553377</v>
      </c>
      <c r="BY187" s="0" t="n">
        <f aca="false">IF($B97=0,0,IF(SIN(BY$12)=0,999999999,(SIN(BY$12)*COS($E97)+SIN($E97)*COS(BY$12))/SIN(BY$12)*$B97))</f>
        <v>4.05038932473035</v>
      </c>
      <c r="BZ187" s="0" t="n">
        <f aca="false">IF($B97=0,0,IF(SIN(BZ$12)=0,999999999,(SIN(BZ$12)*COS($E97)+SIN($E97)*COS(BZ$12))/SIN(BZ$12)*$B97))</f>
        <v>3.86834519095734</v>
      </c>
      <c r="CA187" s="0" t="n">
        <f aca="false">IF($B97=0,0,IF(SIN(CA$12)=0,999999999,(SIN(CA$12)*COS($E97)+SIN($E97)*COS(CA$12))/SIN(CA$12)*$B97))</f>
        <v>3.68835433659018</v>
      </c>
      <c r="CB187" s="0" t="n">
        <f aca="false">IF($B97=0,0,IF(SIN(CB$12)=0,999999999,(SIN(CB$12)*COS($E97)+SIN($E97)*COS(CB$12))/SIN(CB$12)*$B97))</f>
        <v>3.51027434480156</v>
      </c>
      <c r="CC187" s="0" t="n">
        <f aca="false">IF($B97=0,0,IF(SIN(CC$12)=0,999999999,(SIN(CC$12)*COS($E97)+SIN($E97)*COS(CC$12))/SIN(CC$12)*$B97))</f>
        <v>3.3339681125273</v>
      </c>
      <c r="CD187" s="0" t="n">
        <f aca="false">IF($B97=0,0,IF(SIN(CD$12)=0,999999999,(SIN(CD$12)*COS($E97)+SIN($E97)*COS(CD$12))/SIN(CD$12)*$B97))</f>
        <v>3.15930339614151</v>
      </c>
      <c r="CE187" s="0" t="n">
        <f aca="false">IF($B97=0,0,IF(SIN(CE$12)=0,999999999,(SIN(CE$12)*COS($E97)+SIN($E97)*COS(CE$12))/SIN(CE$12)*$B97))</f>
        <v>2.98615238648309</v>
      </c>
      <c r="CF187" s="0" t="n">
        <f aca="false">IF($B97=0,0,IF(SIN(CF$12)=0,999999999,(SIN(CF$12)*COS($E97)+SIN($E97)*COS(CF$12))/SIN(CF$12)*$B97))</f>
        <v>2.8143913101936</v>
      </c>
      <c r="CG187" s="0" t="n">
        <f aca="false">IF($B97=0,0,IF(SIN(CG$12)=0,999999999,(SIN(CG$12)*COS($E97)+SIN($E97)*COS(CG$12))/SIN(CG$12)*$B97))</f>
        <v>2.6439000545991</v>
      </c>
      <c r="CH187" s="0" t="n">
        <f aca="false">IF($B97=0,0,IF(SIN(CH$12)=0,999999999,(SIN(CH$12)*COS($E97)+SIN($E97)*COS(CH$12))/SIN(CH$12)*$B97))</f>
        <v>2.47456181361169</v>
      </c>
      <c r="CI187" s="0" t="n">
        <f aca="false">IF($B97=0,0,IF(SIN(CI$12)=0,999999999,(SIN(CI$12)*COS($E97)+SIN($E97)*COS(CI$12))/SIN(CI$12)*$B97))</f>
        <v>2.30626275234061</v>
      </c>
      <c r="CJ187" s="0" t="n">
        <f aca="false">IF($B97=0,0,IF(SIN(CJ$12)=0,999999999,(SIN(CJ$12)*COS($E97)+SIN($E97)*COS(CJ$12))/SIN(CJ$12)*$B97))</f>
        <v>2.13889168828625</v>
      </c>
      <c r="CK187" s="0" t="n">
        <f aca="false">IF($B97=0,0,IF(SIN(CK$12)=0,999999999,(SIN(CK$12)*COS($E97)+SIN($E97)*COS(CK$12))/SIN(CK$12)*$B97))</f>
        <v>1.97233978715185</v>
      </c>
      <c r="CL187" s="0" t="n">
        <f aca="false">IF($B97=0,0,IF(SIN(CL$12)=0,999999999,(SIN(CL$12)*COS($E97)+SIN($E97)*COS(CL$12))/SIN(CL$12)*$B97))</f>
        <v>1.80650027145106</v>
      </c>
      <c r="CM187" s="0" t="n">
        <f aca="false">IF($B97=0,0,IF(SIN(CM$12)=0,999999999,(SIN(CM$12)*COS($E97)+SIN($E97)*COS(CM$12))/SIN(CM$12)*$B97))</f>
        <v>1.64126814020796</v>
      </c>
      <c r="CN187" s="0" t="n">
        <f aca="false">IF($B97=0,0,IF(SIN(CN$12)=0,999999999,(SIN(CN$12)*COS($E97)+SIN($E97)*COS(CN$12))/SIN(CN$12)*$B97))</f>
        <v>1.47653989814989</v>
      </c>
      <c r="CO187" s="0" t="n">
        <f aca="false">IF($B97=0,0,IF(SIN(CO$12)=0,999999999,(SIN(CO$12)*COS($E97)+SIN($E97)*COS(CO$12))/SIN(CO$12)*$B97))</f>
        <v>1.31221329288416</v>
      </c>
      <c r="CP187" s="0" t="n">
        <f aca="false">IF($B97=0,0,IF(SIN(CP$12)=0,999999999,(SIN(CP$12)*COS($E97)+SIN($E97)*COS(CP$12))/SIN(CP$12)*$B97))</f>
        <v>1.14818705861985</v>
      </c>
      <c r="CQ187" s="0" t="n">
        <f aca="false">IF($B97=0,0,IF(SIN(CQ$12)=0,999999999,(SIN(CQ$12)*COS($E97)+SIN($E97)*COS(CQ$12))/SIN(CQ$12)*$B97))</f>
        <v>0.98436066505569</v>
      </c>
    </row>
    <row r="188" customFormat="false" ht="12.8" hidden="true" customHeight="false" outlineLevel="0" collapsed="false">
      <c r="D188" s="0" t="n">
        <f aca="false">1+D187</f>
        <v>86</v>
      </c>
      <c r="E188" s="2" t="s">
        <v>56</v>
      </c>
      <c r="F188" s="0" t="n">
        <f aca="false">IF($B98=0,0,IF(SIN(F$12)=0,999999999,(SIN(F$12)*COS($E98)+SIN($E98)*COS(F$12))/SIN(F$12)*$B98))</f>
        <v>999999999</v>
      </c>
      <c r="G188" s="0" t="n">
        <f aca="false">IF($B98=0,0,IF(SIN(G$12)=0,999999999,(SIN(G$12)*COS($E98)+SIN($E98)*COS(G$12))/SIN(G$12)*$B98))</f>
        <v>546.283181505328</v>
      </c>
      <c r="H188" s="0" t="n">
        <f aca="false">IF($B98=0,0,IF(SIN(H$12)=0,999999999,(SIN(H$12)*COS($E98)+SIN($E98)*COS(H$12))/SIN(H$12)*$B98))</f>
        <v>273.391455542126</v>
      </c>
      <c r="I188" s="0" t="n">
        <f aca="false">IF($B98=0,0,IF(SIN(I$12)=0,999999999,(SIN(I$12)*COS($E98)+SIN($E98)*COS(I$12))/SIN(I$12)*$B98))</f>
        <v>182.390590042058</v>
      </c>
      <c r="J188" s="0" t="n">
        <f aca="false">IF($B98=0,0,IF(SIN(J$12)=0,999999999,(SIN(J$12)*COS($E98)+SIN($E98)*COS(J$12))/SIN(J$12)*$B98))</f>
        <v>136.862422762648</v>
      </c>
      <c r="K188" s="0" t="n">
        <f aca="false">IF($B98=0,0,IF(SIN(K$12)=0,999999999,(SIN(K$12)*COS($E98)+SIN($E98)*COS(K$12))/SIN(K$12)*$B98))</f>
        <v>109.523315832477</v>
      </c>
      <c r="L188" s="0" t="n">
        <f aca="false">IF($B98=0,0,IF(SIN(L$12)=0,999999999,(SIN(L$12)*COS($E98)+SIN($E98)*COS(L$12))/SIN(L$12)*$B98))</f>
        <v>91.2787187615425</v>
      </c>
      <c r="M188" s="0" t="n">
        <f aca="false">IF($B98=0,0,IF(SIN(M$12)=0,999999999,(SIN(M$12)*COS($E98)+SIN($E98)*COS(M$12))/SIN(M$12)*$B98))</f>
        <v>78.2309631536148</v>
      </c>
      <c r="N188" s="0" t="n">
        <f aca="false">IF($B98=0,0,IF(SIN(N$12)=0,999999999,(SIN(N$12)*COS($E98)+SIN($E98)*COS(N$12))/SIN(N$12)*$B98))</f>
        <v>68.431211381324</v>
      </c>
      <c r="O188" s="0" t="n">
        <f aca="false">IF($B98=0,0,IF(SIN(O$12)=0,999999999,(SIN(O$12)*COS($E98)+SIN($E98)*COS(O$12))/SIN(O$12)*$B98))</f>
        <v>60.7967728084978</v>
      </c>
      <c r="P188" s="0" t="n">
        <f aca="false">IF($B98=0,0,IF(SIN(P$12)=0,999999999,(SIN(P$12)*COS($E98)+SIN($E98)*COS(P$12))/SIN(P$12)*$B98))</f>
        <v>54.6780302766454</v>
      </c>
      <c r="Q188" s="0" t="n">
        <f aca="false">IF($B98=0,0,IF(SIN(Q$12)=0,999999999,(SIN(Q$12)*COS($E98)+SIN($E98)*COS(Q$12))/SIN(Q$12)*$B98))</f>
        <v>49.6615885056466</v>
      </c>
      <c r="R188" s="0" t="n">
        <f aca="false">IF($B98=0,0,IF(SIN(R$12)=0,999999999,(SIN(R$12)*COS($E98)+SIN($E98)*COS(R$12))/SIN(R$12)*$B98))</f>
        <v>45.4718482920007</v>
      </c>
      <c r="S188" s="0" t="n">
        <f aca="false">IF($B98=0,0,IF(SIN(S$12)=0,999999999,(SIN(S$12)*COS($E98)+SIN($E98)*COS(S$12))/SIN(S$12)*$B98))</f>
        <v>41.9180079982255</v>
      </c>
      <c r="T188" s="0" t="n">
        <f aca="false">IF($B98=0,0,IF(SIN(T$12)=0,999999999,(SIN(T$12)*COS($E98)+SIN($E98)*COS(T$12))/SIN(T$12)*$B98))</f>
        <v>38.8637786877964</v>
      </c>
      <c r="U188" s="0" t="n">
        <f aca="false">IF($B98=0,0,IF(SIN(U$12)=0,999999999,(SIN(U$12)*COS($E98)+SIN($E98)*COS(U$12))/SIN(U$12)*$B98))</f>
        <v>36.2092132043452</v>
      </c>
      <c r="V188" s="0" t="n">
        <f aca="false">IF($B98=0,0,IF(SIN(V$12)=0,999999999,(SIN(V$12)*COS($E98)+SIN($E98)*COS(V$12))/SIN(V$12)*$B98))</f>
        <v>33.8793493444685</v>
      </c>
      <c r="W188" s="0" t="n">
        <f aca="false">IF($B98=0,0,IF(SIN(W$12)=0,999999999,(SIN(W$12)*COS($E98)+SIN($E98)*COS(W$12))/SIN(W$12)*$B98))</f>
        <v>31.8168613208617</v>
      </c>
      <c r="X188" s="0" t="n">
        <f aca="false">IF($B98=0,0,IF(SIN(X$12)=0,999999999,(SIN(X$12)*COS($E98)+SIN($E98)*COS(X$12))/SIN(X$12)*$B98))</f>
        <v>29.9771607361702</v>
      </c>
      <c r="Y188" s="0" t="n">
        <f aca="false">IF($B98=0,0,IF(SIN(Y$12)=0,999999999,(SIN(Y$12)*COS($E98)+SIN($E98)*COS(Y$12))/SIN(Y$12)*$B98))</f>
        <v>28.3250446162059</v>
      </c>
      <c r="Z188" s="0" t="n">
        <f aca="false">IF($B98=0,0,IF(SIN(Z$12)=0,999999999,(SIN(Z$12)*COS($E98)+SIN($E98)*COS(Z$12))/SIN(Z$12)*$B98))</f>
        <v>26.8323490317134</v>
      </c>
      <c r="AA188" s="0" t="n">
        <f aca="false">IF($B98=0,0,IF(SIN(AA$12)=0,999999999,(SIN(AA$12)*COS($E98)+SIN($E98)*COS(AA$12))/SIN(AA$12)*$B98))</f>
        <v>25.4762731124628</v>
      </c>
      <c r="AB188" s="0" t="n">
        <f aca="false">IF($B98=0,0,IF(SIN(AB$12)=0,999999999,(SIN(AB$12)*COS($E98)+SIN($E98)*COS(AB$12))/SIN(AB$12)*$B98))</f>
        <v>24.2381601469827</v>
      </c>
      <c r="AC188" s="0" t="n">
        <f aca="false">IF($B98=0,0,IF(SIN(AC$12)=0,999999999,(SIN(AC$12)*COS($E98)+SIN($E98)*COS(AC$12))/SIN(AC$12)*$B98))</f>
        <v>23.1025966548696</v>
      </c>
      <c r="AD188" s="0" t="n">
        <f aca="false">IF($B98=0,0,IF(SIN(AD$12)=0,999999999,(SIN(AD$12)*COS($E98)+SIN($E98)*COS(AD$12))/SIN(AD$12)*$B98))</f>
        <v>22.0567366896324</v>
      </c>
      <c r="AE188" s="0" t="n">
        <f aca="false">IF($B98=0,0,IF(SIN(AE$12)=0,999999999,(SIN(AE$12)*COS($E98)+SIN($E98)*COS(AE$12))/SIN(AE$12)*$B98))</f>
        <v>21.0897883074784</v>
      </c>
      <c r="AF188" s="0" t="n">
        <f aca="false">IF($B98=0,0,IF(SIN(AF$12)=0,999999999,(SIN(AF$12)*COS($E98)+SIN($E98)*COS(AF$12))/SIN(AF$12)*$B98))</f>
        <v>20.192618541937</v>
      </c>
      <c r="AG188" s="0" t="n">
        <f aca="false">IF($B98=0,0,IF(SIN(AG$12)=0,999999999,(SIN(AG$12)*COS($E98)+SIN($E98)*COS(AG$12))/SIN(AG$12)*$B98))</f>
        <v>19.3574461605393</v>
      </c>
      <c r="AH188" s="0" t="n">
        <f aca="false">IF($B98=0,0,IF(SIN(AH$12)=0,999999999,(SIN(AH$12)*COS($E98)+SIN($E98)*COS(AH$12))/SIN(AH$12)*$B98))</f>
        <v>18.5776002579945</v>
      </c>
      <c r="AI188" s="0" t="n">
        <f aca="false">IF($B98=0,0,IF(SIN(AI$12)=0,999999999,(SIN(AI$12)*COS($E98)+SIN($E98)*COS(AI$12))/SIN(AI$12)*$B98))</f>
        <v>17.847328794247</v>
      </c>
      <c r="AJ188" s="0" t="n">
        <f aca="false">IF($B98=0,0,IF(SIN(AJ$12)=0,999999999,(SIN(AJ$12)*COS($E98)+SIN($E98)*COS(AJ$12))/SIN(AJ$12)*$B98))</f>
        <v>17.16164542356</v>
      </c>
      <c r="AK188" s="0" t="n">
        <f aca="false">IF($B98=0,0,IF(SIN(AK$12)=0,999999999,(SIN(AK$12)*COS($E98)+SIN($E98)*COS(AK$12))/SIN(AK$12)*$B98))</f>
        <v>16.5162059682149</v>
      </c>
      <c r="AL188" s="0" t="n">
        <f aca="false">IF($B98=0,0,IF(SIN(AL$12)=0,999999999,(SIN(AL$12)*COS($E98)+SIN($E98)*COS(AL$12))/SIN(AL$12)*$B98))</f>
        <v>15.9072080520143</v>
      </c>
      <c r="AM188" s="0" t="n">
        <f aca="false">IF($B98=0,0,IF(SIN(AM$12)=0,999999999,(SIN(AM$12)*COS($E98)+SIN($E98)*COS(AM$12))/SIN(AM$12)*$B98))</f>
        <v>15.3313089808514</v>
      </c>
      <c r="AN188" s="0" t="n">
        <f aca="false">IF($B98=0,0,IF(SIN(AN$12)=0,999999999,(SIN(AN$12)*COS($E98)+SIN($E98)*COS(AN$12))/SIN(AN$12)*$B98))</f>
        <v>14.7855581135406</v>
      </c>
      <c r="AO188" s="0" t="n">
        <f aca="false">IF($B98=0,0,IF(SIN(AO$12)=0,999999999,(SIN(AO$12)*COS($E98)+SIN($E98)*COS(AO$12))/SIN(AO$12)*$B98))</f>
        <v>14.2673408248009</v>
      </c>
      <c r="AP188" s="0" t="n">
        <f aca="false">IF($B98=0,0,IF(SIN(AP$12)=0,999999999,(SIN(AP$12)*COS($E98)+SIN($E98)*COS(AP$12))/SIN(AP$12)*$B98))</f>
        <v>13.7743318063051</v>
      </c>
      <c r="AQ188" s="0" t="n">
        <f aca="false">IF($B98=0,0,IF(SIN(AQ$12)=0,999999999,(SIN(AQ$12)*COS($E98)+SIN($E98)*COS(AQ$12))/SIN(AQ$12)*$B98))</f>
        <v>13.3044559390715</v>
      </c>
      <c r="AR188" s="0" t="n">
        <f aca="false">IF($B98=0,0,IF(SIN(AR$12)=0,999999999,(SIN(AR$12)*COS($E98)+SIN($E98)*COS(AR$12))/SIN(AR$12)*$B98))</f>
        <v>12.8558553424173</v>
      </c>
      <c r="AS188" s="0" t="n">
        <f aca="false">IF($B98=0,0,IF(SIN(AS$12)=0,999999999,(SIN(AS$12)*COS($E98)+SIN($E98)*COS(AS$12))/SIN(AS$12)*$B98))</f>
        <v>12.4268614907943</v>
      </c>
      <c r="AT188" s="0" t="n">
        <f aca="false">IF($B98=0,0,IF(SIN(AT$12)=0,999999999,(SIN(AT$12)*COS($E98)+SIN($E98)*COS(AT$12))/SIN(AT$12)*$B98))</f>
        <v>12.0159715115603</v>
      </c>
      <c r="AU188" s="0" t="n">
        <f aca="false">IF($B98=0,0,IF(SIN(AU$12)=0,999999999,(SIN(AU$12)*COS($E98)+SIN($E98)*COS(AU$12))/SIN(AU$12)*$B98))</f>
        <v>11.6218279498021</v>
      </c>
      <c r="AV188" s="0" t="n">
        <f aca="false">IF($B98=0,0,IF(SIN(AV$12)=0,999999999,(SIN(AV$12)*COS($E98)+SIN($E98)*COS(AV$12))/SIN(AV$12)*$B98))</f>
        <v>11.2432014222928</v>
      </c>
      <c r="AW188" s="0" t="n">
        <f aca="false">IF($B98=0,0,IF(SIN(AW$12)=0,999999999,(SIN(AW$12)*COS($E98)+SIN($E98)*COS(AW$12))/SIN(AW$12)*$B98))</f>
        <v>10.8789756901883</v>
      </c>
      <c r="AX188" s="0" t="n">
        <f aca="false">IF($B98=0,0,IF(SIN(AX$12)=0,999999999,(SIN(AX$12)*COS($E98)+SIN($E98)*COS(AX$12))/SIN(AX$12)*$B98))</f>
        <v>10.5281347655859</v>
      </c>
      <c r="AY188" s="0" t="n">
        <f aca="false">IF($B98=0,0,IF(SIN(AY$12)=0,999999999,(SIN(AY$12)*COS($E98)+SIN($E98)*COS(AY$12))/SIN(AY$12)*$B98))</f>
        <v>10.1897517354867</v>
      </c>
      <c r="AZ188" s="0" t="n">
        <f aca="false">IF($B98=0,0,IF(SIN(AZ$12)=0,999999999,(SIN(AZ$12)*COS($E98)+SIN($E98)*COS(AZ$12))/SIN(AZ$12)*$B98))</f>
        <v>9.86297904173469</v>
      </c>
      <c r="BA188" s="0" t="n">
        <f aca="false">IF($B98=0,0,IF(SIN(BA$12)=0,999999999,(SIN(BA$12)*COS($E98)+SIN($E98)*COS(BA$12))/SIN(BA$12)*$B98))</f>
        <v>9.54704000000003</v>
      </c>
      <c r="BB188" s="0" t="n">
        <f aca="false">IF($B98=0,0,IF(SIN(BB$12)=0,999999999,(SIN(BB$12)*COS($E98)+SIN($E98)*COS(BB$12))/SIN(BB$12)*$B98))</f>
        <v>9.24122137702222</v>
      </c>
      <c r="BC188" s="0" t="n">
        <f aca="false">IF($B98=0,0,IF(SIN(BC$12)=0,999999999,(SIN(BC$12)*COS($E98)+SIN($E98)*COS(BC$12))/SIN(BC$12)*$B98))</f>
        <v>8.94486687484023</v>
      </c>
      <c r="BD188" s="0" t="n">
        <f aca="false">IF($B98=0,0,IF(SIN(BD$12)=0,999999999,(SIN(BD$12)*COS($E98)+SIN($E98)*COS(BD$12))/SIN(BD$12)*$B98))</f>
        <v>8.65737139493465</v>
      </c>
      <c r="BE188" s="0" t="n">
        <f aca="false">IF($B98=0,0,IF(SIN(BE$12)=0,999999999,(SIN(BE$12)*COS($E98)+SIN($E98)*COS(BE$12))/SIN(BE$12)*$B98))</f>
        <v>8.37817597513386</v>
      </c>
      <c r="BF188" s="0" t="n">
        <f aca="false">IF($B98=0,0,IF(SIN(BF$12)=0,999999999,(SIN(BF$12)*COS($E98)+SIN($E98)*COS(BF$12))/SIN(BF$12)*$B98))</f>
        <v>8.10676330861408</v>
      </c>
      <c r="BG188" s="0" t="n">
        <f aca="false">IF($B98=0,0,IF(SIN(BG$12)=0,999999999,(SIN(BG$12)*COS($E98)+SIN($E98)*COS(BG$12))/SIN(BG$12)*$B98))</f>
        <v>7.84265376800319</v>
      </c>
      <c r="BH188" s="0" t="n">
        <f aca="false">IF($B98=0,0,IF(SIN(BH$12)=0,999999999,(SIN(BH$12)*COS($E98)+SIN($E98)*COS(BH$12))/SIN(BH$12)*$B98))</f>
        <v>7.58540186899668</v>
      </c>
      <c r="BI188" s="0" t="n">
        <f aca="false">IF($B98=0,0,IF(SIN(BI$12)=0,999999999,(SIN(BI$12)*COS($E98)+SIN($E98)*COS(BI$12))/SIN(BI$12)*$B98))</f>
        <v>7.33459311742721</v>
      </c>
      <c r="BJ188" s="0" t="n">
        <f aca="false">IF($B98=0,0,IF(SIN(BJ$12)=0,999999999,(SIN(BJ$12)*COS($E98)+SIN($E98)*COS(BJ$12))/SIN(BJ$12)*$B98))</f>
        <v>7.08984119173062</v>
      </c>
      <c r="BK188" s="0" t="n">
        <f aca="false">IF($B98=0,0,IF(SIN(BK$12)=0,999999999,(SIN(BK$12)*COS($E98)+SIN($E98)*COS(BK$12))/SIN(BK$12)*$B98))</f>
        <v>6.85078541948719</v>
      </c>
      <c r="BL188" s="0" t="n">
        <f aca="false">IF($B98=0,0,IF(SIN(BL$12)=0,999999999,(SIN(BL$12)*COS($E98)+SIN($E98)*COS(BL$12))/SIN(BL$12)*$B98))</f>
        <v>6.61708851240825</v>
      </c>
      <c r="BM188" s="0" t="n">
        <f aca="false">IF($B98=0,0,IF(SIN(BM$12)=0,999999999,(SIN(BM$12)*COS($E98)+SIN($E98)*COS(BM$12))/SIN(BM$12)*$B98))</f>
        <v>6.38843452896018</v>
      </c>
      <c r="BN188" s="0" t="n">
        <f aca="false">IF($B98=0,0,IF(SIN(BN$12)=0,999999999,(SIN(BN$12)*COS($E98)+SIN($E98)*COS(BN$12))/SIN(BN$12)*$B98))</f>
        <v>6.16452703791608</v>
      </c>
      <c r="BO188" s="0" t="n">
        <f aca="false">IF($B98=0,0,IF(SIN(BO$12)=0,999999999,(SIN(BO$12)*COS($E98)+SIN($E98)*COS(BO$12))/SIN(BO$12)*$B98))</f>
        <v>5.94508745961882</v>
      </c>
      <c r="BP188" s="0" t="n">
        <f aca="false">IF($B98=0,0,IF(SIN(BP$12)=0,999999999,(SIN(BP$12)*COS($E98)+SIN($E98)*COS(BP$12))/SIN(BP$12)*$B98))</f>
        <v>5.72985356472157</v>
      </c>
      <c r="BQ188" s="0" t="n">
        <f aca="false">IF($B98=0,0,IF(SIN(BQ$12)=0,999999999,(SIN(BQ$12)*COS($E98)+SIN($E98)*COS(BQ$12))/SIN(BQ$12)*$B98))</f>
        <v>5.51857811273418</v>
      </c>
      <c r="BR188" s="0" t="n">
        <f aca="false">IF($B98=0,0,IF(SIN(BR$12)=0,999999999,(SIN(BR$12)*COS($E98)+SIN($E98)*COS(BR$12))/SIN(BR$12)*$B98))</f>
        <v>5.31102761489717</v>
      </c>
      <c r="BS188" s="0" t="n">
        <f aca="false">IF($B98=0,0,IF(SIN(BS$12)=0,999999999,(SIN(BS$12)*COS($E98)+SIN($E98)*COS(BS$12))/SIN(BS$12)*$B98))</f>
        <v>5.10698120779745</v>
      </c>
      <c r="BT188" s="0" t="n">
        <f aca="false">IF($B98=0,0,IF(SIN(BT$12)=0,999999999,(SIN(BT$12)*COS($E98)+SIN($E98)*COS(BT$12))/SIN(BT$12)*$B98))</f>
        <v>4.90622962577621</v>
      </c>
      <c r="BU188" s="0" t="n">
        <f aca="false">IF($B98=0,0,IF(SIN(BU$12)=0,999999999,(SIN(BU$12)*COS($E98)+SIN($E98)*COS(BU$12))/SIN(BU$12)*$B98))</f>
        <v>4.70857426158853</v>
      </c>
      <c r="BV188" s="0" t="n">
        <f aca="false">IF($B98=0,0,IF(SIN(BV$12)=0,999999999,(SIN(BV$12)*COS($E98)+SIN($E98)*COS(BV$12))/SIN(BV$12)*$B98))</f>
        <v>4.51382630599916</v>
      </c>
      <c r="BW188" s="0" t="n">
        <f aca="false">IF($B98=0,0,IF(SIN(BW$12)=0,999999999,(SIN(BW$12)*COS($E98)+SIN($E98)*COS(BW$12))/SIN(BW$12)*$B98))</f>
        <v>4.32180595806549</v>
      </c>
      <c r="BX188" s="0" t="n">
        <f aca="false">IF($B98=0,0,IF(SIN(BX$12)=0,999999999,(SIN(BX$12)*COS($E98)+SIN($E98)*COS(BX$12))/SIN(BX$12)*$B98))</f>
        <v>4.13234169878102</v>
      </c>
      <c r="BY188" s="0" t="n">
        <f aca="false">IF($B98=0,0,IF(SIN(BY$12)=0,999999999,(SIN(BY$12)*COS($E98)+SIN($E98)*COS(BY$12))/SIN(BY$12)*$B98))</f>
        <v>3.94526962155962</v>
      </c>
      <c r="BZ188" s="0" t="n">
        <f aca="false">IF($B98=0,0,IF(SIN(BZ$12)=0,999999999,(SIN(BZ$12)*COS($E98)+SIN($E98)*COS(BZ$12))/SIN(BZ$12)*$B98))</f>
        <v>3.76043281374831</v>
      </c>
      <c r="CA188" s="0" t="n">
        <f aca="false">IF($B98=0,0,IF(SIN(CA$12)=0,999999999,(SIN(CA$12)*COS($E98)+SIN($E98)*COS(CA$12))/SIN(CA$12)*$B98))</f>
        <v>3.57768078396888</v>
      </c>
      <c r="CB188" s="0" t="n">
        <f aca="false">IF($B98=0,0,IF(SIN(CB$12)=0,999999999,(SIN(CB$12)*COS($E98)+SIN($E98)*COS(CB$12))/SIN(CB$12)*$B98))</f>
        <v>3.39686893062832</v>
      </c>
      <c r="CC188" s="0" t="n">
        <f aca="false">IF($B98=0,0,IF(SIN(CC$12)=0,999999999,(SIN(CC$12)*COS($E98)+SIN($E98)*COS(CC$12))/SIN(CC$12)*$B98))</f>
        <v>3.21785804741334</v>
      </c>
      <c r="CD188" s="0" t="n">
        <f aca="false">IF($B98=0,0,IF(SIN(CD$12)=0,999999999,(SIN(CD$12)*COS($E98)+SIN($E98)*COS(CD$12))/SIN(CD$12)*$B98))</f>
        <v>3.04051386199578</v>
      </c>
      <c r="CE188" s="0" t="n">
        <f aca="false">IF($B98=0,0,IF(SIN(CE$12)=0,999999999,(SIN(CE$12)*COS($E98)+SIN($E98)*COS(CE$12))/SIN(CE$12)*$B98))</f>
        <v>2.86470660453989</v>
      </c>
      <c r="CF188" s="0" t="n">
        <f aca="false">IF($B98=0,0,IF(SIN(CF$12)=0,999999999,(SIN(CF$12)*COS($E98)+SIN($E98)*COS(CF$12))/SIN(CF$12)*$B98))</f>
        <v>2.6903106029243</v>
      </c>
      <c r="CG188" s="0" t="n">
        <f aca="false">IF($B98=0,0,IF(SIN(CG$12)=0,999999999,(SIN(CG$12)*COS($E98)+SIN($E98)*COS(CG$12))/SIN(CG$12)*$B98))</f>
        <v>2.51720390186948</v>
      </c>
      <c r="CH188" s="0" t="n">
        <f aca="false">IF($B98=0,0,IF(SIN(CH$12)=0,999999999,(SIN(CH$12)*COS($E98)+SIN($E98)*COS(CH$12))/SIN(CH$12)*$B98))</f>
        <v>2.34526790340702</v>
      </c>
      <c r="CI188" s="0" t="n">
        <f aca="false">IF($B98=0,0,IF(SIN(CI$12)=0,999999999,(SIN(CI$12)*COS($E98)+SIN($E98)*COS(CI$12))/SIN(CI$12)*$B98))</f>
        <v>2.17438702634578</v>
      </c>
      <c r="CJ188" s="0" t="n">
        <f aca="false">IF($B98=0,0,IF(SIN(CJ$12)=0,999999999,(SIN(CJ$12)*COS($E98)+SIN($E98)*COS(CJ$12))/SIN(CJ$12)*$B98))</f>
        <v>2.00444838257511</v>
      </c>
      <c r="CK188" s="0" t="n">
        <f aca="false">IF($B98=0,0,IF(SIN(CK$12)=0,999999999,(SIN(CK$12)*COS($E98)+SIN($E98)*COS(CK$12))/SIN(CK$12)*$B98))</f>
        <v>1.83534146821019</v>
      </c>
      <c r="CL188" s="0" t="n">
        <f aca="false">IF($B98=0,0,IF(SIN(CL$12)=0,999999999,(SIN(CL$12)*COS($E98)+SIN($E98)*COS(CL$12))/SIN(CL$12)*$B98))</f>
        <v>1.6669578677294</v>
      </c>
      <c r="CM188" s="0" t="n">
        <f aca="false">IF($B98=0,0,IF(SIN(CM$12)=0,999999999,(SIN(CM$12)*COS($E98)+SIN($E98)*COS(CM$12))/SIN(CM$12)*$B98))</f>
        <v>1.49919096937432</v>
      </c>
      <c r="CN188" s="0" t="n">
        <f aca="false">IF($B98=0,0,IF(SIN(CN$12)=0,999999999,(SIN(CN$12)*COS($E98)+SIN($E98)*COS(CN$12))/SIN(CN$12)*$B98))</f>
        <v>1.33193569018829</v>
      </c>
      <c r="CO188" s="0" t="n">
        <f aca="false">IF($B98=0,0,IF(SIN(CO$12)=0,999999999,(SIN(CO$12)*COS($E98)+SIN($E98)*COS(CO$12))/SIN(CO$12)*$B98))</f>
        <v>1.16508820916119</v>
      </c>
      <c r="CP188" s="0" t="n">
        <f aca="false">IF($B98=0,0,IF(SIN(CP$12)=0,999999999,(SIN(CP$12)*COS($E98)+SIN($E98)*COS(CP$12))/SIN(CP$12)*$B98))</f>
        <v>0.998545707019767</v>
      </c>
      <c r="CQ188" s="0" t="n">
        <f aca="false">IF($B98=0,0,IF(SIN(CQ$12)=0,999999999,(SIN(CQ$12)*COS($E98)+SIN($E98)*COS(CQ$12))/SIN(CQ$12)*$B98))</f>
        <v>0.832206111263294</v>
      </c>
    </row>
    <row r="189" customFormat="false" ht="12.8" hidden="true" customHeight="false" outlineLevel="0" collapsed="false">
      <c r="D189" s="0" t="n">
        <f aca="false">1+D188</f>
        <v>87</v>
      </c>
      <c r="E189" s="2" t="s">
        <v>56</v>
      </c>
      <c r="F189" s="0" t="n">
        <f aca="false">IF($B99=0,0,IF(SIN(F$12)=0,999999999,(SIN(F$12)*COS($E99)+SIN($E99)*COS(F$12))/SIN(F$12)*$B99))</f>
        <v>999999999</v>
      </c>
      <c r="G189" s="0" t="n">
        <f aca="false">IF($B99=0,0,IF(SIN(G$12)=0,999999999,(SIN(G$12)*COS($E99)+SIN($E99)*COS(G$12))/SIN(G$12)*$B99))</f>
        <v>554.219513472096</v>
      </c>
      <c r="H189" s="0" t="n">
        <f aca="false">IF($B99=0,0,IF(SIN(H$12)=0,999999999,(SIN(H$12)*COS($E99)+SIN($E99)*COS(H$12))/SIN(H$12)*$B99))</f>
        <v>277.278667408414</v>
      </c>
      <c r="I189" s="0" t="n">
        <f aca="false">IF($B99=0,0,IF(SIN(I$12)=0,999999999,(SIN(I$12)*COS($E99)+SIN($E99)*COS(I$12))/SIN(I$12)*$B99))</f>
        <v>184.92754684892</v>
      </c>
      <c r="J189" s="0" t="n">
        <f aca="false">IF($B99=0,0,IF(SIN(J$12)=0,999999999,(SIN(J$12)*COS($E99)+SIN($E99)*COS(J$12))/SIN(J$12)*$B99))</f>
        <v>138.723840519659</v>
      </c>
      <c r="K189" s="0" t="n">
        <f aca="false">IF($B99=0,0,IF(SIN(K$12)=0,999999999,(SIN(K$12)*COS($E99)+SIN($E99)*COS(K$12))/SIN(K$12)*$B99))</f>
        <v>110.979080662455</v>
      </c>
      <c r="L189" s="0" t="n">
        <f aca="false">IF($B99=0,0,IF(SIN(L$12)=0,999999999,(SIN(L$12)*COS($E99)+SIN($E99)*COS(L$12))/SIN(L$12)*$B99))</f>
        <v>92.4637734244596</v>
      </c>
      <c r="M189" s="0" t="n">
        <f aca="false">IF($B99=0,0,IF(SIN(M$12)=0,999999999,(SIN(M$12)*COS($E99)+SIN($E99)*COS(M$12))/SIN(M$12)*$B99))</f>
        <v>79.2224174817773</v>
      </c>
      <c r="N189" s="0" t="n">
        <f aca="false">IF($B99=0,0,IF(SIN(N$12)=0,999999999,(SIN(N$12)*COS($E99)+SIN($E99)*COS(N$12))/SIN(N$12)*$B99))</f>
        <v>69.2772586923231</v>
      </c>
      <c r="O189" s="0" t="n">
        <f aca="false">IF($B99=0,0,IF(SIN(O$12)=0,999999999,(SIN(O$12)*COS($E99)+SIN($E99)*COS(O$12))/SIN(O$12)*$B99))</f>
        <v>61.5295416440429</v>
      </c>
      <c r="P189" s="0" t="n">
        <f aca="false">IF($B99=0,0,IF(SIN(P$12)=0,999999999,(SIN(P$12)*COS($E99)+SIN($E99)*COS(P$12))/SIN(P$12)*$B99))</f>
        <v>55.3200102717157</v>
      </c>
      <c r="Q189" s="0" t="n">
        <f aca="false">IF($B99=0,0,IF(SIN(Q$12)=0,999999999,(SIN(Q$12)*COS($E99)+SIN($E99)*COS(Q$12))/SIN(Q$12)*$B99))</f>
        <v>50.2291354077524</v>
      </c>
      <c r="R189" s="0" t="n">
        <f aca="false">IF($B99=0,0,IF(SIN(R$12)=0,999999999,(SIN(R$12)*COS($E99)+SIN($E99)*COS(R$12))/SIN(R$12)*$B99))</f>
        <v>45.97722855547</v>
      </c>
      <c r="S189" s="0" t="n">
        <f aca="false">IF($B99=0,0,IF(SIN(S$12)=0,999999999,(SIN(S$12)*COS($E99)+SIN($E99)*COS(S$12))/SIN(S$12)*$B99))</f>
        <v>42.3706569957811</v>
      </c>
      <c r="T189" s="0" t="n">
        <f aca="false">IF($B99=0,0,IF(SIN(T$12)=0,999999999,(SIN(T$12)*COS($E99)+SIN($E99)*COS(T$12))/SIN(T$12)*$B99))</f>
        <v>39.2711095605584</v>
      </c>
      <c r="U189" s="0" t="n">
        <f aca="false">IF($B99=0,0,IF(SIN(U$12)=0,999999999,(SIN(U$12)*COS($E99)+SIN($E99)*COS(U$12))/SIN(U$12)*$B99))</f>
        <v>36.5771560948621</v>
      </c>
      <c r="V189" s="0" t="n">
        <f aca="false">IF($B99=0,0,IF(SIN(V$12)=0,999999999,(SIN(V$12)*COS($E99)+SIN($E99)*COS(V$12))/SIN(V$12)*$B99))</f>
        <v>34.2127221191157</v>
      </c>
      <c r="W189" s="0" t="n">
        <f aca="false">IF($B99=0,0,IF(SIN(W$12)=0,999999999,(SIN(W$12)*COS($E99)+SIN($E99)*COS(W$12))/SIN(W$12)*$B99))</f>
        <v>32.1196312559252</v>
      </c>
      <c r="X189" s="0" t="n">
        <f aca="false">IF($B99=0,0,IF(SIN(X$12)=0,999999999,(SIN(X$12)*COS($E99)+SIN($E99)*COS(X$12))/SIN(X$12)*$B99))</f>
        <v>30.2526335130291</v>
      </c>
      <c r="Y189" s="0" t="n">
        <f aca="false">IF($B99=0,0,IF(SIN(Y$12)=0,999999999,(SIN(Y$12)*COS($E99)+SIN($E99)*COS(Y$12))/SIN(Y$12)*$B99))</f>
        <v>28.5760035806139</v>
      </c>
      <c r="Z189" s="0" t="n">
        <f aca="false">IF($B99=0,0,IF(SIN(Z$12)=0,999999999,(SIN(Z$12)*COS($E99)+SIN($E99)*COS(Z$12))/SIN(Z$12)*$B99))</f>
        <v>27.0611596379264</v>
      </c>
      <c r="AA189" s="0" t="n">
        <f aca="false">IF($B99=0,0,IF(SIN(AA$12)=0,999999999,(SIN(AA$12)*COS($E99)+SIN($E99)*COS(AA$12))/SIN(AA$12)*$B99))</f>
        <v>25.6849624993789</v>
      </c>
      <c r="AB189" s="0" t="n">
        <f aca="false">IF($B99=0,0,IF(SIN(AB$12)=0,999999999,(SIN(AB$12)*COS($E99)+SIN($E99)*COS(AB$12))/SIN(AB$12)*$B99))</f>
        <v>24.4284786284509</v>
      </c>
      <c r="AC189" s="0" t="n">
        <f aca="false">IF($B99=0,0,IF(SIN(AC$12)=0,999999999,(SIN(AC$12)*COS($E99)+SIN($E99)*COS(AC$12))/SIN(AC$12)*$B99))</f>
        <v>23.2760658421899</v>
      </c>
      <c r="AD189" s="0" t="n">
        <f aca="false">IF($B99=0,0,IF(SIN(AD$12)=0,999999999,(SIN(AD$12)*COS($E99)+SIN($E99)*COS(AD$12))/SIN(AD$12)*$B99))</f>
        <v>22.2146875881787</v>
      </c>
      <c r="AE189" s="0" t="n">
        <f aca="false">IF($B99=0,0,IF(SIN(AE$12)=0,999999999,(SIN(AE$12)*COS($E99)+SIN($E99)*COS(AE$12))/SIN(AE$12)*$B99))</f>
        <v>21.2333917936344</v>
      </c>
      <c r="AF189" s="0" t="n">
        <f aca="false">IF($B99=0,0,IF(SIN(AF$12)=0,999999999,(SIN(AF$12)*COS($E99)+SIN($E99)*COS(AF$12))/SIN(AF$12)*$B99))</f>
        <v>20.3229099787138</v>
      </c>
      <c r="AG189" s="0" t="n">
        <f aca="false">IF($B99=0,0,IF(SIN(AG$12)=0,999999999,(SIN(AG$12)*COS($E99)+SIN($E99)*COS(AG$12))/SIN(AG$12)*$B99))</f>
        <v>19.4753454543702</v>
      </c>
      <c r="AH189" s="0" t="n">
        <f aca="false">IF($B99=0,0,IF(SIN(AH$12)=0,999999999,(SIN(AH$12)*COS($E99)+SIN($E99)*COS(AH$12))/SIN(AH$12)*$B99))</f>
        <v>18.6839283335771</v>
      </c>
      <c r="AI189" s="0" t="n">
        <f aca="false">IF($B99=0,0,IF(SIN(AI$12)=0,999999999,(SIN(AI$12)*COS($E99)+SIN($E99)*COS(AI$12))/SIN(AI$12)*$B99))</f>
        <v>17.9428212285062</v>
      </c>
      <c r="AJ189" s="0" t="n">
        <f aca="false">IF($B99=0,0,IF(SIN(AJ$12)=0,999999999,(SIN(AJ$12)*COS($E99)+SIN($E99)*COS(AJ$12))/SIN(AJ$12)*$B99))</f>
        <v>17.2469638068874</v>
      </c>
      <c r="AK189" s="0" t="n">
        <f aca="false">IF($B99=0,0,IF(SIN(AK$12)=0,999999999,(SIN(AK$12)*COS($E99)+SIN($E99)*COS(AK$12))/SIN(AK$12)*$B99))</f>
        <v>16.5919474328466</v>
      </c>
      <c r="AL189" s="0" t="n">
        <f aca="false">IF($B99=0,0,IF(SIN(AL$12)=0,999999999,(SIN(AL$12)*COS($E99)+SIN($E99)*COS(AL$12))/SIN(AL$12)*$B99))</f>
        <v>15.9739133111878</v>
      </c>
      <c r="AM189" s="0" t="n">
        <f aca="false">IF($B99=0,0,IF(SIN(AM$12)=0,999999999,(SIN(AM$12)*COS($E99)+SIN($E99)*COS(AM$12))/SIN(AM$12)*$B99))</f>
        <v>15.3894691494889</v>
      </c>
      <c r="AN189" s="0" t="n">
        <f aca="false">IF($B99=0,0,IF(SIN(AN$12)=0,999999999,(SIN(AN$12)*COS($E99)+SIN($E99)*COS(AN$12))/SIN(AN$12)*$B99))</f>
        <v>14.835620525462</v>
      </c>
      <c r="AO189" s="0" t="n">
        <f aca="false">IF($B99=0,0,IF(SIN(AO$12)=0,999999999,(SIN(AO$12)*COS($E99)+SIN($E99)*COS(AO$12))/SIN(AO$12)*$B99))</f>
        <v>14.3097140184698</v>
      </c>
      <c r="AP189" s="0" t="n">
        <f aca="false">IF($B99=0,0,IF(SIN(AP$12)=0,999999999,(SIN(AP$12)*COS($E99)+SIN($E99)*COS(AP$12))/SIN(AP$12)*$B99))</f>
        <v>13.8093898176632</v>
      </c>
      <c r="AQ189" s="0" t="n">
        <f aca="false">IF($B99=0,0,IF(SIN(AQ$12)=0,999999999,(SIN(AQ$12)*COS($E99)+SIN($E99)*COS(AQ$12))/SIN(AQ$12)*$B99))</f>
        <v>13.3325420138051</v>
      </c>
      <c r="AR189" s="0" t="n">
        <f aca="false">IF($B99=0,0,IF(SIN(AR$12)=0,999999999,(SIN(AR$12)*COS($E99)+SIN($E99)*COS(AR$12))/SIN(AR$12)*$B99))</f>
        <v>12.8772851593015</v>
      </c>
      <c r="AS189" s="0" t="n">
        <f aca="false">IF($B99=0,0,IF(SIN(AS$12)=0,999999999,(SIN(AS$12)*COS($E99)+SIN($E99)*COS(AS$12))/SIN(AS$12)*$B99))</f>
        <v>12.4419259713112</v>
      </c>
      <c r="AT189" s="0" t="n">
        <f aca="false">IF($B99=0,0,IF(SIN(AT$12)=0,999999999,(SIN(AT$12)*COS($E99)+SIN($E99)*COS(AT$12))/SIN(AT$12)*$B99))</f>
        <v>12.0249392778287</v>
      </c>
      <c r="AU189" s="0" t="n">
        <f aca="false">IF($B99=0,0,IF(SIN(AU$12)=0,999999999,(SIN(AU$12)*COS($E99)+SIN($E99)*COS(AU$12))/SIN(AU$12)*$B99))</f>
        <v>11.62494748226</v>
      </c>
      <c r="AV189" s="0" t="n">
        <f aca="false">IF($B99=0,0,IF(SIN(AV$12)=0,999999999,(SIN(AV$12)*COS($E99)+SIN($E99)*COS(AV$12))/SIN(AV$12)*$B99))</f>
        <v>11.2407029600031</v>
      </c>
      <c r="AW189" s="0" t="n">
        <f aca="false">IF($B99=0,0,IF(SIN(AW$12)=0,999999999,(SIN(AW$12)*COS($E99)+SIN($E99)*COS(AW$12))/SIN(AW$12)*$B99))</f>
        <v>10.8710729096556</v>
      </c>
      <c r="AX189" s="0" t="n">
        <f aca="false">IF($B99=0,0,IF(SIN(AX$12)=0,999999999,(SIN(AX$12)*COS($E99)+SIN($E99)*COS(AX$12))/SIN(AX$12)*$B99))</f>
        <v>10.5150262682626</v>
      </c>
      <c r="AY189" s="0" t="n">
        <f aca="false">IF($B99=0,0,IF(SIN(AY$12)=0,999999999,(SIN(AY$12)*COS($E99)+SIN($E99)*COS(AY$12))/SIN(AY$12)*$B99))</f>
        <v>10.1716223694507</v>
      </c>
      <c r="AZ189" s="0" t="n">
        <f aca="false">IF($B99=0,0,IF(SIN(AZ$12)=0,999999999,(SIN(AZ$12)*COS($E99)+SIN($E99)*COS(AZ$12))/SIN(AZ$12)*$B99))</f>
        <v>9.84000107914309</v>
      </c>
      <c r="BA189" s="0" t="n">
        <f aca="false">IF($B99=0,0,IF(SIN(BA$12)=0,999999999,(SIN(BA$12)*COS($E99)+SIN($E99)*COS(BA$12))/SIN(BA$12)*$B99))</f>
        <v>9.5193741887025</v>
      </c>
      <c r="BB189" s="0" t="n">
        <f aca="false">IF($B99=0,0,IF(SIN(BB$12)=0,999999999,(SIN(BB$12)*COS($E99)+SIN($E99)*COS(BB$12))/SIN(BB$12)*$B99))</f>
        <v>9.20901788203703</v>
      </c>
      <c r="BC189" s="0" t="n">
        <f aca="false">IF($B99=0,0,IF(SIN(BC$12)=0,999999999,(SIN(BC$12)*COS($E99)+SIN($E99)*COS(BC$12))/SIN(BC$12)*$B99))</f>
        <v>8.90826612315033</v>
      </c>
      <c r="BD189" s="0" t="n">
        <f aca="false">IF($B99=0,0,IF(SIN(BD$12)=0,999999999,(SIN(BD$12)*COS($E99)+SIN($E99)*COS(BD$12))/SIN(BD$12)*$B99))</f>
        <v>8.6165048351761</v>
      </c>
      <c r="BE189" s="0" t="n">
        <f aca="false">IF($B99=0,0,IF(SIN(BE$12)=0,999999999,(SIN(BE$12)*COS($E99)+SIN($E99)*COS(BE$12))/SIN(BE$12)*$B99))</f>
        <v>8.33316676215896</v>
      </c>
      <c r="BF189" s="0" t="n">
        <f aca="false">IF($B99=0,0,IF(SIN(BF$12)=0,999999999,(SIN(BF$12)*COS($E99)+SIN($E99)*COS(BF$12))/SIN(BF$12)*$B99))</f>
        <v>8.05772692156619</v>
      </c>
      <c r="BG189" s="0" t="n">
        <f aca="false">IF($B99=0,0,IF(SIN(BG$12)=0,999999999,(SIN(BG$12)*COS($E99)+SIN($E99)*COS(BG$12))/SIN(BG$12)*$B99))</f>
        <v>7.78969856939793</v>
      </c>
      <c r="BH189" s="0" t="n">
        <f aca="false">IF($B99=0,0,IF(SIN(BH$12)=0,999999999,(SIN(BH$12)*COS($E99)+SIN($E99)*COS(BH$12))/SIN(BH$12)*$B99))</f>
        <v>7.52862961133081</v>
      </c>
      <c r="BI189" s="0" t="n">
        <f aca="false">IF($B99=0,0,IF(SIN(BI$12)=0,999999999,(SIN(BI$12)*COS($E99)+SIN($E99)*COS(BI$12))/SIN(BI$12)*$B99))</f>
        <v>7.27409940300492</v>
      </c>
      <c r="BJ189" s="0" t="n">
        <f aca="false">IF($B99=0,0,IF(SIN(BJ$12)=0,999999999,(SIN(BJ$12)*COS($E99)+SIN($E99)*COS(BJ$12))/SIN(BJ$12)*$B99))</f>
        <v>7.02571589068374</v>
      </c>
      <c r="BK189" s="0" t="n">
        <f aca="false">IF($B99=0,0,IF(SIN(BK$12)=0,999999999,(SIN(BK$12)*COS($E99)+SIN($E99)*COS(BK$12))/SIN(BK$12)*$B99))</f>
        <v>6.78311305035274</v>
      </c>
      <c r="BL189" s="0" t="n">
        <f aca="false">IF($B99=0,0,IF(SIN(BL$12)=0,999999999,(SIN(BL$12)*COS($E99)+SIN($E99)*COS(BL$12))/SIN(BL$12)*$B99))</f>
        <v>6.54594858909811</v>
      </c>
      <c r="BM189" s="0" t="n">
        <f aca="false">IF($B99=0,0,IF(SIN(BM$12)=0,999999999,(SIN(BM$12)*COS($E99)+SIN($E99)*COS(BM$12))/SIN(BM$12)*$B99))</f>
        <v>6.31390187750057</v>
      </c>
      <c r="BN189" s="0" t="n">
        <f aca="false">IF($B99=0,0,IF(SIN(BN$12)=0,999999999,(SIN(BN$12)*COS($E99)+SIN($E99)*COS(BN$12))/SIN(BN$12)*$B99))</f>
        <v>6.08667208593807</v>
      </c>
      <c r="BO189" s="0" t="n">
        <f aca="false">IF($B99=0,0,IF(SIN(BO$12)=0,999999999,(SIN(BO$12)*COS($E99)+SIN($E99)*COS(BO$12))/SIN(BO$12)*$B99))</f>
        <v>5.86397650123684</v>
      </c>
      <c r="BP189" s="0" t="n">
        <f aca="false">IF($B99=0,0,IF(SIN(BP$12)=0,999999999,(SIN(BP$12)*COS($E99)+SIN($E99)*COS(BP$12))/SIN(BP$12)*$B99))</f>
        <v>5.64554900313651</v>
      </c>
      <c r="BQ189" s="0" t="n">
        <f aca="false">IF($B99=0,0,IF(SIN(BQ$12)=0,999999999,(SIN(BQ$12)*COS($E99)+SIN($E99)*COS(BQ$12))/SIN(BQ$12)*$B99))</f>
        <v>5.43113868263539</v>
      </c>
      <c r="BR189" s="0" t="n">
        <f aca="false">IF($B99=0,0,IF(SIN(BR$12)=0,999999999,(SIN(BR$12)*COS($E99)+SIN($E99)*COS(BR$12))/SIN(BR$12)*$B99))</f>
        <v>5.22050858650828</v>
      </c>
      <c r="BS189" s="0" t="n">
        <f aca="false">IF($B99=0,0,IF(SIN(BS$12)=0,999999999,(SIN(BS$12)*COS($E99)+SIN($E99)*COS(BS$12))/SIN(BS$12)*$B99))</f>
        <v>5.01343457420909</v>
      </c>
      <c r="BT189" s="0" t="n">
        <f aca="false">IF($B99=0,0,IF(SIN(BT$12)=0,999999999,(SIN(BT$12)*COS($E99)+SIN($E99)*COS(BT$12))/SIN(BT$12)*$B99))</f>
        <v>4.80970427503146</v>
      </c>
      <c r="BU189" s="0" t="n">
        <f aca="false">IF($B99=0,0,IF(SIN(BU$12)=0,999999999,(SIN(BU$12)*COS($E99)+SIN($E99)*COS(BU$12))/SIN(BU$12)*$B99))</f>
        <v>4.6091161348306</v>
      </c>
      <c r="BV189" s="0" t="n">
        <f aca="false">IF($B99=0,0,IF(SIN(BV$12)=0,999999999,(SIN(BV$12)*COS($E99)+SIN($E99)*COS(BV$12))/SIN(BV$12)*$B99))</f>
        <v>4.41147854285258</v>
      </c>
      <c r="BW189" s="0" t="n">
        <f aca="false">IF($B99=0,0,IF(SIN(BW$12)=0,999999999,(SIN(BW$12)*COS($E99)+SIN($E99)*COS(BW$12))/SIN(BW$12)*$B99))</f>
        <v>4.21660903029959</v>
      </c>
      <c r="BX189" s="0" t="n">
        <f aca="false">IF($B99=0,0,IF(SIN(BX$12)=0,999999999,(SIN(BX$12)*COS($E99)+SIN($E99)*COS(BX$12))/SIN(BX$12)*$B99))</f>
        <v>4.02433353319585</v>
      </c>
      <c r="BY189" s="0" t="n">
        <f aca="false">IF($B99=0,0,IF(SIN(BY$12)=0,999999999,(SIN(BY$12)*COS($E99)+SIN($E99)*COS(BY$12))/SIN(BY$12)*$B99))</f>
        <v>3.83448571293776</v>
      </c>
      <c r="BZ189" s="0" t="n">
        <f aca="false">IF($B99=0,0,IF(SIN(BZ$12)=0,999999999,(SIN(BZ$12)*COS($E99)+SIN($E99)*COS(BZ$12))/SIN(BZ$12)*$B99))</f>
        <v>3.64690632862958</v>
      </c>
      <c r="CA189" s="0" t="n">
        <f aca="false">IF($B99=0,0,IF(SIN(CA$12)=0,999999999,(SIN(CA$12)*COS($E99)+SIN($E99)*COS(CA$12))/SIN(CA$12)*$B99))</f>
        <v>3.46144265592814</v>
      </c>
      <c r="CB189" s="0" t="n">
        <f aca="false">IF($B99=0,0,IF(SIN(CB$12)=0,999999999,(SIN(CB$12)*COS($E99)+SIN($E99)*COS(CB$12))/SIN(CB$12)*$B99))</f>
        <v>3.27794794766707</v>
      </c>
      <c r="CC189" s="0" t="n">
        <f aca="false">IF($B99=0,0,IF(SIN(CC$12)=0,999999999,(SIN(CC$12)*COS($E99)+SIN($E99)*COS(CC$12))/SIN(CC$12)*$B99))</f>
        <v>3.09628093201395</v>
      </c>
      <c r="CD189" s="0" t="n">
        <f aca="false">IF($B99=0,0,IF(SIN(CD$12)=0,999999999,(SIN(CD$12)*COS($E99)+SIN($E99)*COS(CD$12))/SIN(CD$12)*$B99))</f>
        <v>2.91630534433111</v>
      </c>
      <c r="CE189" s="0" t="n">
        <f aca="false">IF($B99=0,0,IF(SIN(CE$12)=0,999999999,(SIN(CE$12)*COS($E99)+SIN($E99)*COS(CE$12))/SIN(CE$12)*$B99))</f>
        <v>2.73788948928046</v>
      </c>
      <c r="CF189" s="0" t="n">
        <f aca="false">IF($B99=0,0,IF(SIN(CF$12)=0,999999999,(SIN(CF$12)*COS($E99)+SIN($E99)*COS(CF$12))/SIN(CF$12)*$B99))</f>
        <v>2.56090583003952</v>
      </c>
      <c r="CG189" s="0" t="n">
        <f aca="false">IF($B99=0,0,IF(SIN(CG$12)=0,999999999,(SIN(CG$12)*COS($E99)+SIN($E99)*COS(CG$12))/SIN(CG$12)*$B99))</f>
        <v>2.38523060177745</v>
      </c>
      <c r="CH189" s="0" t="n">
        <f aca="false">IF($B99=0,0,IF(SIN(CH$12)=0,999999999,(SIN(CH$12)*COS($E99)+SIN($E99)*COS(CH$12))/SIN(CH$12)*$B99))</f>
        <v>2.21074344678977</v>
      </c>
      <c r="CI189" s="0" t="n">
        <f aca="false">IF($B99=0,0,IF(SIN(CI$12)=0,999999999,(SIN(CI$12)*COS($E99)+SIN($E99)*COS(CI$12))/SIN(CI$12)*$B99))</f>
        <v>2.03732706891166</v>
      </c>
      <c r="CJ189" s="0" t="n">
        <f aca="false">IF($B99=0,0,IF(SIN(CJ$12)=0,999999999,(SIN(CJ$12)*COS($E99)+SIN($E99)*COS(CJ$12))/SIN(CJ$12)*$B99))</f>
        <v>1.86486690501827</v>
      </c>
      <c r="CK189" s="0" t="n">
        <f aca="false">IF($B99=0,0,IF(SIN(CK$12)=0,999999999,(SIN(CK$12)*COS($E99)+SIN($E99)*COS(CK$12))/SIN(CK$12)*$B99))</f>
        <v>1.6932508115873</v>
      </c>
      <c r="CL189" s="0" t="n">
        <f aca="false">IF($B99=0,0,IF(SIN(CL$12)=0,999999999,(SIN(CL$12)*COS($E99)+SIN($E99)*COS(CL$12))/SIN(CL$12)*$B99))</f>
        <v>1.52236876444642</v>
      </c>
      <c r="CM189" s="0" t="n">
        <f aca="false">IF($B99=0,0,IF(SIN(CM$12)=0,999999999,(SIN(CM$12)*COS($E99)+SIN($E99)*COS(CM$12))/SIN(CM$12)*$B99))</f>
        <v>1.35211256995044</v>
      </c>
      <c r="CN189" s="0" t="n">
        <f aca="false">IF($B99=0,0,IF(SIN(CN$12)=0,999999999,(SIN(CN$12)*COS($E99)+SIN($E99)*COS(CN$12))/SIN(CN$12)*$B99))</f>
        <v>1.18237558594001</v>
      </c>
      <c r="CO189" s="0" t="n">
        <f aca="false">IF($B99=0,0,IF(SIN(CO$12)=0,999999999,(SIN(CO$12)*COS($E99)+SIN($E99)*COS(CO$12))/SIN(CO$12)*$B99))</f>
        <v>1.01305245092685</v>
      </c>
      <c r="CP189" s="0" t="n">
        <f aca="false">IF($B99=0,0,IF(SIN(CP$12)=0,999999999,(SIN(CP$12)*COS($E99)+SIN($E99)*COS(CP$12))/SIN(CP$12)*$B99))</f>
        <v>0.844038820023188</v>
      </c>
      <c r="CQ189" s="0" t="n">
        <f aca="false">IF($B99=0,0,IF(SIN(CQ$12)=0,999999999,(SIN(CQ$12)*COS($E99)+SIN($E99)*COS(CQ$12))/SIN(CQ$12)*$B99))</f>
        <v>0.675231106194223</v>
      </c>
    </row>
    <row r="190" customFormat="false" ht="12.8" hidden="true" customHeight="false" outlineLevel="0" collapsed="false">
      <c r="D190" s="0" t="n">
        <f aca="false">1+D189</f>
        <v>88</v>
      </c>
      <c r="E190" s="2" t="s">
        <v>56</v>
      </c>
      <c r="F190" s="0" t="n">
        <f aca="false">IF($B100=0,0,IF(SIN(F$12)=0,999999999,(SIN(F$12)*COS($E100)+SIN($E100)*COS(F$12))/SIN(F$12)*$B100))</f>
        <v>999999999</v>
      </c>
      <c r="G190" s="0" t="n">
        <f aca="false">IF($B100=0,0,IF(SIN(G$12)=0,999999999,(SIN(G$12)*COS($E100)+SIN($E100)*COS(G$12))/SIN(G$12)*$B100))</f>
        <v>561.996190810028</v>
      </c>
      <c r="H190" s="0" t="n">
        <f aca="false">IF($B100=0,0,IF(SIN(H$12)=0,999999999,(SIN(H$12)*COS($E100)+SIN($E100)*COS(H$12))/SIN(H$12)*$B100))</f>
        <v>281.083709705677</v>
      </c>
      <c r="I190" s="0" t="n">
        <f aca="false">IF($B100=0,0,IF(SIN(I$12)=0,999999999,(SIN(I$12)*COS($E100)+SIN($E100)*COS(I$12))/SIN(I$12)*$B100))</f>
        <v>187.408172933577</v>
      </c>
      <c r="J190" s="0" t="n">
        <f aca="false">IF($B100=0,0,IF(SIN(J$12)=0,999999999,(SIN(J$12)*COS($E100)+SIN($E100)*COS(J$12))/SIN(J$12)*$B100))</f>
        <v>140.541854852838</v>
      </c>
      <c r="K190" s="0" t="n">
        <f aca="false">IF($B100=0,0,IF(SIN(K$12)=0,999999999,(SIN(K$12)*COS($E100)+SIN($E100)*COS(K$12))/SIN(K$12)*$B100))</f>
        <v>112.39920475297</v>
      </c>
      <c r="L190" s="0" t="n">
        <f aca="false">IF($B100=0,0,IF(SIN(L$12)=0,999999999,(SIN(L$12)*COS($E100)+SIN($E100)*COS(L$12))/SIN(L$12)*$B100))</f>
        <v>93.6183677310504</v>
      </c>
      <c r="M190" s="0" t="n">
        <f aca="false">IF($B100=0,0,IF(SIN(M$12)=0,999999999,(SIN(M$12)*COS($E100)+SIN($E100)*COS(M$12))/SIN(M$12)*$B100))</f>
        <v>80.1871162420973</v>
      </c>
      <c r="N190" s="0" t="n">
        <f aca="false">IF($B100=0,0,IF(SIN(N$12)=0,999999999,(SIN(N$12)*COS($E100)+SIN($E100)*COS(N$12))/SIN(N$12)*$B100))</f>
        <v>70.0993329835746</v>
      </c>
      <c r="O190" s="0" t="n">
        <f aca="false">IF($B100=0,0,IF(SIN(O$12)=0,999999999,(SIN(O$12)*COS($E100)+SIN($E100)*COS(O$12))/SIN(O$12)*$B100))</f>
        <v>62.2405051874524</v>
      </c>
      <c r="P190" s="0" t="n">
        <f aca="false">IF($B100=0,0,IF(SIN(P$12)=0,999999999,(SIN(P$12)*COS($E100)+SIN($E100)*COS(P$12))/SIN(P$12)*$B100))</f>
        <v>55.9419223345111</v>
      </c>
      <c r="Q190" s="0" t="n">
        <f aca="false">IF($B100=0,0,IF(SIN(Q$12)=0,999999999,(SIN(Q$12)*COS($E100)+SIN($E100)*COS(Q$12))/SIN(Q$12)*$B100))</f>
        <v>50.7780387494264</v>
      </c>
      <c r="R190" s="0" t="n">
        <f aca="false">IF($B100=0,0,IF(SIN(R$12)=0,999999999,(SIN(R$12)*COS($E100)+SIN($E100)*COS(R$12))/SIN(R$12)*$B100))</f>
        <v>46.4651548961555</v>
      </c>
      <c r="S190" s="0" t="n">
        <f aca="false">IF($B100=0,0,IF(SIN(S$12)=0,999999999,(SIN(S$12)*COS($E100)+SIN($E100)*COS(S$12))/SIN(S$12)*$B100))</f>
        <v>42.8068611503509</v>
      </c>
      <c r="T190" s="0" t="n">
        <f aca="false">IF($B100=0,0,IF(SIN(T$12)=0,999999999,(SIN(T$12)*COS($E100)+SIN($E100)*COS(T$12))/SIN(T$12)*$B100))</f>
        <v>39.6628628102548</v>
      </c>
      <c r="U190" s="0" t="n">
        <f aca="false">IF($B100=0,0,IF(SIN(U$12)=0,999999999,(SIN(U$12)*COS($E100)+SIN($E100)*COS(U$12))/SIN(U$12)*$B100))</f>
        <v>36.9302751014182</v>
      </c>
      <c r="V190" s="0" t="n">
        <f aca="false">IF($B100=0,0,IF(SIN(V$12)=0,999999999,(SIN(V$12)*COS($E100)+SIN($E100)*COS(V$12))/SIN(V$12)*$B100))</f>
        <v>34.5319325529101</v>
      </c>
      <c r="W190" s="0" t="n">
        <f aca="false">IF($B100=0,0,IF(SIN(W$12)=0,999999999,(SIN(W$12)*COS($E100)+SIN($E100)*COS(W$12))/SIN(W$12)*$B100))</f>
        <v>32.4088244743694</v>
      </c>
      <c r="X190" s="0" t="n">
        <f aca="false">IF($B100=0,0,IF(SIN(X$12)=0,999999999,(SIN(X$12)*COS($E100)+SIN($E100)*COS(X$12))/SIN(X$12)*$B100))</f>
        <v>30.5150519390875</v>
      </c>
      <c r="Y190" s="0" t="n">
        <f aca="false">IF($B100=0,0,IF(SIN(Y$12)=0,999999999,(SIN(Y$12)*COS($E100)+SIN($E100)*COS(Y$12))/SIN(Y$12)*$B100))</f>
        <v>28.8143772971811</v>
      </c>
      <c r="Z190" s="0" t="n">
        <f aca="false">IF($B100=0,0,IF(SIN(Z$12)=0,999999999,(SIN(Z$12)*COS($E100)+SIN($E100)*COS(Z$12))/SIN(Z$12)*$B100))</f>
        <v>27.2778088332847</v>
      </c>
      <c r="AA190" s="0" t="n">
        <f aca="false">IF($B100=0,0,IF(SIN(AA$12)=0,999999999,(SIN(AA$12)*COS($E100)+SIN($E100)*COS(AA$12))/SIN(AA$12)*$B100))</f>
        <v>25.8818755205469</v>
      </c>
      <c r="AB190" s="0" t="n">
        <f aca="false">IF($B100=0,0,IF(SIN(AB$12)=0,999999999,(SIN(AB$12)*COS($E100)+SIN($E100)*COS(AB$12))/SIN(AB$12)*$B100))</f>
        <v>24.6073722947973</v>
      </c>
      <c r="AC190" s="0" t="n">
        <f aca="false">IF($B100=0,0,IF(SIN(AC$12)=0,999999999,(SIN(AC$12)*COS($E100)+SIN($E100)*COS(AC$12))/SIN(AC$12)*$B100))</f>
        <v>23.4384326470484</v>
      </c>
      <c r="AD190" s="0" t="n">
        <f aca="false">IF($B100=0,0,IF(SIN(AD$12)=0,999999999,(SIN(AD$12)*COS($E100)+SIN($E100)*COS(AD$12))/SIN(AD$12)*$B100))</f>
        <v>22.3618330664437</v>
      </c>
      <c r="AE190" s="0" t="n">
        <f aca="false">IF($B100=0,0,IF(SIN(AE$12)=0,999999999,(SIN(AE$12)*COS($E100)+SIN($E100)*COS(AE$12))/SIN(AE$12)*$B100))</f>
        <v>21.3664644154816</v>
      </c>
      <c r="AF190" s="0" t="n">
        <f aca="false">IF($B100=0,0,IF(SIN(AF$12)=0,999999999,(SIN(AF$12)*COS($E100)+SIN($E100)*COS(AF$12))/SIN(AF$12)*$B100))</f>
        <v>20.4429252941671</v>
      </c>
      <c r="AG190" s="0" t="n">
        <f aca="false">IF($B100=0,0,IF(SIN(AG$12)=0,999999999,(SIN(AG$12)*COS($E100)+SIN($E100)*COS(AG$12))/SIN(AG$12)*$B100))</f>
        <v>19.5832057662841</v>
      </c>
      <c r="AH190" s="0" t="n">
        <f aca="false">IF($B100=0,0,IF(SIN(AH$12)=0,999999999,(SIN(AH$12)*COS($E100)+SIN($E100)*COS(AH$12))/SIN(AH$12)*$B100))</f>
        <v>18.7804388572116</v>
      </c>
      <c r="AI190" s="0" t="n">
        <f aca="false">IF($B100=0,0,IF(SIN(AI$12)=0,999999999,(SIN(AI$12)*COS($E100)+SIN($E100)*COS(AI$12))/SIN(AI$12)*$B100))</f>
        <v>18.0287034645868</v>
      </c>
      <c r="AJ190" s="0" t="n">
        <f aca="false">IF($B100=0,0,IF(SIN(AJ$12)=0,999999999,(SIN(AJ$12)*COS($E100)+SIN($E100)*COS(AJ$12))/SIN(AJ$12)*$B100))</f>
        <v>17.3228666854327</v>
      </c>
      <c r="AK190" s="0" t="n">
        <f aca="false">IF($B100=0,0,IF(SIN(AK$12)=0,999999999,(SIN(AK$12)*COS($E100)+SIN($E100)*COS(AK$12))/SIN(AK$12)*$B100))</f>
        <v>16.6584566592083</v>
      </c>
      <c r="AL190" s="0" t="n">
        <f aca="false">IF($B100=0,0,IF(SIN(AL$12)=0,999999999,(SIN(AL$12)*COS($E100)+SIN($E100)*COS(AL$12))/SIN(AL$12)*$B100))</f>
        <v>16.0315592513683</v>
      </c>
      <c r="AM190" s="0" t="n">
        <f aca="false">IF($B100=0,0,IF(SIN(AM$12)=0,999999999,(SIN(AM$12)*COS($E100)+SIN($E100)*COS(AM$12))/SIN(AM$12)*$B100))</f>
        <v>15.4387335203021</v>
      </c>
      <c r="AN190" s="0" t="n">
        <f aca="false">IF($B100=0,0,IF(SIN(AN$12)=0,999999999,(SIN(AN$12)*COS($E100)+SIN($E100)*COS(AN$12))/SIN(AN$12)*$B100))</f>
        <v>14.8769421004266</v>
      </c>
      <c r="AO190" s="0" t="n">
        <f aca="false">IF($B100=0,0,IF(SIN(AO$12)=0,999999999,(SIN(AO$12)*COS($E100)+SIN($E100)*COS(AO$12))/SIN(AO$12)*$B100))</f>
        <v>14.3434935181466</v>
      </c>
      <c r="AP190" s="0" t="n">
        <f aca="false">IF($B100=0,0,IF(SIN(AP$12)=0,999999999,(SIN(AP$12)*COS($E100)+SIN($E100)*COS(AP$12))/SIN(AP$12)*$B100))</f>
        <v>13.8359941203409</v>
      </c>
      <c r="AQ190" s="0" t="n">
        <f aca="false">IF($B100=0,0,IF(SIN(AQ$12)=0,999999999,(SIN(AQ$12)*COS($E100)+SIN($E100)*COS(AQ$12))/SIN(AQ$12)*$B100))</f>
        <v>13.3523077967275</v>
      </c>
      <c r="AR190" s="0" t="n">
        <f aca="false">IF($B100=0,0,IF(SIN(AR$12)=0,999999999,(SIN(AR$12)*COS($E100)+SIN($E100)*COS(AR$12))/SIN(AR$12)*$B100))</f>
        <v>12.8905220603289</v>
      </c>
      <c r="AS190" s="0" t="n">
        <f aca="false">IF($B100=0,0,IF(SIN(AS$12)=0,999999999,(SIN(AS$12)*COS($E100)+SIN($E100)*COS(AS$12))/SIN(AS$12)*$B100))</f>
        <v>12.4489193447735</v>
      </c>
      <c r="AT190" s="0" t="n">
        <f aca="false">IF($B100=0,0,IF(SIN(AT$12)=0,999999999,(SIN(AT$12)*COS($E100)+SIN($E100)*COS(AT$12))/SIN(AT$12)*$B100))</f>
        <v>12.0259526054188</v>
      </c>
      <c r="AU190" s="0" t="n">
        <f aca="false">IF($B100=0,0,IF(SIN(AU$12)=0,999999999,(SIN(AU$12)*COS($E100)+SIN($E100)*COS(AU$12))/SIN(AU$12)*$B100))</f>
        <v>11.620224489427</v>
      </c>
      <c r="AV190" s="0" t="n">
        <f aca="false">IF($B100=0,0,IF(SIN(AV$12)=0,999999999,(SIN(AV$12)*COS($E100)+SIN($E100)*COS(AV$12))/SIN(AV$12)*$B100))</f>
        <v>11.2304694798929</v>
      </c>
      <c r="AW190" s="0" t="n">
        <f aca="false">IF($B100=0,0,IF(SIN(AW$12)=0,999999999,(SIN(AW$12)*COS($E100)+SIN($E100)*COS(AW$12))/SIN(AW$12)*$B100))</f>
        <v>10.8555385298013</v>
      </c>
      <c r="AX190" s="0" t="n">
        <f aca="false">IF($B100=0,0,IF(SIN(AX$12)=0,999999999,(SIN(AX$12)*COS($E100)+SIN($E100)*COS(AX$12))/SIN(AX$12)*$B100))</f>
        <v>10.4943857896252</v>
      </c>
      <c r="AY190" s="0" t="n">
        <f aca="false">IF($B100=0,0,IF(SIN(AY$12)=0,999999999,(SIN(AY$12)*COS($E100)+SIN($E100)*COS(AY$12))/SIN(AY$12)*$B100))</f>
        <v>10.1460571028053</v>
      </c>
      <c r="AZ190" s="0" t="n">
        <f aca="false">IF($B100=0,0,IF(SIN(AZ$12)=0,999999999,(SIN(AZ$12)*COS($E100)+SIN($E100)*COS(AZ$12))/SIN(AZ$12)*$B100))</f>
        <v>9.80968000000001</v>
      </c>
      <c r="BA190" s="0" t="n">
        <f aca="false">IF($B100=0,0,IF(SIN(BA$12)=0,999999999,(SIN(BA$12)*COS($E100)+SIN($E100)*COS(BA$12))/SIN(BA$12)*$B100))</f>
        <v>9.48445496879704</v>
      </c>
      <c r="BB190" s="0" t="n">
        <f aca="false">IF($B100=0,0,IF(SIN(BB$12)=0,999999999,(SIN(BB$12)*COS($E100)+SIN($E100)*COS(BB$12))/SIN(BB$12)*$B100))</f>
        <v>9.16964781278896</v>
      </c>
      <c r="BC190" s="0" t="n">
        <f aca="false">IF($B100=0,0,IF(SIN(BC$12)=0,999999999,(SIN(BC$12)*COS($E100)+SIN($E100)*COS(BC$12))/SIN(BC$12)*$B100))</f>
        <v>8.86458294429377</v>
      </c>
      <c r="BD190" s="0" t="n">
        <f aca="false">IF($B100=0,0,IF(SIN(BD$12)=0,999999999,(SIN(BD$12)*COS($E100)+SIN($E100)*COS(BD$12))/SIN(BD$12)*$B100))</f>
        <v>8.5686374799104</v>
      </c>
      <c r="BE190" s="0" t="n">
        <f aca="false">IF($B100=0,0,IF(SIN(BE$12)=0,999999999,(SIN(BE$12)*COS($E100)+SIN($E100)*COS(BE$12))/SIN(BE$12)*$B100))</f>
        <v>8.28123602861177</v>
      </c>
      <c r="BF190" s="0" t="n">
        <f aca="false">IF($B100=0,0,IF(SIN(BF$12)=0,999999999,(SIN(BF$12)*COS($E100)+SIN($E100)*COS(BF$12))/SIN(BF$12)*$B100))</f>
        <v>8.0018460790407</v>
      </c>
      <c r="BG190" s="0" t="n">
        <f aca="false">IF($B100=0,0,IF(SIN(BG$12)=0,999999999,(SIN(BG$12)*COS($E100)+SIN($E100)*COS(BG$12))/SIN(BG$12)*$B100))</f>
        <v>7.72997390675528</v>
      </c>
      <c r="BH190" s="0" t="n">
        <f aca="false">IF($B100=0,0,IF(SIN(BH$12)=0,999999999,(SIN(BH$12)*COS($E100)+SIN($E100)*COS(BH$12))/SIN(BH$12)*$B100))</f>
        <v>7.46516093390439</v>
      </c>
      <c r="BI190" s="0" t="n">
        <f aca="false">IF($B100=0,0,IF(SIN(BI$12)=0,999999999,(SIN(BI$12)*COS($E100)+SIN($E100)*COS(BI$12))/SIN(BI$12)*$B100))</f>
        <v>7.20698048362732</v>
      </c>
      <c r="BJ190" s="0" t="n">
        <f aca="false">IF($B100=0,0,IF(SIN(BJ$12)=0,999999999,(SIN(BJ$12)*COS($E100)+SIN($E100)*COS(BJ$12))/SIN(BJ$12)*$B100))</f>
        <v>6.95503487970758</v>
      </c>
      <c r="BK190" s="0" t="n">
        <f aca="false">IF($B100=0,0,IF(SIN(BK$12)=0,999999999,(SIN(BK$12)*COS($E100)+SIN($E100)*COS(BK$12))/SIN(BK$12)*$B100))</f>
        <v>6.70895284894542</v>
      </c>
      <c r="BL190" s="0" t="n">
        <f aca="false">IF($B100=0,0,IF(SIN(BL$12)=0,999999999,(SIN(BL$12)*COS($E100)+SIN($E100)*COS(BL$12))/SIN(BL$12)*$B100))</f>
        <v>6.46838718957174</v>
      </c>
      <c r="BM190" s="0" t="n">
        <f aca="false">IF($B100=0,0,IF(SIN(BM$12)=0,999999999,(SIN(BM$12)*COS($E100)+SIN($E100)*COS(BM$12))/SIN(BM$12)*$B100))</f>
        <v>6.23301267399023</v>
      </c>
      <c r="BN190" s="0" t="n">
        <f aca="false">IF($B100=0,0,IF(SIN(BN$12)=0,999999999,(SIN(BN$12)*COS($E100)+SIN($E100)*COS(BN$12))/SIN(BN$12)*$B100))</f>
        <v>6.0025241583526</v>
      </c>
      <c r="BO190" s="0" t="n">
        <f aca="false">IF($B100=0,0,IF(SIN(BO$12)=0,999999999,(SIN(BO$12)*COS($E100)+SIN($E100)*COS(BO$12))/SIN(BO$12)*$B100))</f>
        <v>5.77663487506855</v>
      </c>
      <c r="BP190" s="0" t="n">
        <f aca="false">IF($B100=0,0,IF(SIN(BP$12)=0,999999999,(SIN(BP$12)*COS($E100)+SIN($E100)*COS(BP$12))/SIN(BP$12)*$B100))</f>
        <v>5.55507488742168</v>
      </c>
      <c r="BQ190" s="0" t="n">
        <f aca="false">IF($B100=0,0,IF(SIN(BQ$12)=0,999999999,(SIN(BQ$12)*COS($E100)+SIN($E100)*COS(BQ$12))/SIN(BQ$12)*$B100))</f>
        <v>5.33758968810046</v>
      </c>
      <c r="BR190" s="0" t="n">
        <f aca="false">IF($B100=0,0,IF(SIN(BR$12)=0,999999999,(SIN(BR$12)*COS($E100)+SIN($E100)*COS(BR$12))/SIN(BR$12)*$B100))</f>
        <v>5.1239389257109</v>
      </c>
      <c r="BS190" s="0" t="n">
        <f aca="false">IF($B100=0,0,IF(SIN(BS$12)=0,999999999,(SIN(BS$12)*COS($E100)+SIN($E100)*COS(BS$12))/SIN(BS$12)*$B100))</f>
        <v>4.91389524528602</v>
      </c>
      <c r="BT190" s="0" t="n">
        <f aca="false">IF($B100=0,0,IF(SIN(BT$12)=0,999999999,(SIN(BT$12)*COS($E100)+SIN($E100)*COS(BT$12))/SIN(BT$12)*$B100))</f>
        <v>4.70724323049091</v>
      </c>
      <c r="BU190" s="0" t="n">
        <f aca="false">IF($B100=0,0,IF(SIN(BU$12)=0,999999999,(SIN(BU$12)*COS($E100)+SIN($E100)*COS(BU$12))/SIN(BU$12)*$B100))</f>
        <v>4.50377843667362</v>
      </c>
      <c r="BV190" s="0" t="n">
        <f aca="false">IF($B100=0,0,IF(SIN(BV$12)=0,999999999,(SIN(BV$12)*COS($E100)+SIN($E100)*COS(BV$12))/SIN(BV$12)*$B100))</f>
        <v>4.30330650517217</v>
      </c>
      <c r="BW190" s="0" t="n">
        <f aca="false">IF($B100=0,0,IF(SIN(BW$12)=0,999999999,(SIN(BW$12)*COS($E100)+SIN($E100)*COS(BW$12))/SIN(BW$12)*$B100))</f>
        <v>4.10564235038632</v>
      </c>
      <c r="BX190" s="0" t="n">
        <f aca="false">IF($B100=0,0,IF(SIN(BX$12)=0,999999999,(SIN(BX$12)*COS($E100)+SIN($E100)*COS(BX$12))/SIN(BX$12)*$B100))</f>
        <v>3.91060941207225</v>
      </c>
      <c r="BY190" s="0" t="n">
        <f aca="false">IF($B100=0,0,IF(SIN(BY$12)=0,999999999,(SIN(BY$12)*COS($E100)+SIN($E100)*COS(BY$12))/SIN(BY$12)*$B100))</f>
        <v>3.7180389661486</v>
      </c>
      <c r="BZ190" s="0" t="n">
        <f aca="false">IF($B100=0,0,IF(SIN(BZ$12)=0,999999999,(SIN(BZ$12)*COS($E100)+SIN($E100)*COS(BZ$12))/SIN(BZ$12)*$B100))</f>
        <v>3.52776948803081</v>
      </c>
      <c r="CA190" s="0" t="n">
        <f aca="false">IF($B100=0,0,IF(SIN(CA$12)=0,999999999,(SIN(CA$12)*COS($E100)+SIN($E100)*COS(CA$12))/SIN(CA$12)*$B100))</f>
        <v>3.33964606314134</v>
      </c>
      <c r="CB190" s="0" t="n">
        <f aca="false">IF($B100=0,0,IF(SIN(CB$12)=0,999999999,(SIN(CB$12)*COS($E100)+SIN($E100)*COS(CB$12))/SIN(CB$12)*$B100))</f>
        <v>3.15351983979874</v>
      </c>
      <c r="CC190" s="0" t="n">
        <f aca="false">IF($B100=0,0,IF(SIN(CC$12)=0,999999999,(SIN(CC$12)*COS($E100)+SIN($E100)*COS(CC$12))/SIN(CC$12)*$B100))</f>
        <v>2.9692475201778</v>
      </c>
      <c r="CD190" s="0" t="n">
        <f aca="false">IF($B100=0,0,IF(SIN(CD$12)=0,999999999,(SIN(CD$12)*COS($E100)+SIN($E100)*COS(CD$12))/SIN(CD$12)*$B100))</f>
        <v>2.7866908854567</v>
      </c>
      <c r="CE190" s="0" t="n">
        <f aca="false">IF($B100=0,0,IF(SIN(CE$12)=0,999999999,(SIN(CE$12)*COS($E100)+SIN($E100)*COS(CE$12))/SIN(CE$12)*$B100))</f>
        <v>2.60571635164197</v>
      </c>
      <c r="CF190" s="0" t="n">
        <f aca="false">IF($B100=0,0,IF(SIN(CF$12)=0,999999999,(SIN(CF$12)*COS($E100)+SIN($E100)*COS(CF$12))/SIN(CF$12)*$B100))</f>
        <v>2.42619455289341</v>
      </c>
      <c r="CG190" s="0" t="n">
        <f aca="false">IF($B100=0,0,IF(SIN(CG$12)=0,999999999,(SIN(CG$12)*COS($E100)+SIN($E100)*COS(CG$12))/SIN(CG$12)*$B100))</f>
        <v>2.24799994945696</v>
      </c>
      <c r="CH190" s="0" t="n">
        <f aca="false">IF($B100=0,0,IF(SIN(CH$12)=0,999999999,(SIN(CH$12)*COS($E100)+SIN($E100)*COS(CH$12))/SIN(CH$12)*$B100))</f>
        <v>2.07101045756685</v>
      </c>
      <c r="CI190" s="0" t="n">
        <f aca="false">IF($B100=0,0,IF(SIN(CI$12)=0,999999999,(SIN(CI$12)*COS($E100)+SIN($E100)*COS(CI$12))/SIN(CI$12)*$B100))</f>
        <v>1.89510709890278</v>
      </c>
      <c r="CJ190" s="0" t="n">
        <f aca="false">IF($B100=0,0,IF(SIN(CJ$12)=0,999999999,(SIN(CJ$12)*COS($E100)+SIN($E100)*COS(CJ$12))/SIN(CJ$12)*$B100))</f>
        <v>1.72017366737923</v>
      </c>
      <c r="CK190" s="0" t="n">
        <f aca="false">IF($B100=0,0,IF(SIN(CK$12)=0,999999999,(SIN(CK$12)*COS($E100)+SIN($E100)*COS(CK$12))/SIN(CK$12)*$B100))</f>
        <v>1.54609641121297</v>
      </c>
      <c r="CL190" s="0" t="n">
        <f aca="false">IF($B100=0,0,IF(SIN(CL$12)=0,999999999,(SIN(CL$12)*COS($E100)+SIN($E100)*COS(CL$12))/SIN(CL$12)*$B100))</f>
        <v>1.37276372836453</v>
      </c>
      <c r="CM190" s="0" t="n">
        <f aca="false">IF($B100=0,0,IF(SIN(CM$12)=0,999999999,(SIN(CM$12)*COS($E100)+SIN($E100)*COS(CM$12))/SIN(CM$12)*$B100))</f>
        <v>1.20006587357335</v>
      </c>
      <c r="CN190" s="0" t="n">
        <f aca="false">IF($B100=0,0,IF(SIN(CN$12)=0,999999999,(SIN(CN$12)*COS($E100)+SIN($E100)*COS(CN$12))/SIN(CN$12)*$B100))</f>
        <v>1.02789467531473</v>
      </c>
      <c r="CO190" s="0" t="n">
        <f aca="false">IF($B100=0,0,IF(SIN(CO$12)=0,999999999,(SIN(CO$12)*COS($E100)+SIN($E100)*COS(CO$12))/SIN(CO$12)*$B100))</f>
        <v>0.856143261101262</v>
      </c>
      <c r="CP190" s="0" t="n">
        <f aca="false">IF($B100=0,0,IF(SIN(CP$12)=0,999999999,(SIN(CP$12)*COS($E100)+SIN($E100)*COS(CP$12))/SIN(CP$12)*$B100))</f>
        <v>0.684705789625182</v>
      </c>
      <c r="CQ190" s="0" t="n">
        <f aca="false">IF($B100=0,0,IF(SIN(CQ$12)=0,999999999,(SIN(CQ$12)*COS($E100)+SIN($E100)*COS(CQ$12))/SIN(CQ$12)*$B100))</f>
        <v>0.513477188300177</v>
      </c>
    </row>
    <row r="191" customFormat="false" ht="12.8" hidden="true" customHeight="false" outlineLevel="0" collapsed="false">
      <c r="D191" s="0" t="n">
        <f aca="false">1+D190</f>
        <v>89</v>
      </c>
      <c r="E191" s="2" t="s">
        <v>56</v>
      </c>
      <c r="F191" s="0" t="n">
        <f aca="false">IF($B101=0,0,IF(SIN(F$12)=0,999999999,(SIN(F$12)*COS($E101)+SIN($E101)*COS(F$12))/SIN(F$12)*$B101))</f>
        <v>999999999</v>
      </c>
      <c r="G191" s="0" t="n">
        <f aca="false">IF($B101=0,0,IF(SIN(G$12)=0,999999999,(SIN(G$12)*COS($E101)+SIN($E101)*COS(G$12))/SIN(G$12)*$B101))</f>
        <v>569.606262364087</v>
      </c>
      <c r="H191" s="0" t="n">
        <f aca="false">IF($B101=0,0,IF(SIN(H$12)=0,999999999,(SIN(H$12)*COS($E101)+SIN($E101)*COS(H$12))/SIN(H$12)*$B101))</f>
        <v>284.803131182044</v>
      </c>
      <c r="I191" s="0" t="n">
        <f aca="false">IF($B101=0,0,IF(SIN(I$12)=0,999999999,(SIN(I$12)*COS($E101)+SIN($E101)*COS(I$12))/SIN(I$12)*$B101))</f>
        <v>189.830184152531</v>
      </c>
      <c r="J191" s="0" t="n">
        <f aca="false">IF($B101=0,0,IF(SIN(J$12)=0,999999999,(SIN(J$12)*COS($E101)+SIN($E101)*COS(J$12))/SIN(J$12)*$B101))</f>
        <v>142.314765528573</v>
      </c>
      <c r="K191" s="0" t="n">
        <f aca="false">IF($B101=0,0,IF(SIN(K$12)=0,999999999,(SIN(K$12)*COS($E101)+SIN($E101)*COS(K$12))/SIN(K$12)*$B101))</f>
        <v>113.782338501147</v>
      </c>
      <c r="L191" s="0" t="n">
        <f aca="false">IF($B101=0,0,IF(SIN(L$12)=0,999999999,(SIN(L$12)*COS($E101)+SIN($E101)*COS(L$12))/SIN(L$12)*$B101))</f>
        <v>94.7413860698608</v>
      </c>
      <c r="M191" s="0" t="n">
        <f aca="false">IF($B101=0,0,IF(SIN(M$12)=0,999999999,(SIN(M$12)*COS($E101)+SIN($E101)*COS(M$12))/SIN(M$12)*$B101))</f>
        <v>81.1241111637796</v>
      </c>
      <c r="N191" s="0" t="n">
        <f aca="false">IF($B101=0,0,IF(SIN(N$12)=0,999999999,(SIN(N$12)*COS($E101)+SIN($E101)*COS(N$12))/SIN(N$12)*$B101))</f>
        <v>70.8966116684979</v>
      </c>
      <c r="O191" s="0" t="n">
        <f aca="false">IF($B101=0,0,IF(SIN(O$12)=0,999999999,(SIN(O$12)*COS($E101)+SIN($E101)*COS(O$12))/SIN(O$12)*$B101))</f>
        <v>62.9289387656886</v>
      </c>
      <c r="P191" s="0" t="n">
        <f aca="false">IF($B101=0,0,IF(SIN(P$12)=0,999999999,(SIN(P$12)*COS($E101)+SIN($E101)*COS(P$12))/SIN(P$12)*$B101))</f>
        <v>56.5431202663645</v>
      </c>
      <c r="Q191" s="0" t="n">
        <f aca="false">IF($B101=0,0,IF(SIN(Q$12)=0,999999999,(SIN(Q$12)*COS($E101)+SIN($E101)*COS(Q$12))/SIN(Q$12)*$B101))</f>
        <v>51.3077166690948</v>
      </c>
      <c r="R191" s="0" t="n">
        <f aca="false">IF($B101=0,0,IF(SIN(R$12)=0,999999999,(SIN(R$12)*COS($E101)+SIN($E101)*COS(R$12))/SIN(R$12)*$B101))</f>
        <v>46.9350991869269</v>
      </c>
      <c r="S191" s="0" t="n">
        <f aca="false">IF($B101=0,0,IF(SIN(S$12)=0,999999999,(SIN(S$12)*COS($E101)+SIN($E101)*COS(S$12))/SIN(S$12)*$B101))</f>
        <v>43.2261379136761</v>
      </c>
      <c r="T191" s="0" t="n">
        <f aca="false">IF($B101=0,0,IF(SIN(T$12)=0,999999999,(SIN(T$12)*COS($E101)+SIN($E101)*COS(T$12))/SIN(T$12)*$B101))</f>
        <v>40.038595059865</v>
      </c>
      <c r="U191" s="0" t="n">
        <f aca="false">IF($B101=0,0,IF(SIN(U$12)=0,999999999,(SIN(U$12)*COS($E101)+SIN($E101)*COS(U$12))/SIN(U$12)*$B101))</f>
        <v>37.2681608924449</v>
      </c>
      <c r="V191" s="0" t="n">
        <f aca="false">IF($B101=0,0,IF(SIN(V$12)=0,999999999,(SIN(V$12)*COS($E101)+SIN($E101)*COS(V$12))/SIN(V$12)*$B101))</f>
        <v>34.8366011953574</v>
      </c>
      <c r="W191" s="0" t="n">
        <f aca="false">IF($B101=0,0,IF(SIN(W$12)=0,999999999,(SIN(W$12)*COS($E101)+SIN($E101)*COS(W$12))/SIN(W$12)*$B101))</f>
        <v>32.6840879776137</v>
      </c>
      <c r="X191" s="0" t="n">
        <f aca="false">IF($B101=0,0,IF(SIN(X$12)=0,999999999,(SIN(X$12)*COS($E101)+SIN($E101)*COS(X$12))/SIN(X$12)*$B101))</f>
        <v>30.7640866103747</v>
      </c>
      <c r="Y191" s="0" t="n">
        <f aca="false">IF($B101=0,0,IF(SIN(Y$12)=0,999999999,(SIN(Y$12)*COS($E101)+SIN($E101)*COS(Y$12))/SIN(Y$12)*$B101))</f>
        <v>29.0398575507307</v>
      </c>
      <c r="Z191" s="0" t="n">
        <f aca="false">IF($B101=0,0,IF(SIN(Z$12)=0,999999999,(SIN(Z$12)*COS($E101)+SIN($E101)*COS(Z$12))/SIN(Z$12)*$B101))</f>
        <v>27.4820075467976</v>
      </c>
      <c r="AA191" s="0" t="n">
        <f aca="false">IF($B101=0,0,IF(SIN(AA$12)=0,999999999,(SIN(AA$12)*COS($E101)+SIN($E101)*COS(AA$12))/SIN(AA$12)*$B101))</f>
        <v>26.0667404969816</v>
      </c>
      <c r="AB191" s="0" t="n">
        <f aca="false">IF($B101=0,0,IF(SIN(AB$12)=0,999999999,(SIN(AB$12)*COS($E101)+SIN($E101)*COS(AB$12))/SIN(AB$12)*$B101))</f>
        <v>24.7745853461385</v>
      </c>
      <c r="AC191" s="0" t="n">
        <f aca="false">IF($B101=0,0,IF(SIN(AC$12)=0,999999999,(SIN(AC$12)*COS($E101)+SIN($E101)*COS(AC$12))/SIN(AC$12)*$B101))</f>
        <v>23.5894558334414</v>
      </c>
      <c r="AD191" s="0" t="n">
        <f aca="false">IF($B101=0,0,IF(SIN(AD$12)=0,999999999,(SIN(AD$12)*COS($E101)+SIN($E101)*COS(AD$12))/SIN(AD$12)*$B101))</f>
        <v>22.4979453018335</v>
      </c>
      <c r="AE191" s="0" t="n">
        <f aca="false">IF($B101=0,0,IF(SIN(AE$12)=0,999999999,(SIN(AE$12)*COS($E101)+SIN($E101)*COS(AE$12))/SIN(AE$12)*$B101))</f>
        <v>21.4887907517758</v>
      </c>
      <c r="AF191" s="0" t="n">
        <f aca="false">IF($B101=0,0,IF(SIN(AF$12)=0,999999999,(SIN(AF$12)*COS($E101)+SIN($E101)*COS(AF$12))/SIN(AF$12)*$B101))</f>
        <v>20.5524605734746</v>
      </c>
      <c r="AG191" s="0" t="n">
        <f aca="false">IF($B101=0,0,IF(SIN(AG$12)=0,999999999,(SIN(AG$12)*COS($E101)+SIN($E101)*COS(AG$12))/SIN(AG$12)*$B101))</f>
        <v>19.6808338927488</v>
      </c>
      <c r="AH191" s="0" t="n">
        <f aca="false">IF($B101=0,0,IF(SIN(AH$12)=0,999999999,(SIN(AH$12)*COS($E101)+SIN($E101)*COS(AH$12))/SIN(AH$12)*$B101))</f>
        <v>18.8669486270805</v>
      </c>
      <c r="AI191" s="0" t="n">
        <f aca="false">IF($B101=0,0,IF(SIN(AI$12)=0,999999999,(SIN(AI$12)*COS($E101)+SIN($E101)*COS(AI$12))/SIN(AI$12)*$B101))</f>
        <v>18.1048016665814</v>
      </c>
      <c r="AJ191" s="0" t="n">
        <f aca="false">IF($B101=0,0,IF(SIN(AJ$12)=0,999999999,(SIN(AJ$12)*COS($E101)+SIN($E101)*COS(AJ$12))/SIN(AJ$12)*$B101))</f>
        <v>17.3891890173455</v>
      </c>
      <c r="AK191" s="0" t="n">
        <f aca="false">IF($B101=0,0,IF(SIN(AK$12)=0,999999999,(SIN(AK$12)*COS($E101)+SIN($E101)*COS(AK$12))/SIN(AK$12)*$B101))</f>
        <v>16.7155768833685</v>
      </c>
      <c r="AL191" s="0" t="n">
        <f aca="false">IF($B101=0,0,IF(SIN(AL$12)=0,999999999,(SIN(AL$12)*COS($E101)+SIN($E101)*COS(AL$12))/SIN(AL$12)*$B101))</f>
        <v>16.0799969191718</v>
      </c>
      <c r="AM191" s="0" t="n">
        <f aca="false">IF($B101=0,0,IF(SIN(AM$12)=0,999999999,(SIN(AM$12)*COS($E101)+SIN($E101)*COS(AM$12))/SIN(AM$12)*$B101))</f>
        <v>15.4789605259536</v>
      </c>
      <c r="AN191" s="0" t="n">
        <f aca="false">IF($B101=0,0,IF(SIN(AN$12)=0,999999999,(SIN(AN$12)*COS($E101)+SIN($E101)*COS(AN$12))/SIN(AN$12)*$B101))</f>
        <v>14.9093882704855</v>
      </c>
      <c r="AO191" s="0" t="n">
        <f aca="false">IF($B101=0,0,IF(SIN(AO$12)=0,999999999,(SIN(AO$12)*COS($E101)+SIN($E101)*COS(AO$12))/SIN(AO$12)*$B101))</f>
        <v>14.3685514021459</v>
      </c>
      <c r="AP191" s="0" t="n">
        <f aca="false">IF($B101=0,0,IF(SIN(AP$12)=0,999999999,(SIN(AP$12)*COS($E101)+SIN($E101)*COS(AP$12))/SIN(AP$12)*$B101))</f>
        <v>13.8540231156139</v>
      </c>
      <c r="AQ191" s="0" t="n">
        <f aca="false">IF($B101=0,0,IF(SIN(AQ$12)=0,999999999,(SIN(AQ$12)*COS($E101)+SIN($E101)*COS(AQ$12))/SIN(AQ$12)*$B101))</f>
        <v>13.3636377153873</v>
      </c>
      <c r="AR191" s="0" t="n">
        <f aca="false">IF($B101=0,0,IF(SIN(AR$12)=0,999999999,(SIN(AR$12)*COS($E101)+SIN($E101)*COS(AR$12))/SIN(AR$12)*$B101))</f>
        <v>12.8954562264606</v>
      </c>
      <c r="AS191" s="0" t="n">
        <f aca="false">IF($B101=0,0,IF(SIN(AS$12)=0,999999999,(SIN(AS$12)*COS($E101)+SIN($E101)*COS(AS$12))/SIN(AS$12)*$B101))</f>
        <v>12.4477372940933</v>
      </c>
      <c r="AT191" s="0" t="n">
        <f aca="false">IF($B101=0,0,IF(SIN(AT$12)=0,999999999,(SIN(AT$12)*COS($E101)+SIN($E101)*COS(AT$12))/SIN(AT$12)*$B101))</f>
        <v>12.0189124470075</v>
      </c>
      <c r="AU191" s="0" t="n">
        <f aca="false">IF($B101=0,0,IF(SIN(AU$12)=0,999999999,(SIN(AU$12)*COS($E101)+SIN($E101)*COS(AU$12))/SIN(AU$12)*$B101))</f>
        <v>11.6075649789677</v>
      </c>
      <c r="AV191" s="0" t="n">
        <f aca="false">IF($B101=0,0,IF(SIN(AV$12)=0,999999999,(SIN(AV$12)*COS($E101)+SIN($E101)*COS(AV$12))/SIN(AV$12)*$B101))</f>
        <v>11.2124118456045</v>
      </c>
      <c r="AW191" s="0" t="n">
        <f aca="false">IF($B101=0,0,IF(SIN(AW$12)=0,999999999,(SIN(AW$12)*COS($E101)+SIN($E101)*COS(AW$12))/SIN(AW$12)*$B101))</f>
        <v>10.8322880855517</v>
      </c>
      <c r="AX191" s="0" t="n">
        <f aca="false">IF($B101=0,0,IF(SIN(AX$12)=0,999999999,(SIN(AX$12)*COS($E101)+SIN($E101)*COS(AX$12))/SIN(AX$12)*$B101))</f>
        <v>10.4661333642208</v>
      </c>
      <c r="AY191" s="0" t="n">
        <f aca="false">IF($B101=0,0,IF(SIN(AY$12)=0,999999999,(SIN(AY$12)*COS($E101)+SIN($E101)*COS(AY$12))/SIN(AY$12)*$B101))</f>
        <v>10.1129803099428</v>
      </c>
      <c r="AZ191" s="0" t="n">
        <f aca="false">IF($B101=0,0,IF(SIN(AZ$12)=0,999999999,(SIN(AZ$12)*COS($E101)+SIN($E101)*COS(AZ$12))/SIN(AZ$12)*$B101))</f>
        <v>9.77194436963758</v>
      </c>
      <c r="BA191" s="0" t="n">
        <f aca="false">IF($B101=0,0,IF(SIN(BA$12)=0,999999999,(SIN(BA$12)*COS($E101)+SIN($E101)*COS(BA$12))/SIN(BA$12)*$B101))</f>
        <v>9.44221495761129</v>
      </c>
      <c r="BB191" s="0" t="n">
        <f aca="false">IF($B101=0,0,IF(SIN(BB$12)=0,999999999,(SIN(BB$12)*COS($E101)+SIN($E101)*COS(BB$12))/SIN(BB$12)*$B101))</f>
        <v>9.12304770880432</v>
      </c>
      <c r="BC191" s="0" t="n">
        <f aca="false">IF($B101=0,0,IF(SIN(BC$12)=0,999999999,(SIN(BC$12)*COS($E101)+SIN($E101)*COS(BC$12))/SIN(BC$12)*$B101))</f>
        <v>8.8137576786159</v>
      </c>
      <c r="BD191" s="0" t="n">
        <f aca="false">IF($B101=0,0,IF(SIN(BD$12)=0,999999999,(SIN(BD$12)*COS($E101)+SIN($E101)*COS(BD$12))/SIN(BD$12)*$B101))</f>
        <v>8.51371335668277</v>
      </c>
      <c r="BE191" s="0" t="n">
        <f aca="false">IF($B101=0,0,IF(SIN(BE$12)=0,999999999,(SIN(BE$12)*COS($E101)+SIN($E101)*COS(BE$12))/SIN(BE$12)*$B101))</f>
        <v>8.22233138278711</v>
      </c>
      <c r="BF191" s="0" t="n">
        <f aca="false">IF($B101=0,0,IF(SIN(BF$12)=0,999999999,(SIN(BF$12)*COS($E101)+SIN($E101)*COS(BF$12))/SIN(BF$12)*$B101))</f>
        <v>7.93907187026629</v>
      </c>
      <c r="BG191" s="0" t="n">
        <f aca="false">IF($B101=0,0,IF(SIN(BG$12)=0,999999999,(SIN(BG$12)*COS($E101)+SIN($E101)*COS(BG$12))/SIN(BG$12)*$B101))</f>
        <v>7.6634342565734</v>
      </c>
      <c r="BH191" s="0" t="n">
        <f aca="false">IF($B101=0,0,IF(SIN(BH$12)=0,999999999,(SIN(BH$12)*COS($E101)+SIN($E101)*COS(BH$12))/SIN(BH$12)*$B101))</f>
        <v>7.39495361253415</v>
      </c>
      <c r="BI191" s="0" t="n">
        <f aca="false">IF($B101=0,0,IF(SIN(BI$12)=0,999999999,(SIN(BI$12)*COS($E101)+SIN($E101)*COS(BI$12))/SIN(BI$12)*$B101))</f>
        <v>7.13319735179477</v>
      </c>
      <c r="BJ191" s="0" t="n">
        <f aca="false">IF($B101=0,0,IF(SIN(BJ$12)=0,999999999,(SIN(BJ$12)*COS($E101)+SIN($E101)*COS(BJ$12))/SIN(BJ$12)*$B101))</f>
        <v>6.87776229030586</v>
      </c>
      <c r="BK191" s="0" t="n">
        <f aca="false">IF($B101=0,0,IF(SIN(BK$12)=0,999999999,(SIN(BK$12)*COS($E101)+SIN($E101)*COS(BK$12))/SIN(BK$12)*$B101))</f>
        <v>6.62827201271771</v>
      </c>
      <c r="BL191" s="0" t="n">
        <f aca="false">IF($B101=0,0,IF(SIN(BL$12)=0,999999999,(SIN(BL$12)*COS($E101)+SIN($E101)*COS(BL$12))/SIN(BL$12)*$B101))</f>
        <v>6.38437450850163</v>
      </c>
      <c r="BM191" s="0" t="n">
        <f aca="false">IF($B101=0,0,IF(SIN(BM$12)=0,999999999,(SIN(BM$12)*COS($E101)+SIN($E101)*COS(BM$12))/SIN(BM$12)*$B101))</f>
        <v>6.14574004564496</v>
      </c>
      <c r="BN191" s="0" t="n">
        <f aca="false">IF($B101=0,0,IF(SIN(BN$12)=0,999999999,(SIN(BN$12)*COS($E101)+SIN($E101)*COS(BN$12))/SIN(BN$12)*$B101))</f>
        <v>5.91205925404385</v>
      </c>
      <c r="BO191" s="0" t="n">
        <f aca="false">IF($B101=0,0,IF(SIN(BO$12)=0,999999999,(SIN(BO$12)*COS($E101)+SIN($E101)*COS(BO$12))/SIN(BO$12)*$B101))</f>
        <v>5.68304139436438</v>
      </c>
      <c r="BP191" s="0" t="n">
        <f aca="false">IF($B101=0,0,IF(SIN(BP$12)=0,999999999,(SIN(BP$12)*COS($E101)+SIN($E101)*COS(BP$12))/SIN(BP$12)*$B101))</f>
        <v>5.45841279125493</v>
      </c>
      <c r="BQ191" s="0" t="n">
        <f aca="false">IF($B101=0,0,IF(SIN(BQ$12)=0,999999999,(SIN(BQ$12)*COS($E101)+SIN($E101)*COS(BQ$12))/SIN(BQ$12)*$B101))</f>
        <v>5.2379154124666</v>
      </c>
      <c r="BR191" s="0" t="n">
        <f aca="false">IF($B101=0,0,IF(SIN(BR$12)=0,999999999,(SIN(BR$12)*COS($E101)+SIN($E101)*COS(BR$12))/SIN(BR$12)*$B101))</f>
        <v>5.02130557772817</v>
      </c>
      <c r="BS191" s="0" t="n">
        <f aca="false">IF($B101=0,0,IF(SIN(BS$12)=0,999999999,(SIN(BS$12)*COS($E101)+SIN($E101)*COS(BS$12))/SIN(BS$12)*$B101))</f>
        <v>4.80835278319645</v>
      </c>
      <c r="BT191" s="0" t="n">
        <f aca="false">IF($B101=0,0,IF(SIN(BT$12)=0,999999999,(SIN(BT$12)*COS($E101)+SIN($E101)*COS(BT$12))/SIN(BT$12)*$B101))</f>
        <v>4.59883862901097</v>
      </c>
      <c r="BU191" s="0" t="n">
        <f aca="false">IF($B101=0,0,IF(SIN(BU$12)=0,999999999,(SIN(BU$12)*COS($E101)+SIN($E101)*COS(BU$12))/SIN(BU$12)*$B101))</f>
        <v>4.39255583895243</v>
      </c>
      <c r="BV191" s="0" t="n">
        <f aca="false">IF($B101=0,0,IF(SIN(BV$12)=0,999999999,(SIN(BV$12)*COS($E101)+SIN($E101)*COS(BV$12))/SIN(BV$12)*$B101))</f>
        <v>4.18930736248293</v>
      </c>
      <c r="BW191" s="0" t="n">
        <f aca="false">IF($B101=0,0,IF(SIN(BW$12)=0,999999999,(SIN(BW$12)*COS($E101)+SIN($E101)*COS(BW$12))/SIN(BW$12)*$B101))</f>
        <v>3.98890555055864</v>
      </c>
      <c r="BX191" s="0" t="n">
        <f aca="false">IF($B101=0,0,IF(SIN(BX$12)=0,999999999,(SIN(BX$12)*COS($E101)+SIN($E101)*COS(BX$12))/SIN(BX$12)*$B101))</f>
        <v>3.79117139756866</v>
      </c>
      <c r="BY191" s="0" t="n">
        <f aca="false">IF($B101=0,0,IF(SIN(BY$12)=0,999999999,(SIN(BY$12)*COS($E101)+SIN($E101)*COS(BY$12))/SIN(BY$12)*$B101))</f>
        <v>3.59593384259579</v>
      </c>
      <c r="BZ191" s="0" t="n">
        <f aca="false">IF($B101=0,0,IF(SIN(BZ$12)=0,999999999,(SIN(BZ$12)*COS($E101)+SIN($E101)*COS(BZ$12))/SIN(BZ$12)*$B101))</f>
        <v>3.40302912393293</v>
      </c>
      <c r="CA191" s="0" t="n">
        <f aca="false">IF($B101=0,0,IF(SIN(CA$12)=0,999999999,(SIN(CA$12)*COS($E101)+SIN($E101)*COS(CA$12))/SIN(CA$12)*$B101))</f>
        <v>3.21230018142891</v>
      </c>
      <c r="CB191" s="0" t="n">
        <f aca="false">IF($B101=0,0,IF(SIN(CB$12)=0,999999999,(SIN(CB$12)*COS($E101)+SIN($E101)*COS(CB$12))/SIN(CB$12)*$B101))</f>
        <v>3.02359610180004</v>
      </c>
      <c r="CC191" s="0" t="n">
        <f aca="false">IF($B101=0,0,IF(SIN(CC$12)=0,999999999,(SIN(CC$12)*COS($E101)+SIN($E101)*COS(CC$12))/SIN(CC$12)*$B101))</f>
        <v>2.83677160253998</v>
      </c>
      <c r="CD191" s="0" t="n">
        <f aca="false">IF($B101=0,0,IF(SIN(CD$12)=0,999999999,(SIN(CD$12)*COS($E101)+SIN($E101)*COS(CD$12))/SIN(CD$12)*$B101))</f>
        <v>2.65168655049022</v>
      </c>
      <c r="CE191" s="0" t="n">
        <f aca="false">IF($B101=0,0,IF(SIN(CE$12)=0,999999999,(SIN(CE$12)*COS($E101)+SIN($E101)*COS(CE$12))/SIN(CE$12)*$B101))</f>
        <v>2.46820551151318</v>
      </c>
      <c r="CF191" s="0" t="n">
        <f aca="false">IF($B101=0,0,IF(SIN(CF$12)=0,999999999,(SIN(CF$12)*COS($E101)+SIN($E101)*COS(CF$12))/SIN(CF$12)*$B101))</f>
        <v>2.28619732804614</v>
      </c>
      <c r="CG191" s="0" t="n">
        <f aca="false">IF($B101=0,0,IF(SIN(CG$12)=0,999999999,(SIN(CG$12)*COS($E101)+SIN($E101)*COS(CG$12))/SIN(CG$12)*$B101))</f>
        <v>2.10553472160399</v>
      </c>
      <c r="CH191" s="0" t="n">
        <f aca="false">IF($B101=0,0,IF(SIN(CH$12)=0,999999999,(SIN(CH$12)*COS($E101)+SIN($E101)*COS(CH$12))/SIN(CH$12)*$B101))</f>
        <v>1.92609391755549</v>
      </c>
      <c r="CI191" s="0" t="n">
        <f aca="false">IF($B101=0,0,IF(SIN(CI$12)=0,999999999,(SIN(CI$12)*COS($E101)+SIN($E101)*COS(CI$12))/SIN(CI$12)*$B101))</f>
        <v>1.74775428972544</v>
      </c>
      <c r="CJ191" s="0" t="n">
        <f aca="false">IF($B101=0,0,IF(SIN(CJ$12)=0,999999999,(SIN(CJ$12)*COS($E101)+SIN($E101)*COS(CJ$12))/SIN(CJ$12)*$B101))</f>
        <v>1.57039802256899</v>
      </c>
      <c r="CK191" s="0" t="n">
        <f aca="false">IF($B101=0,0,IF(SIN(CK$12)=0,999999999,(SIN(CK$12)*COS($E101)+SIN($E101)*COS(CK$12))/SIN(CK$12)*$B101))</f>
        <v>1.39390978883574</v>
      </c>
      <c r="CL191" s="0" t="n">
        <f aca="false">IF($B101=0,0,IF(SIN(CL$12)=0,999999999,(SIN(CL$12)*COS($E101)+SIN($E101)*COS(CL$12))/SIN(CL$12)*$B101))</f>
        <v>1.21817644079314</v>
      </c>
      <c r="CM191" s="0" t="n">
        <f aca="false">IF($B101=0,0,IF(SIN(CM$12)=0,999999999,(SIN(CM$12)*COS($E101)+SIN($E101)*COS(CM$12))/SIN(CM$12)*$B101))</f>
        <v>1.04308671320401</v>
      </c>
      <c r="CN191" s="0" t="n">
        <f aca="false">IF($B101=0,0,IF(SIN(CN$12)=0,999999999,(SIN(CN$12)*COS($E101)+SIN($E101)*COS(CN$12))/SIN(CN$12)*$B101))</f>
        <v>0.868530936363307</v>
      </c>
      <c r="CO191" s="0" t="n">
        <f aca="false">IF($B101=0,0,IF(SIN(CO$12)=0,999999999,(SIN(CO$12)*COS($E101)+SIN($E101)*COS(CO$12))/SIN(CO$12)*$B101))</f>
        <v>0.694400757595033</v>
      </c>
      <c r="CP191" s="0" t="n">
        <f aca="false">IF($B101=0,0,IF(SIN(CP$12)=0,999999999,(SIN(CP$12)*COS($E101)+SIN($E101)*COS(CP$12))/SIN(CP$12)*$B101))</f>
        <v>0.520588869684711</v>
      </c>
      <c r="CQ191" s="0" t="n">
        <f aca="false">IF($B101=0,0,IF(SIN(CQ$12)=0,999999999,(SIN(CQ$12)*COS($E101)+SIN($E101)*COS(CQ$12))/SIN(CQ$12)*$B101))</f>
        <v>0.346988744786139</v>
      </c>
    </row>
    <row r="192" customFormat="false" ht="12.8" hidden="true" customHeight="false" outlineLevel="0" collapsed="false">
      <c r="D192" s="0" t="n">
        <f aca="false">1+D191</f>
        <v>90</v>
      </c>
      <c r="E192" s="2" t="s">
        <v>56</v>
      </c>
      <c r="F192" s="0" t="n">
        <f aca="false">IF($B102=0,0,IF(SIN(F$12)=0,999999999,(SIN(F$12)*COS($E102)+SIN($E102)*COS(F$12))/SIN(F$12)*$B102))</f>
        <v>999999999</v>
      </c>
      <c r="G192" s="0" t="n">
        <f aca="false">IF($B102=0,0,IF(SIN(G$12)=0,999999999,(SIN(G$12)*COS($E102)+SIN($E102)*COS(G$12))/SIN(G$12)*$B102))</f>
        <v>576.671587381363</v>
      </c>
      <c r="H192" s="0" t="n">
        <f aca="false">IF($B102=0,0,IF(SIN(H$12)=0,999999999,(SIN(H$12)*COS($E102)+SIN($E102)*COS(H$12))/SIN(H$12)*$B102))</f>
        <v>288.247943745303</v>
      </c>
      <c r="I192" s="0" t="n">
        <f aca="false">IF($B102=0,0,IF(SIN(I$12)=0,999999999,(SIN(I$12)*COS($E102)+SIN($E102)*COS(I$12))/SIN(I$12)*$B102))</f>
        <v>192.067668916802</v>
      </c>
      <c r="J192" s="0" t="n">
        <f aca="false">IF($B102=0,0,IF(SIN(J$12)=0,999999999,(SIN(J$12)*COS($E102)+SIN($E102)*COS(J$12))/SIN(J$12)*$B102))</f>
        <v>143.948218433461</v>
      </c>
      <c r="K192" s="0" t="n">
        <f aca="false">IF($B102=0,0,IF(SIN(K$12)=0,999999999,(SIN(K$12)*COS($E102)+SIN($E102)*COS(K$12))/SIN(K$12)*$B102))</f>
        <v>115.053077671227</v>
      </c>
      <c r="L192" s="0" t="n">
        <f aca="false">IF($B102=0,0,IF(SIN(L$12)=0,999999999,(SIN(L$12)*COS($E102)+SIN($E102)*COS(L$12))/SIN(L$12)*$B102))</f>
        <v>95.7700702978916</v>
      </c>
      <c r="M192" s="0" t="n">
        <f aca="false">IF($B102=0,0,IF(SIN(M$12)=0,999999999,(SIN(M$12)*COS($E102)+SIN($E102)*COS(M$12))/SIN(M$12)*$B102))</f>
        <v>81.9796880485638</v>
      </c>
      <c r="N192" s="0" t="n">
        <f aca="false">IF($B102=0,0,IF(SIN(N$12)=0,999999999,(SIN(N$12)*COS($E102)+SIN($E102)*COS(N$12))/SIN(N$12)*$B102))</f>
        <v>71.622173166364</v>
      </c>
      <c r="O192" s="0" t="n">
        <f aca="false">IF($B102=0,0,IF(SIN(O$12)=0,999999999,(SIN(O$12)*COS($E102)+SIN($E102)*COS(O$12))/SIN(O$12)*$B102))</f>
        <v>63.5532125464765</v>
      </c>
      <c r="P192" s="0" t="n">
        <f aca="false">IF($B102=0,0,IF(SIN(P$12)=0,999999999,(SIN(P$12)*COS($E102)+SIN($E102)*COS(P$12))/SIN(P$12)*$B102))</f>
        <v>57.0862153911807</v>
      </c>
      <c r="Q192" s="0" t="n">
        <f aca="false">IF($B102=0,0,IF(SIN(Q$12)=0,999999999,(SIN(Q$12)*COS($E102)+SIN($E102)*COS(Q$12))/SIN(Q$12)*$B102))</f>
        <v>51.7842575961146</v>
      </c>
      <c r="R192" s="0" t="n">
        <f aca="false">IF($B102=0,0,IF(SIN(R$12)=0,999999999,(SIN(R$12)*COS($E102)+SIN($E102)*COS(R$12))/SIN(R$12)*$B102))</f>
        <v>47.3560539411925</v>
      </c>
      <c r="S192" s="0" t="n">
        <f aca="false">IF($B102=0,0,IF(SIN(S$12)=0,999999999,(SIN(S$12)*COS($E102)+SIN($E102)*COS(S$12))/SIN(S$12)*$B102))</f>
        <v>43.5999431144044</v>
      </c>
      <c r="T192" s="0" t="n">
        <f aca="false">IF($B102=0,0,IF(SIN(T$12)=0,999999999,(SIN(T$12)*COS($E102)+SIN($E102)*COS(T$12))/SIN(T$12)*$B102))</f>
        <v>40.3718791520224</v>
      </c>
      <c r="U192" s="0" t="n">
        <f aca="false">IF($B102=0,0,IF(SIN(U$12)=0,999999999,(SIN(U$12)*COS($E102)+SIN($E102)*COS(U$12))/SIN(U$12)*$B102))</f>
        <v>37.5662263008591</v>
      </c>
      <c r="V192" s="0" t="n">
        <f aca="false">IF($B102=0,0,IF(SIN(V$12)=0,999999999,(SIN(V$12)*COS($E102)+SIN($E102)*COS(V$12))/SIN(V$12)*$B102))</f>
        <v>35.1037558053915</v>
      </c>
      <c r="W192" s="0" t="n">
        <f aca="false">IF($B102=0,0,IF(SIN(W$12)=0,999999999,(SIN(W$12)*COS($E102)+SIN($E102)*COS(W$12))/SIN(W$12)*$B102))</f>
        <v>32.9238791212424</v>
      </c>
      <c r="X192" s="0" t="n">
        <f aca="false">IF($B102=0,0,IF(SIN(X$12)=0,999999999,(SIN(X$12)*COS($E102)+SIN($E102)*COS(X$12))/SIN(X$12)*$B102))</f>
        <v>30.9794700558401</v>
      </c>
      <c r="Y192" s="0" t="n">
        <f aca="false">IF($B102=0,0,IF(SIN(Y$12)=0,999999999,(SIN(Y$12)*COS($E102)+SIN($E102)*COS(Y$12))/SIN(Y$12)*$B102))</f>
        <v>29.2333220209443</v>
      </c>
      <c r="Z192" s="0" t="n">
        <f aca="false">IF($B102=0,0,IF(SIN(Z$12)=0,999999999,(SIN(Z$12)*COS($E102)+SIN($E102)*COS(Z$12))/SIN(Z$12)*$B102))</f>
        <v>27.6556681078431</v>
      </c>
      <c r="AA192" s="0" t="n">
        <f aca="false">IF($B102=0,0,IF(SIN(AA$12)=0,999999999,(SIN(AA$12)*COS($E102)+SIN($E102)*COS(AA$12))/SIN(AA$12)*$B102))</f>
        <v>26.2224097109574</v>
      </c>
      <c r="AB192" s="0" t="n">
        <f aca="false">IF($B102=0,0,IF(SIN(AB$12)=0,999999999,(SIN(AB$12)*COS($E102)+SIN($E102)*COS(AB$12))/SIN(AB$12)*$B102))</f>
        <v>24.9138282525919</v>
      </c>
      <c r="AC192" s="0" t="n">
        <f aca="false">IF($B102=0,0,IF(SIN(AC$12)=0,999999999,(SIN(AC$12)*COS($E102)+SIN($E102)*COS(AC$12))/SIN(AC$12)*$B102))</f>
        <v>23.7136329780033</v>
      </c>
      <c r="AD192" s="0" t="n">
        <f aca="false">IF($B102=0,0,IF(SIN(AD$12)=0,999999999,(SIN(AD$12)*COS($E102)+SIN($E102)*COS(AD$12))/SIN(AD$12)*$B102))</f>
        <v>22.608246800236</v>
      </c>
      <c r="AE192" s="0" t="n">
        <f aca="false">IF($B102=0,0,IF(SIN(AE$12)=0,999999999,(SIN(AE$12)*COS($E102)+SIN($E102)*COS(AE$12))/SIN(AE$12)*$B102))</f>
        <v>21.5862635407419</v>
      </c>
      <c r="AF192" s="0" t="n">
        <f aca="false">IF($B102=0,0,IF(SIN(AF$12)=0,999999999,(SIN(AF$12)*COS($E102)+SIN($E102)*COS(AF$12))/SIN(AF$12)*$B102))</f>
        <v>20.6380304207225</v>
      </c>
      <c r="AG192" s="0" t="n">
        <f aca="false">IF($B102=0,0,IF(SIN(AG$12)=0,999999999,(SIN(AG$12)*COS($E102)+SIN($E102)*COS(AG$12))/SIN(AG$12)*$B102))</f>
        <v>19.7553233307339</v>
      </c>
      <c r="AH192" s="0" t="n">
        <f aca="false">IF($B102=0,0,IF(SIN(AH$12)=0,999999999,(SIN(AH$12)*COS($E102)+SIN($E102)*COS(AH$12))/SIN(AH$12)*$B102))</f>
        <v>18.9310916839417</v>
      </c>
      <c r="AI192" s="0" t="n">
        <f aca="false">IF($B102=0,0,IF(SIN(AI$12)=0,999999999,(SIN(AI$12)*COS($E102)+SIN($E102)*COS(AI$12))/SIN(AI$12)*$B102))</f>
        <v>18.1592560569213</v>
      </c>
      <c r="AJ192" s="0" t="n">
        <f aca="false">IF($B102=0,0,IF(SIN(AJ$12)=0,999999999,(SIN(AJ$12)*COS($E102)+SIN($E102)*COS(AJ$12))/SIN(AJ$12)*$B102))</f>
        <v>17.4345463008591</v>
      </c>
      <c r="AK192" s="0" t="n">
        <f aca="false">IF($B102=0,0,IF(SIN(AK$12)=0,999999999,(SIN(AK$12)*COS($E102)+SIN($E102)*COS(AK$12))/SIN(AK$12)*$B102))</f>
        <v>16.7523709846231</v>
      </c>
      <c r="AL192" s="0" t="n">
        <f aca="false">IF($B102=0,0,IF(SIN(AL$12)=0,999999999,(SIN(AL$12)*COS($E102)+SIN($E102)*COS(AL$12))/SIN(AL$12)*$B102))</f>
        <v>16.1087113158025</v>
      </c>
      <c r="AM192" s="0" t="n">
        <f aca="false">IF($B102=0,0,IF(SIN(AM$12)=0,999999999,(SIN(AM$12)*COS($E102)+SIN($E102)*COS(AM$12))/SIN(AM$12)*$B102))</f>
        <v>15.5000343473633</v>
      </c>
      <c r="AN192" s="0" t="n">
        <f aca="false">IF($B102=0,0,IF(SIN(AN$12)=0,999999999,(SIN(AN$12)*COS($E102)+SIN($E102)*COS(AN$12))/SIN(AN$12)*$B102))</f>
        <v>14.9232214992942</v>
      </c>
      <c r="AO192" s="0" t="n">
        <f aca="false">IF($B102=0,0,IF(SIN(AO$12)=0,999999999,(SIN(AO$12)*COS($E102)+SIN($E102)*COS(AO$12))/SIN(AO$12)*$B102))</f>
        <v>14.375509332185</v>
      </c>
      <c r="AP192" s="0" t="n">
        <f aca="false">IF($B102=0,0,IF(SIN(AP$12)=0,999999999,(SIN(AP$12)*COS($E102)+SIN($E102)*COS(AP$12))/SIN(AP$12)*$B102))</f>
        <v>13.8544401903555</v>
      </c>
      <c r="AQ192" s="0" t="n">
        <f aca="false">IF($B102=0,0,IF(SIN(AQ$12)=0,999999999,(SIN(AQ$12)*COS($E102)+SIN($E102)*COS(AQ$12))/SIN(AQ$12)*$B102))</f>
        <v>13.3578208472596</v>
      </c>
      <c r="AR192" s="0" t="n">
        <f aca="false">IF($B102=0,0,IF(SIN(AR$12)=0,999999999,(SIN(AR$12)*COS($E102)+SIN($E102)*COS(AR$12))/SIN(AR$12)*$B102))</f>
        <v>12.8836876789944</v>
      </c>
      <c r="AS192" s="0" t="n">
        <f aca="false">IF($B102=0,0,IF(SIN(AS$12)=0,999999999,(SIN(AS$12)*COS($E102)+SIN($E102)*COS(AS$12))/SIN(AS$12)*$B102))</f>
        <v>12.4302771941368</v>
      </c>
      <c r="AT192" s="0" t="n">
        <f aca="false">IF($B102=0,0,IF(SIN(AT$12)=0,999999999,(SIN(AT$12)*COS($E102)+SIN($E102)*COS(AT$12))/SIN(AT$12)*$B102))</f>
        <v>11.9960009824785</v>
      </c>
      <c r="AU192" s="0" t="n">
        <f aca="false">IF($B102=0,0,IF(SIN(AU$12)=0,999999999,(SIN(AU$12)*COS($E102)+SIN($E102)*COS(AU$12))/SIN(AU$12)*$B102))</f>
        <v>11.5794243281415</v>
      </c>
      <c r="AV192" s="0" t="n">
        <f aca="false">IF($B102=0,0,IF(SIN(AV$12)=0,999999999,(SIN(AV$12)*COS($E102)+SIN($E102)*COS(AV$12))/SIN(AV$12)*$B102))</f>
        <v>11.1792478762683</v>
      </c>
      <c r="AW192" s="0" t="n">
        <f aca="false">IF($B102=0,0,IF(SIN(AW$12)=0,999999999,(SIN(AW$12)*COS($E102)+SIN($E102)*COS(AW$12))/SIN(AW$12)*$B102))</f>
        <v>10.7942918561148</v>
      </c>
      <c r="AX192" s="0" t="n">
        <f aca="false">IF($B102=0,0,IF(SIN(AX$12)=0,999999999,(SIN(AX$12)*COS($E102)+SIN($E102)*COS(AX$12))/SIN(AX$12)*$B102))</f>
        <v>10.4234824537656</v>
      </c>
      <c r="AY192" s="0" t="n">
        <f aca="false">IF($B102=0,0,IF(SIN(AY$12)=0,999999999,(SIN(AY$12)*COS($E102)+SIN($E102)*COS(AY$12))/SIN(AY$12)*$B102))</f>
        <v>10.06584</v>
      </c>
      <c r="AZ192" s="0" t="n">
        <f aca="false">IF($B102=0,0,IF(SIN(AZ$12)=0,999999999,(SIN(AZ$12)*COS($E102)+SIN($E102)*COS(AZ$12))/SIN(AZ$12)*$B102))</f>
        <v>9.72046869700401</v>
      </c>
      <c r="BA192" s="0" t="n">
        <f aca="false">IF($B102=0,0,IF(SIN(BA$12)=0,999999999,(SIN(BA$12)*COS($E102)+SIN($E102)*COS(BA$12))/SIN(BA$12)*$B102))</f>
        <v>9.38654765464788</v>
      </c>
      <c r="BB192" s="0" t="n">
        <f aca="false">IF($B102=0,0,IF(SIN(BB$12)=0,999999999,(SIN(BB$12)*COS($E102)+SIN($E102)*COS(BB$12))/SIN(BB$12)*$B102))</f>
        <v>9.06332304525494</v>
      </c>
      <c r="BC192" s="0" t="n">
        <f aca="false">IF($B102=0,0,IF(SIN(BC$12)=0,999999999,(SIN(BC$12)*COS($E102)+SIN($E102)*COS(BC$12))/SIN(BC$12)*$B102))</f>
        <v>8.75010121698006</v>
      </c>
      <c r="BD192" s="0" t="n">
        <f aca="false">IF($B102=0,0,IF(SIN(BD$12)=0,999999999,(SIN(BD$12)*COS($E102)+SIN($E102)*COS(BD$12))/SIN(BD$12)*$B102))</f>
        <v>8.44624263148947</v>
      </c>
      <c r="BE192" s="0" t="n">
        <f aca="false">IF($B102=0,0,IF(SIN(BE$12)=0,999999999,(SIN(BE$12)*COS($E102)+SIN($E102)*COS(BE$12))/SIN(BE$12)*$B102))</f>
        <v>8.1511565126956</v>
      </c>
      <c r="BF192" s="0" t="n">
        <f aca="false">IF($B102=0,0,IF(SIN(BF$12)=0,999999999,(SIN(BF$12)*COS($E102)+SIN($E102)*COS(BF$12))/SIN(BF$12)*$B102))</f>
        <v>7.86429611071635</v>
      </c>
      <c r="BG192" s="0" t="n">
        <f aca="false">IF($B102=0,0,IF(SIN(BG$12)=0,999999999,(SIN(BG$12)*COS($E102)+SIN($E102)*COS(BG$12))/SIN(BG$12)*$B102))</f>
        <v>7.58515449968667</v>
      </c>
      <c r="BH192" s="0" t="n">
        <f aca="false">IF($B102=0,0,IF(SIN(BH$12)=0,999999999,(SIN(BH$12)*COS($E102)+SIN($E102)*COS(BH$12))/SIN(BH$12)*$B102))</f>
        <v>7.31326084009745</v>
      </c>
      <c r="BI192" s="0" t="n">
        <f aca="false">IF($B102=0,0,IF(SIN(BI$12)=0,999999999,(SIN(BI$12)*COS($E102)+SIN($E102)*COS(BI$12))/SIN(BI$12)*$B102))</f>
        <v>7.04817704641279</v>
      </c>
      <c r="BJ192" s="0" t="n">
        <f aca="false">IF($B102=0,0,IF(SIN(BJ$12)=0,999999999,(SIN(BJ$12)*COS($E102)+SIN($E102)*COS(BJ$12))/SIN(BJ$12)*$B102))</f>
        <v>6.78949480917313</v>
      </c>
      <c r="BK192" s="0" t="n">
        <f aca="false">IF($B102=0,0,IF(SIN(BK$12)=0,999999999,(SIN(BK$12)*COS($E102)+SIN($E102)*COS(BK$12))/SIN(BK$12)*$B102))</f>
        <v>6.53683292791119</v>
      </c>
      <c r="BL192" s="0" t="n">
        <f aca="false">IF($B102=0,0,IF(SIN(BL$12)=0,999999999,(SIN(BL$12)*COS($E102)+SIN($E102)*COS(BL$12))/SIN(BL$12)*$B102))</f>
        <v>6.28983491722296</v>
      </c>
      <c r="BM192" s="0" t="n">
        <f aca="false">IF($B102=0,0,IF(SIN(BM$12)=0,999999999,(SIN(BM$12)*COS($E102)+SIN($E102)*COS(BM$12))/SIN(BM$12)*$B102))</f>
        <v>6.0481668534324</v>
      </c>
      <c r="BN192" s="0" t="n">
        <f aca="false">IF($B102=0,0,IF(SIN(BN$12)=0,999999999,(SIN(BN$12)*COS($E102)+SIN($E102)*COS(BN$12))/SIN(BN$12)*$B102))</f>
        <v>5.81151543361964</v>
      </c>
      <c r="BO192" s="0" t="n">
        <f aca="false">IF($B102=0,0,IF(SIN(BO$12)=0,999999999,(SIN(BO$12)*COS($E102)+SIN($E102)*COS(BO$12))/SIN(BO$12)*$B102))</f>
        <v>5.57958622247532</v>
      </c>
      <c r="BP192" s="0" t="n">
        <f aca="false">IF($B102=0,0,IF(SIN(BP$12)=0,999999999,(SIN(BP$12)*COS($E102)+SIN($E102)*COS(BP$12))/SIN(BP$12)*$B102))</f>
        <v>5.3521020655954</v>
      </c>
      <c r="BQ192" s="0" t="n">
        <f aca="false">IF($B102=0,0,IF(SIN(BQ$12)=0,999999999,(SIN(BQ$12)*COS($E102)+SIN($E102)*COS(BQ$12))/SIN(BQ$12)*$B102))</f>
        <v>5.12880165053894</v>
      </c>
      <c r="BR192" s="0" t="n">
        <f aca="false">IF($B102=0,0,IF(SIN(BR$12)=0,999999999,(SIN(BR$12)*COS($E102)+SIN($E102)*COS(BR$12))/SIN(BR$12)*$B102))</f>
        <v>4.90943819928977</v>
      </c>
      <c r="BS192" s="0" t="n">
        <f aca="false">IF($B102=0,0,IF(SIN(BS$12)=0,999999999,(SIN(BS$12)*COS($E102)+SIN($E102)*COS(BS$12))/SIN(BS$12)*$B102))</f>
        <v>4.69377827776293</v>
      </c>
      <c r="BT192" s="0" t="n">
        <f aca="false">IF($B102=0,0,IF(SIN(BT$12)=0,999999999,(SIN(BT$12)*COS($E102)+SIN($E102)*COS(BT$12))/SIN(BT$12)*$B102))</f>
        <v>4.48160070972601</v>
      </c>
      <c r="BU192" s="0" t="n">
        <f aca="false">IF($B102=0,0,IF(SIN(BU$12)=0,999999999,(SIN(BU$12)*COS($E102)+SIN($E102)*COS(BU$12))/SIN(BU$12)*$B102))</f>
        <v>4.27269558399526</v>
      </c>
      <c r="BV192" s="0" t="n">
        <f aca="false">IF($B102=0,0,IF(SIN(BV$12)=0,999999999,(SIN(BV$12)*COS($E102)+SIN($E102)*COS(BV$12))/SIN(BV$12)*$B102))</f>
        <v>4.06686334506057</v>
      </c>
      <c r="BW192" s="0" t="n">
        <f aca="false">IF($B102=0,0,IF(SIN(BW$12)=0,999999999,(SIN(BW$12)*COS($E102)+SIN($E102)*COS(BW$12))/SIN(BW$12)*$B102))</f>
        <v>3.86391395842082</v>
      </c>
      <c r="BX192" s="0" t="n">
        <f aca="false">IF($B102=0,0,IF(SIN(BX$12)=0,999999999,(SIN(BX$12)*COS($E102)+SIN($E102)*COS(BX$12))/SIN(BX$12)*$B102))</f>
        <v>3.66366614288608</v>
      </c>
      <c r="BY192" s="0" t="n">
        <f aca="false">IF($B102=0,0,IF(SIN(BY$12)=0,999999999,(SIN(BY$12)*COS($E102)+SIN($E102)*COS(BY$12))/SIN(BY$12)*$B102))</f>
        <v>3.46594666295565</v>
      </c>
      <c r="BZ192" s="0" t="n">
        <f aca="false">IF($B102=0,0,IF(SIN(BZ$12)=0,999999999,(SIN(BZ$12)*COS($E102)+SIN($E102)*COS(BZ$12))/SIN(BZ$12)*$B102))</f>
        <v>3.27058967512897</v>
      </c>
      <c r="CA192" s="0" t="n">
        <f aca="false">IF($B102=0,0,IF(SIN(CA$12)=0,999999999,(SIN(CA$12)*COS($E102)+SIN($E102)*COS(CA$12))/SIN(CA$12)*$B102))</f>
        <v>3.07743612265381</v>
      </c>
      <c r="CB192" s="0" t="n">
        <f aca="false">IF($B102=0,0,IF(SIN(CB$12)=0,999999999,(SIN(CB$12)*COS($E102)+SIN($E102)*COS(CB$12))/SIN(CB$12)*$B102))</f>
        <v>2.88633317378645</v>
      </c>
      <c r="CC192" s="0" t="n">
        <f aca="false">IF($B102=0,0,IF(SIN(CC$12)=0,999999999,(SIN(CC$12)*COS($E102)+SIN($E102)*COS(CC$12))/SIN(CC$12)*$B102))</f>
        <v>2.69713369914083</v>
      </c>
      <c r="CD192" s="0" t="n">
        <f aca="false">IF($B102=0,0,IF(SIN(CD$12)=0,999999999,(SIN(CD$12)*COS($E102)+SIN($E102)*COS(CD$12))/SIN(CD$12)*$B102))</f>
        <v>2.50969578413897</v>
      </c>
      <c r="CE192" s="0" t="n">
        <f aca="false">IF($B102=0,0,IF(SIN(CE$12)=0,999999999,(SIN(CE$12)*COS($E102)+SIN($E102)*COS(CE$12))/SIN(CE$12)*$B102))</f>
        <v>2.32388227295934</v>
      </c>
      <c r="CF192" s="0" t="n">
        <f aca="false">IF($B102=0,0,IF(SIN(CF$12)=0,999999999,(SIN(CF$12)*COS($E102)+SIN($E102)*COS(CF$12))/SIN(CF$12)*$B102))</f>
        <v>2.13956034072051</v>
      </c>
      <c r="CG192" s="0" t="n">
        <f aca="false">IF($B102=0,0,IF(SIN(CG$12)=0,999999999,(SIN(CG$12)*COS($E102)+SIN($E102)*COS(CG$12))/SIN(CG$12)*$B102))</f>
        <v>1.95660109093078</v>
      </c>
      <c r="CH192" s="0" t="n">
        <f aca="false">IF($B102=0,0,IF(SIN(CH$12)=0,999999999,(SIN(CH$12)*COS($E102)+SIN($E102)*COS(CH$12))/SIN(CH$12)*$B102))</f>
        <v>1.7748791754945</v>
      </c>
      <c r="CI192" s="0" t="n">
        <f aca="false">IF($B102=0,0,IF(SIN(CI$12)=0,999999999,(SIN(CI$12)*COS($E102)+SIN($E102)*COS(CI$12))/SIN(CI$12)*$B102))</f>
        <v>1.59427243479626</v>
      </c>
      <c r="CJ192" s="0" t="n">
        <f aca="false">IF($B102=0,0,IF(SIN(CJ$12)=0,999999999,(SIN(CJ$12)*COS($E102)+SIN($E102)*COS(CJ$12))/SIN(CJ$12)*$B102))</f>
        <v>1.41466155558069</v>
      </c>
      <c r="CK192" s="0" t="n">
        <f aca="false">IF($B102=0,0,IF(SIN(CK$12)=0,999999999,(SIN(CK$12)*COS($E102)+SIN($E102)*COS(CK$12))/SIN(CK$12)*$B102))</f>
        <v>1.23592974451889</v>
      </c>
      <c r="CL192" s="0" t="n">
        <f aca="false">IF($B102=0,0,IF(SIN(CL$12)=0,999999999,(SIN(CL$12)*COS($E102)+SIN($E102)*COS(CL$12))/SIN(CL$12)*$B102))</f>
        <v>1.05796241550659</v>
      </c>
      <c r="CM192" s="0" t="n">
        <f aca="false">IF($B102=0,0,IF(SIN(CM$12)=0,999999999,(SIN(CM$12)*COS($E102)+SIN($E102)*COS(CM$12))/SIN(CM$12)*$B102))</f>
        <v>0.880646888865753</v>
      </c>
      <c r="CN192" s="0" t="n">
        <f aca="false">IF($B102=0,0,IF(SIN(CN$12)=0,999999999,(SIN(CN$12)*COS($E102)+SIN($E102)*COS(CN$12))/SIN(CN$12)*$B102))</f>
        <v>0.703872100733465</v>
      </c>
      <c r="CO192" s="0" t="n">
        <f aca="false">IF($B102=0,0,IF(SIN(CO$12)=0,999999999,(SIN(CO$12)*COS($E102)+SIN($E102)*COS(CO$12))/SIN(CO$12)*$B102))</f>
        <v>0.52752832101834</v>
      </c>
      <c r="CP192" s="0" t="n">
        <f aca="false">IF($B102=0,0,IF(SIN(CP$12)=0,999999999,(SIN(CP$12)*COS($E102)+SIN($E102)*COS(CP$12))/SIN(CP$12)*$B102))</f>
        <v>0.35150687838078</v>
      </c>
      <c r="CQ192" s="0" t="n">
        <f aca="false">IF($B102=0,0,IF(SIN(CQ$12)=0,999999999,(SIN(CQ$12)*COS($E102)+SIN($E102)*COS(CQ$12))/SIN(CQ$12)*$B102))</f>
        <v>0.175699890757049</v>
      </c>
    </row>
  </sheetData>
  <sheetProtection sheet="true" objects="true" scenarios="true"/>
  <mergeCells count="6">
    <mergeCell ref="I1:K1"/>
    <mergeCell ref="L1:N1"/>
    <mergeCell ref="L2:L3"/>
    <mergeCell ref="M2:M3"/>
    <mergeCell ref="N2:N3"/>
    <mergeCell ref="D6:E6"/>
  </mergeCells>
  <printOptions headings="false" gridLines="false" gridLinesSet="true" horizontalCentered="false" verticalCentered="false"/>
  <pageMargins left="0.7875" right="0.7875" top="1.025" bottom="1.025" header="0.7875" footer="0.787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>&amp;C&amp;A</oddHeader>
    <oddFooter>&amp;CPage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E8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B5" activeCellId="0" sqref="B5"/>
    </sheetView>
  </sheetViews>
  <sheetFormatPr defaultRowHeight="12.8"/>
  <sheetData>
    <row r="1" customFormat="false" ht="12.8" hidden="false" customHeight="false" outlineLevel="0" collapsed="false">
      <c r="A1" s="92" t="s">
        <v>57</v>
      </c>
      <c r="B1" s="93" t="n">
        <f aca="true">TODAY()</f>
        <v>43292</v>
      </c>
      <c r="C1" s="94"/>
      <c r="E1" s="95"/>
    </row>
    <row r="2" customFormat="false" ht="12.8" hidden="false" customHeight="false" outlineLevel="0" collapsed="false">
      <c r="A2" s="92" t="s">
        <v>58</v>
      </c>
      <c r="B2" s="96" t="n">
        <f aca="true">NOW()</f>
        <v>43292.7055096273</v>
      </c>
      <c r="C2" s="94"/>
    </row>
    <row r="3" customFormat="false" ht="12.8" hidden="false" customHeight="false" outlineLevel="0" collapsed="false">
      <c r="A3" s="92" t="s">
        <v>59</v>
      </c>
      <c r="B3" s="97" t="n">
        <v>13</v>
      </c>
      <c r="C3" s="92" t="s">
        <v>60</v>
      </c>
    </row>
    <row r="4" customFormat="false" ht="12.8" hidden="false" customHeight="false" outlineLevel="0" collapsed="false">
      <c r="A4" s="92" t="s">
        <v>61</v>
      </c>
      <c r="B4" s="97" t="n">
        <v>22</v>
      </c>
      <c r="C4" s="92" t="s">
        <v>62</v>
      </c>
    </row>
    <row r="5" customFormat="false" ht="12.8" hidden="false" customHeight="false" outlineLevel="0" collapsed="false">
      <c r="A5" s="92"/>
      <c r="B5" s="94"/>
      <c r="C5" s="94"/>
    </row>
    <row r="6" customFormat="false" ht="12.8" hidden="false" customHeight="false" outlineLevel="0" collapsed="false">
      <c r="A6" s="98" t="s">
        <v>63</v>
      </c>
      <c r="B6" s="99" t="n">
        <f aca="false">B1+INT(B3/B4/24)</f>
        <v>43292</v>
      </c>
      <c r="C6" s="94"/>
    </row>
    <row r="7" customFormat="false" ht="12.8" hidden="false" customHeight="false" outlineLevel="0" collapsed="false">
      <c r="A7" s="98"/>
      <c r="B7" s="100" t="n">
        <f aca="false">MOD(B2+B3/B4/24,24)</f>
        <v>20.7301308394599</v>
      </c>
      <c r="C7" s="94"/>
    </row>
    <row r="8" customFormat="false" ht="12.8" hidden="false" customHeight="false" outlineLevel="0" collapsed="false">
      <c r="A8" s="94"/>
      <c r="B8" s="94"/>
      <c r="C8" s="94"/>
      <c r="E8" s="101"/>
    </row>
  </sheetData>
  <sheetProtection sheet="true" objects="true" scenarios="true"/>
  <mergeCells count="1">
    <mergeCell ref="A6:A7"/>
  </mergeCells>
  <printOptions headings="false" gridLines="false" gridLinesSet="true" horizontalCentered="false" verticalCentered="false"/>
  <pageMargins left="0.7875" right="0.7875" top="1.025" bottom="1.025" header="0.7875" footer="0.787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>&amp;C&amp;A</oddHeader>
    <oddFooter>&amp;CPage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BJ147"/>
  <sheetViews>
    <sheetView windowProtection="true"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pane xSplit="1" ySplit="1" topLeftCell="B2" activePane="bottomRight" state="frozen"/>
      <selection pane="topLeft" activeCell="A1" activeCellId="0" sqref="A1"/>
      <selection pane="topRight" activeCell="B1" activeCellId="0" sqref="B1"/>
      <selection pane="bottomLeft" activeCell="A2" activeCellId="0" sqref="A2"/>
      <selection pane="bottomRight" activeCell="A1" activeCellId="0" sqref="A1"/>
    </sheetView>
  </sheetViews>
  <sheetFormatPr defaultRowHeight="12.8"/>
  <cols>
    <col collapsed="false" hidden="false" max="1" min="1" style="102" width="11.0714285714286"/>
    <col collapsed="false" hidden="false" max="1025" min="2" style="103" width="11.0714285714286"/>
  </cols>
  <sheetData>
    <row r="1" s="102" customFormat="true" ht="12.8" hidden="false" customHeight="false" outlineLevel="0" collapsed="false">
      <c r="A1" s="102" t="s">
        <v>64</v>
      </c>
      <c r="B1" s="102" t="n">
        <v>0</v>
      </c>
      <c r="C1" s="102" t="n">
        <v>1</v>
      </c>
      <c r="D1" s="102" t="n">
        <v>2</v>
      </c>
      <c r="E1" s="102" t="n">
        <v>3</v>
      </c>
      <c r="F1" s="102" t="n">
        <v>4</v>
      </c>
      <c r="G1" s="102" t="n">
        <v>5</v>
      </c>
      <c r="H1" s="102" t="n">
        <v>6</v>
      </c>
      <c r="I1" s="102" t="n">
        <v>7</v>
      </c>
      <c r="J1" s="102" t="n">
        <v>8</v>
      </c>
      <c r="K1" s="102" t="n">
        <v>9</v>
      </c>
      <c r="L1" s="102" t="n">
        <v>10</v>
      </c>
      <c r="M1" s="102" t="n">
        <v>11</v>
      </c>
      <c r="N1" s="102" t="n">
        <v>12</v>
      </c>
      <c r="O1" s="102" t="n">
        <v>13</v>
      </c>
      <c r="P1" s="102" t="n">
        <v>14</v>
      </c>
      <c r="Q1" s="102" t="n">
        <v>15</v>
      </c>
      <c r="R1" s="102" t="n">
        <v>16</v>
      </c>
      <c r="S1" s="102" t="n">
        <v>17</v>
      </c>
      <c r="T1" s="102" t="n">
        <v>18</v>
      </c>
      <c r="U1" s="102" t="n">
        <v>19</v>
      </c>
      <c r="V1" s="102" t="n">
        <v>20</v>
      </c>
      <c r="W1" s="102" t="n">
        <v>21</v>
      </c>
      <c r="X1" s="102" t="n">
        <v>22</v>
      </c>
      <c r="Y1" s="102" t="n">
        <v>23</v>
      </c>
      <c r="Z1" s="102" t="n">
        <v>24</v>
      </c>
      <c r="AA1" s="102" t="n">
        <v>25</v>
      </c>
      <c r="AB1" s="102" t="n">
        <v>26</v>
      </c>
      <c r="AC1" s="102" t="n">
        <v>27</v>
      </c>
      <c r="AD1" s="102" t="n">
        <v>28</v>
      </c>
      <c r="AE1" s="102" t="n">
        <v>29</v>
      </c>
      <c r="AF1" s="102" t="n">
        <v>30</v>
      </c>
      <c r="AG1" s="102" t="n">
        <v>31</v>
      </c>
      <c r="AH1" s="102" t="n">
        <v>32</v>
      </c>
      <c r="AI1" s="102" t="n">
        <v>33</v>
      </c>
      <c r="AJ1" s="102" t="n">
        <v>34</v>
      </c>
      <c r="AK1" s="102" t="n">
        <v>35</v>
      </c>
      <c r="AL1" s="102" t="n">
        <v>36</v>
      </c>
      <c r="AM1" s="102" t="n">
        <v>37</v>
      </c>
      <c r="AN1" s="102" t="n">
        <v>38</v>
      </c>
      <c r="AO1" s="102" t="n">
        <v>39</v>
      </c>
      <c r="AP1" s="102" t="n">
        <v>40</v>
      </c>
      <c r="AQ1" s="102" t="n">
        <v>41</v>
      </c>
      <c r="AR1" s="102" t="n">
        <v>42</v>
      </c>
      <c r="AS1" s="102" t="n">
        <v>43</v>
      </c>
      <c r="AT1" s="102" t="n">
        <v>44</v>
      </c>
      <c r="AU1" s="102" t="n">
        <v>45</v>
      </c>
      <c r="AV1" s="102" t="n">
        <v>46</v>
      </c>
      <c r="AW1" s="102" t="n">
        <v>47</v>
      </c>
      <c r="AX1" s="102" t="n">
        <v>48</v>
      </c>
      <c r="AY1" s="102" t="n">
        <v>49</v>
      </c>
      <c r="AZ1" s="102" t="n">
        <v>50</v>
      </c>
      <c r="BA1" s="102" t="n">
        <v>51</v>
      </c>
      <c r="BB1" s="102" t="n">
        <v>52</v>
      </c>
      <c r="BC1" s="102" t="n">
        <v>53</v>
      </c>
      <c r="BD1" s="102" t="n">
        <v>54</v>
      </c>
      <c r="BE1" s="102" t="n">
        <v>55</v>
      </c>
      <c r="BF1" s="102" t="n">
        <v>56</v>
      </c>
      <c r="BG1" s="102" t="n">
        <v>57</v>
      </c>
      <c r="BH1" s="102" t="n">
        <v>58</v>
      </c>
      <c r="BI1" s="102" t="n">
        <v>59</v>
      </c>
      <c r="BJ1" s="102" t="n">
        <v>60</v>
      </c>
    </row>
    <row r="2" customFormat="false" ht="12.8" hidden="false" customHeight="false" outlineLevel="0" collapsed="false">
      <c r="A2" s="102" t="n">
        <v>35</v>
      </c>
      <c r="B2" s="103" t="n">
        <v>0</v>
      </c>
      <c r="C2" s="103" t="n">
        <v>0.23175</v>
      </c>
      <c r="D2" s="103" t="n">
        <v>0.4635</v>
      </c>
      <c r="E2" s="103" t="n">
        <v>0.69525</v>
      </c>
      <c r="F2" s="103" t="n">
        <v>0.927</v>
      </c>
      <c r="G2" s="103" t="n">
        <v>1.1585</v>
      </c>
      <c r="H2" s="103" t="n">
        <v>1.39</v>
      </c>
      <c r="I2" s="103" t="n">
        <v>1.622</v>
      </c>
      <c r="J2" s="103" t="n">
        <v>1.854</v>
      </c>
      <c r="K2" s="103" t="n">
        <v>2.0855</v>
      </c>
      <c r="L2" s="103" t="n">
        <v>2.317</v>
      </c>
      <c r="M2" s="103" t="n">
        <v>2.549</v>
      </c>
      <c r="N2" s="103" t="n">
        <v>2.781</v>
      </c>
      <c r="O2" s="103" t="n">
        <v>3.0125</v>
      </c>
      <c r="P2" s="103" t="n">
        <v>3.244</v>
      </c>
      <c r="Q2" s="103" t="n">
        <v>3.476</v>
      </c>
      <c r="R2" s="103" t="n">
        <v>3.708</v>
      </c>
      <c r="S2" s="103" t="n">
        <v>3.9395</v>
      </c>
      <c r="T2" s="103" t="n">
        <v>4.171</v>
      </c>
      <c r="U2" s="103" t="n">
        <v>4.403</v>
      </c>
      <c r="V2" s="103" t="n">
        <v>4.635</v>
      </c>
      <c r="W2" s="103" t="n">
        <v>4.8665</v>
      </c>
      <c r="X2" s="103" t="n">
        <v>5.098</v>
      </c>
      <c r="Y2" s="103" t="n">
        <v>5.32966666666667</v>
      </c>
      <c r="Z2" s="103" t="n">
        <v>5.56133333333333</v>
      </c>
      <c r="AA2" s="103" t="n">
        <v>5.793</v>
      </c>
      <c r="AB2" s="103" t="n">
        <v>6.02466666666667</v>
      </c>
      <c r="AC2" s="103" t="n">
        <v>6.25633333333333</v>
      </c>
      <c r="AD2" s="103" t="n">
        <v>6.488</v>
      </c>
      <c r="AE2" s="103" t="n">
        <v>7.646</v>
      </c>
      <c r="AF2" s="103" t="n">
        <v>8.804</v>
      </c>
      <c r="AG2" s="103" t="n">
        <v>8.8202</v>
      </c>
      <c r="AH2" s="103" t="n">
        <v>8.8364</v>
      </c>
      <c r="AI2" s="103" t="n">
        <v>8.8526</v>
      </c>
      <c r="AJ2" s="103" t="n">
        <v>8.8688</v>
      </c>
      <c r="AK2" s="103" t="n">
        <v>8.885</v>
      </c>
      <c r="AL2" s="103" t="n">
        <v>8.76666666666667</v>
      </c>
      <c r="AM2" s="103" t="n">
        <v>8.64833333333333</v>
      </c>
      <c r="AN2" s="103" t="n">
        <v>8.53</v>
      </c>
      <c r="AO2" s="103" t="n">
        <v>8.4115</v>
      </c>
      <c r="AP2" s="103" t="n">
        <v>8.293</v>
      </c>
      <c r="AQ2" s="103" t="n">
        <v>7.9878</v>
      </c>
      <c r="AR2" s="103" t="n">
        <v>7.6826</v>
      </c>
      <c r="AS2" s="103" t="n">
        <v>7.3774</v>
      </c>
      <c r="AT2" s="103" t="n">
        <v>7.0722</v>
      </c>
      <c r="AU2" s="103" t="n">
        <v>6.767</v>
      </c>
      <c r="AV2" s="103" t="n">
        <v>6.577</v>
      </c>
      <c r="AW2" s="103" t="n">
        <v>6.387</v>
      </c>
      <c r="AX2" s="103" t="n">
        <v>6.197</v>
      </c>
      <c r="AY2" s="103" t="n">
        <v>6.007</v>
      </c>
      <c r="AZ2" s="103" t="n">
        <v>5.817</v>
      </c>
      <c r="BA2" s="103" t="n">
        <v>5.627</v>
      </c>
      <c r="BB2" s="103" t="n">
        <v>5.589</v>
      </c>
      <c r="BC2" s="103" t="n">
        <v>5.551</v>
      </c>
      <c r="BD2" s="103" t="n">
        <v>5.513</v>
      </c>
      <c r="BE2" s="103" t="n">
        <v>5.475</v>
      </c>
      <c r="BF2" s="103" t="n">
        <v>5.437</v>
      </c>
      <c r="BG2" s="103" t="n">
        <v>5.399</v>
      </c>
      <c r="BH2" s="103" t="n">
        <v>5.361</v>
      </c>
      <c r="BI2" s="103" t="n">
        <v>5.323</v>
      </c>
      <c r="BJ2" s="103" t="n">
        <v>5.285</v>
      </c>
    </row>
    <row r="3" customFormat="false" ht="12.8" hidden="false" customHeight="false" outlineLevel="0" collapsed="false">
      <c r="A3" s="102" t="n">
        <v>36</v>
      </c>
      <c r="B3" s="103" t="n">
        <v>0</v>
      </c>
      <c r="C3" s="103" t="n">
        <v>0.2386</v>
      </c>
      <c r="D3" s="103" t="n">
        <v>0.4772</v>
      </c>
      <c r="E3" s="103" t="n">
        <v>0.7158</v>
      </c>
      <c r="F3" s="103" t="n">
        <v>0.9544</v>
      </c>
      <c r="G3" s="103" t="n">
        <v>1.1928</v>
      </c>
      <c r="H3" s="103" t="n">
        <v>1.4312</v>
      </c>
      <c r="I3" s="103" t="n">
        <v>1.67</v>
      </c>
      <c r="J3" s="103" t="n">
        <v>1.9088</v>
      </c>
      <c r="K3" s="103" t="n">
        <v>2.1472</v>
      </c>
      <c r="L3" s="103" t="n">
        <v>2.3856</v>
      </c>
      <c r="M3" s="103" t="n">
        <v>2.6244</v>
      </c>
      <c r="N3" s="103" t="n">
        <v>2.8632</v>
      </c>
      <c r="O3" s="103" t="n">
        <v>3.1016</v>
      </c>
      <c r="P3" s="103" t="n">
        <v>3.34</v>
      </c>
      <c r="Q3" s="103" t="n">
        <v>3.5789</v>
      </c>
      <c r="R3" s="103" t="n">
        <v>3.8178</v>
      </c>
      <c r="S3" s="103" t="n">
        <v>4.0562</v>
      </c>
      <c r="T3" s="103" t="n">
        <v>4.2946</v>
      </c>
      <c r="U3" s="103" t="n">
        <v>4.5334</v>
      </c>
      <c r="V3" s="103" t="n">
        <v>4.7722</v>
      </c>
      <c r="W3" s="103" t="n">
        <v>5.0106</v>
      </c>
      <c r="X3" s="103" t="n">
        <v>5.249</v>
      </c>
      <c r="Y3" s="103" t="n">
        <v>5.48753333333333</v>
      </c>
      <c r="Z3" s="103" t="n">
        <v>5.72606666666667</v>
      </c>
      <c r="AA3" s="103" t="n">
        <v>5.9646</v>
      </c>
      <c r="AB3" s="103" t="n">
        <v>6.20313333333333</v>
      </c>
      <c r="AC3" s="103" t="n">
        <v>6.44166666666667</v>
      </c>
      <c r="AD3" s="103" t="n">
        <v>6.6802</v>
      </c>
      <c r="AE3" s="103" t="n">
        <v>7.9085</v>
      </c>
      <c r="AF3" s="103" t="n">
        <v>9.1368</v>
      </c>
      <c r="AG3" s="103" t="n">
        <v>9.15244</v>
      </c>
      <c r="AH3" s="103" t="n">
        <v>9.16808</v>
      </c>
      <c r="AI3" s="103" t="n">
        <v>9.18372</v>
      </c>
      <c r="AJ3" s="103" t="n">
        <v>9.19936</v>
      </c>
      <c r="AK3" s="103" t="n">
        <v>9.215</v>
      </c>
      <c r="AL3" s="103" t="n">
        <v>9.09826666666667</v>
      </c>
      <c r="AM3" s="103" t="n">
        <v>8.98153333333333</v>
      </c>
      <c r="AN3" s="103" t="n">
        <v>8.8648</v>
      </c>
      <c r="AO3" s="103" t="n">
        <v>8.7479</v>
      </c>
      <c r="AP3" s="103" t="n">
        <v>8.631</v>
      </c>
      <c r="AQ3" s="103" t="n">
        <v>8.31024</v>
      </c>
      <c r="AR3" s="103" t="n">
        <v>7.98948</v>
      </c>
      <c r="AS3" s="103" t="n">
        <v>7.66872</v>
      </c>
      <c r="AT3" s="103" t="n">
        <v>7.34796</v>
      </c>
      <c r="AU3" s="103" t="n">
        <v>7.0272</v>
      </c>
      <c r="AV3" s="103" t="n">
        <v>6.8336</v>
      </c>
      <c r="AW3" s="103" t="n">
        <v>6.64</v>
      </c>
      <c r="AX3" s="103" t="n">
        <v>6.4464</v>
      </c>
      <c r="AY3" s="103" t="n">
        <v>6.2528</v>
      </c>
      <c r="AZ3" s="103" t="n">
        <v>6.0592</v>
      </c>
      <c r="BA3" s="103" t="n">
        <v>5.8656</v>
      </c>
      <c r="BB3" s="103" t="n">
        <v>5.82688</v>
      </c>
      <c r="BC3" s="103" t="n">
        <v>5.78816</v>
      </c>
      <c r="BD3" s="103" t="n">
        <v>5.74944</v>
      </c>
      <c r="BE3" s="103" t="n">
        <v>5.71072</v>
      </c>
      <c r="BF3" s="103" t="n">
        <v>5.672</v>
      </c>
      <c r="BG3" s="103" t="n">
        <v>5.63328</v>
      </c>
      <c r="BH3" s="103" t="n">
        <v>5.59456</v>
      </c>
      <c r="BI3" s="103" t="n">
        <v>5.55584</v>
      </c>
      <c r="BJ3" s="103" t="n">
        <v>5.51712</v>
      </c>
    </row>
    <row r="4" customFormat="false" ht="12.8" hidden="false" customHeight="false" outlineLevel="0" collapsed="false">
      <c r="A4" s="102" t="n">
        <v>37</v>
      </c>
      <c r="B4" s="103" t="n">
        <v>0</v>
      </c>
      <c r="C4" s="103" t="n">
        <v>0.24545</v>
      </c>
      <c r="D4" s="103" t="n">
        <v>0.4909</v>
      </c>
      <c r="E4" s="103" t="n">
        <v>0.73635</v>
      </c>
      <c r="F4" s="103" t="n">
        <v>0.9818</v>
      </c>
      <c r="G4" s="103" t="n">
        <v>1.2271</v>
      </c>
      <c r="H4" s="103" t="n">
        <v>1.4724</v>
      </c>
      <c r="I4" s="103" t="n">
        <v>1.718</v>
      </c>
      <c r="J4" s="103" t="n">
        <v>1.9636</v>
      </c>
      <c r="K4" s="103" t="n">
        <v>2.2089</v>
      </c>
      <c r="L4" s="103" t="n">
        <v>2.4542</v>
      </c>
      <c r="M4" s="103" t="n">
        <v>2.6998</v>
      </c>
      <c r="N4" s="103" t="n">
        <v>2.9454</v>
      </c>
      <c r="O4" s="103" t="n">
        <v>3.1907</v>
      </c>
      <c r="P4" s="103" t="n">
        <v>3.436</v>
      </c>
      <c r="Q4" s="103" t="n">
        <v>3.6818</v>
      </c>
      <c r="R4" s="103" t="n">
        <v>3.9276</v>
      </c>
      <c r="S4" s="103" t="n">
        <v>4.1729</v>
      </c>
      <c r="T4" s="103" t="n">
        <v>4.4182</v>
      </c>
      <c r="U4" s="103" t="n">
        <v>4.6638</v>
      </c>
      <c r="V4" s="103" t="n">
        <v>4.9094</v>
      </c>
      <c r="W4" s="103" t="n">
        <v>5.1547</v>
      </c>
      <c r="X4" s="103" t="n">
        <v>5.4</v>
      </c>
      <c r="Y4" s="103" t="n">
        <v>5.6454</v>
      </c>
      <c r="Z4" s="103" t="n">
        <v>5.8908</v>
      </c>
      <c r="AA4" s="103" t="n">
        <v>6.1362</v>
      </c>
      <c r="AB4" s="103" t="n">
        <v>6.3816</v>
      </c>
      <c r="AC4" s="103" t="n">
        <v>6.627</v>
      </c>
      <c r="AD4" s="103" t="n">
        <v>6.8724</v>
      </c>
      <c r="AE4" s="103" t="n">
        <v>8.171</v>
      </c>
      <c r="AF4" s="103" t="n">
        <v>9.4696</v>
      </c>
      <c r="AG4" s="103" t="n">
        <v>9.48468</v>
      </c>
      <c r="AH4" s="103" t="n">
        <v>9.49976</v>
      </c>
      <c r="AI4" s="103" t="n">
        <v>9.51484</v>
      </c>
      <c r="AJ4" s="103" t="n">
        <v>9.52992</v>
      </c>
      <c r="AK4" s="103" t="n">
        <v>9.545</v>
      </c>
      <c r="AL4" s="103" t="n">
        <v>9.42986666666667</v>
      </c>
      <c r="AM4" s="103" t="n">
        <v>9.31473333333333</v>
      </c>
      <c r="AN4" s="103" t="n">
        <v>9.1996</v>
      </c>
      <c r="AO4" s="103" t="n">
        <v>9.0843</v>
      </c>
      <c r="AP4" s="103" t="n">
        <v>8.969</v>
      </c>
      <c r="AQ4" s="103" t="n">
        <v>8.63268</v>
      </c>
      <c r="AR4" s="103" t="n">
        <v>8.29636</v>
      </c>
      <c r="AS4" s="103" t="n">
        <v>7.96004</v>
      </c>
      <c r="AT4" s="103" t="n">
        <v>7.62372</v>
      </c>
      <c r="AU4" s="103" t="n">
        <v>7.2874</v>
      </c>
      <c r="AV4" s="103" t="n">
        <v>7.0902</v>
      </c>
      <c r="AW4" s="103" t="n">
        <v>6.893</v>
      </c>
      <c r="AX4" s="103" t="n">
        <v>6.6958</v>
      </c>
      <c r="AY4" s="103" t="n">
        <v>6.4986</v>
      </c>
      <c r="AZ4" s="103" t="n">
        <v>6.3014</v>
      </c>
      <c r="BA4" s="103" t="n">
        <v>6.1042</v>
      </c>
      <c r="BB4" s="103" t="n">
        <v>6.06476</v>
      </c>
      <c r="BC4" s="103" t="n">
        <v>6.02532</v>
      </c>
      <c r="BD4" s="103" t="n">
        <v>5.98588</v>
      </c>
      <c r="BE4" s="103" t="n">
        <v>5.94644</v>
      </c>
      <c r="BF4" s="103" t="n">
        <v>5.907</v>
      </c>
      <c r="BG4" s="103" t="n">
        <v>5.86756</v>
      </c>
      <c r="BH4" s="103" t="n">
        <v>5.82812</v>
      </c>
      <c r="BI4" s="103" t="n">
        <v>5.78868</v>
      </c>
      <c r="BJ4" s="103" t="n">
        <v>5.74924</v>
      </c>
    </row>
    <row r="5" customFormat="false" ht="12.8" hidden="false" customHeight="false" outlineLevel="0" collapsed="false">
      <c r="A5" s="102" t="n">
        <v>38</v>
      </c>
      <c r="B5" s="103" t="n">
        <v>0</v>
      </c>
      <c r="C5" s="103" t="n">
        <v>0.2523</v>
      </c>
      <c r="D5" s="103" t="n">
        <v>0.5046</v>
      </c>
      <c r="E5" s="103" t="n">
        <v>0.7569</v>
      </c>
      <c r="F5" s="103" t="n">
        <v>1.0092</v>
      </c>
      <c r="G5" s="103" t="n">
        <v>1.2614</v>
      </c>
      <c r="H5" s="103" t="n">
        <v>1.5136</v>
      </c>
      <c r="I5" s="103" t="n">
        <v>1.766</v>
      </c>
      <c r="J5" s="103" t="n">
        <v>2.0184</v>
      </c>
      <c r="K5" s="103" t="n">
        <v>2.2706</v>
      </c>
      <c r="L5" s="103" t="n">
        <v>2.5228</v>
      </c>
      <c r="M5" s="103" t="n">
        <v>2.7752</v>
      </c>
      <c r="N5" s="103" t="n">
        <v>3.0276</v>
      </c>
      <c r="O5" s="103" t="n">
        <v>3.2798</v>
      </c>
      <c r="P5" s="103" t="n">
        <v>3.532</v>
      </c>
      <c r="Q5" s="103" t="n">
        <v>3.7847</v>
      </c>
      <c r="R5" s="103" t="n">
        <v>4.0374</v>
      </c>
      <c r="S5" s="103" t="n">
        <v>4.2896</v>
      </c>
      <c r="T5" s="103" t="n">
        <v>4.5418</v>
      </c>
      <c r="U5" s="103" t="n">
        <v>4.7942</v>
      </c>
      <c r="V5" s="103" t="n">
        <v>5.0466</v>
      </c>
      <c r="W5" s="103" t="n">
        <v>5.2988</v>
      </c>
      <c r="X5" s="103" t="n">
        <v>5.551</v>
      </c>
      <c r="Y5" s="103" t="n">
        <v>5.80326666666667</v>
      </c>
      <c r="Z5" s="103" t="n">
        <v>6.05553333333333</v>
      </c>
      <c r="AA5" s="103" t="n">
        <v>6.3078</v>
      </c>
      <c r="AB5" s="103" t="n">
        <v>6.56006666666667</v>
      </c>
      <c r="AC5" s="103" t="n">
        <v>6.81233333333333</v>
      </c>
      <c r="AD5" s="103" t="n">
        <v>7.0646</v>
      </c>
      <c r="AE5" s="103" t="n">
        <v>8.4335</v>
      </c>
      <c r="AF5" s="103" t="n">
        <v>9.8024</v>
      </c>
      <c r="AG5" s="103" t="n">
        <v>9.81692</v>
      </c>
      <c r="AH5" s="103" t="n">
        <v>9.83144</v>
      </c>
      <c r="AI5" s="103" t="n">
        <v>9.84596</v>
      </c>
      <c r="AJ5" s="103" t="n">
        <v>9.86048</v>
      </c>
      <c r="AK5" s="103" t="n">
        <v>9.875</v>
      </c>
      <c r="AL5" s="103" t="n">
        <v>9.76146666666667</v>
      </c>
      <c r="AM5" s="103" t="n">
        <v>9.64793333333333</v>
      </c>
      <c r="AN5" s="103" t="n">
        <v>9.5344</v>
      </c>
      <c r="AO5" s="103" t="n">
        <v>9.4207</v>
      </c>
      <c r="AP5" s="103" t="n">
        <v>9.307</v>
      </c>
      <c r="AQ5" s="103" t="n">
        <v>8.95512</v>
      </c>
      <c r="AR5" s="103" t="n">
        <v>8.60324</v>
      </c>
      <c r="AS5" s="103" t="n">
        <v>8.25136</v>
      </c>
      <c r="AT5" s="103" t="n">
        <v>7.89948</v>
      </c>
      <c r="AU5" s="103" t="n">
        <v>7.5476</v>
      </c>
      <c r="AV5" s="103" t="n">
        <v>7.3468</v>
      </c>
      <c r="AW5" s="103" t="n">
        <v>7.146</v>
      </c>
      <c r="AX5" s="103" t="n">
        <v>6.9452</v>
      </c>
      <c r="AY5" s="103" t="n">
        <v>6.7444</v>
      </c>
      <c r="AZ5" s="103" t="n">
        <v>6.5436</v>
      </c>
      <c r="BA5" s="103" t="n">
        <v>6.3428</v>
      </c>
      <c r="BB5" s="103" t="n">
        <v>6.30264</v>
      </c>
      <c r="BC5" s="103" t="n">
        <v>6.26248</v>
      </c>
      <c r="BD5" s="103" t="n">
        <v>6.22232</v>
      </c>
      <c r="BE5" s="103" t="n">
        <v>6.18216</v>
      </c>
      <c r="BF5" s="103" t="n">
        <v>6.142</v>
      </c>
      <c r="BG5" s="103" t="n">
        <v>6.10184</v>
      </c>
      <c r="BH5" s="103" t="n">
        <v>6.06168</v>
      </c>
      <c r="BI5" s="103" t="n">
        <v>6.02152</v>
      </c>
      <c r="BJ5" s="103" t="n">
        <v>5.98136</v>
      </c>
    </row>
    <row r="6" customFormat="false" ht="12.8" hidden="false" customHeight="false" outlineLevel="0" collapsed="false">
      <c r="A6" s="102" t="n">
        <v>39</v>
      </c>
      <c r="B6" s="103" t="n">
        <v>0</v>
      </c>
      <c r="C6" s="103" t="n">
        <v>0.25915</v>
      </c>
      <c r="D6" s="103" t="n">
        <v>0.5183</v>
      </c>
      <c r="E6" s="103" t="n">
        <v>0.77745</v>
      </c>
      <c r="F6" s="103" t="n">
        <v>1.0366</v>
      </c>
      <c r="G6" s="103" t="n">
        <v>1.2957</v>
      </c>
      <c r="H6" s="103" t="n">
        <v>1.5548</v>
      </c>
      <c r="I6" s="103" t="n">
        <v>1.814</v>
      </c>
      <c r="J6" s="103" t="n">
        <v>2.0732</v>
      </c>
      <c r="K6" s="103" t="n">
        <v>2.3323</v>
      </c>
      <c r="L6" s="103" t="n">
        <v>2.5914</v>
      </c>
      <c r="M6" s="103" t="n">
        <v>2.8506</v>
      </c>
      <c r="N6" s="103" t="n">
        <v>3.1098</v>
      </c>
      <c r="O6" s="103" t="n">
        <v>3.3689</v>
      </c>
      <c r="P6" s="103" t="n">
        <v>3.628</v>
      </c>
      <c r="Q6" s="103" t="n">
        <v>3.8876</v>
      </c>
      <c r="R6" s="103" t="n">
        <v>4.1472</v>
      </c>
      <c r="S6" s="103" t="n">
        <v>4.4063</v>
      </c>
      <c r="T6" s="103" t="n">
        <v>4.6654</v>
      </c>
      <c r="U6" s="103" t="n">
        <v>4.9246</v>
      </c>
      <c r="V6" s="103" t="n">
        <v>5.1838</v>
      </c>
      <c r="W6" s="103" t="n">
        <v>5.4429</v>
      </c>
      <c r="X6" s="103" t="n">
        <v>5.702</v>
      </c>
      <c r="Y6" s="103" t="n">
        <v>5.96113333333333</v>
      </c>
      <c r="Z6" s="103" t="n">
        <v>6.22026666666667</v>
      </c>
      <c r="AA6" s="103" t="n">
        <v>6.4794</v>
      </c>
      <c r="AB6" s="103" t="n">
        <v>6.73853333333333</v>
      </c>
      <c r="AC6" s="103" t="n">
        <v>6.99766666666667</v>
      </c>
      <c r="AD6" s="103" t="n">
        <v>7.2568</v>
      </c>
      <c r="AE6" s="103" t="n">
        <v>8.696</v>
      </c>
      <c r="AF6" s="103" t="n">
        <v>10.1352</v>
      </c>
      <c r="AG6" s="103" t="n">
        <v>10.14916</v>
      </c>
      <c r="AH6" s="103" t="n">
        <v>10.16312</v>
      </c>
      <c r="AI6" s="103" t="n">
        <v>10.17708</v>
      </c>
      <c r="AJ6" s="103" t="n">
        <v>10.19104</v>
      </c>
      <c r="AK6" s="103" t="n">
        <v>10.205</v>
      </c>
      <c r="AL6" s="103" t="n">
        <v>10.0930666666667</v>
      </c>
      <c r="AM6" s="103" t="n">
        <v>9.98113333333333</v>
      </c>
      <c r="AN6" s="103" t="n">
        <v>9.8692</v>
      </c>
      <c r="AO6" s="103" t="n">
        <v>9.7571</v>
      </c>
      <c r="AP6" s="103" t="n">
        <v>9.645</v>
      </c>
      <c r="AQ6" s="103" t="n">
        <v>9.27756</v>
      </c>
      <c r="AR6" s="103" t="n">
        <v>8.91012</v>
      </c>
      <c r="AS6" s="103" t="n">
        <v>8.54268</v>
      </c>
      <c r="AT6" s="103" t="n">
        <v>8.17524</v>
      </c>
      <c r="AU6" s="103" t="n">
        <v>7.8078</v>
      </c>
      <c r="AV6" s="103" t="n">
        <v>7.6034</v>
      </c>
      <c r="AW6" s="103" t="n">
        <v>7.399</v>
      </c>
      <c r="AX6" s="103" t="n">
        <v>7.1946</v>
      </c>
      <c r="AY6" s="103" t="n">
        <v>6.9902</v>
      </c>
      <c r="AZ6" s="103" t="n">
        <v>6.7858</v>
      </c>
      <c r="BA6" s="103" t="n">
        <v>6.5814</v>
      </c>
      <c r="BB6" s="103" t="n">
        <v>6.54052</v>
      </c>
      <c r="BC6" s="103" t="n">
        <v>6.49964</v>
      </c>
      <c r="BD6" s="103" t="n">
        <v>6.45876</v>
      </c>
      <c r="BE6" s="103" t="n">
        <v>6.41788</v>
      </c>
      <c r="BF6" s="103" t="n">
        <v>6.377</v>
      </c>
      <c r="BG6" s="103" t="n">
        <v>6.33612</v>
      </c>
      <c r="BH6" s="103" t="n">
        <v>6.29523999999999</v>
      </c>
      <c r="BI6" s="103" t="n">
        <v>6.25435999999999</v>
      </c>
      <c r="BJ6" s="103" t="n">
        <v>6.21347999999999</v>
      </c>
    </row>
    <row r="7" customFormat="false" ht="12.8" hidden="false" customHeight="false" outlineLevel="0" collapsed="false">
      <c r="A7" s="102" t="n">
        <v>40</v>
      </c>
      <c r="B7" s="103" t="n">
        <v>0</v>
      </c>
      <c r="C7" s="103" t="n">
        <v>0.266</v>
      </c>
      <c r="D7" s="103" t="n">
        <v>0.532</v>
      </c>
      <c r="E7" s="103" t="n">
        <v>0.798</v>
      </c>
      <c r="F7" s="103" t="n">
        <v>1.064</v>
      </c>
      <c r="G7" s="103" t="n">
        <v>1.33</v>
      </c>
      <c r="H7" s="103" t="n">
        <v>1.596</v>
      </c>
      <c r="I7" s="103" t="n">
        <v>1.862</v>
      </c>
      <c r="J7" s="103" t="n">
        <v>2.128</v>
      </c>
      <c r="K7" s="103" t="n">
        <v>2.394</v>
      </c>
      <c r="L7" s="103" t="n">
        <v>2.66</v>
      </c>
      <c r="M7" s="103" t="n">
        <v>2.926</v>
      </c>
      <c r="N7" s="103" t="n">
        <v>3.192</v>
      </c>
      <c r="O7" s="103" t="n">
        <v>3.458</v>
      </c>
      <c r="P7" s="103" t="n">
        <v>3.724</v>
      </c>
      <c r="Q7" s="103" t="n">
        <v>3.9905</v>
      </c>
      <c r="R7" s="103" t="n">
        <v>4.257</v>
      </c>
      <c r="S7" s="103" t="n">
        <v>4.523</v>
      </c>
      <c r="T7" s="103" t="n">
        <v>4.789</v>
      </c>
      <c r="U7" s="103" t="n">
        <v>5.055</v>
      </c>
      <c r="V7" s="103" t="n">
        <v>5.321</v>
      </c>
      <c r="W7" s="103" t="n">
        <v>5.587</v>
      </c>
      <c r="X7" s="103" t="n">
        <v>5.853</v>
      </c>
      <c r="Y7" s="103" t="n">
        <v>6.119</v>
      </c>
      <c r="Z7" s="103" t="n">
        <v>6.385</v>
      </c>
      <c r="AA7" s="103" t="n">
        <v>6.651</v>
      </c>
      <c r="AB7" s="103" t="n">
        <v>6.917</v>
      </c>
      <c r="AC7" s="103" t="n">
        <v>7.183</v>
      </c>
      <c r="AD7" s="103" t="n">
        <v>7.449</v>
      </c>
      <c r="AE7" s="103" t="n">
        <v>8.9585</v>
      </c>
      <c r="AF7" s="103" t="n">
        <v>10.468</v>
      </c>
      <c r="AG7" s="103" t="n">
        <v>10.4814</v>
      </c>
      <c r="AH7" s="103" t="n">
        <v>10.4948</v>
      </c>
      <c r="AI7" s="103" t="n">
        <v>10.5082</v>
      </c>
      <c r="AJ7" s="103" t="n">
        <v>10.5216</v>
      </c>
      <c r="AK7" s="103" t="n">
        <v>10.535</v>
      </c>
      <c r="AL7" s="103" t="n">
        <v>10.4246666666667</v>
      </c>
      <c r="AM7" s="103" t="n">
        <v>10.3143333333333</v>
      </c>
      <c r="AN7" s="103" t="n">
        <v>10.204</v>
      </c>
      <c r="AO7" s="103" t="n">
        <v>10.0935</v>
      </c>
      <c r="AP7" s="103" t="n">
        <v>9.983</v>
      </c>
      <c r="AQ7" s="103" t="n">
        <v>9.6</v>
      </c>
      <c r="AR7" s="103" t="n">
        <v>9.217</v>
      </c>
      <c r="AS7" s="103" t="n">
        <v>8.834</v>
      </c>
      <c r="AT7" s="103" t="n">
        <v>8.451</v>
      </c>
      <c r="AU7" s="103" t="n">
        <v>8.068</v>
      </c>
      <c r="AV7" s="103" t="n">
        <v>7.86</v>
      </c>
      <c r="AW7" s="103" t="n">
        <v>7.652</v>
      </c>
      <c r="AX7" s="103" t="n">
        <v>7.444</v>
      </c>
      <c r="AY7" s="103" t="n">
        <v>7.236</v>
      </c>
      <c r="AZ7" s="103" t="n">
        <v>7.028</v>
      </c>
      <c r="BA7" s="103" t="n">
        <v>6.82</v>
      </c>
      <c r="BB7" s="103" t="n">
        <v>6.7784</v>
      </c>
      <c r="BC7" s="103" t="n">
        <v>6.7368</v>
      </c>
      <c r="BD7" s="103" t="n">
        <v>6.6952</v>
      </c>
      <c r="BE7" s="103" t="n">
        <v>6.6536</v>
      </c>
      <c r="BF7" s="103" t="n">
        <v>6.612</v>
      </c>
      <c r="BG7" s="103" t="n">
        <v>6.5704</v>
      </c>
      <c r="BH7" s="103" t="n">
        <v>6.5288</v>
      </c>
      <c r="BI7" s="103" t="n">
        <v>6.4872</v>
      </c>
      <c r="BJ7" s="103" t="n">
        <v>6.4456</v>
      </c>
    </row>
    <row r="8" customFormat="false" ht="12.8" hidden="false" customHeight="false" outlineLevel="0" collapsed="false">
      <c r="A8" s="102" t="n">
        <v>41</v>
      </c>
      <c r="B8" s="103" t="n">
        <v>0</v>
      </c>
      <c r="C8" s="103" t="n">
        <v>0.2728</v>
      </c>
      <c r="D8" s="103" t="n">
        <v>0.5456</v>
      </c>
      <c r="E8" s="103" t="n">
        <v>0.8184</v>
      </c>
      <c r="F8" s="103" t="n">
        <v>1.0912</v>
      </c>
      <c r="G8" s="103" t="n">
        <v>1.3641</v>
      </c>
      <c r="H8" s="103" t="n">
        <v>1.637</v>
      </c>
      <c r="I8" s="103" t="n">
        <v>1.9098</v>
      </c>
      <c r="J8" s="103" t="n">
        <v>2.1826</v>
      </c>
      <c r="K8" s="103" t="n">
        <v>2.4554</v>
      </c>
      <c r="L8" s="103" t="n">
        <v>2.7282</v>
      </c>
      <c r="M8" s="103" t="n">
        <v>3.001</v>
      </c>
      <c r="N8" s="103" t="n">
        <v>3.2738</v>
      </c>
      <c r="O8" s="103" t="n">
        <v>3.5466</v>
      </c>
      <c r="P8" s="103" t="n">
        <v>3.8194</v>
      </c>
      <c r="Q8" s="103" t="n">
        <v>4.0926</v>
      </c>
      <c r="R8" s="103" t="n">
        <v>4.3658</v>
      </c>
      <c r="S8" s="103" t="n">
        <v>4.6387</v>
      </c>
      <c r="T8" s="103" t="n">
        <v>4.9116</v>
      </c>
      <c r="U8" s="103" t="n">
        <v>5.1844</v>
      </c>
      <c r="V8" s="103" t="n">
        <v>5.4572</v>
      </c>
      <c r="W8" s="103" t="n">
        <v>5.73</v>
      </c>
      <c r="X8" s="103" t="n">
        <v>6.0028</v>
      </c>
      <c r="Y8" s="103" t="n">
        <v>6.2756</v>
      </c>
      <c r="Z8" s="103" t="n">
        <v>6.5484</v>
      </c>
      <c r="AA8" s="103" t="n">
        <v>6.8212</v>
      </c>
      <c r="AB8" s="103" t="n">
        <v>7.09406666666667</v>
      </c>
      <c r="AC8" s="103" t="n">
        <v>7.36693333333333</v>
      </c>
      <c r="AD8" s="103" t="n">
        <v>7.6398</v>
      </c>
      <c r="AE8" s="103" t="n">
        <v>9.2003</v>
      </c>
      <c r="AF8" s="103" t="n">
        <v>10.7608</v>
      </c>
      <c r="AG8" s="103" t="n">
        <v>10.77408</v>
      </c>
      <c r="AH8" s="103" t="n">
        <v>10.78736</v>
      </c>
      <c r="AI8" s="103" t="n">
        <v>10.80064</v>
      </c>
      <c r="AJ8" s="103" t="n">
        <v>10.81392</v>
      </c>
      <c r="AK8" s="103" t="n">
        <v>10.8272</v>
      </c>
      <c r="AL8" s="103" t="n">
        <v>10.717</v>
      </c>
      <c r="AM8" s="103" t="n">
        <v>10.6068</v>
      </c>
      <c r="AN8" s="103" t="n">
        <v>10.4966</v>
      </c>
      <c r="AO8" s="103" t="n">
        <v>10.3863</v>
      </c>
      <c r="AP8" s="103" t="n">
        <v>10.276</v>
      </c>
      <c r="AQ8" s="103" t="n">
        <v>9.8772</v>
      </c>
      <c r="AR8" s="103" t="n">
        <v>9.4784</v>
      </c>
      <c r="AS8" s="103" t="n">
        <v>9.0796</v>
      </c>
      <c r="AT8" s="103" t="n">
        <v>8.6808</v>
      </c>
      <c r="AU8" s="103" t="n">
        <v>8.282</v>
      </c>
      <c r="AV8" s="103" t="n">
        <v>8.07224</v>
      </c>
      <c r="AW8" s="103" t="n">
        <v>7.86248</v>
      </c>
      <c r="AX8" s="103" t="n">
        <v>7.65272</v>
      </c>
      <c r="AY8" s="103" t="n">
        <v>7.44296</v>
      </c>
      <c r="AZ8" s="103" t="n">
        <v>7.2332</v>
      </c>
      <c r="BA8" s="103" t="n">
        <v>7.02344</v>
      </c>
      <c r="BB8" s="103" t="n">
        <v>6.981488</v>
      </c>
      <c r="BC8" s="103" t="n">
        <v>6.939536</v>
      </c>
      <c r="BD8" s="103" t="n">
        <v>6.897584</v>
      </c>
      <c r="BE8" s="103" t="n">
        <v>6.855632</v>
      </c>
      <c r="BF8" s="103" t="n">
        <v>6.81368</v>
      </c>
      <c r="BG8" s="103" t="n">
        <v>6.771728</v>
      </c>
      <c r="BH8" s="103" t="n">
        <v>6.729776</v>
      </c>
      <c r="BI8" s="103" t="n">
        <v>6.687824</v>
      </c>
      <c r="BJ8" s="103" t="n">
        <v>6.645872</v>
      </c>
    </row>
    <row r="9" customFormat="false" ht="12.8" hidden="false" customHeight="false" outlineLevel="0" collapsed="false">
      <c r="A9" s="102" t="n">
        <v>42</v>
      </c>
      <c r="B9" s="103" t="n">
        <v>0</v>
      </c>
      <c r="C9" s="103" t="n">
        <v>0.2796</v>
      </c>
      <c r="D9" s="103" t="n">
        <v>0.5592</v>
      </c>
      <c r="E9" s="103" t="n">
        <v>0.8388</v>
      </c>
      <c r="F9" s="103" t="n">
        <v>1.1184</v>
      </c>
      <c r="G9" s="103" t="n">
        <v>1.3982</v>
      </c>
      <c r="H9" s="103" t="n">
        <v>1.678</v>
      </c>
      <c r="I9" s="103" t="n">
        <v>1.9576</v>
      </c>
      <c r="J9" s="103" t="n">
        <v>2.2372</v>
      </c>
      <c r="K9" s="103" t="n">
        <v>2.5168</v>
      </c>
      <c r="L9" s="103" t="n">
        <v>2.7964</v>
      </c>
      <c r="M9" s="103" t="n">
        <v>3.076</v>
      </c>
      <c r="N9" s="103" t="n">
        <v>3.3556</v>
      </c>
      <c r="O9" s="103" t="n">
        <v>3.6352</v>
      </c>
      <c r="P9" s="103" t="n">
        <v>3.9148</v>
      </c>
      <c r="Q9" s="103" t="n">
        <v>4.1947</v>
      </c>
      <c r="R9" s="103" t="n">
        <v>4.4746</v>
      </c>
      <c r="S9" s="103" t="n">
        <v>4.7544</v>
      </c>
      <c r="T9" s="103" t="n">
        <v>5.0342</v>
      </c>
      <c r="U9" s="103" t="n">
        <v>5.3138</v>
      </c>
      <c r="V9" s="103" t="n">
        <v>5.5934</v>
      </c>
      <c r="W9" s="103" t="n">
        <v>5.873</v>
      </c>
      <c r="X9" s="103" t="n">
        <v>6.1526</v>
      </c>
      <c r="Y9" s="103" t="n">
        <v>6.4322</v>
      </c>
      <c r="Z9" s="103" t="n">
        <v>6.7118</v>
      </c>
      <c r="AA9" s="103" t="n">
        <v>6.9914</v>
      </c>
      <c r="AB9" s="103" t="n">
        <v>7.27113333333333</v>
      </c>
      <c r="AC9" s="103" t="n">
        <v>7.55086666666667</v>
      </c>
      <c r="AD9" s="103" t="n">
        <v>7.8306</v>
      </c>
      <c r="AE9" s="103" t="n">
        <v>9.4421</v>
      </c>
      <c r="AF9" s="103" t="n">
        <v>11.0536</v>
      </c>
      <c r="AG9" s="103" t="n">
        <v>11.06676</v>
      </c>
      <c r="AH9" s="103" t="n">
        <v>11.07992</v>
      </c>
      <c r="AI9" s="103" t="n">
        <v>11.09308</v>
      </c>
      <c r="AJ9" s="103" t="n">
        <v>11.10624</v>
      </c>
      <c r="AK9" s="103" t="n">
        <v>11.1194</v>
      </c>
      <c r="AL9" s="103" t="n">
        <v>11.0093333333333</v>
      </c>
      <c r="AM9" s="103" t="n">
        <v>10.8992666666667</v>
      </c>
      <c r="AN9" s="103" t="n">
        <v>10.7892</v>
      </c>
      <c r="AO9" s="103" t="n">
        <v>10.6791</v>
      </c>
      <c r="AP9" s="103" t="n">
        <v>10.569</v>
      </c>
      <c r="AQ9" s="103" t="n">
        <v>10.1544</v>
      </c>
      <c r="AR9" s="103" t="n">
        <v>9.7398</v>
      </c>
      <c r="AS9" s="103" t="n">
        <v>9.3252</v>
      </c>
      <c r="AT9" s="103" t="n">
        <v>8.9106</v>
      </c>
      <c r="AU9" s="103" t="n">
        <v>8.496</v>
      </c>
      <c r="AV9" s="103" t="n">
        <v>8.28448</v>
      </c>
      <c r="AW9" s="103" t="n">
        <v>8.07296</v>
      </c>
      <c r="AX9" s="103" t="n">
        <v>7.86144</v>
      </c>
      <c r="AY9" s="103" t="n">
        <v>7.64992</v>
      </c>
      <c r="AZ9" s="103" t="n">
        <v>7.4384</v>
      </c>
      <c r="BA9" s="103" t="n">
        <v>7.22688</v>
      </c>
      <c r="BB9" s="103" t="n">
        <v>7.184576</v>
      </c>
      <c r="BC9" s="103" t="n">
        <v>7.142272</v>
      </c>
      <c r="BD9" s="103" t="n">
        <v>7.099968</v>
      </c>
      <c r="BE9" s="103" t="n">
        <v>7.057664</v>
      </c>
      <c r="BF9" s="103" t="n">
        <v>7.01536</v>
      </c>
      <c r="BG9" s="103" t="n">
        <v>6.973056</v>
      </c>
      <c r="BH9" s="103" t="n">
        <v>6.930752</v>
      </c>
      <c r="BI9" s="103" t="n">
        <v>6.888448</v>
      </c>
      <c r="BJ9" s="103" t="n">
        <v>6.846144</v>
      </c>
    </row>
    <row r="10" customFormat="false" ht="12.8" hidden="false" customHeight="false" outlineLevel="0" collapsed="false">
      <c r="A10" s="102" t="n">
        <v>43</v>
      </c>
      <c r="B10" s="103" t="n">
        <v>0</v>
      </c>
      <c r="C10" s="103" t="n">
        <v>0.2864</v>
      </c>
      <c r="D10" s="103" t="n">
        <v>0.5728</v>
      </c>
      <c r="E10" s="103" t="n">
        <v>0.8592</v>
      </c>
      <c r="F10" s="103" t="n">
        <v>1.1456</v>
      </c>
      <c r="G10" s="103" t="n">
        <v>1.4323</v>
      </c>
      <c r="H10" s="103" t="n">
        <v>1.719</v>
      </c>
      <c r="I10" s="103" t="n">
        <v>2.0054</v>
      </c>
      <c r="J10" s="103" t="n">
        <v>2.2918</v>
      </c>
      <c r="K10" s="103" t="n">
        <v>2.5782</v>
      </c>
      <c r="L10" s="103" t="n">
        <v>2.8646</v>
      </c>
      <c r="M10" s="103" t="n">
        <v>3.151</v>
      </c>
      <c r="N10" s="103" t="n">
        <v>3.4374</v>
      </c>
      <c r="O10" s="103" t="n">
        <v>3.7238</v>
      </c>
      <c r="P10" s="103" t="n">
        <v>4.0102</v>
      </c>
      <c r="Q10" s="103" t="n">
        <v>4.2968</v>
      </c>
      <c r="R10" s="103" t="n">
        <v>4.5834</v>
      </c>
      <c r="S10" s="103" t="n">
        <v>4.8701</v>
      </c>
      <c r="T10" s="103" t="n">
        <v>5.1568</v>
      </c>
      <c r="U10" s="103" t="n">
        <v>5.4432</v>
      </c>
      <c r="V10" s="103" t="n">
        <v>5.7296</v>
      </c>
      <c r="W10" s="103" t="n">
        <v>6.016</v>
      </c>
      <c r="X10" s="103" t="n">
        <v>6.3024</v>
      </c>
      <c r="Y10" s="103" t="n">
        <v>6.5888</v>
      </c>
      <c r="Z10" s="103" t="n">
        <v>6.8752</v>
      </c>
      <c r="AA10" s="103" t="n">
        <v>7.1616</v>
      </c>
      <c r="AB10" s="103" t="n">
        <v>7.4482</v>
      </c>
      <c r="AC10" s="103" t="n">
        <v>7.7348</v>
      </c>
      <c r="AD10" s="103" t="n">
        <v>8.0214</v>
      </c>
      <c r="AE10" s="103" t="n">
        <v>9.6839</v>
      </c>
      <c r="AF10" s="103" t="n">
        <v>11.3464</v>
      </c>
      <c r="AG10" s="103" t="n">
        <v>11.35944</v>
      </c>
      <c r="AH10" s="103" t="n">
        <v>11.37248</v>
      </c>
      <c r="AI10" s="103" t="n">
        <v>11.38552</v>
      </c>
      <c r="AJ10" s="103" t="n">
        <v>11.39856</v>
      </c>
      <c r="AK10" s="103" t="n">
        <v>11.4116</v>
      </c>
      <c r="AL10" s="103" t="n">
        <v>11.3016666666667</v>
      </c>
      <c r="AM10" s="103" t="n">
        <v>11.1917333333333</v>
      </c>
      <c r="AN10" s="103" t="n">
        <v>11.0818</v>
      </c>
      <c r="AO10" s="103" t="n">
        <v>10.9719</v>
      </c>
      <c r="AP10" s="103" t="n">
        <v>10.862</v>
      </c>
      <c r="AQ10" s="103" t="n">
        <v>10.4316</v>
      </c>
      <c r="AR10" s="103" t="n">
        <v>10.0012</v>
      </c>
      <c r="AS10" s="103" t="n">
        <v>9.5708</v>
      </c>
      <c r="AT10" s="103" t="n">
        <v>9.1404</v>
      </c>
      <c r="AU10" s="103" t="n">
        <v>8.71</v>
      </c>
      <c r="AV10" s="103" t="n">
        <v>8.49672</v>
      </c>
      <c r="AW10" s="103" t="n">
        <v>8.28344</v>
      </c>
      <c r="AX10" s="103" t="n">
        <v>8.07016</v>
      </c>
      <c r="AY10" s="103" t="n">
        <v>7.85688</v>
      </c>
      <c r="AZ10" s="103" t="n">
        <v>7.6436</v>
      </c>
      <c r="BA10" s="103" t="n">
        <v>7.43032</v>
      </c>
      <c r="BB10" s="103" t="n">
        <v>7.387664</v>
      </c>
      <c r="BC10" s="103" t="n">
        <v>7.345008</v>
      </c>
      <c r="BD10" s="103" t="n">
        <v>7.302352</v>
      </c>
      <c r="BE10" s="103" t="n">
        <v>7.259696</v>
      </c>
      <c r="BF10" s="103" t="n">
        <v>7.21704</v>
      </c>
      <c r="BG10" s="103" t="n">
        <v>7.174384</v>
      </c>
      <c r="BH10" s="103" t="n">
        <v>7.131728</v>
      </c>
      <c r="BI10" s="103" t="n">
        <v>7.089072</v>
      </c>
      <c r="BJ10" s="103" t="n">
        <v>7.046416</v>
      </c>
    </row>
    <row r="11" customFormat="false" ht="12.8" hidden="false" customHeight="false" outlineLevel="0" collapsed="false">
      <c r="A11" s="102" t="n">
        <v>44</v>
      </c>
      <c r="B11" s="103" t="n">
        <v>0</v>
      </c>
      <c r="C11" s="103" t="n">
        <v>0.2932</v>
      </c>
      <c r="D11" s="103" t="n">
        <v>0.5864</v>
      </c>
      <c r="E11" s="103" t="n">
        <v>0.8796</v>
      </c>
      <c r="F11" s="103" t="n">
        <v>1.1728</v>
      </c>
      <c r="G11" s="103" t="n">
        <v>1.4664</v>
      </c>
      <c r="H11" s="103" t="n">
        <v>1.76</v>
      </c>
      <c r="I11" s="103" t="n">
        <v>2.0532</v>
      </c>
      <c r="J11" s="103" t="n">
        <v>2.3464</v>
      </c>
      <c r="K11" s="103" t="n">
        <v>2.6396</v>
      </c>
      <c r="L11" s="103" t="n">
        <v>2.9328</v>
      </c>
      <c r="M11" s="103" t="n">
        <v>3.226</v>
      </c>
      <c r="N11" s="103" t="n">
        <v>3.5192</v>
      </c>
      <c r="O11" s="103" t="n">
        <v>3.8124</v>
      </c>
      <c r="P11" s="103" t="n">
        <v>4.1056</v>
      </c>
      <c r="Q11" s="103" t="n">
        <v>4.3989</v>
      </c>
      <c r="R11" s="103" t="n">
        <v>4.6922</v>
      </c>
      <c r="S11" s="103" t="n">
        <v>4.9858</v>
      </c>
      <c r="T11" s="103" t="n">
        <v>5.2794</v>
      </c>
      <c r="U11" s="103" t="n">
        <v>5.5726</v>
      </c>
      <c r="V11" s="103" t="n">
        <v>5.8658</v>
      </c>
      <c r="W11" s="103" t="n">
        <v>6.159</v>
      </c>
      <c r="X11" s="103" t="n">
        <v>6.4522</v>
      </c>
      <c r="Y11" s="103" t="n">
        <v>6.7454</v>
      </c>
      <c r="Z11" s="103" t="n">
        <v>7.0386</v>
      </c>
      <c r="AA11" s="103" t="n">
        <v>7.3318</v>
      </c>
      <c r="AB11" s="103" t="n">
        <v>7.62526666666667</v>
      </c>
      <c r="AC11" s="103" t="n">
        <v>7.91873333333333</v>
      </c>
      <c r="AD11" s="103" t="n">
        <v>8.2122</v>
      </c>
      <c r="AE11" s="103" t="n">
        <v>9.9257</v>
      </c>
      <c r="AF11" s="103" t="n">
        <v>11.6392</v>
      </c>
      <c r="AG11" s="103" t="n">
        <v>11.65212</v>
      </c>
      <c r="AH11" s="103" t="n">
        <v>11.66504</v>
      </c>
      <c r="AI11" s="103" t="n">
        <v>11.67796</v>
      </c>
      <c r="AJ11" s="103" t="n">
        <v>11.69088</v>
      </c>
      <c r="AK11" s="103" t="n">
        <v>11.7038</v>
      </c>
      <c r="AL11" s="103" t="n">
        <v>11.594</v>
      </c>
      <c r="AM11" s="103" t="n">
        <v>11.4842</v>
      </c>
      <c r="AN11" s="103" t="n">
        <v>11.3744</v>
      </c>
      <c r="AO11" s="103" t="n">
        <v>11.2647</v>
      </c>
      <c r="AP11" s="103" t="n">
        <v>11.155</v>
      </c>
      <c r="AQ11" s="103" t="n">
        <v>10.7088</v>
      </c>
      <c r="AR11" s="103" t="n">
        <v>10.2626</v>
      </c>
      <c r="AS11" s="103" t="n">
        <v>9.8164</v>
      </c>
      <c r="AT11" s="103" t="n">
        <v>9.3702</v>
      </c>
      <c r="AU11" s="103" t="n">
        <v>8.924</v>
      </c>
      <c r="AV11" s="103" t="n">
        <v>8.70896</v>
      </c>
      <c r="AW11" s="103" t="n">
        <v>8.49392</v>
      </c>
      <c r="AX11" s="103" t="n">
        <v>8.27888</v>
      </c>
      <c r="AY11" s="103" t="n">
        <v>8.06384</v>
      </c>
      <c r="AZ11" s="103" t="n">
        <v>7.8488</v>
      </c>
      <c r="BA11" s="103" t="n">
        <v>7.63376</v>
      </c>
      <c r="BB11" s="103" t="n">
        <v>7.590752</v>
      </c>
      <c r="BC11" s="103" t="n">
        <v>7.547744</v>
      </c>
      <c r="BD11" s="103" t="n">
        <v>7.504736</v>
      </c>
      <c r="BE11" s="103" t="n">
        <v>7.461728</v>
      </c>
      <c r="BF11" s="103" t="n">
        <v>7.41872</v>
      </c>
      <c r="BG11" s="103" t="n">
        <v>7.375712</v>
      </c>
      <c r="BH11" s="103" t="n">
        <v>7.332704</v>
      </c>
      <c r="BI11" s="103" t="n">
        <v>7.289696</v>
      </c>
      <c r="BJ11" s="103" t="n">
        <v>7.246688</v>
      </c>
    </row>
    <row r="12" customFormat="false" ht="12.8" hidden="false" customHeight="false" outlineLevel="0" collapsed="false">
      <c r="A12" s="102" t="n">
        <v>45</v>
      </c>
      <c r="B12" s="103" t="n">
        <v>0</v>
      </c>
      <c r="C12" s="103" t="n">
        <v>0.3</v>
      </c>
      <c r="D12" s="103" t="n">
        <v>0.6</v>
      </c>
      <c r="E12" s="103" t="n">
        <v>0.9</v>
      </c>
      <c r="F12" s="103" t="n">
        <v>1.2</v>
      </c>
      <c r="G12" s="103" t="n">
        <v>1.5005</v>
      </c>
      <c r="H12" s="103" t="n">
        <v>1.801</v>
      </c>
      <c r="I12" s="103" t="n">
        <v>2.101</v>
      </c>
      <c r="J12" s="103" t="n">
        <v>2.401</v>
      </c>
      <c r="K12" s="103" t="n">
        <v>2.701</v>
      </c>
      <c r="L12" s="103" t="n">
        <v>3.001</v>
      </c>
      <c r="M12" s="103" t="n">
        <v>3.301</v>
      </c>
      <c r="N12" s="103" t="n">
        <v>3.601</v>
      </c>
      <c r="O12" s="103" t="n">
        <v>3.901</v>
      </c>
      <c r="P12" s="103" t="n">
        <v>4.201</v>
      </c>
      <c r="Q12" s="103" t="n">
        <v>4.501</v>
      </c>
      <c r="R12" s="103" t="n">
        <v>4.801</v>
      </c>
      <c r="S12" s="103" t="n">
        <v>5.1015</v>
      </c>
      <c r="T12" s="103" t="n">
        <v>5.402</v>
      </c>
      <c r="U12" s="103" t="n">
        <v>5.702</v>
      </c>
      <c r="V12" s="103" t="n">
        <v>6.002</v>
      </c>
      <c r="W12" s="103" t="n">
        <v>6.302</v>
      </c>
      <c r="X12" s="103" t="n">
        <v>6.602</v>
      </c>
      <c r="Y12" s="103" t="n">
        <v>6.902</v>
      </c>
      <c r="Z12" s="103" t="n">
        <v>7.202</v>
      </c>
      <c r="AA12" s="103" t="n">
        <v>7.502</v>
      </c>
      <c r="AB12" s="103" t="n">
        <v>7.80233333333333</v>
      </c>
      <c r="AC12" s="103" t="n">
        <v>8.10266666666667</v>
      </c>
      <c r="AD12" s="103" t="n">
        <v>8.403</v>
      </c>
      <c r="AE12" s="103" t="n">
        <v>10.1675</v>
      </c>
      <c r="AF12" s="103" t="n">
        <v>11.932</v>
      </c>
      <c r="AG12" s="103" t="n">
        <v>11.9448</v>
      </c>
      <c r="AH12" s="103" t="n">
        <v>11.9576</v>
      </c>
      <c r="AI12" s="103" t="n">
        <v>11.9704</v>
      </c>
      <c r="AJ12" s="103" t="n">
        <v>11.9832</v>
      </c>
      <c r="AK12" s="103" t="n">
        <v>11.996</v>
      </c>
      <c r="AL12" s="103" t="n">
        <v>11.8863333333333</v>
      </c>
      <c r="AM12" s="103" t="n">
        <v>11.7766666666667</v>
      </c>
      <c r="AN12" s="103" t="n">
        <v>11.667</v>
      </c>
      <c r="AO12" s="103" t="n">
        <v>11.5575</v>
      </c>
      <c r="AP12" s="103" t="n">
        <v>11.448</v>
      </c>
      <c r="AQ12" s="103" t="n">
        <v>10.986</v>
      </c>
      <c r="AR12" s="103" t="n">
        <v>10.524</v>
      </c>
      <c r="AS12" s="103" t="n">
        <v>10.062</v>
      </c>
      <c r="AT12" s="103" t="n">
        <v>9.6</v>
      </c>
      <c r="AU12" s="103" t="n">
        <v>9.138</v>
      </c>
      <c r="AV12" s="103" t="n">
        <v>8.9212</v>
      </c>
      <c r="AW12" s="103" t="n">
        <v>8.7044</v>
      </c>
      <c r="AX12" s="103" t="n">
        <v>8.4876</v>
      </c>
      <c r="AY12" s="103" t="n">
        <v>8.2708</v>
      </c>
      <c r="AZ12" s="103" t="n">
        <v>8.054</v>
      </c>
      <c r="BA12" s="103" t="n">
        <v>7.8372</v>
      </c>
      <c r="BB12" s="103" t="n">
        <v>7.79384</v>
      </c>
      <c r="BC12" s="103" t="n">
        <v>7.75048</v>
      </c>
      <c r="BD12" s="103" t="n">
        <v>7.70712</v>
      </c>
      <c r="BE12" s="103" t="n">
        <v>7.66376</v>
      </c>
      <c r="BF12" s="103" t="n">
        <v>7.6204</v>
      </c>
      <c r="BG12" s="103" t="n">
        <v>7.57704</v>
      </c>
      <c r="BH12" s="103" t="n">
        <v>7.53368</v>
      </c>
      <c r="BI12" s="103" t="n">
        <v>7.49032</v>
      </c>
      <c r="BJ12" s="103" t="n">
        <v>7.44696</v>
      </c>
    </row>
    <row r="13" customFormat="false" ht="12.8" hidden="false" customHeight="false" outlineLevel="0" collapsed="false">
      <c r="A13" s="102" t="n">
        <v>46</v>
      </c>
      <c r="B13" s="103" t="n">
        <v>0</v>
      </c>
      <c r="C13" s="103" t="n">
        <v>0.30675</v>
      </c>
      <c r="D13" s="103" t="n">
        <v>0.6135</v>
      </c>
      <c r="E13" s="103" t="n">
        <v>0.92025</v>
      </c>
      <c r="F13" s="103" t="n">
        <v>1.227</v>
      </c>
      <c r="G13" s="103" t="n">
        <v>1.5342</v>
      </c>
      <c r="H13" s="103" t="n">
        <v>1.8414</v>
      </c>
      <c r="I13" s="103" t="n">
        <v>2.1481</v>
      </c>
      <c r="J13" s="103" t="n">
        <v>2.4548</v>
      </c>
      <c r="K13" s="103" t="n">
        <v>2.7616</v>
      </c>
      <c r="L13" s="103" t="n">
        <v>3.0684</v>
      </c>
      <c r="M13" s="103" t="n">
        <v>3.3751</v>
      </c>
      <c r="N13" s="103" t="n">
        <v>3.6818</v>
      </c>
      <c r="O13" s="103" t="n">
        <v>3.9886</v>
      </c>
      <c r="P13" s="103" t="n">
        <v>4.2954</v>
      </c>
      <c r="Q13" s="103" t="n">
        <v>4.6021</v>
      </c>
      <c r="R13" s="103" t="n">
        <v>4.9088</v>
      </c>
      <c r="S13" s="103" t="n">
        <v>5.216</v>
      </c>
      <c r="T13" s="103" t="n">
        <v>5.5232</v>
      </c>
      <c r="U13" s="103" t="n">
        <v>5.8299</v>
      </c>
      <c r="V13" s="103" t="n">
        <v>6.1366</v>
      </c>
      <c r="W13" s="103" t="n">
        <v>6.4434</v>
      </c>
      <c r="X13" s="103" t="n">
        <v>6.7502</v>
      </c>
      <c r="Y13" s="103" t="n">
        <v>7.05693333333333</v>
      </c>
      <c r="Z13" s="103" t="n">
        <v>7.36366666666667</v>
      </c>
      <c r="AA13" s="103" t="n">
        <v>7.6704</v>
      </c>
      <c r="AB13" s="103" t="n">
        <v>7.9774</v>
      </c>
      <c r="AC13" s="103" t="n">
        <v>8.2844</v>
      </c>
      <c r="AD13" s="103" t="n">
        <v>8.5914</v>
      </c>
      <c r="AE13" s="103" t="n">
        <v>10.3756</v>
      </c>
      <c r="AF13" s="103" t="n">
        <v>12.1598</v>
      </c>
      <c r="AG13" s="103" t="n">
        <v>12.16416</v>
      </c>
      <c r="AH13" s="103" t="n">
        <v>12.16852</v>
      </c>
      <c r="AI13" s="103" t="n">
        <v>12.17288</v>
      </c>
      <c r="AJ13" s="103" t="n">
        <v>12.17724</v>
      </c>
      <c r="AK13" s="103" t="n">
        <v>12.1816</v>
      </c>
      <c r="AL13" s="103" t="n">
        <v>12.0698666666667</v>
      </c>
      <c r="AM13" s="103" t="n">
        <v>11.9581333333333</v>
      </c>
      <c r="AN13" s="103" t="n">
        <v>11.8464</v>
      </c>
      <c r="AO13" s="103" t="n">
        <v>11.7348</v>
      </c>
      <c r="AP13" s="103" t="n">
        <v>11.6232</v>
      </c>
      <c r="AQ13" s="103" t="n">
        <v>11.15544</v>
      </c>
      <c r="AR13" s="103" t="n">
        <v>10.68768</v>
      </c>
      <c r="AS13" s="103" t="n">
        <v>10.21992</v>
      </c>
      <c r="AT13" s="103" t="n">
        <v>9.75216</v>
      </c>
      <c r="AU13" s="103" t="n">
        <v>9.2844</v>
      </c>
      <c r="AV13" s="103" t="n">
        <v>9.06684</v>
      </c>
      <c r="AW13" s="103" t="n">
        <v>8.84928</v>
      </c>
      <c r="AX13" s="103" t="n">
        <v>8.63172</v>
      </c>
      <c r="AY13" s="103" t="n">
        <v>8.41416</v>
      </c>
      <c r="AZ13" s="103" t="n">
        <v>8.1966</v>
      </c>
      <c r="BA13" s="103" t="n">
        <v>7.97904</v>
      </c>
      <c r="BB13" s="103" t="n">
        <v>7.935528</v>
      </c>
      <c r="BC13" s="103" t="n">
        <v>7.892016</v>
      </c>
      <c r="BD13" s="103" t="n">
        <v>7.848504</v>
      </c>
      <c r="BE13" s="103" t="n">
        <v>7.804992</v>
      </c>
      <c r="BF13" s="103" t="n">
        <v>7.76148</v>
      </c>
      <c r="BG13" s="103" t="n">
        <v>7.717968</v>
      </c>
      <c r="BH13" s="103" t="n">
        <v>7.674456</v>
      </c>
      <c r="BI13" s="103" t="n">
        <v>7.630944</v>
      </c>
      <c r="BJ13" s="103" t="n">
        <v>7.587432</v>
      </c>
    </row>
    <row r="14" customFormat="false" ht="12.8" hidden="false" customHeight="false" outlineLevel="0" collapsed="false">
      <c r="A14" s="102" t="n">
        <v>47</v>
      </c>
      <c r="B14" s="103" t="n">
        <v>0</v>
      </c>
      <c r="C14" s="103" t="n">
        <v>0.3135</v>
      </c>
      <c r="D14" s="103" t="n">
        <v>0.627</v>
      </c>
      <c r="E14" s="103" t="n">
        <v>0.9405</v>
      </c>
      <c r="F14" s="103" t="n">
        <v>1.254</v>
      </c>
      <c r="G14" s="103" t="n">
        <v>1.5679</v>
      </c>
      <c r="H14" s="103" t="n">
        <v>1.8818</v>
      </c>
      <c r="I14" s="103" t="n">
        <v>2.1952</v>
      </c>
      <c r="J14" s="103" t="n">
        <v>2.5086</v>
      </c>
      <c r="K14" s="103" t="n">
        <v>2.8222</v>
      </c>
      <c r="L14" s="103" t="n">
        <v>3.1358</v>
      </c>
      <c r="M14" s="103" t="n">
        <v>3.4492</v>
      </c>
      <c r="N14" s="103" t="n">
        <v>3.7626</v>
      </c>
      <c r="O14" s="103" t="n">
        <v>4.0762</v>
      </c>
      <c r="P14" s="103" t="n">
        <v>4.3898</v>
      </c>
      <c r="Q14" s="103" t="n">
        <v>4.7032</v>
      </c>
      <c r="R14" s="103" t="n">
        <v>5.0166</v>
      </c>
      <c r="S14" s="103" t="n">
        <v>5.3305</v>
      </c>
      <c r="T14" s="103" t="n">
        <v>5.6444</v>
      </c>
      <c r="U14" s="103" t="n">
        <v>5.9578</v>
      </c>
      <c r="V14" s="103" t="n">
        <v>6.2712</v>
      </c>
      <c r="W14" s="103" t="n">
        <v>6.5848</v>
      </c>
      <c r="X14" s="103" t="n">
        <v>6.8984</v>
      </c>
      <c r="Y14" s="103" t="n">
        <v>7.21186666666667</v>
      </c>
      <c r="Z14" s="103" t="n">
        <v>7.52533333333333</v>
      </c>
      <c r="AA14" s="103" t="n">
        <v>7.8388</v>
      </c>
      <c r="AB14" s="103" t="n">
        <v>8.15246666666667</v>
      </c>
      <c r="AC14" s="103" t="n">
        <v>8.46613333333333</v>
      </c>
      <c r="AD14" s="103" t="n">
        <v>8.7798</v>
      </c>
      <c r="AE14" s="103" t="n">
        <v>10.5837</v>
      </c>
      <c r="AF14" s="103" t="n">
        <v>12.3876</v>
      </c>
      <c r="AG14" s="103" t="n">
        <v>12.38352</v>
      </c>
      <c r="AH14" s="103" t="n">
        <v>12.37944</v>
      </c>
      <c r="AI14" s="103" t="n">
        <v>12.37536</v>
      </c>
      <c r="AJ14" s="103" t="n">
        <v>12.37128</v>
      </c>
      <c r="AK14" s="103" t="n">
        <v>12.3672</v>
      </c>
      <c r="AL14" s="103" t="n">
        <v>12.2534</v>
      </c>
      <c r="AM14" s="103" t="n">
        <v>12.1396</v>
      </c>
      <c r="AN14" s="103" t="n">
        <v>12.0258</v>
      </c>
      <c r="AO14" s="103" t="n">
        <v>11.9121</v>
      </c>
      <c r="AP14" s="103" t="n">
        <v>11.7984</v>
      </c>
      <c r="AQ14" s="103" t="n">
        <v>11.32488</v>
      </c>
      <c r="AR14" s="103" t="n">
        <v>10.85136</v>
      </c>
      <c r="AS14" s="103" t="n">
        <v>10.37784</v>
      </c>
      <c r="AT14" s="103" t="n">
        <v>9.90432</v>
      </c>
      <c r="AU14" s="103" t="n">
        <v>9.4308</v>
      </c>
      <c r="AV14" s="103" t="n">
        <v>9.21248</v>
      </c>
      <c r="AW14" s="103" t="n">
        <v>8.99416</v>
      </c>
      <c r="AX14" s="103" t="n">
        <v>8.77584</v>
      </c>
      <c r="AY14" s="103" t="n">
        <v>8.55752</v>
      </c>
      <c r="AZ14" s="103" t="n">
        <v>8.3392</v>
      </c>
      <c r="BA14" s="103" t="n">
        <v>8.12088</v>
      </c>
      <c r="BB14" s="103" t="n">
        <v>8.077216</v>
      </c>
      <c r="BC14" s="103" t="n">
        <v>8.033552</v>
      </c>
      <c r="BD14" s="103" t="n">
        <v>7.989888</v>
      </c>
      <c r="BE14" s="103" t="n">
        <v>7.946224</v>
      </c>
      <c r="BF14" s="103" t="n">
        <v>7.90256</v>
      </c>
      <c r="BG14" s="103" t="n">
        <v>7.858896</v>
      </c>
      <c r="BH14" s="103" t="n">
        <v>7.815232</v>
      </c>
      <c r="BI14" s="103" t="n">
        <v>7.771568</v>
      </c>
      <c r="BJ14" s="103" t="n">
        <v>7.727904</v>
      </c>
    </row>
    <row r="15" customFormat="false" ht="12.8" hidden="false" customHeight="false" outlineLevel="0" collapsed="false">
      <c r="A15" s="102" t="n">
        <v>48</v>
      </c>
      <c r="B15" s="103" t="n">
        <v>0</v>
      </c>
      <c r="C15" s="103" t="n">
        <v>0.32025</v>
      </c>
      <c r="D15" s="103" t="n">
        <v>0.6405</v>
      </c>
      <c r="E15" s="103" t="n">
        <v>0.96075</v>
      </c>
      <c r="F15" s="103" t="n">
        <v>1.281</v>
      </c>
      <c r="G15" s="103" t="n">
        <v>1.6016</v>
      </c>
      <c r="H15" s="103" t="n">
        <v>1.9222</v>
      </c>
      <c r="I15" s="103" t="n">
        <v>2.2423</v>
      </c>
      <c r="J15" s="103" t="n">
        <v>2.5624</v>
      </c>
      <c r="K15" s="103" t="n">
        <v>2.8828</v>
      </c>
      <c r="L15" s="103" t="n">
        <v>3.2032</v>
      </c>
      <c r="M15" s="103" t="n">
        <v>3.5233</v>
      </c>
      <c r="N15" s="103" t="n">
        <v>3.8434</v>
      </c>
      <c r="O15" s="103" t="n">
        <v>4.1638</v>
      </c>
      <c r="P15" s="103" t="n">
        <v>4.4842</v>
      </c>
      <c r="Q15" s="103" t="n">
        <v>4.8043</v>
      </c>
      <c r="R15" s="103" t="n">
        <v>5.1244</v>
      </c>
      <c r="S15" s="103" t="n">
        <v>5.445</v>
      </c>
      <c r="T15" s="103" t="n">
        <v>5.7656</v>
      </c>
      <c r="U15" s="103" t="n">
        <v>6.0857</v>
      </c>
      <c r="V15" s="103" t="n">
        <v>6.4058</v>
      </c>
      <c r="W15" s="103" t="n">
        <v>6.7262</v>
      </c>
      <c r="X15" s="103" t="n">
        <v>7.0466</v>
      </c>
      <c r="Y15" s="103" t="n">
        <v>7.3668</v>
      </c>
      <c r="Z15" s="103" t="n">
        <v>7.687</v>
      </c>
      <c r="AA15" s="103" t="n">
        <v>8.0072</v>
      </c>
      <c r="AB15" s="103" t="n">
        <v>8.32753333333333</v>
      </c>
      <c r="AC15" s="103" t="n">
        <v>8.64786666666667</v>
      </c>
      <c r="AD15" s="103" t="n">
        <v>8.9682</v>
      </c>
      <c r="AE15" s="103" t="n">
        <v>10.7918</v>
      </c>
      <c r="AF15" s="103" t="n">
        <v>12.6154</v>
      </c>
      <c r="AG15" s="103" t="n">
        <v>12.60288</v>
      </c>
      <c r="AH15" s="103" t="n">
        <v>12.59036</v>
      </c>
      <c r="AI15" s="103" t="n">
        <v>12.57784</v>
      </c>
      <c r="AJ15" s="103" t="n">
        <v>12.56532</v>
      </c>
      <c r="AK15" s="103" t="n">
        <v>12.5528</v>
      </c>
      <c r="AL15" s="103" t="n">
        <v>12.4369333333333</v>
      </c>
      <c r="AM15" s="103" t="n">
        <v>12.3210666666667</v>
      </c>
      <c r="AN15" s="103" t="n">
        <v>12.2052</v>
      </c>
      <c r="AO15" s="103" t="n">
        <v>12.0894</v>
      </c>
      <c r="AP15" s="103" t="n">
        <v>11.9736</v>
      </c>
      <c r="AQ15" s="103" t="n">
        <v>11.49432</v>
      </c>
      <c r="AR15" s="103" t="n">
        <v>11.01504</v>
      </c>
      <c r="AS15" s="103" t="n">
        <v>10.53576</v>
      </c>
      <c r="AT15" s="103" t="n">
        <v>10.05648</v>
      </c>
      <c r="AU15" s="103" t="n">
        <v>9.5772</v>
      </c>
      <c r="AV15" s="103" t="n">
        <v>9.35812</v>
      </c>
      <c r="AW15" s="103" t="n">
        <v>9.13904</v>
      </c>
      <c r="AX15" s="103" t="n">
        <v>8.91996</v>
      </c>
      <c r="AY15" s="103" t="n">
        <v>8.70088</v>
      </c>
      <c r="AZ15" s="103" t="n">
        <v>8.4818</v>
      </c>
      <c r="BA15" s="103" t="n">
        <v>8.26272</v>
      </c>
      <c r="BB15" s="103" t="n">
        <v>8.218904</v>
      </c>
      <c r="BC15" s="103" t="n">
        <v>8.175088</v>
      </c>
      <c r="BD15" s="103" t="n">
        <v>8.131272</v>
      </c>
      <c r="BE15" s="103" t="n">
        <v>8.087456</v>
      </c>
      <c r="BF15" s="103" t="n">
        <v>8.04364</v>
      </c>
      <c r="BG15" s="103" t="n">
        <v>7.999824</v>
      </c>
      <c r="BH15" s="103" t="n">
        <v>7.956008</v>
      </c>
      <c r="BI15" s="103" t="n">
        <v>7.912192</v>
      </c>
      <c r="BJ15" s="103" t="n">
        <v>7.868376</v>
      </c>
    </row>
    <row r="16" customFormat="false" ht="12.8" hidden="false" customHeight="false" outlineLevel="0" collapsed="false">
      <c r="A16" s="102" t="n">
        <v>49</v>
      </c>
      <c r="B16" s="103" t="n">
        <v>0</v>
      </c>
      <c r="C16" s="103" t="n">
        <v>0.327</v>
      </c>
      <c r="D16" s="103" t="n">
        <v>0.654</v>
      </c>
      <c r="E16" s="103" t="n">
        <v>0.981</v>
      </c>
      <c r="F16" s="103" t="n">
        <v>1.308</v>
      </c>
      <c r="G16" s="103" t="n">
        <v>1.6353</v>
      </c>
      <c r="H16" s="103" t="n">
        <v>1.9626</v>
      </c>
      <c r="I16" s="103" t="n">
        <v>2.2894</v>
      </c>
      <c r="J16" s="103" t="n">
        <v>2.6162</v>
      </c>
      <c r="K16" s="103" t="n">
        <v>2.9434</v>
      </c>
      <c r="L16" s="103" t="n">
        <v>3.2706</v>
      </c>
      <c r="M16" s="103" t="n">
        <v>3.5974</v>
      </c>
      <c r="N16" s="103" t="n">
        <v>3.9242</v>
      </c>
      <c r="O16" s="103" t="n">
        <v>4.2514</v>
      </c>
      <c r="P16" s="103" t="n">
        <v>4.5786</v>
      </c>
      <c r="Q16" s="103" t="n">
        <v>4.9054</v>
      </c>
      <c r="R16" s="103" t="n">
        <v>5.2322</v>
      </c>
      <c r="S16" s="103" t="n">
        <v>5.5595</v>
      </c>
      <c r="T16" s="103" t="n">
        <v>5.8868</v>
      </c>
      <c r="U16" s="103" t="n">
        <v>6.2136</v>
      </c>
      <c r="V16" s="103" t="n">
        <v>6.5404</v>
      </c>
      <c r="W16" s="103" t="n">
        <v>6.8676</v>
      </c>
      <c r="X16" s="103" t="n">
        <v>7.1948</v>
      </c>
      <c r="Y16" s="103" t="n">
        <v>7.52173333333333</v>
      </c>
      <c r="Z16" s="103" t="n">
        <v>7.84866666666667</v>
      </c>
      <c r="AA16" s="103" t="n">
        <v>8.1756</v>
      </c>
      <c r="AB16" s="103" t="n">
        <v>8.5026</v>
      </c>
      <c r="AC16" s="103" t="n">
        <v>8.8296</v>
      </c>
      <c r="AD16" s="103" t="n">
        <v>9.1566</v>
      </c>
      <c r="AE16" s="103" t="n">
        <v>10.9999</v>
      </c>
      <c r="AF16" s="103" t="n">
        <v>12.8432</v>
      </c>
      <c r="AG16" s="103" t="n">
        <v>12.82224</v>
      </c>
      <c r="AH16" s="103" t="n">
        <v>12.80128</v>
      </c>
      <c r="AI16" s="103" t="n">
        <v>12.78032</v>
      </c>
      <c r="AJ16" s="103" t="n">
        <v>12.75936</v>
      </c>
      <c r="AK16" s="103" t="n">
        <v>12.7384</v>
      </c>
      <c r="AL16" s="103" t="n">
        <v>12.6204666666667</v>
      </c>
      <c r="AM16" s="103" t="n">
        <v>12.5025333333333</v>
      </c>
      <c r="AN16" s="103" t="n">
        <v>12.3846</v>
      </c>
      <c r="AO16" s="103" t="n">
        <v>12.2667</v>
      </c>
      <c r="AP16" s="103" t="n">
        <v>12.1488</v>
      </c>
      <c r="AQ16" s="103" t="n">
        <v>11.66376</v>
      </c>
      <c r="AR16" s="103" t="n">
        <v>11.17872</v>
      </c>
      <c r="AS16" s="103" t="n">
        <v>10.69368</v>
      </c>
      <c r="AT16" s="103" t="n">
        <v>10.20864</v>
      </c>
      <c r="AU16" s="103" t="n">
        <v>9.7236</v>
      </c>
      <c r="AV16" s="103" t="n">
        <v>9.50376</v>
      </c>
      <c r="AW16" s="103" t="n">
        <v>9.28392</v>
      </c>
      <c r="AX16" s="103" t="n">
        <v>9.06408</v>
      </c>
      <c r="AY16" s="103" t="n">
        <v>8.84424</v>
      </c>
      <c r="AZ16" s="103" t="n">
        <v>8.6244</v>
      </c>
      <c r="BA16" s="103" t="n">
        <v>8.40456</v>
      </c>
      <c r="BB16" s="103" t="n">
        <v>8.360592</v>
      </c>
      <c r="BC16" s="103" t="n">
        <v>8.316624</v>
      </c>
      <c r="BD16" s="103" t="n">
        <v>8.272656</v>
      </c>
      <c r="BE16" s="103" t="n">
        <v>8.228688</v>
      </c>
      <c r="BF16" s="103" t="n">
        <v>8.18472</v>
      </c>
      <c r="BG16" s="103" t="n">
        <v>8.140752</v>
      </c>
      <c r="BH16" s="103" t="n">
        <v>8.096784</v>
      </c>
      <c r="BI16" s="103" t="n">
        <v>8.052816</v>
      </c>
      <c r="BJ16" s="103" t="n">
        <v>8.008848</v>
      </c>
    </row>
    <row r="17" customFormat="false" ht="12.8" hidden="false" customHeight="false" outlineLevel="0" collapsed="false">
      <c r="A17" s="102" t="n">
        <v>50</v>
      </c>
      <c r="B17" s="103" t="n">
        <v>0</v>
      </c>
      <c r="C17" s="103" t="n">
        <v>0.33375</v>
      </c>
      <c r="D17" s="103" t="n">
        <v>0.6675</v>
      </c>
      <c r="E17" s="103" t="n">
        <v>1.00125</v>
      </c>
      <c r="F17" s="103" t="n">
        <v>1.335</v>
      </c>
      <c r="G17" s="103" t="n">
        <v>1.669</v>
      </c>
      <c r="H17" s="103" t="n">
        <v>2.003</v>
      </c>
      <c r="I17" s="103" t="n">
        <v>2.3365</v>
      </c>
      <c r="J17" s="103" t="n">
        <v>2.67</v>
      </c>
      <c r="K17" s="103" t="n">
        <v>3.004</v>
      </c>
      <c r="L17" s="103" t="n">
        <v>3.338</v>
      </c>
      <c r="M17" s="103" t="n">
        <v>3.6715</v>
      </c>
      <c r="N17" s="103" t="n">
        <v>4.005</v>
      </c>
      <c r="O17" s="103" t="n">
        <v>4.339</v>
      </c>
      <c r="P17" s="103" t="n">
        <v>4.673</v>
      </c>
      <c r="Q17" s="103" t="n">
        <v>5.0065</v>
      </c>
      <c r="R17" s="103" t="n">
        <v>5.34</v>
      </c>
      <c r="S17" s="103" t="n">
        <v>5.674</v>
      </c>
      <c r="T17" s="103" t="n">
        <v>6.008</v>
      </c>
      <c r="U17" s="103" t="n">
        <v>6.3415</v>
      </c>
      <c r="V17" s="103" t="n">
        <v>6.675</v>
      </c>
      <c r="W17" s="103" t="n">
        <v>7.009</v>
      </c>
      <c r="X17" s="103" t="n">
        <v>7.343</v>
      </c>
      <c r="Y17" s="103" t="n">
        <v>7.67666666666667</v>
      </c>
      <c r="Z17" s="103" t="n">
        <v>8.01033333333333</v>
      </c>
      <c r="AA17" s="103" t="n">
        <v>8.344</v>
      </c>
      <c r="AB17" s="103" t="n">
        <v>8.67766666666667</v>
      </c>
      <c r="AC17" s="103" t="n">
        <v>9.01133333333334</v>
      </c>
      <c r="AD17" s="103" t="n">
        <v>9.345</v>
      </c>
      <c r="AE17" s="103" t="n">
        <v>11.208</v>
      </c>
      <c r="AF17" s="103" t="n">
        <v>13.071</v>
      </c>
      <c r="AG17" s="103" t="n">
        <v>13.0416</v>
      </c>
      <c r="AH17" s="103" t="n">
        <v>13.0122</v>
      </c>
      <c r="AI17" s="103" t="n">
        <v>12.9828</v>
      </c>
      <c r="AJ17" s="103" t="n">
        <v>12.9534</v>
      </c>
      <c r="AK17" s="103" t="n">
        <v>12.924</v>
      </c>
      <c r="AL17" s="103" t="n">
        <v>12.804</v>
      </c>
      <c r="AM17" s="103" t="n">
        <v>12.684</v>
      </c>
      <c r="AN17" s="103" t="n">
        <v>12.564</v>
      </c>
      <c r="AO17" s="103" t="n">
        <v>12.444</v>
      </c>
      <c r="AP17" s="103" t="n">
        <v>12.324</v>
      </c>
      <c r="AQ17" s="103" t="n">
        <v>11.8332</v>
      </c>
      <c r="AR17" s="103" t="n">
        <v>11.3424</v>
      </c>
      <c r="AS17" s="103" t="n">
        <v>10.8516</v>
      </c>
      <c r="AT17" s="103" t="n">
        <v>10.3608</v>
      </c>
      <c r="AU17" s="103" t="n">
        <v>9.87</v>
      </c>
      <c r="AV17" s="103" t="n">
        <v>9.6494</v>
      </c>
      <c r="AW17" s="103" t="n">
        <v>9.4288</v>
      </c>
      <c r="AX17" s="103" t="n">
        <v>9.2082</v>
      </c>
      <c r="AY17" s="103" t="n">
        <v>8.9876</v>
      </c>
      <c r="AZ17" s="103" t="n">
        <v>8.767</v>
      </c>
      <c r="BA17" s="103" t="n">
        <v>8.5464</v>
      </c>
      <c r="BB17" s="103" t="n">
        <v>8.50228</v>
      </c>
      <c r="BC17" s="103" t="n">
        <v>8.45816</v>
      </c>
      <c r="BD17" s="103" t="n">
        <v>8.41404</v>
      </c>
      <c r="BE17" s="103" t="n">
        <v>8.36992</v>
      </c>
      <c r="BF17" s="103" t="n">
        <v>8.3258</v>
      </c>
      <c r="BG17" s="103" t="n">
        <v>8.28168</v>
      </c>
      <c r="BH17" s="103" t="n">
        <v>8.23756</v>
      </c>
      <c r="BI17" s="103" t="n">
        <v>8.19344</v>
      </c>
      <c r="BJ17" s="103" t="n">
        <v>8.14932000000001</v>
      </c>
    </row>
    <row r="18" customFormat="false" ht="12.8" hidden="false" customHeight="false" outlineLevel="0" collapsed="false">
      <c r="A18" s="102" t="n">
        <v>51</v>
      </c>
      <c r="B18" s="103" t="n">
        <v>0</v>
      </c>
      <c r="C18" s="103" t="n">
        <v>0.3404</v>
      </c>
      <c r="D18" s="103" t="n">
        <v>0.6808</v>
      </c>
      <c r="E18" s="103" t="n">
        <v>1.0212</v>
      </c>
      <c r="F18" s="103" t="n">
        <v>1.3616</v>
      </c>
      <c r="G18" s="103" t="n">
        <v>1.7021</v>
      </c>
      <c r="H18" s="103" t="n">
        <v>2.0426</v>
      </c>
      <c r="I18" s="103" t="n">
        <v>2.3828</v>
      </c>
      <c r="J18" s="103" t="n">
        <v>2.723</v>
      </c>
      <c r="K18" s="103" t="n">
        <v>3.0636</v>
      </c>
      <c r="L18" s="103" t="n">
        <v>3.4042</v>
      </c>
      <c r="M18" s="103" t="n">
        <v>3.7444</v>
      </c>
      <c r="N18" s="103" t="n">
        <v>4.0846</v>
      </c>
      <c r="O18" s="103" t="n">
        <v>4.4252</v>
      </c>
      <c r="P18" s="103" t="n">
        <v>4.7658</v>
      </c>
      <c r="Q18" s="103" t="n">
        <v>5.1059</v>
      </c>
      <c r="R18" s="103" t="n">
        <v>5.446</v>
      </c>
      <c r="S18" s="103" t="n">
        <v>5.7866</v>
      </c>
      <c r="T18" s="103" t="n">
        <v>6.1272</v>
      </c>
      <c r="U18" s="103" t="n">
        <v>6.4674</v>
      </c>
      <c r="V18" s="103" t="n">
        <v>6.8076</v>
      </c>
      <c r="W18" s="103" t="n">
        <v>7.1482</v>
      </c>
      <c r="X18" s="103" t="n">
        <v>7.4888</v>
      </c>
      <c r="Y18" s="103" t="n">
        <v>7.82906666666667</v>
      </c>
      <c r="Z18" s="103" t="n">
        <v>8.16933333333333</v>
      </c>
      <c r="AA18" s="103" t="n">
        <v>8.5096</v>
      </c>
      <c r="AB18" s="103" t="n">
        <v>8.84993333333333</v>
      </c>
      <c r="AC18" s="103" t="n">
        <v>9.19026666666667</v>
      </c>
      <c r="AD18" s="103" t="n">
        <v>9.5306</v>
      </c>
      <c r="AE18" s="103" t="n">
        <v>11.3993</v>
      </c>
      <c r="AF18" s="103" t="n">
        <v>13.268</v>
      </c>
      <c r="AG18" s="103" t="n">
        <v>13.23368</v>
      </c>
      <c r="AH18" s="103" t="n">
        <v>13.19936</v>
      </c>
      <c r="AI18" s="103" t="n">
        <v>13.16504</v>
      </c>
      <c r="AJ18" s="103" t="n">
        <v>13.13072</v>
      </c>
      <c r="AK18" s="103" t="n">
        <v>13.0964</v>
      </c>
      <c r="AL18" s="103" t="n">
        <v>12.9757333333333</v>
      </c>
      <c r="AM18" s="103" t="n">
        <v>12.8550666666667</v>
      </c>
      <c r="AN18" s="103" t="n">
        <v>12.7344</v>
      </c>
      <c r="AO18" s="103" t="n">
        <v>12.6138</v>
      </c>
      <c r="AP18" s="103" t="n">
        <v>12.4932</v>
      </c>
      <c r="AQ18" s="103" t="n">
        <v>11.99752</v>
      </c>
      <c r="AR18" s="103" t="n">
        <v>11.50184</v>
      </c>
      <c r="AS18" s="103" t="n">
        <v>11.00616</v>
      </c>
      <c r="AT18" s="103" t="n">
        <v>10.51048</v>
      </c>
      <c r="AU18" s="103" t="n">
        <v>10.0148</v>
      </c>
      <c r="AV18" s="103" t="n">
        <v>9.79276</v>
      </c>
      <c r="AW18" s="103" t="n">
        <v>9.57072</v>
      </c>
      <c r="AX18" s="103" t="n">
        <v>9.34868</v>
      </c>
      <c r="AY18" s="103" t="n">
        <v>9.12664</v>
      </c>
      <c r="AZ18" s="103" t="n">
        <v>8.9046</v>
      </c>
      <c r="BA18" s="103" t="n">
        <v>8.68256</v>
      </c>
      <c r="BB18" s="103" t="n">
        <v>8.638152</v>
      </c>
      <c r="BC18" s="103" t="n">
        <v>8.593744</v>
      </c>
      <c r="BD18" s="103" t="n">
        <v>8.549336</v>
      </c>
      <c r="BE18" s="103" t="n">
        <v>8.504928</v>
      </c>
      <c r="BF18" s="103" t="n">
        <v>8.46052</v>
      </c>
      <c r="BG18" s="103" t="n">
        <v>8.416112</v>
      </c>
      <c r="BH18" s="103" t="n">
        <v>8.371704</v>
      </c>
      <c r="BI18" s="103" t="n">
        <v>8.327296</v>
      </c>
      <c r="BJ18" s="103" t="n">
        <v>8.28288799999999</v>
      </c>
    </row>
    <row r="19" customFormat="false" ht="12.8" hidden="false" customHeight="false" outlineLevel="0" collapsed="false">
      <c r="A19" s="102" t="n">
        <v>52</v>
      </c>
      <c r="B19" s="103" t="n">
        <v>0</v>
      </c>
      <c r="C19" s="103" t="n">
        <v>0.34705</v>
      </c>
      <c r="D19" s="103" t="n">
        <v>0.6941</v>
      </c>
      <c r="E19" s="103" t="n">
        <v>1.04115</v>
      </c>
      <c r="F19" s="103" t="n">
        <v>1.3882</v>
      </c>
      <c r="G19" s="103" t="n">
        <v>1.7352</v>
      </c>
      <c r="H19" s="103" t="n">
        <v>2.0822</v>
      </c>
      <c r="I19" s="103" t="n">
        <v>2.4291</v>
      </c>
      <c r="J19" s="103" t="n">
        <v>2.776</v>
      </c>
      <c r="K19" s="103" t="n">
        <v>3.1232</v>
      </c>
      <c r="L19" s="103" t="n">
        <v>3.4704</v>
      </c>
      <c r="M19" s="103" t="n">
        <v>3.8173</v>
      </c>
      <c r="N19" s="103" t="n">
        <v>4.1642</v>
      </c>
      <c r="O19" s="103" t="n">
        <v>4.5114</v>
      </c>
      <c r="P19" s="103" t="n">
        <v>4.8586</v>
      </c>
      <c r="Q19" s="103" t="n">
        <v>5.2053</v>
      </c>
      <c r="R19" s="103" t="n">
        <v>5.552</v>
      </c>
      <c r="S19" s="103" t="n">
        <v>5.8992</v>
      </c>
      <c r="T19" s="103" t="n">
        <v>6.2464</v>
      </c>
      <c r="U19" s="103" t="n">
        <v>6.5933</v>
      </c>
      <c r="V19" s="103" t="n">
        <v>6.9402</v>
      </c>
      <c r="W19" s="103" t="n">
        <v>7.2874</v>
      </c>
      <c r="X19" s="103" t="n">
        <v>7.6346</v>
      </c>
      <c r="Y19" s="103" t="n">
        <v>7.98146666666667</v>
      </c>
      <c r="Z19" s="103" t="n">
        <v>8.32833333333333</v>
      </c>
      <c r="AA19" s="103" t="n">
        <v>8.6752</v>
      </c>
      <c r="AB19" s="103" t="n">
        <v>9.0222</v>
      </c>
      <c r="AC19" s="103" t="n">
        <v>9.3692</v>
      </c>
      <c r="AD19" s="103" t="n">
        <v>9.7162</v>
      </c>
      <c r="AE19" s="103" t="n">
        <v>11.5906</v>
      </c>
      <c r="AF19" s="103" t="n">
        <v>13.465</v>
      </c>
      <c r="AG19" s="103" t="n">
        <v>13.42576</v>
      </c>
      <c r="AH19" s="103" t="n">
        <v>13.38652</v>
      </c>
      <c r="AI19" s="103" t="n">
        <v>13.34728</v>
      </c>
      <c r="AJ19" s="103" t="n">
        <v>13.30804</v>
      </c>
      <c r="AK19" s="103" t="n">
        <v>13.2688</v>
      </c>
      <c r="AL19" s="103" t="n">
        <v>13.1474666666667</v>
      </c>
      <c r="AM19" s="103" t="n">
        <v>13.0261333333333</v>
      </c>
      <c r="AN19" s="103" t="n">
        <v>12.9048</v>
      </c>
      <c r="AO19" s="103" t="n">
        <v>12.7836</v>
      </c>
      <c r="AP19" s="103" t="n">
        <v>12.6624</v>
      </c>
      <c r="AQ19" s="103" t="n">
        <v>12.16184</v>
      </c>
      <c r="AR19" s="103" t="n">
        <v>11.66128</v>
      </c>
      <c r="AS19" s="103" t="n">
        <v>11.16072</v>
      </c>
      <c r="AT19" s="103" t="n">
        <v>10.66016</v>
      </c>
      <c r="AU19" s="103" t="n">
        <v>10.1596</v>
      </c>
      <c r="AV19" s="103" t="n">
        <v>9.93612</v>
      </c>
      <c r="AW19" s="103" t="n">
        <v>9.71264</v>
      </c>
      <c r="AX19" s="103" t="n">
        <v>9.48916</v>
      </c>
      <c r="AY19" s="103" t="n">
        <v>9.26568</v>
      </c>
      <c r="AZ19" s="103" t="n">
        <v>9.0422</v>
      </c>
      <c r="BA19" s="103" t="n">
        <v>8.81872</v>
      </c>
      <c r="BB19" s="103" t="n">
        <v>8.774024</v>
      </c>
      <c r="BC19" s="103" t="n">
        <v>8.729328</v>
      </c>
      <c r="BD19" s="103" t="n">
        <v>8.684632</v>
      </c>
      <c r="BE19" s="103" t="n">
        <v>8.639936</v>
      </c>
      <c r="BF19" s="103" t="n">
        <v>8.59524</v>
      </c>
      <c r="BG19" s="103" t="n">
        <v>8.550544</v>
      </c>
      <c r="BH19" s="103" t="n">
        <v>8.505848</v>
      </c>
      <c r="BI19" s="103" t="n">
        <v>8.461152</v>
      </c>
      <c r="BJ19" s="103" t="n">
        <v>8.416456</v>
      </c>
    </row>
    <row r="20" customFormat="false" ht="12.8" hidden="false" customHeight="false" outlineLevel="0" collapsed="false">
      <c r="A20" s="102" t="n">
        <v>53</v>
      </c>
      <c r="B20" s="103" t="n">
        <v>0</v>
      </c>
      <c r="C20" s="103" t="n">
        <v>0.3537</v>
      </c>
      <c r="D20" s="103" t="n">
        <v>0.7074</v>
      </c>
      <c r="E20" s="103" t="n">
        <v>1.0611</v>
      </c>
      <c r="F20" s="103" t="n">
        <v>1.4148</v>
      </c>
      <c r="G20" s="103" t="n">
        <v>1.7683</v>
      </c>
      <c r="H20" s="103" t="n">
        <v>2.1218</v>
      </c>
      <c r="I20" s="103" t="n">
        <v>2.4754</v>
      </c>
      <c r="J20" s="103" t="n">
        <v>2.829</v>
      </c>
      <c r="K20" s="103" t="n">
        <v>3.1828</v>
      </c>
      <c r="L20" s="103" t="n">
        <v>3.5366</v>
      </c>
      <c r="M20" s="103" t="n">
        <v>3.8902</v>
      </c>
      <c r="N20" s="103" t="n">
        <v>4.2438</v>
      </c>
      <c r="O20" s="103" t="n">
        <v>4.5976</v>
      </c>
      <c r="P20" s="103" t="n">
        <v>4.9514</v>
      </c>
      <c r="Q20" s="103" t="n">
        <v>5.3047</v>
      </c>
      <c r="R20" s="103" t="n">
        <v>5.658</v>
      </c>
      <c r="S20" s="103" t="n">
        <v>6.0118</v>
      </c>
      <c r="T20" s="103" t="n">
        <v>6.3656</v>
      </c>
      <c r="U20" s="103" t="n">
        <v>6.7192</v>
      </c>
      <c r="V20" s="103" t="n">
        <v>7.0728</v>
      </c>
      <c r="W20" s="103" t="n">
        <v>7.4266</v>
      </c>
      <c r="X20" s="103" t="n">
        <v>7.7804</v>
      </c>
      <c r="Y20" s="103" t="n">
        <v>8.13386666666666</v>
      </c>
      <c r="Z20" s="103" t="n">
        <v>8.48733333333333</v>
      </c>
      <c r="AA20" s="103" t="n">
        <v>8.8408</v>
      </c>
      <c r="AB20" s="103" t="n">
        <v>9.19446666666667</v>
      </c>
      <c r="AC20" s="103" t="n">
        <v>9.54813333333333</v>
      </c>
      <c r="AD20" s="103" t="n">
        <v>9.9018</v>
      </c>
      <c r="AE20" s="103" t="n">
        <v>11.7819</v>
      </c>
      <c r="AF20" s="103" t="n">
        <v>13.662</v>
      </c>
      <c r="AG20" s="103" t="n">
        <v>13.61784</v>
      </c>
      <c r="AH20" s="103" t="n">
        <v>13.57368</v>
      </c>
      <c r="AI20" s="103" t="n">
        <v>13.52952</v>
      </c>
      <c r="AJ20" s="103" t="n">
        <v>13.48536</v>
      </c>
      <c r="AK20" s="103" t="n">
        <v>13.4412</v>
      </c>
      <c r="AL20" s="103" t="n">
        <v>13.3192</v>
      </c>
      <c r="AM20" s="103" t="n">
        <v>13.1972</v>
      </c>
      <c r="AN20" s="103" t="n">
        <v>13.0752</v>
      </c>
      <c r="AO20" s="103" t="n">
        <v>12.9534</v>
      </c>
      <c r="AP20" s="103" t="n">
        <v>12.8316</v>
      </c>
      <c r="AQ20" s="103" t="n">
        <v>12.32616</v>
      </c>
      <c r="AR20" s="103" t="n">
        <v>11.82072</v>
      </c>
      <c r="AS20" s="103" t="n">
        <v>11.31528</v>
      </c>
      <c r="AT20" s="103" t="n">
        <v>10.80984</v>
      </c>
      <c r="AU20" s="103" t="n">
        <v>10.3044</v>
      </c>
      <c r="AV20" s="103" t="n">
        <v>10.07948</v>
      </c>
      <c r="AW20" s="103" t="n">
        <v>9.85456</v>
      </c>
      <c r="AX20" s="103" t="n">
        <v>9.62964</v>
      </c>
      <c r="AY20" s="103" t="n">
        <v>9.40472</v>
      </c>
      <c r="AZ20" s="103" t="n">
        <v>9.1798</v>
      </c>
      <c r="BA20" s="103" t="n">
        <v>8.95488</v>
      </c>
      <c r="BB20" s="103" t="n">
        <v>8.909896</v>
      </c>
      <c r="BC20" s="103" t="n">
        <v>8.864912</v>
      </c>
      <c r="BD20" s="103" t="n">
        <v>8.819928</v>
      </c>
      <c r="BE20" s="103" t="n">
        <v>8.77494400000001</v>
      </c>
      <c r="BF20" s="103" t="n">
        <v>8.72996000000001</v>
      </c>
      <c r="BG20" s="103" t="n">
        <v>8.68497600000001</v>
      </c>
      <c r="BH20" s="103" t="n">
        <v>8.63999200000001</v>
      </c>
      <c r="BI20" s="103" t="n">
        <v>8.59500800000001</v>
      </c>
      <c r="BJ20" s="103" t="n">
        <v>8.55002400000001</v>
      </c>
    </row>
    <row r="21" customFormat="false" ht="12.8" hidden="false" customHeight="false" outlineLevel="0" collapsed="false">
      <c r="A21" s="102" t="n">
        <v>54</v>
      </c>
      <c r="B21" s="103" t="n">
        <v>0</v>
      </c>
      <c r="C21" s="103" t="n">
        <v>0.36035</v>
      </c>
      <c r="D21" s="103" t="n">
        <v>0.7207</v>
      </c>
      <c r="E21" s="103" t="n">
        <v>1.08105</v>
      </c>
      <c r="F21" s="103" t="n">
        <v>1.4414</v>
      </c>
      <c r="G21" s="103" t="n">
        <v>1.8014</v>
      </c>
      <c r="H21" s="103" t="n">
        <v>2.1614</v>
      </c>
      <c r="I21" s="103" t="n">
        <v>2.5217</v>
      </c>
      <c r="J21" s="103" t="n">
        <v>2.882</v>
      </c>
      <c r="K21" s="103" t="n">
        <v>3.2424</v>
      </c>
      <c r="L21" s="103" t="n">
        <v>3.6028</v>
      </c>
      <c r="M21" s="103" t="n">
        <v>3.9631</v>
      </c>
      <c r="N21" s="103" t="n">
        <v>4.3234</v>
      </c>
      <c r="O21" s="103" t="n">
        <v>4.6838</v>
      </c>
      <c r="P21" s="103" t="n">
        <v>5.0442</v>
      </c>
      <c r="Q21" s="103" t="n">
        <v>5.4041</v>
      </c>
      <c r="R21" s="103" t="n">
        <v>5.764</v>
      </c>
      <c r="S21" s="103" t="n">
        <v>6.1244</v>
      </c>
      <c r="T21" s="103" t="n">
        <v>6.4848</v>
      </c>
      <c r="U21" s="103" t="n">
        <v>6.8451</v>
      </c>
      <c r="V21" s="103" t="n">
        <v>7.2054</v>
      </c>
      <c r="W21" s="103" t="n">
        <v>7.5658</v>
      </c>
      <c r="X21" s="103" t="n">
        <v>7.9262</v>
      </c>
      <c r="Y21" s="103" t="n">
        <v>8.28626666666666</v>
      </c>
      <c r="Z21" s="103" t="n">
        <v>8.64633333333333</v>
      </c>
      <c r="AA21" s="103" t="n">
        <v>9.0064</v>
      </c>
      <c r="AB21" s="103" t="n">
        <v>9.36673333333333</v>
      </c>
      <c r="AC21" s="103" t="n">
        <v>9.72706666666666</v>
      </c>
      <c r="AD21" s="103" t="n">
        <v>10.0874</v>
      </c>
      <c r="AE21" s="103" t="n">
        <v>11.9732</v>
      </c>
      <c r="AF21" s="103" t="n">
        <v>13.859</v>
      </c>
      <c r="AG21" s="103" t="n">
        <v>13.80992</v>
      </c>
      <c r="AH21" s="103" t="n">
        <v>13.76084</v>
      </c>
      <c r="AI21" s="103" t="n">
        <v>13.71176</v>
      </c>
      <c r="AJ21" s="103" t="n">
        <v>13.66268</v>
      </c>
      <c r="AK21" s="103" t="n">
        <v>13.6136</v>
      </c>
      <c r="AL21" s="103" t="n">
        <v>13.4909333333333</v>
      </c>
      <c r="AM21" s="103" t="n">
        <v>13.3682666666667</v>
      </c>
      <c r="AN21" s="103" t="n">
        <v>13.2456</v>
      </c>
      <c r="AO21" s="103" t="n">
        <v>13.1232</v>
      </c>
      <c r="AP21" s="103" t="n">
        <v>13.0008</v>
      </c>
      <c r="AQ21" s="103" t="n">
        <v>12.49048</v>
      </c>
      <c r="AR21" s="103" t="n">
        <v>11.98016</v>
      </c>
      <c r="AS21" s="103" t="n">
        <v>11.46984</v>
      </c>
      <c r="AT21" s="103" t="n">
        <v>10.95952</v>
      </c>
      <c r="AU21" s="103" t="n">
        <v>10.4492</v>
      </c>
      <c r="AV21" s="103" t="n">
        <v>10.22284</v>
      </c>
      <c r="AW21" s="103" t="n">
        <v>9.99648</v>
      </c>
      <c r="AX21" s="103" t="n">
        <v>9.77012</v>
      </c>
      <c r="AY21" s="103" t="n">
        <v>9.54376</v>
      </c>
      <c r="AZ21" s="103" t="n">
        <v>9.3174</v>
      </c>
      <c r="BA21" s="103" t="n">
        <v>9.09104</v>
      </c>
      <c r="BB21" s="103" t="n">
        <v>9.045768</v>
      </c>
      <c r="BC21" s="103" t="n">
        <v>9.000496</v>
      </c>
      <c r="BD21" s="103" t="n">
        <v>8.955224</v>
      </c>
      <c r="BE21" s="103" t="n">
        <v>8.909952</v>
      </c>
      <c r="BF21" s="103" t="n">
        <v>8.86468</v>
      </c>
      <c r="BG21" s="103" t="n">
        <v>8.819408</v>
      </c>
      <c r="BH21" s="103" t="n">
        <v>8.774136</v>
      </c>
      <c r="BI21" s="103" t="n">
        <v>8.728864</v>
      </c>
      <c r="BJ21" s="103" t="n">
        <v>8.683592</v>
      </c>
    </row>
    <row r="22" customFormat="false" ht="12.8" hidden="false" customHeight="false" outlineLevel="0" collapsed="false">
      <c r="A22" s="102" t="n">
        <v>55</v>
      </c>
      <c r="B22" s="103" t="n">
        <v>0</v>
      </c>
      <c r="C22" s="103" t="n">
        <v>0.367</v>
      </c>
      <c r="D22" s="103" t="n">
        <v>0.734</v>
      </c>
      <c r="E22" s="103" t="n">
        <v>1.101</v>
      </c>
      <c r="F22" s="103" t="n">
        <v>1.468</v>
      </c>
      <c r="G22" s="103" t="n">
        <v>1.8345</v>
      </c>
      <c r="H22" s="103" t="n">
        <v>2.201</v>
      </c>
      <c r="I22" s="103" t="n">
        <v>2.568</v>
      </c>
      <c r="J22" s="103" t="n">
        <v>2.935</v>
      </c>
      <c r="K22" s="103" t="n">
        <v>3.302</v>
      </c>
      <c r="L22" s="103" t="n">
        <v>3.669</v>
      </c>
      <c r="M22" s="103" t="n">
        <v>4.036</v>
      </c>
      <c r="N22" s="103" t="n">
        <v>4.403</v>
      </c>
      <c r="O22" s="103" t="n">
        <v>4.77</v>
      </c>
      <c r="P22" s="103" t="n">
        <v>5.137</v>
      </c>
      <c r="Q22" s="103" t="n">
        <v>5.5035</v>
      </c>
      <c r="R22" s="103" t="n">
        <v>5.87</v>
      </c>
      <c r="S22" s="103" t="n">
        <v>6.237</v>
      </c>
      <c r="T22" s="103" t="n">
        <v>6.604</v>
      </c>
      <c r="U22" s="103" t="n">
        <v>6.971</v>
      </c>
      <c r="V22" s="103" t="n">
        <v>7.338</v>
      </c>
      <c r="W22" s="103" t="n">
        <v>7.705</v>
      </c>
      <c r="X22" s="103" t="n">
        <v>8.072</v>
      </c>
      <c r="Y22" s="103" t="n">
        <v>8.43866666666667</v>
      </c>
      <c r="Z22" s="103" t="n">
        <v>8.80533333333333</v>
      </c>
      <c r="AA22" s="103" t="n">
        <v>9.172</v>
      </c>
      <c r="AB22" s="103" t="n">
        <v>9.539</v>
      </c>
      <c r="AC22" s="103" t="n">
        <v>9.906</v>
      </c>
      <c r="AD22" s="103" t="n">
        <v>10.273</v>
      </c>
      <c r="AE22" s="103" t="n">
        <v>12.1645</v>
      </c>
      <c r="AF22" s="103" t="n">
        <v>14.056</v>
      </c>
      <c r="AG22" s="103" t="n">
        <v>14.002</v>
      </c>
      <c r="AH22" s="103" t="n">
        <v>13.948</v>
      </c>
      <c r="AI22" s="103" t="n">
        <v>13.894</v>
      </c>
      <c r="AJ22" s="103" t="n">
        <v>13.84</v>
      </c>
      <c r="AK22" s="103" t="n">
        <v>13.786</v>
      </c>
      <c r="AL22" s="103" t="n">
        <v>13.6626666666667</v>
      </c>
      <c r="AM22" s="103" t="n">
        <v>13.5393333333333</v>
      </c>
      <c r="AN22" s="103" t="n">
        <v>13.416</v>
      </c>
      <c r="AO22" s="103" t="n">
        <v>13.293</v>
      </c>
      <c r="AP22" s="103" t="n">
        <v>13.17</v>
      </c>
      <c r="AQ22" s="103" t="n">
        <v>12.6548</v>
      </c>
      <c r="AR22" s="103" t="n">
        <v>12.1396</v>
      </c>
      <c r="AS22" s="103" t="n">
        <v>11.6244</v>
      </c>
      <c r="AT22" s="103" t="n">
        <v>11.1092</v>
      </c>
      <c r="AU22" s="103" t="n">
        <v>10.594</v>
      </c>
      <c r="AV22" s="103" t="n">
        <v>10.3662</v>
      </c>
      <c r="AW22" s="103" t="n">
        <v>10.1384</v>
      </c>
      <c r="AX22" s="103" t="n">
        <v>9.9106</v>
      </c>
      <c r="AY22" s="103" t="n">
        <v>9.6828</v>
      </c>
      <c r="AZ22" s="103" t="n">
        <v>9.455</v>
      </c>
      <c r="BA22" s="103" t="n">
        <v>9.2272</v>
      </c>
      <c r="BB22" s="103" t="n">
        <v>9.18164</v>
      </c>
      <c r="BC22" s="103" t="n">
        <v>9.13608</v>
      </c>
      <c r="BD22" s="103" t="n">
        <v>9.09052</v>
      </c>
      <c r="BE22" s="103" t="n">
        <v>9.04496</v>
      </c>
      <c r="BF22" s="103" t="n">
        <v>8.9994</v>
      </c>
      <c r="BG22" s="103" t="n">
        <v>8.95384</v>
      </c>
      <c r="BH22" s="103" t="n">
        <v>8.90828</v>
      </c>
      <c r="BI22" s="103" t="n">
        <v>8.86272</v>
      </c>
      <c r="BJ22" s="103" t="n">
        <v>8.81716</v>
      </c>
    </row>
    <row r="23" customFormat="false" ht="12.8" hidden="false" customHeight="false" outlineLevel="0" collapsed="false">
      <c r="A23" s="102" t="n">
        <v>56</v>
      </c>
      <c r="B23" s="103" t="n">
        <v>0</v>
      </c>
      <c r="C23" s="103" t="n">
        <v>0.37345</v>
      </c>
      <c r="D23" s="103" t="n">
        <v>0.7469</v>
      </c>
      <c r="E23" s="103" t="n">
        <v>1.12035</v>
      </c>
      <c r="F23" s="103" t="n">
        <v>1.4938</v>
      </c>
      <c r="G23" s="103" t="n">
        <v>1.8669</v>
      </c>
      <c r="H23" s="103" t="n">
        <v>2.24</v>
      </c>
      <c r="I23" s="103" t="n">
        <v>2.6135</v>
      </c>
      <c r="J23" s="103" t="n">
        <v>2.987</v>
      </c>
      <c r="K23" s="103" t="n">
        <v>3.3605</v>
      </c>
      <c r="L23" s="103" t="n">
        <v>3.734</v>
      </c>
      <c r="M23" s="103" t="n">
        <v>4.1074</v>
      </c>
      <c r="N23" s="103" t="n">
        <v>4.4808</v>
      </c>
      <c r="O23" s="103" t="n">
        <v>4.8543</v>
      </c>
      <c r="P23" s="103" t="n">
        <v>5.2278</v>
      </c>
      <c r="Q23" s="103" t="n">
        <v>5.6009</v>
      </c>
      <c r="R23" s="103" t="n">
        <v>5.974</v>
      </c>
      <c r="S23" s="103" t="n">
        <v>6.3474</v>
      </c>
      <c r="T23" s="103" t="n">
        <v>6.7208</v>
      </c>
      <c r="U23" s="103" t="n">
        <v>7.0943</v>
      </c>
      <c r="V23" s="103" t="n">
        <v>7.4678</v>
      </c>
      <c r="W23" s="103" t="n">
        <v>7.8413</v>
      </c>
      <c r="X23" s="103" t="n">
        <v>8.2148</v>
      </c>
      <c r="Y23" s="103" t="n">
        <v>8.588</v>
      </c>
      <c r="Z23" s="103" t="n">
        <v>8.9612</v>
      </c>
      <c r="AA23" s="103" t="n">
        <v>9.3344</v>
      </c>
      <c r="AB23" s="103" t="n">
        <v>9.70786666666667</v>
      </c>
      <c r="AC23" s="103" t="n">
        <v>10.0813333333333</v>
      </c>
      <c r="AD23" s="103" t="n">
        <v>10.4548</v>
      </c>
      <c r="AE23" s="103" t="n">
        <v>12.3699</v>
      </c>
      <c r="AF23" s="103" t="n">
        <v>14.285</v>
      </c>
      <c r="AG23" s="103" t="n">
        <v>14.22876</v>
      </c>
      <c r="AH23" s="103" t="n">
        <v>14.17252</v>
      </c>
      <c r="AI23" s="103" t="n">
        <v>14.11628</v>
      </c>
      <c r="AJ23" s="103" t="n">
        <v>14.06004</v>
      </c>
      <c r="AK23" s="103" t="n">
        <v>14.0038</v>
      </c>
      <c r="AL23" s="103" t="n">
        <v>13.8807333333333</v>
      </c>
      <c r="AM23" s="103" t="n">
        <v>13.7576666666667</v>
      </c>
      <c r="AN23" s="103" t="n">
        <v>13.6346</v>
      </c>
      <c r="AO23" s="103" t="n">
        <v>13.5118</v>
      </c>
      <c r="AP23" s="103" t="n">
        <v>13.389</v>
      </c>
      <c r="AQ23" s="103" t="n">
        <v>12.86852</v>
      </c>
      <c r="AR23" s="103" t="n">
        <v>12.34804</v>
      </c>
      <c r="AS23" s="103" t="n">
        <v>11.82756</v>
      </c>
      <c r="AT23" s="103" t="n">
        <v>11.30708</v>
      </c>
      <c r="AU23" s="103" t="n">
        <v>10.7866</v>
      </c>
      <c r="AV23" s="103" t="n">
        <v>10.556</v>
      </c>
      <c r="AW23" s="103" t="n">
        <v>10.3254</v>
      </c>
      <c r="AX23" s="103" t="n">
        <v>10.0948</v>
      </c>
      <c r="AY23" s="103" t="n">
        <v>9.8642</v>
      </c>
      <c r="AZ23" s="103" t="n">
        <v>9.6336</v>
      </c>
      <c r="BA23" s="103" t="n">
        <v>9.403</v>
      </c>
      <c r="BB23" s="103" t="n">
        <v>9.35688</v>
      </c>
      <c r="BC23" s="103" t="n">
        <v>9.31076</v>
      </c>
      <c r="BD23" s="103" t="n">
        <v>9.26464</v>
      </c>
      <c r="BE23" s="103" t="n">
        <v>9.21852</v>
      </c>
      <c r="BF23" s="103" t="n">
        <v>9.1724</v>
      </c>
      <c r="BG23" s="103" t="n">
        <v>9.12628</v>
      </c>
      <c r="BH23" s="103" t="n">
        <v>9.08016</v>
      </c>
      <c r="BI23" s="103" t="n">
        <v>9.03404</v>
      </c>
      <c r="BJ23" s="103" t="n">
        <v>8.98792</v>
      </c>
    </row>
    <row r="24" customFormat="false" ht="12.8" hidden="false" customHeight="false" outlineLevel="0" collapsed="false">
      <c r="A24" s="102" t="n">
        <v>57</v>
      </c>
      <c r="B24" s="103" t="n">
        <v>0</v>
      </c>
      <c r="C24" s="103" t="n">
        <v>0.3799</v>
      </c>
      <c r="D24" s="103" t="n">
        <v>0.7598</v>
      </c>
      <c r="E24" s="103" t="n">
        <v>1.1397</v>
      </c>
      <c r="F24" s="103" t="n">
        <v>1.5196</v>
      </c>
      <c r="G24" s="103" t="n">
        <v>1.8993</v>
      </c>
      <c r="H24" s="103" t="n">
        <v>2.279</v>
      </c>
      <c r="I24" s="103" t="n">
        <v>2.659</v>
      </c>
      <c r="J24" s="103" t="n">
        <v>3.039</v>
      </c>
      <c r="K24" s="103" t="n">
        <v>3.419</v>
      </c>
      <c r="L24" s="103" t="n">
        <v>3.799</v>
      </c>
      <c r="M24" s="103" t="n">
        <v>4.1788</v>
      </c>
      <c r="N24" s="103" t="n">
        <v>4.5586</v>
      </c>
      <c r="O24" s="103" t="n">
        <v>4.9386</v>
      </c>
      <c r="P24" s="103" t="n">
        <v>5.3186</v>
      </c>
      <c r="Q24" s="103" t="n">
        <v>5.6983</v>
      </c>
      <c r="R24" s="103" t="n">
        <v>6.078</v>
      </c>
      <c r="S24" s="103" t="n">
        <v>6.4578</v>
      </c>
      <c r="T24" s="103" t="n">
        <v>6.8376</v>
      </c>
      <c r="U24" s="103" t="n">
        <v>7.2176</v>
      </c>
      <c r="V24" s="103" t="n">
        <v>7.5976</v>
      </c>
      <c r="W24" s="103" t="n">
        <v>7.9776</v>
      </c>
      <c r="X24" s="103" t="n">
        <v>8.3576</v>
      </c>
      <c r="Y24" s="103" t="n">
        <v>8.73733333333333</v>
      </c>
      <c r="Z24" s="103" t="n">
        <v>9.11706666666667</v>
      </c>
      <c r="AA24" s="103" t="n">
        <v>9.4968</v>
      </c>
      <c r="AB24" s="103" t="n">
        <v>9.87673333333333</v>
      </c>
      <c r="AC24" s="103" t="n">
        <v>10.2566666666667</v>
      </c>
      <c r="AD24" s="103" t="n">
        <v>10.6366</v>
      </c>
      <c r="AE24" s="103" t="n">
        <v>12.5753</v>
      </c>
      <c r="AF24" s="103" t="n">
        <v>14.514</v>
      </c>
      <c r="AG24" s="103" t="n">
        <v>14.45552</v>
      </c>
      <c r="AH24" s="103" t="n">
        <v>14.39704</v>
      </c>
      <c r="AI24" s="103" t="n">
        <v>14.33856</v>
      </c>
      <c r="AJ24" s="103" t="n">
        <v>14.28008</v>
      </c>
      <c r="AK24" s="103" t="n">
        <v>14.2216</v>
      </c>
      <c r="AL24" s="103" t="n">
        <v>14.0988</v>
      </c>
      <c r="AM24" s="103" t="n">
        <v>13.976</v>
      </c>
      <c r="AN24" s="103" t="n">
        <v>13.8532</v>
      </c>
      <c r="AO24" s="103" t="n">
        <v>13.7306</v>
      </c>
      <c r="AP24" s="103" t="n">
        <v>13.608</v>
      </c>
      <c r="AQ24" s="103" t="n">
        <v>13.08224</v>
      </c>
      <c r="AR24" s="103" t="n">
        <v>12.55648</v>
      </c>
      <c r="AS24" s="103" t="n">
        <v>12.03072</v>
      </c>
      <c r="AT24" s="103" t="n">
        <v>11.50496</v>
      </c>
      <c r="AU24" s="103" t="n">
        <v>10.9792</v>
      </c>
      <c r="AV24" s="103" t="n">
        <v>10.7458</v>
      </c>
      <c r="AW24" s="103" t="n">
        <v>10.5124</v>
      </c>
      <c r="AX24" s="103" t="n">
        <v>10.279</v>
      </c>
      <c r="AY24" s="103" t="n">
        <v>10.0456</v>
      </c>
      <c r="AZ24" s="103" t="n">
        <v>9.8122</v>
      </c>
      <c r="BA24" s="103" t="n">
        <v>9.5788</v>
      </c>
      <c r="BB24" s="103" t="n">
        <v>9.53212</v>
      </c>
      <c r="BC24" s="103" t="n">
        <v>9.48544</v>
      </c>
      <c r="BD24" s="103" t="n">
        <v>9.43876</v>
      </c>
      <c r="BE24" s="103" t="n">
        <v>9.39208</v>
      </c>
      <c r="BF24" s="103" t="n">
        <v>9.3454</v>
      </c>
      <c r="BG24" s="103" t="n">
        <v>9.29872</v>
      </c>
      <c r="BH24" s="103" t="n">
        <v>9.25204</v>
      </c>
      <c r="BI24" s="103" t="n">
        <v>9.20536</v>
      </c>
      <c r="BJ24" s="103" t="n">
        <v>9.15868</v>
      </c>
    </row>
    <row r="25" customFormat="false" ht="12.8" hidden="false" customHeight="false" outlineLevel="0" collapsed="false">
      <c r="A25" s="102" t="n">
        <v>58</v>
      </c>
      <c r="B25" s="103" t="n">
        <v>0</v>
      </c>
      <c r="C25" s="103" t="n">
        <v>0.38635</v>
      </c>
      <c r="D25" s="103" t="n">
        <v>0.7727</v>
      </c>
      <c r="E25" s="103" t="n">
        <v>1.15905</v>
      </c>
      <c r="F25" s="103" t="n">
        <v>1.5454</v>
      </c>
      <c r="G25" s="103" t="n">
        <v>1.9317</v>
      </c>
      <c r="H25" s="103" t="n">
        <v>2.318</v>
      </c>
      <c r="I25" s="103" t="n">
        <v>2.7045</v>
      </c>
      <c r="J25" s="103" t="n">
        <v>3.091</v>
      </c>
      <c r="K25" s="103" t="n">
        <v>3.4775</v>
      </c>
      <c r="L25" s="103" t="n">
        <v>3.864</v>
      </c>
      <c r="M25" s="103" t="n">
        <v>4.2502</v>
      </c>
      <c r="N25" s="103" t="n">
        <v>4.6364</v>
      </c>
      <c r="O25" s="103" t="n">
        <v>5.0229</v>
      </c>
      <c r="P25" s="103" t="n">
        <v>5.4094</v>
      </c>
      <c r="Q25" s="103" t="n">
        <v>5.7957</v>
      </c>
      <c r="R25" s="103" t="n">
        <v>6.182</v>
      </c>
      <c r="S25" s="103" t="n">
        <v>6.5682</v>
      </c>
      <c r="T25" s="103" t="n">
        <v>6.9544</v>
      </c>
      <c r="U25" s="103" t="n">
        <v>7.3409</v>
      </c>
      <c r="V25" s="103" t="n">
        <v>7.7274</v>
      </c>
      <c r="W25" s="103" t="n">
        <v>8.1139</v>
      </c>
      <c r="X25" s="103" t="n">
        <v>8.5004</v>
      </c>
      <c r="Y25" s="103" t="n">
        <v>8.88666666666667</v>
      </c>
      <c r="Z25" s="103" t="n">
        <v>9.27293333333333</v>
      </c>
      <c r="AA25" s="103" t="n">
        <v>9.6592</v>
      </c>
      <c r="AB25" s="103" t="n">
        <v>10.0456</v>
      </c>
      <c r="AC25" s="103" t="n">
        <v>10.432</v>
      </c>
      <c r="AD25" s="103" t="n">
        <v>10.8184</v>
      </c>
      <c r="AE25" s="103" t="n">
        <v>12.7807</v>
      </c>
      <c r="AF25" s="103" t="n">
        <v>14.743</v>
      </c>
      <c r="AG25" s="103" t="n">
        <v>14.68228</v>
      </c>
      <c r="AH25" s="103" t="n">
        <v>14.62156</v>
      </c>
      <c r="AI25" s="103" t="n">
        <v>14.56084</v>
      </c>
      <c r="AJ25" s="103" t="n">
        <v>14.50012</v>
      </c>
      <c r="AK25" s="103" t="n">
        <v>14.4394</v>
      </c>
      <c r="AL25" s="103" t="n">
        <v>14.3168666666667</v>
      </c>
      <c r="AM25" s="103" t="n">
        <v>14.1943333333333</v>
      </c>
      <c r="AN25" s="103" t="n">
        <v>14.0718</v>
      </c>
      <c r="AO25" s="103" t="n">
        <v>13.9494</v>
      </c>
      <c r="AP25" s="103" t="n">
        <v>13.827</v>
      </c>
      <c r="AQ25" s="103" t="n">
        <v>13.29596</v>
      </c>
      <c r="AR25" s="103" t="n">
        <v>12.76492</v>
      </c>
      <c r="AS25" s="103" t="n">
        <v>12.23388</v>
      </c>
      <c r="AT25" s="103" t="n">
        <v>11.70284</v>
      </c>
      <c r="AU25" s="103" t="n">
        <v>11.1718</v>
      </c>
      <c r="AV25" s="103" t="n">
        <v>10.9356</v>
      </c>
      <c r="AW25" s="103" t="n">
        <v>10.6994</v>
      </c>
      <c r="AX25" s="103" t="n">
        <v>10.4632</v>
      </c>
      <c r="AY25" s="103" t="n">
        <v>10.227</v>
      </c>
      <c r="AZ25" s="103" t="n">
        <v>9.9908</v>
      </c>
      <c r="BA25" s="103" t="n">
        <v>9.7546</v>
      </c>
      <c r="BB25" s="103" t="n">
        <v>9.70736</v>
      </c>
      <c r="BC25" s="103" t="n">
        <v>9.66012</v>
      </c>
      <c r="BD25" s="103" t="n">
        <v>9.61288</v>
      </c>
      <c r="BE25" s="103" t="n">
        <v>9.56564</v>
      </c>
      <c r="BF25" s="103" t="n">
        <v>9.5184</v>
      </c>
      <c r="BG25" s="103" t="n">
        <v>9.47116</v>
      </c>
      <c r="BH25" s="103" t="n">
        <v>9.42392</v>
      </c>
      <c r="BI25" s="103" t="n">
        <v>9.37668</v>
      </c>
      <c r="BJ25" s="103" t="n">
        <v>9.32943999999999</v>
      </c>
    </row>
    <row r="26" customFormat="false" ht="12.8" hidden="false" customHeight="false" outlineLevel="0" collapsed="false">
      <c r="A26" s="102" t="n">
        <v>59</v>
      </c>
      <c r="B26" s="103" t="n">
        <v>0</v>
      </c>
      <c r="C26" s="103" t="n">
        <v>0.3928</v>
      </c>
      <c r="D26" s="103" t="n">
        <v>0.7856</v>
      </c>
      <c r="E26" s="103" t="n">
        <v>1.1784</v>
      </c>
      <c r="F26" s="103" t="n">
        <v>1.5712</v>
      </c>
      <c r="G26" s="103" t="n">
        <v>1.9641</v>
      </c>
      <c r="H26" s="103" t="n">
        <v>2.357</v>
      </c>
      <c r="I26" s="103" t="n">
        <v>2.75</v>
      </c>
      <c r="J26" s="103" t="n">
        <v>3.143</v>
      </c>
      <c r="K26" s="103" t="n">
        <v>3.536</v>
      </c>
      <c r="L26" s="103" t="n">
        <v>3.929</v>
      </c>
      <c r="M26" s="103" t="n">
        <v>4.3216</v>
      </c>
      <c r="N26" s="103" t="n">
        <v>4.7142</v>
      </c>
      <c r="O26" s="103" t="n">
        <v>5.1072</v>
      </c>
      <c r="P26" s="103" t="n">
        <v>5.5002</v>
      </c>
      <c r="Q26" s="103" t="n">
        <v>5.8931</v>
      </c>
      <c r="R26" s="103" t="n">
        <v>6.286</v>
      </c>
      <c r="S26" s="103" t="n">
        <v>6.6786</v>
      </c>
      <c r="T26" s="103" t="n">
        <v>7.0712</v>
      </c>
      <c r="U26" s="103" t="n">
        <v>7.4642</v>
      </c>
      <c r="V26" s="103" t="n">
        <v>7.8572</v>
      </c>
      <c r="W26" s="103" t="n">
        <v>8.2502</v>
      </c>
      <c r="X26" s="103" t="n">
        <v>8.6432</v>
      </c>
      <c r="Y26" s="103" t="n">
        <v>9.036</v>
      </c>
      <c r="Z26" s="103" t="n">
        <v>9.4288</v>
      </c>
      <c r="AA26" s="103" t="n">
        <v>9.8216</v>
      </c>
      <c r="AB26" s="103" t="n">
        <v>10.2144666666667</v>
      </c>
      <c r="AC26" s="103" t="n">
        <v>10.6073333333333</v>
      </c>
      <c r="AD26" s="103" t="n">
        <v>11.0002</v>
      </c>
      <c r="AE26" s="103" t="n">
        <v>12.9861</v>
      </c>
      <c r="AF26" s="103" t="n">
        <v>14.972</v>
      </c>
      <c r="AG26" s="103" t="n">
        <v>14.90904</v>
      </c>
      <c r="AH26" s="103" t="n">
        <v>14.84608</v>
      </c>
      <c r="AI26" s="103" t="n">
        <v>14.78312</v>
      </c>
      <c r="AJ26" s="103" t="n">
        <v>14.72016</v>
      </c>
      <c r="AK26" s="103" t="n">
        <v>14.6572</v>
      </c>
      <c r="AL26" s="103" t="n">
        <v>14.5349333333333</v>
      </c>
      <c r="AM26" s="103" t="n">
        <v>14.4126666666667</v>
      </c>
      <c r="AN26" s="103" t="n">
        <v>14.2904</v>
      </c>
      <c r="AO26" s="103" t="n">
        <v>14.1682</v>
      </c>
      <c r="AP26" s="103" t="n">
        <v>14.046</v>
      </c>
      <c r="AQ26" s="103" t="n">
        <v>13.50968</v>
      </c>
      <c r="AR26" s="103" t="n">
        <v>12.97336</v>
      </c>
      <c r="AS26" s="103" t="n">
        <v>12.43704</v>
      </c>
      <c r="AT26" s="103" t="n">
        <v>11.90072</v>
      </c>
      <c r="AU26" s="103" t="n">
        <v>11.3644</v>
      </c>
      <c r="AV26" s="103" t="n">
        <v>11.1254</v>
      </c>
      <c r="AW26" s="103" t="n">
        <v>10.8864</v>
      </c>
      <c r="AX26" s="103" t="n">
        <v>10.6474</v>
      </c>
      <c r="AY26" s="103" t="n">
        <v>10.4084</v>
      </c>
      <c r="AZ26" s="103" t="n">
        <v>10.1694</v>
      </c>
      <c r="BA26" s="103" t="n">
        <v>9.9304</v>
      </c>
      <c r="BB26" s="103" t="n">
        <v>9.8826</v>
      </c>
      <c r="BC26" s="103" t="n">
        <v>9.8348</v>
      </c>
      <c r="BD26" s="103" t="n">
        <v>9.787</v>
      </c>
      <c r="BE26" s="103" t="n">
        <v>9.7392</v>
      </c>
      <c r="BF26" s="103" t="n">
        <v>9.69139999999999</v>
      </c>
      <c r="BG26" s="103" t="n">
        <v>9.64359999999999</v>
      </c>
      <c r="BH26" s="103" t="n">
        <v>9.59579999999999</v>
      </c>
      <c r="BI26" s="103" t="n">
        <v>9.54799999999999</v>
      </c>
      <c r="BJ26" s="103" t="n">
        <v>9.50019999999999</v>
      </c>
    </row>
    <row r="27" customFormat="false" ht="12.8" hidden="false" customHeight="false" outlineLevel="0" collapsed="false">
      <c r="A27" s="102" t="n">
        <v>60</v>
      </c>
      <c r="B27" s="103" t="n">
        <v>0</v>
      </c>
      <c r="C27" s="103" t="n">
        <v>0.39925</v>
      </c>
      <c r="D27" s="103" t="n">
        <v>0.7985</v>
      </c>
      <c r="E27" s="103" t="n">
        <v>1.19775</v>
      </c>
      <c r="F27" s="103" t="n">
        <v>1.597</v>
      </c>
      <c r="G27" s="103" t="n">
        <v>1.9965</v>
      </c>
      <c r="H27" s="103" t="n">
        <v>2.396</v>
      </c>
      <c r="I27" s="103" t="n">
        <v>2.7955</v>
      </c>
      <c r="J27" s="103" t="n">
        <v>3.195</v>
      </c>
      <c r="K27" s="103" t="n">
        <v>3.5945</v>
      </c>
      <c r="L27" s="103" t="n">
        <v>3.994</v>
      </c>
      <c r="M27" s="103" t="n">
        <v>4.393</v>
      </c>
      <c r="N27" s="103" t="n">
        <v>4.792</v>
      </c>
      <c r="O27" s="103" t="n">
        <v>5.1915</v>
      </c>
      <c r="P27" s="103" t="n">
        <v>5.591</v>
      </c>
      <c r="Q27" s="103" t="n">
        <v>5.9905</v>
      </c>
      <c r="R27" s="103" t="n">
        <v>6.39</v>
      </c>
      <c r="S27" s="103" t="n">
        <v>6.789</v>
      </c>
      <c r="T27" s="103" t="n">
        <v>7.188</v>
      </c>
      <c r="U27" s="103" t="n">
        <v>7.5875</v>
      </c>
      <c r="V27" s="103" t="n">
        <v>7.987</v>
      </c>
      <c r="W27" s="103" t="n">
        <v>8.3865</v>
      </c>
      <c r="X27" s="103" t="n">
        <v>8.786</v>
      </c>
      <c r="Y27" s="103" t="n">
        <v>9.18533333333333</v>
      </c>
      <c r="Z27" s="103" t="n">
        <v>9.58466666666667</v>
      </c>
      <c r="AA27" s="103" t="n">
        <v>9.984</v>
      </c>
      <c r="AB27" s="103" t="n">
        <v>10.3833333333333</v>
      </c>
      <c r="AC27" s="103" t="n">
        <v>10.7826666666667</v>
      </c>
      <c r="AD27" s="103" t="n">
        <v>11.182</v>
      </c>
      <c r="AE27" s="103" t="n">
        <v>13.1915</v>
      </c>
      <c r="AF27" s="103" t="n">
        <v>15.201</v>
      </c>
      <c r="AG27" s="103" t="n">
        <v>15.1358</v>
      </c>
      <c r="AH27" s="103" t="n">
        <v>15.0706</v>
      </c>
      <c r="AI27" s="103" t="n">
        <v>15.0054</v>
      </c>
      <c r="AJ27" s="103" t="n">
        <v>14.9402</v>
      </c>
      <c r="AK27" s="103" t="n">
        <v>14.875</v>
      </c>
      <c r="AL27" s="103" t="n">
        <v>14.753</v>
      </c>
      <c r="AM27" s="103" t="n">
        <v>14.631</v>
      </c>
      <c r="AN27" s="103" t="n">
        <v>14.509</v>
      </c>
      <c r="AO27" s="103" t="n">
        <v>14.387</v>
      </c>
      <c r="AP27" s="103" t="n">
        <v>14.265</v>
      </c>
      <c r="AQ27" s="103" t="n">
        <v>13.7234</v>
      </c>
      <c r="AR27" s="103" t="n">
        <v>13.1818</v>
      </c>
      <c r="AS27" s="103" t="n">
        <v>12.6402</v>
      </c>
      <c r="AT27" s="103" t="n">
        <v>12.0986</v>
      </c>
      <c r="AU27" s="103" t="n">
        <v>11.557</v>
      </c>
      <c r="AV27" s="103" t="n">
        <v>11.3152</v>
      </c>
      <c r="AW27" s="103" t="n">
        <v>11.0734</v>
      </c>
      <c r="AX27" s="103" t="n">
        <v>10.8316</v>
      </c>
      <c r="AY27" s="103" t="n">
        <v>10.5898</v>
      </c>
      <c r="AZ27" s="103" t="n">
        <v>10.348</v>
      </c>
      <c r="BA27" s="103" t="n">
        <v>10.1062</v>
      </c>
      <c r="BB27" s="103" t="n">
        <v>10.05784</v>
      </c>
      <c r="BC27" s="103" t="n">
        <v>10.00948</v>
      </c>
      <c r="BD27" s="103" t="n">
        <v>9.96112</v>
      </c>
      <c r="BE27" s="103" t="n">
        <v>9.91276</v>
      </c>
      <c r="BF27" s="103" t="n">
        <v>9.8644</v>
      </c>
      <c r="BG27" s="103" t="n">
        <v>9.81604</v>
      </c>
      <c r="BH27" s="103" t="n">
        <v>9.76768</v>
      </c>
      <c r="BI27" s="103" t="n">
        <v>9.71932</v>
      </c>
      <c r="BJ27" s="103" t="n">
        <v>9.67096</v>
      </c>
    </row>
    <row r="28" customFormat="false" ht="12.8" hidden="false" customHeight="false" outlineLevel="0" collapsed="false">
      <c r="A28" s="102" t="n">
        <v>61</v>
      </c>
      <c r="B28" s="103" t="n">
        <v>0</v>
      </c>
      <c r="C28" s="103" t="n">
        <v>0.4056</v>
      </c>
      <c r="D28" s="103" t="n">
        <v>0.8112</v>
      </c>
      <c r="E28" s="103" t="n">
        <v>1.2168</v>
      </c>
      <c r="F28" s="103" t="n">
        <v>1.6224</v>
      </c>
      <c r="G28" s="103" t="n">
        <v>2.0282</v>
      </c>
      <c r="H28" s="103" t="n">
        <v>2.434</v>
      </c>
      <c r="I28" s="103" t="n">
        <v>2.8398</v>
      </c>
      <c r="J28" s="103" t="n">
        <v>3.2456</v>
      </c>
      <c r="K28" s="103" t="n">
        <v>3.6514</v>
      </c>
      <c r="L28" s="103" t="n">
        <v>4.0572</v>
      </c>
      <c r="M28" s="103" t="n">
        <v>4.4626</v>
      </c>
      <c r="N28" s="103" t="n">
        <v>4.868</v>
      </c>
      <c r="O28" s="103" t="n">
        <v>5.2738</v>
      </c>
      <c r="P28" s="103" t="n">
        <v>5.6796</v>
      </c>
      <c r="Q28" s="103" t="n">
        <v>6.0854</v>
      </c>
      <c r="R28" s="103" t="n">
        <v>6.4912</v>
      </c>
      <c r="S28" s="103" t="n">
        <v>6.8966</v>
      </c>
      <c r="T28" s="103" t="n">
        <v>7.302</v>
      </c>
      <c r="U28" s="103" t="n">
        <v>7.7078</v>
      </c>
      <c r="V28" s="103" t="n">
        <v>8.1136</v>
      </c>
      <c r="W28" s="103" t="n">
        <v>8.5194</v>
      </c>
      <c r="X28" s="103" t="n">
        <v>8.9252</v>
      </c>
      <c r="Y28" s="103" t="n">
        <v>9.33086666666667</v>
      </c>
      <c r="Z28" s="103" t="n">
        <v>9.73653333333333</v>
      </c>
      <c r="AA28" s="103" t="n">
        <v>10.1422</v>
      </c>
      <c r="AB28" s="103" t="n">
        <v>10.5478666666667</v>
      </c>
      <c r="AC28" s="103" t="n">
        <v>10.9535333333333</v>
      </c>
      <c r="AD28" s="103" t="n">
        <v>11.3592</v>
      </c>
      <c r="AE28" s="103" t="n">
        <v>13.3977</v>
      </c>
      <c r="AF28" s="103" t="n">
        <v>15.4362</v>
      </c>
      <c r="AG28" s="103" t="n">
        <v>15.36912</v>
      </c>
      <c r="AH28" s="103" t="n">
        <v>15.30204</v>
      </c>
      <c r="AI28" s="103" t="n">
        <v>15.23496</v>
      </c>
      <c r="AJ28" s="103" t="n">
        <v>15.16788</v>
      </c>
      <c r="AK28" s="103" t="n">
        <v>15.1008</v>
      </c>
      <c r="AL28" s="103" t="n">
        <v>14.9770666666667</v>
      </c>
      <c r="AM28" s="103" t="n">
        <v>14.8533333333333</v>
      </c>
      <c r="AN28" s="103" t="n">
        <v>14.7296</v>
      </c>
      <c r="AO28" s="103" t="n">
        <v>14.6058</v>
      </c>
      <c r="AP28" s="103" t="n">
        <v>14.482</v>
      </c>
      <c r="AQ28" s="103" t="n">
        <v>13.932</v>
      </c>
      <c r="AR28" s="103" t="n">
        <v>13.382</v>
      </c>
      <c r="AS28" s="103" t="n">
        <v>12.832</v>
      </c>
      <c r="AT28" s="103" t="n">
        <v>12.282</v>
      </c>
      <c r="AU28" s="103" t="n">
        <v>11.732</v>
      </c>
      <c r="AV28" s="103" t="n">
        <v>11.4868</v>
      </c>
      <c r="AW28" s="103" t="n">
        <v>11.2416</v>
      </c>
      <c r="AX28" s="103" t="n">
        <v>10.9964</v>
      </c>
      <c r="AY28" s="103" t="n">
        <v>10.7512</v>
      </c>
      <c r="AZ28" s="103" t="n">
        <v>10.506</v>
      </c>
      <c r="BA28" s="103" t="n">
        <v>10.2608</v>
      </c>
      <c r="BB28" s="103" t="n">
        <v>10.21176</v>
      </c>
      <c r="BC28" s="103" t="n">
        <v>10.16272</v>
      </c>
      <c r="BD28" s="103" t="n">
        <v>10.11368</v>
      </c>
      <c r="BE28" s="103" t="n">
        <v>10.06464</v>
      </c>
      <c r="BF28" s="103" t="n">
        <v>10.0156</v>
      </c>
      <c r="BG28" s="103" t="n">
        <v>9.96656</v>
      </c>
      <c r="BH28" s="103" t="n">
        <v>9.91752</v>
      </c>
      <c r="BI28" s="103" t="n">
        <v>9.86848</v>
      </c>
      <c r="BJ28" s="103" t="n">
        <v>9.81944</v>
      </c>
    </row>
    <row r="29" customFormat="false" ht="12.8" hidden="false" customHeight="false" outlineLevel="0" collapsed="false">
      <c r="A29" s="102" t="n">
        <v>62</v>
      </c>
      <c r="B29" s="103" t="n">
        <v>0</v>
      </c>
      <c r="C29" s="103" t="n">
        <v>0.41195</v>
      </c>
      <c r="D29" s="103" t="n">
        <v>0.8239</v>
      </c>
      <c r="E29" s="103" t="n">
        <v>1.23585</v>
      </c>
      <c r="F29" s="103" t="n">
        <v>1.6478</v>
      </c>
      <c r="G29" s="103" t="n">
        <v>2.0599</v>
      </c>
      <c r="H29" s="103" t="n">
        <v>2.472</v>
      </c>
      <c r="I29" s="103" t="n">
        <v>2.8841</v>
      </c>
      <c r="J29" s="103" t="n">
        <v>3.2962</v>
      </c>
      <c r="K29" s="103" t="n">
        <v>3.7083</v>
      </c>
      <c r="L29" s="103" t="n">
        <v>4.1204</v>
      </c>
      <c r="M29" s="103" t="n">
        <v>4.5322</v>
      </c>
      <c r="N29" s="103" t="n">
        <v>4.944</v>
      </c>
      <c r="O29" s="103" t="n">
        <v>5.3561</v>
      </c>
      <c r="P29" s="103" t="n">
        <v>5.7682</v>
      </c>
      <c r="Q29" s="103" t="n">
        <v>6.1803</v>
      </c>
      <c r="R29" s="103" t="n">
        <v>6.5924</v>
      </c>
      <c r="S29" s="103" t="n">
        <v>7.0042</v>
      </c>
      <c r="T29" s="103" t="n">
        <v>7.416</v>
      </c>
      <c r="U29" s="103" t="n">
        <v>7.8281</v>
      </c>
      <c r="V29" s="103" t="n">
        <v>8.2402</v>
      </c>
      <c r="W29" s="103" t="n">
        <v>8.6523</v>
      </c>
      <c r="X29" s="103" t="n">
        <v>9.0644</v>
      </c>
      <c r="Y29" s="103" t="n">
        <v>9.4764</v>
      </c>
      <c r="Z29" s="103" t="n">
        <v>9.8884</v>
      </c>
      <c r="AA29" s="103" t="n">
        <v>10.3004</v>
      </c>
      <c r="AB29" s="103" t="n">
        <v>10.7124</v>
      </c>
      <c r="AC29" s="103" t="n">
        <v>11.1244</v>
      </c>
      <c r="AD29" s="103" t="n">
        <v>11.5364</v>
      </c>
      <c r="AE29" s="103" t="n">
        <v>13.6039</v>
      </c>
      <c r="AF29" s="103" t="n">
        <v>15.6714</v>
      </c>
      <c r="AG29" s="103" t="n">
        <v>15.60244</v>
      </c>
      <c r="AH29" s="103" t="n">
        <v>15.53348</v>
      </c>
      <c r="AI29" s="103" t="n">
        <v>15.46452</v>
      </c>
      <c r="AJ29" s="103" t="n">
        <v>15.39556</v>
      </c>
      <c r="AK29" s="103" t="n">
        <v>15.3266</v>
      </c>
      <c r="AL29" s="103" t="n">
        <v>15.2011333333333</v>
      </c>
      <c r="AM29" s="103" t="n">
        <v>15.0756666666667</v>
      </c>
      <c r="AN29" s="103" t="n">
        <v>14.9502</v>
      </c>
      <c r="AO29" s="103" t="n">
        <v>14.8246</v>
      </c>
      <c r="AP29" s="103" t="n">
        <v>14.699</v>
      </c>
      <c r="AQ29" s="103" t="n">
        <v>14.1406</v>
      </c>
      <c r="AR29" s="103" t="n">
        <v>13.5822</v>
      </c>
      <c r="AS29" s="103" t="n">
        <v>13.0238</v>
      </c>
      <c r="AT29" s="103" t="n">
        <v>12.4654</v>
      </c>
      <c r="AU29" s="103" t="n">
        <v>11.907</v>
      </c>
      <c r="AV29" s="103" t="n">
        <v>11.6584</v>
      </c>
      <c r="AW29" s="103" t="n">
        <v>11.4098</v>
      </c>
      <c r="AX29" s="103" t="n">
        <v>11.1612</v>
      </c>
      <c r="AY29" s="103" t="n">
        <v>10.9126</v>
      </c>
      <c r="AZ29" s="103" t="n">
        <v>10.664</v>
      </c>
      <c r="BA29" s="103" t="n">
        <v>10.4154</v>
      </c>
      <c r="BB29" s="103" t="n">
        <v>10.36568</v>
      </c>
      <c r="BC29" s="103" t="n">
        <v>10.31596</v>
      </c>
      <c r="BD29" s="103" t="n">
        <v>10.26624</v>
      </c>
      <c r="BE29" s="103" t="n">
        <v>10.21652</v>
      </c>
      <c r="BF29" s="103" t="n">
        <v>10.1668</v>
      </c>
      <c r="BG29" s="103" t="n">
        <v>10.11708</v>
      </c>
      <c r="BH29" s="103" t="n">
        <v>10.06736</v>
      </c>
      <c r="BI29" s="103" t="n">
        <v>10.01764</v>
      </c>
      <c r="BJ29" s="103" t="n">
        <v>9.96791999999999</v>
      </c>
    </row>
    <row r="30" customFormat="false" ht="12.8" hidden="false" customHeight="false" outlineLevel="0" collapsed="false">
      <c r="A30" s="102" t="n">
        <v>63</v>
      </c>
      <c r="B30" s="103" t="n">
        <v>0</v>
      </c>
      <c r="C30" s="103" t="n">
        <v>0.4183</v>
      </c>
      <c r="D30" s="103" t="n">
        <v>0.8366</v>
      </c>
      <c r="E30" s="103" t="n">
        <v>1.2549</v>
      </c>
      <c r="F30" s="103" t="n">
        <v>1.6732</v>
      </c>
      <c r="G30" s="103" t="n">
        <v>2.0916</v>
      </c>
      <c r="H30" s="103" t="n">
        <v>2.51</v>
      </c>
      <c r="I30" s="103" t="n">
        <v>2.9284</v>
      </c>
      <c r="J30" s="103" t="n">
        <v>3.3468</v>
      </c>
      <c r="K30" s="103" t="n">
        <v>3.7652</v>
      </c>
      <c r="L30" s="103" t="n">
        <v>4.1836</v>
      </c>
      <c r="M30" s="103" t="n">
        <v>4.6018</v>
      </c>
      <c r="N30" s="103" t="n">
        <v>5.02</v>
      </c>
      <c r="O30" s="103" t="n">
        <v>5.4384</v>
      </c>
      <c r="P30" s="103" t="n">
        <v>5.8568</v>
      </c>
      <c r="Q30" s="103" t="n">
        <v>6.2752</v>
      </c>
      <c r="R30" s="103" t="n">
        <v>6.6936</v>
      </c>
      <c r="S30" s="103" t="n">
        <v>7.1118</v>
      </c>
      <c r="T30" s="103" t="n">
        <v>7.53</v>
      </c>
      <c r="U30" s="103" t="n">
        <v>7.9484</v>
      </c>
      <c r="V30" s="103" t="n">
        <v>8.3668</v>
      </c>
      <c r="W30" s="103" t="n">
        <v>8.7852</v>
      </c>
      <c r="X30" s="103" t="n">
        <v>9.2036</v>
      </c>
      <c r="Y30" s="103" t="n">
        <v>9.62193333333333</v>
      </c>
      <c r="Z30" s="103" t="n">
        <v>10.0402666666667</v>
      </c>
      <c r="AA30" s="103" t="n">
        <v>10.4586</v>
      </c>
      <c r="AB30" s="103" t="n">
        <v>10.8769333333333</v>
      </c>
      <c r="AC30" s="103" t="n">
        <v>11.2952666666667</v>
      </c>
      <c r="AD30" s="103" t="n">
        <v>11.7136</v>
      </c>
      <c r="AE30" s="103" t="n">
        <v>13.8101</v>
      </c>
      <c r="AF30" s="103" t="n">
        <v>15.9066</v>
      </c>
      <c r="AG30" s="103" t="n">
        <v>15.83576</v>
      </c>
      <c r="AH30" s="103" t="n">
        <v>15.76492</v>
      </c>
      <c r="AI30" s="103" t="n">
        <v>15.69408</v>
      </c>
      <c r="AJ30" s="103" t="n">
        <v>15.62324</v>
      </c>
      <c r="AK30" s="103" t="n">
        <v>15.5524</v>
      </c>
      <c r="AL30" s="103" t="n">
        <v>15.4252</v>
      </c>
      <c r="AM30" s="103" t="n">
        <v>15.298</v>
      </c>
      <c r="AN30" s="103" t="n">
        <v>15.1708</v>
      </c>
      <c r="AO30" s="103" t="n">
        <v>15.0434</v>
      </c>
      <c r="AP30" s="103" t="n">
        <v>14.916</v>
      </c>
      <c r="AQ30" s="103" t="n">
        <v>14.3492</v>
      </c>
      <c r="AR30" s="103" t="n">
        <v>13.7824</v>
      </c>
      <c r="AS30" s="103" t="n">
        <v>13.2156</v>
      </c>
      <c r="AT30" s="103" t="n">
        <v>12.6488</v>
      </c>
      <c r="AU30" s="103" t="n">
        <v>12.082</v>
      </c>
      <c r="AV30" s="103" t="n">
        <v>11.83</v>
      </c>
      <c r="AW30" s="103" t="n">
        <v>11.578</v>
      </c>
      <c r="AX30" s="103" t="n">
        <v>11.326</v>
      </c>
      <c r="AY30" s="103" t="n">
        <v>11.074</v>
      </c>
      <c r="AZ30" s="103" t="n">
        <v>10.822</v>
      </c>
      <c r="BA30" s="103" t="n">
        <v>10.57</v>
      </c>
      <c r="BB30" s="103" t="n">
        <v>10.5196</v>
      </c>
      <c r="BC30" s="103" t="n">
        <v>10.4692</v>
      </c>
      <c r="BD30" s="103" t="n">
        <v>10.4188</v>
      </c>
      <c r="BE30" s="103" t="n">
        <v>10.3684</v>
      </c>
      <c r="BF30" s="103" t="n">
        <v>10.318</v>
      </c>
      <c r="BG30" s="103" t="n">
        <v>10.2676</v>
      </c>
      <c r="BH30" s="103" t="n">
        <v>10.2172</v>
      </c>
      <c r="BI30" s="103" t="n">
        <v>10.1668</v>
      </c>
      <c r="BJ30" s="103" t="n">
        <v>10.1164</v>
      </c>
    </row>
    <row r="31" customFormat="false" ht="12.8" hidden="false" customHeight="false" outlineLevel="0" collapsed="false">
      <c r="A31" s="102" t="n">
        <v>64</v>
      </c>
      <c r="B31" s="103" t="n">
        <v>0</v>
      </c>
      <c r="C31" s="103" t="n">
        <v>0.42465</v>
      </c>
      <c r="D31" s="103" t="n">
        <v>0.8493</v>
      </c>
      <c r="E31" s="103" t="n">
        <v>1.27395</v>
      </c>
      <c r="F31" s="103" t="n">
        <v>1.6986</v>
      </c>
      <c r="G31" s="103" t="n">
        <v>2.1233</v>
      </c>
      <c r="H31" s="103" t="n">
        <v>2.548</v>
      </c>
      <c r="I31" s="103" t="n">
        <v>2.9727</v>
      </c>
      <c r="J31" s="103" t="n">
        <v>3.3974</v>
      </c>
      <c r="K31" s="103" t="n">
        <v>3.8221</v>
      </c>
      <c r="L31" s="103" t="n">
        <v>4.2468</v>
      </c>
      <c r="M31" s="103" t="n">
        <v>4.6714</v>
      </c>
      <c r="N31" s="103" t="n">
        <v>5.096</v>
      </c>
      <c r="O31" s="103" t="n">
        <v>5.5207</v>
      </c>
      <c r="P31" s="103" t="n">
        <v>5.9454</v>
      </c>
      <c r="Q31" s="103" t="n">
        <v>6.3701</v>
      </c>
      <c r="R31" s="103" t="n">
        <v>6.7948</v>
      </c>
      <c r="S31" s="103" t="n">
        <v>7.2194</v>
      </c>
      <c r="T31" s="103" t="n">
        <v>7.644</v>
      </c>
      <c r="U31" s="103" t="n">
        <v>8.0687</v>
      </c>
      <c r="V31" s="103" t="n">
        <v>8.4934</v>
      </c>
      <c r="W31" s="103" t="n">
        <v>8.9181</v>
      </c>
      <c r="X31" s="103" t="n">
        <v>9.3428</v>
      </c>
      <c r="Y31" s="103" t="n">
        <v>9.76746666666667</v>
      </c>
      <c r="Z31" s="103" t="n">
        <v>10.1921333333333</v>
      </c>
      <c r="AA31" s="103" t="n">
        <v>10.6168</v>
      </c>
      <c r="AB31" s="103" t="n">
        <v>11.0414666666667</v>
      </c>
      <c r="AC31" s="103" t="n">
        <v>11.4661333333333</v>
      </c>
      <c r="AD31" s="103" t="n">
        <v>11.8908</v>
      </c>
      <c r="AE31" s="103" t="n">
        <v>14.0163</v>
      </c>
      <c r="AF31" s="103" t="n">
        <v>16.1418</v>
      </c>
      <c r="AG31" s="103" t="n">
        <v>16.06908</v>
      </c>
      <c r="AH31" s="103" t="n">
        <v>15.99636</v>
      </c>
      <c r="AI31" s="103" t="n">
        <v>15.92364</v>
      </c>
      <c r="AJ31" s="103" t="n">
        <v>15.85092</v>
      </c>
      <c r="AK31" s="103" t="n">
        <v>15.7782</v>
      </c>
      <c r="AL31" s="103" t="n">
        <v>15.6492666666667</v>
      </c>
      <c r="AM31" s="103" t="n">
        <v>15.5203333333333</v>
      </c>
      <c r="AN31" s="103" t="n">
        <v>15.3914</v>
      </c>
      <c r="AO31" s="103" t="n">
        <v>15.2622</v>
      </c>
      <c r="AP31" s="103" t="n">
        <v>15.133</v>
      </c>
      <c r="AQ31" s="103" t="n">
        <v>14.5578</v>
      </c>
      <c r="AR31" s="103" t="n">
        <v>13.9826</v>
      </c>
      <c r="AS31" s="103" t="n">
        <v>13.4074</v>
      </c>
      <c r="AT31" s="103" t="n">
        <v>12.8322</v>
      </c>
      <c r="AU31" s="103" t="n">
        <v>12.257</v>
      </c>
      <c r="AV31" s="103" t="n">
        <v>12.0016</v>
      </c>
      <c r="AW31" s="103" t="n">
        <v>11.7462</v>
      </c>
      <c r="AX31" s="103" t="n">
        <v>11.4908</v>
      </c>
      <c r="AY31" s="103" t="n">
        <v>11.2354</v>
      </c>
      <c r="AZ31" s="103" t="n">
        <v>10.98</v>
      </c>
      <c r="BA31" s="103" t="n">
        <v>10.7246</v>
      </c>
      <c r="BB31" s="103" t="n">
        <v>10.67352</v>
      </c>
      <c r="BC31" s="103" t="n">
        <v>10.62244</v>
      </c>
      <c r="BD31" s="103" t="n">
        <v>10.57136</v>
      </c>
      <c r="BE31" s="103" t="n">
        <v>10.52028</v>
      </c>
      <c r="BF31" s="103" t="n">
        <v>10.4692</v>
      </c>
      <c r="BG31" s="103" t="n">
        <v>10.41812</v>
      </c>
      <c r="BH31" s="103" t="n">
        <v>10.36704</v>
      </c>
      <c r="BI31" s="103" t="n">
        <v>10.31596</v>
      </c>
      <c r="BJ31" s="103" t="n">
        <v>10.26488</v>
      </c>
    </row>
    <row r="32" customFormat="false" ht="12.8" hidden="false" customHeight="false" outlineLevel="0" collapsed="false">
      <c r="A32" s="102" t="n">
        <v>65</v>
      </c>
      <c r="B32" s="103" t="n">
        <v>0</v>
      </c>
      <c r="C32" s="103" t="n">
        <v>0.431</v>
      </c>
      <c r="D32" s="103" t="n">
        <v>0.862</v>
      </c>
      <c r="E32" s="103" t="n">
        <v>1.293</v>
      </c>
      <c r="F32" s="103" t="n">
        <v>1.724</v>
      </c>
      <c r="G32" s="103" t="n">
        <v>2.155</v>
      </c>
      <c r="H32" s="103" t="n">
        <v>2.586</v>
      </c>
      <c r="I32" s="103" t="n">
        <v>3.017</v>
      </c>
      <c r="J32" s="103" t="n">
        <v>3.448</v>
      </c>
      <c r="K32" s="103" t="n">
        <v>3.879</v>
      </c>
      <c r="L32" s="103" t="n">
        <v>4.31</v>
      </c>
      <c r="M32" s="103" t="n">
        <v>4.741</v>
      </c>
      <c r="N32" s="103" t="n">
        <v>5.172</v>
      </c>
      <c r="O32" s="103" t="n">
        <v>5.603</v>
      </c>
      <c r="P32" s="103" t="n">
        <v>6.034</v>
      </c>
      <c r="Q32" s="103" t="n">
        <v>6.465</v>
      </c>
      <c r="R32" s="103" t="n">
        <v>6.896</v>
      </c>
      <c r="S32" s="103" t="n">
        <v>7.327</v>
      </c>
      <c r="T32" s="103" t="n">
        <v>7.758</v>
      </c>
      <c r="U32" s="103" t="n">
        <v>8.189</v>
      </c>
      <c r="V32" s="103" t="n">
        <v>8.62</v>
      </c>
      <c r="W32" s="103" t="n">
        <v>9.051</v>
      </c>
      <c r="X32" s="103" t="n">
        <v>9.482</v>
      </c>
      <c r="Y32" s="103" t="n">
        <v>9.913</v>
      </c>
      <c r="Z32" s="103" t="n">
        <v>10.344</v>
      </c>
      <c r="AA32" s="103" t="n">
        <v>10.775</v>
      </c>
      <c r="AB32" s="103" t="n">
        <v>11.206</v>
      </c>
      <c r="AC32" s="103" t="n">
        <v>11.637</v>
      </c>
      <c r="AD32" s="103" t="n">
        <v>12.068</v>
      </c>
      <c r="AE32" s="103" t="n">
        <v>14.2225</v>
      </c>
      <c r="AF32" s="103" t="n">
        <v>16.377</v>
      </c>
      <c r="AG32" s="103" t="n">
        <v>16.3024</v>
      </c>
      <c r="AH32" s="103" t="n">
        <v>16.2278</v>
      </c>
      <c r="AI32" s="103" t="n">
        <v>16.1532</v>
      </c>
      <c r="AJ32" s="103" t="n">
        <v>16.0786</v>
      </c>
      <c r="AK32" s="103" t="n">
        <v>16.004</v>
      </c>
      <c r="AL32" s="103" t="n">
        <v>15.8733333333333</v>
      </c>
      <c r="AM32" s="103" t="n">
        <v>15.7426666666667</v>
      </c>
      <c r="AN32" s="103" t="n">
        <v>15.612</v>
      </c>
      <c r="AO32" s="103" t="n">
        <v>15.481</v>
      </c>
      <c r="AP32" s="103" t="n">
        <v>15.35</v>
      </c>
      <c r="AQ32" s="103" t="n">
        <v>14.7664</v>
      </c>
      <c r="AR32" s="103" t="n">
        <v>14.1828</v>
      </c>
      <c r="AS32" s="103" t="n">
        <v>13.5992</v>
      </c>
      <c r="AT32" s="103" t="n">
        <v>13.0156</v>
      </c>
      <c r="AU32" s="103" t="n">
        <v>12.432</v>
      </c>
      <c r="AV32" s="103" t="n">
        <v>12.1732</v>
      </c>
      <c r="AW32" s="103" t="n">
        <v>11.9144</v>
      </c>
      <c r="AX32" s="103" t="n">
        <v>11.6556</v>
      </c>
      <c r="AY32" s="103" t="n">
        <v>11.3968</v>
      </c>
      <c r="AZ32" s="103" t="n">
        <v>11.138</v>
      </c>
      <c r="BA32" s="103" t="n">
        <v>10.8792</v>
      </c>
      <c r="BB32" s="103" t="n">
        <v>10.82744</v>
      </c>
      <c r="BC32" s="103" t="n">
        <v>10.77568</v>
      </c>
      <c r="BD32" s="103" t="n">
        <v>10.72392</v>
      </c>
      <c r="BE32" s="103" t="n">
        <v>10.67216</v>
      </c>
      <c r="BF32" s="103" t="n">
        <v>10.6204</v>
      </c>
      <c r="BG32" s="103" t="n">
        <v>10.56864</v>
      </c>
      <c r="BH32" s="103" t="n">
        <v>10.51688</v>
      </c>
      <c r="BI32" s="103" t="n">
        <v>10.46512</v>
      </c>
      <c r="BJ32" s="103" t="n">
        <v>10.41336</v>
      </c>
    </row>
    <row r="33" customFormat="false" ht="12.8" hidden="false" customHeight="false" outlineLevel="0" collapsed="false">
      <c r="A33" s="102" t="n">
        <v>66</v>
      </c>
      <c r="B33" s="103" t="n">
        <v>0</v>
      </c>
      <c r="C33" s="103" t="n">
        <v>0.43715</v>
      </c>
      <c r="D33" s="103" t="n">
        <v>0.8743</v>
      </c>
      <c r="E33" s="103" t="n">
        <v>1.31145</v>
      </c>
      <c r="F33" s="103" t="n">
        <v>1.7486</v>
      </c>
      <c r="G33" s="103" t="n">
        <v>2.1857</v>
      </c>
      <c r="H33" s="103" t="n">
        <v>2.6228</v>
      </c>
      <c r="I33" s="103" t="n">
        <v>3.0599</v>
      </c>
      <c r="J33" s="103" t="n">
        <v>3.497</v>
      </c>
      <c r="K33" s="103" t="n">
        <v>3.9341</v>
      </c>
      <c r="L33" s="103" t="n">
        <v>4.3712</v>
      </c>
      <c r="M33" s="103" t="n">
        <v>4.8084</v>
      </c>
      <c r="N33" s="103" t="n">
        <v>5.2456</v>
      </c>
      <c r="O33" s="103" t="n">
        <v>5.6827</v>
      </c>
      <c r="P33" s="103" t="n">
        <v>6.1198</v>
      </c>
      <c r="Q33" s="103" t="n">
        <v>6.5569</v>
      </c>
      <c r="R33" s="103" t="n">
        <v>6.994</v>
      </c>
      <c r="S33" s="103" t="n">
        <v>7.4311</v>
      </c>
      <c r="T33" s="103" t="n">
        <v>7.8682</v>
      </c>
      <c r="U33" s="103" t="n">
        <v>8.3054</v>
      </c>
      <c r="V33" s="103" t="n">
        <v>8.7426</v>
      </c>
      <c r="W33" s="103" t="n">
        <v>9.1797</v>
      </c>
      <c r="X33" s="103" t="n">
        <v>9.6168</v>
      </c>
      <c r="Y33" s="103" t="n">
        <v>10.0539333333333</v>
      </c>
      <c r="Z33" s="103" t="n">
        <v>10.4910666666667</v>
      </c>
      <c r="AA33" s="103" t="n">
        <v>10.9282</v>
      </c>
      <c r="AB33" s="103" t="n">
        <v>11.3653333333333</v>
      </c>
      <c r="AC33" s="103" t="n">
        <v>11.8024666666667</v>
      </c>
      <c r="AD33" s="103" t="n">
        <v>12.2396</v>
      </c>
      <c r="AE33" s="103" t="n">
        <v>14.4254</v>
      </c>
      <c r="AF33" s="103" t="n">
        <v>16.6112</v>
      </c>
      <c r="AG33" s="103" t="n">
        <v>16.53472</v>
      </c>
      <c r="AH33" s="103" t="n">
        <v>16.45824</v>
      </c>
      <c r="AI33" s="103" t="n">
        <v>16.38176</v>
      </c>
      <c r="AJ33" s="103" t="n">
        <v>16.30528</v>
      </c>
      <c r="AK33" s="103" t="n">
        <v>16.2288</v>
      </c>
      <c r="AL33" s="103" t="n">
        <v>16.0963333333333</v>
      </c>
      <c r="AM33" s="103" t="n">
        <v>15.9638666666667</v>
      </c>
      <c r="AN33" s="103" t="n">
        <v>15.8314</v>
      </c>
      <c r="AO33" s="103" t="n">
        <v>15.6987</v>
      </c>
      <c r="AP33" s="103" t="n">
        <v>15.566</v>
      </c>
      <c r="AQ33" s="103" t="n">
        <v>14.97392</v>
      </c>
      <c r="AR33" s="103" t="n">
        <v>14.38184</v>
      </c>
      <c r="AS33" s="103" t="n">
        <v>13.78976</v>
      </c>
      <c r="AT33" s="103" t="n">
        <v>13.19768</v>
      </c>
      <c r="AU33" s="103" t="n">
        <v>12.6056</v>
      </c>
      <c r="AV33" s="103" t="n">
        <v>12.34336</v>
      </c>
      <c r="AW33" s="103" t="n">
        <v>12.08112</v>
      </c>
      <c r="AX33" s="103" t="n">
        <v>11.81888</v>
      </c>
      <c r="AY33" s="103" t="n">
        <v>11.55664</v>
      </c>
      <c r="AZ33" s="103" t="n">
        <v>11.2944</v>
      </c>
      <c r="BA33" s="103" t="n">
        <v>11.03216</v>
      </c>
      <c r="BB33" s="103" t="n">
        <v>10.979712</v>
      </c>
      <c r="BC33" s="103" t="n">
        <v>10.927264</v>
      </c>
      <c r="BD33" s="103" t="n">
        <v>10.874816</v>
      </c>
      <c r="BE33" s="103" t="n">
        <v>10.822368</v>
      </c>
      <c r="BF33" s="103" t="n">
        <v>10.76992</v>
      </c>
      <c r="BG33" s="103" t="n">
        <v>10.717472</v>
      </c>
      <c r="BH33" s="103" t="n">
        <v>10.665024</v>
      </c>
      <c r="BI33" s="103" t="n">
        <v>10.612576</v>
      </c>
      <c r="BJ33" s="103" t="n">
        <v>10.560128</v>
      </c>
    </row>
    <row r="34" customFormat="false" ht="12.8" hidden="false" customHeight="false" outlineLevel="0" collapsed="false">
      <c r="A34" s="102" t="n">
        <v>67</v>
      </c>
      <c r="B34" s="103" t="n">
        <v>0</v>
      </c>
      <c r="C34" s="103" t="n">
        <v>0.4433</v>
      </c>
      <c r="D34" s="103" t="n">
        <v>0.8866</v>
      </c>
      <c r="E34" s="103" t="n">
        <v>1.3299</v>
      </c>
      <c r="F34" s="103" t="n">
        <v>1.7732</v>
      </c>
      <c r="G34" s="103" t="n">
        <v>2.2164</v>
      </c>
      <c r="H34" s="103" t="n">
        <v>2.6596</v>
      </c>
      <c r="I34" s="103" t="n">
        <v>3.1028</v>
      </c>
      <c r="J34" s="103" t="n">
        <v>3.546</v>
      </c>
      <c r="K34" s="103" t="n">
        <v>3.9892</v>
      </c>
      <c r="L34" s="103" t="n">
        <v>4.4324</v>
      </c>
      <c r="M34" s="103" t="n">
        <v>4.8758</v>
      </c>
      <c r="N34" s="103" t="n">
        <v>5.3192</v>
      </c>
      <c r="O34" s="103" t="n">
        <v>5.7624</v>
      </c>
      <c r="P34" s="103" t="n">
        <v>6.2056</v>
      </c>
      <c r="Q34" s="103" t="n">
        <v>6.6488</v>
      </c>
      <c r="R34" s="103" t="n">
        <v>7.092</v>
      </c>
      <c r="S34" s="103" t="n">
        <v>7.5352</v>
      </c>
      <c r="T34" s="103" t="n">
        <v>7.9784</v>
      </c>
      <c r="U34" s="103" t="n">
        <v>8.4218</v>
      </c>
      <c r="V34" s="103" t="n">
        <v>8.8652</v>
      </c>
      <c r="W34" s="103" t="n">
        <v>9.3084</v>
      </c>
      <c r="X34" s="103" t="n">
        <v>9.7516</v>
      </c>
      <c r="Y34" s="103" t="n">
        <v>10.1948666666667</v>
      </c>
      <c r="Z34" s="103" t="n">
        <v>10.6381333333333</v>
      </c>
      <c r="AA34" s="103" t="n">
        <v>11.0814</v>
      </c>
      <c r="AB34" s="103" t="n">
        <v>11.5246666666667</v>
      </c>
      <c r="AC34" s="103" t="n">
        <v>11.9679333333333</v>
      </c>
      <c r="AD34" s="103" t="n">
        <v>12.4112</v>
      </c>
      <c r="AE34" s="103" t="n">
        <v>14.6283</v>
      </c>
      <c r="AF34" s="103" t="n">
        <v>16.8454</v>
      </c>
      <c r="AG34" s="103" t="n">
        <v>16.76704</v>
      </c>
      <c r="AH34" s="103" t="n">
        <v>16.68868</v>
      </c>
      <c r="AI34" s="103" t="n">
        <v>16.61032</v>
      </c>
      <c r="AJ34" s="103" t="n">
        <v>16.53196</v>
      </c>
      <c r="AK34" s="103" t="n">
        <v>16.4536</v>
      </c>
      <c r="AL34" s="103" t="n">
        <v>16.3193333333333</v>
      </c>
      <c r="AM34" s="103" t="n">
        <v>16.1850666666667</v>
      </c>
      <c r="AN34" s="103" t="n">
        <v>16.0508</v>
      </c>
      <c r="AO34" s="103" t="n">
        <v>15.9164</v>
      </c>
      <c r="AP34" s="103" t="n">
        <v>15.782</v>
      </c>
      <c r="AQ34" s="103" t="n">
        <v>15.18144</v>
      </c>
      <c r="AR34" s="103" t="n">
        <v>14.58088</v>
      </c>
      <c r="AS34" s="103" t="n">
        <v>13.98032</v>
      </c>
      <c r="AT34" s="103" t="n">
        <v>13.37976</v>
      </c>
      <c r="AU34" s="103" t="n">
        <v>12.7792</v>
      </c>
      <c r="AV34" s="103" t="n">
        <v>12.51352</v>
      </c>
      <c r="AW34" s="103" t="n">
        <v>12.24784</v>
      </c>
      <c r="AX34" s="103" t="n">
        <v>11.98216</v>
      </c>
      <c r="AY34" s="103" t="n">
        <v>11.71648</v>
      </c>
      <c r="AZ34" s="103" t="n">
        <v>11.4508</v>
      </c>
      <c r="BA34" s="103" t="n">
        <v>11.18512</v>
      </c>
      <c r="BB34" s="103" t="n">
        <v>11.131984</v>
      </c>
      <c r="BC34" s="103" t="n">
        <v>11.078848</v>
      </c>
      <c r="BD34" s="103" t="n">
        <v>11.025712</v>
      </c>
      <c r="BE34" s="103" t="n">
        <v>10.972576</v>
      </c>
      <c r="BF34" s="103" t="n">
        <v>10.91944</v>
      </c>
      <c r="BG34" s="103" t="n">
        <v>10.866304</v>
      </c>
      <c r="BH34" s="103" t="n">
        <v>10.813168</v>
      </c>
      <c r="BI34" s="103" t="n">
        <v>10.760032</v>
      </c>
      <c r="BJ34" s="103" t="n">
        <v>10.706896</v>
      </c>
    </row>
    <row r="35" customFormat="false" ht="12.8" hidden="false" customHeight="false" outlineLevel="0" collapsed="false">
      <c r="A35" s="102" t="n">
        <v>68</v>
      </c>
      <c r="B35" s="103" t="n">
        <v>0</v>
      </c>
      <c r="C35" s="103" t="n">
        <v>0.44945</v>
      </c>
      <c r="D35" s="103" t="n">
        <v>0.8989</v>
      </c>
      <c r="E35" s="103" t="n">
        <v>1.34835</v>
      </c>
      <c r="F35" s="103" t="n">
        <v>1.7978</v>
      </c>
      <c r="G35" s="103" t="n">
        <v>2.2471</v>
      </c>
      <c r="H35" s="103" t="n">
        <v>2.6964</v>
      </c>
      <c r="I35" s="103" t="n">
        <v>3.1457</v>
      </c>
      <c r="J35" s="103" t="n">
        <v>3.595</v>
      </c>
      <c r="K35" s="103" t="n">
        <v>4.0443</v>
      </c>
      <c r="L35" s="103" t="n">
        <v>4.4936</v>
      </c>
      <c r="M35" s="103" t="n">
        <v>4.9432</v>
      </c>
      <c r="N35" s="103" t="n">
        <v>5.3928</v>
      </c>
      <c r="O35" s="103" t="n">
        <v>5.8421</v>
      </c>
      <c r="P35" s="103" t="n">
        <v>6.2914</v>
      </c>
      <c r="Q35" s="103" t="n">
        <v>6.7407</v>
      </c>
      <c r="R35" s="103" t="n">
        <v>7.19</v>
      </c>
      <c r="S35" s="103" t="n">
        <v>7.6393</v>
      </c>
      <c r="T35" s="103" t="n">
        <v>8.0886</v>
      </c>
      <c r="U35" s="103" t="n">
        <v>8.5382</v>
      </c>
      <c r="V35" s="103" t="n">
        <v>8.9878</v>
      </c>
      <c r="W35" s="103" t="n">
        <v>9.4371</v>
      </c>
      <c r="X35" s="103" t="n">
        <v>9.8864</v>
      </c>
      <c r="Y35" s="103" t="n">
        <v>10.3358</v>
      </c>
      <c r="Z35" s="103" t="n">
        <v>10.7852</v>
      </c>
      <c r="AA35" s="103" t="n">
        <v>11.2346</v>
      </c>
      <c r="AB35" s="103" t="n">
        <v>11.684</v>
      </c>
      <c r="AC35" s="103" t="n">
        <v>12.1334</v>
      </c>
      <c r="AD35" s="103" t="n">
        <v>12.5828</v>
      </c>
      <c r="AE35" s="103" t="n">
        <v>14.8312</v>
      </c>
      <c r="AF35" s="103" t="n">
        <v>17.0796</v>
      </c>
      <c r="AG35" s="103" t="n">
        <v>16.99936</v>
      </c>
      <c r="AH35" s="103" t="n">
        <v>16.91912</v>
      </c>
      <c r="AI35" s="103" t="n">
        <v>16.83888</v>
      </c>
      <c r="AJ35" s="103" t="n">
        <v>16.75864</v>
      </c>
      <c r="AK35" s="103" t="n">
        <v>16.6784</v>
      </c>
      <c r="AL35" s="103" t="n">
        <v>16.5423333333333</v>
      </c>
      <c r="AM35" s="103" t="n">
        <v>16.4062666666667</v>
      </c>
      <c r="AN35" s="103" t="n">
        <v>16.2702</v>
      </c>
      <c r="AO35" s="103" t="n">
        <v>16.1341</v>
      </c>
      <c r="AP35" s="103" t="n">
        <v>15.998</v>
      </c>
      <c r="AQ35" s="103" t="n">
        <v>15.38896</v>
      </c>
      <c r="AR35" s="103" t="n">
        <v>14.77992</v>
      </c>
      <c r="AS35" s="103" t="n">
        <v>14.17088</v>
      </c>
      <c r="AT35" s="103" t="n">
        <v>13.56184</v>
      </c>
      <c r="AU35" s="103" t="n">
        <v>12.9528</v>
      </c>
      <c r="AV35" s="103" t="n">
        <v>12.68368</v>
      </c>
      <c r="AW35" s="103" t="n">
        <v>12.41456</v>
      </c>
      <c r="AX35" s="103" t="n">
        <v>12.14544</v>
      </c>
      <c r="AY35" s="103" t="n">
        <v>11.87632</v>
      </c>
      <c r="AZ35" s="103" t="n">
        <v>11.6072</v>
      </c>
      <c r="BA35" s="103" t="n">
        <v>11.33808</v>
      </c>
      <c r="BB35" s="103" t="n">
        <v>11.284256</v>
      </c>
      <c r="BC35" s="103" t="n">
        <v>11.230432</v>
      </c>
      <c r="BD35" s="103" t="n">
        <v>11.176608</v>
      </c>
      <c r="BE35" s="103" t="n">
        <v>11.122784</v>
      </c>
      <c r="BF35" s="103" t="n">
        <v>11.06896</v>
      </c>
      <c r="BG35" s="103" t="n">
        <v>11.015136</v>
      </c>
      <c r="BH35" s="103" t="n">
        <v>10.961312</v>
      </c>
      <c r="BI35" s="103" t="n">
        <v>10.907488</v>
      </c>
      <c r="BJ35" s="103" t="n">
        <v>10.853664</v>
      </c>
    </row>
    <row r="36" customFormat="false" ht="12.8" hidden="false" customHeight="false" outlineLevel="0" collapsed="false">
      <c r="A36" s="102" t="n">
        <v>69</v>
      </c>
      <c r="B36" s="103" t="n">
        <v>0</v>
      </c>
      <c r="C36" s="103" t="n">
        <v>0.4556</v>
      </c>
      <c r="D36" s="103" t="n">
        <v>0.9112</v>
      </c>
      <c r="E36" s="103" t="n">
        <v>1.3668</v>
      </c>
      <c r="F36" s="103" t="n">
        <v>1.8224</v>
      </c>
      <c r="G36" s="103" t="n">
        <v>2.2778</v>
      </c>
      <c r="H36" s="103" t="n">
        <v>2.7332</v>
      </c>
      <c r="I36" s="103" t="n">
        <v>3.1886</v>
      </c>
      <c r="J36" s="103" t="n">
        <v>3.644</v>
      </c>
      <c r="K36" s="103" t="n">
        <v>4.0994</v>
      </c>
      <c r="L36" s="103" t="n">
        <v>4.5548</v>
      </c>
      <c r="M36" s="103" t="n">
        <v>5.0106</v>
      </c>
      <c r="N36" s="103" t="n">
        <v>5.4664</v>
      </c>
      <c r="O36" s="103" t="n">
        <v>5.9218</v>
      </c>
      <c r="P36" s="103" t="n">
        <v>6.3772</v>
      </c>
      <c r="Q36" s="103" t="n">
        <v>6.8326</v>
      </c>
      <c r="R36" s="103" t="n">
        <v>7.288</v>
      </c>
      <c r="S36" s="103" t="n">
        <v>7.7434</v>
      </c>
      <c r="T36" s="103" t="n">
        <v>8.1988</v>
      </c>
      <c r="U36" s="103" t="n">
        <v>8.6546</v>
      </c>
      <c r="V36" s="103" t="n">
        <v>9.1104</v>
      </c>
      <c r="W36" s="103" t="n">
        <v>9.5658</v>
      </c>
      <c r="X36" s="103" t="n">
        <v>10.0212</v>
      </c>
      <c r="Y36" s="103" t="n">
        <v>10.4767333333333</v>
      </c>
      <c r="Z36" s="103" t="n">
        <v>10.9322666666667</v>
      </c>
      <c r="AA36" s="103" t="n">
        <v>11.3878</v>
      </c>
      <c r="AB36" s="103" t="n">
        <v>11.8433333333333</v>
      </c>
      <c r="AC36" s="103" t="n">
        <v>12.2988666666667</v>
      </c>
      <c r="AD36" s="103" t="n">
        <v>12.7544</v>
      </c>
      <c r="AE36" s="103" t="n">
        <v>15.0341</v>
      </c>
      <c r="AF36" s="103" t="n">
        <v>17.3138</v>
      </c>
      <c r="AG36" s="103" t="n">
        <v>17.23168</v>
      </c>
      <c r="AH36" s="103" t="n">
        <v>17.14956</v>
      </c>
      <c r="AI36" s="103" t="n">
        <v>17.06744</v>
      </c>
      <c r="AJ36" s="103" t="n">
        <v>16.98532</v>
      </c>
      <c r="AK36" s="103" t="n">
        <v>16.9032</v>
      </c>
      <c r="AL36" s="103" t="n">
        <v>16.7653333333333</v>
      </c>
      <c r="AM36" s="103" t="n">
        <v>16.6274666666667</v>
      </c>
      <c r="AN36" s="103" t="n">
        <v>16.4896</v>
      </c>
      <c r="AO36" s="103" t="n">
        <v>16.3518</v>
      </c>
      <c r="AP36" s="103" t="n">
        <v>16.214</v>
      </c>
      <c r="AQ36" s="103" t="n">
        <v>15.59648</v>
      </c>
      <c r="AR36" s="103" t="n">
        <v>14.97896</v>
      </c>
      <c r="AS36" s="103" t="n">
        <v>14.36144</v>
      </c>
      <c r="AT36" s="103" t="n">
        <v>13.74392</v>
      </c>
      <c r="AU36" s="103" t="n">
        <v>13.1264</v>
      </c>
      <c r="AV36" s="103" t="n">
        <v>12.85384</v>
      </c>
      <c r="AW36" s="103" t="n">
        <v>12.58128</v>
      </c>
      <c r="AX36" s="103" t="n">
        <v>12.30872</v>
      </c>
      <c r="AY36" s="103" t="n">
        <v>12.03616</v>
      </c>
      <c r="AZ36" s="103" t="n">
        <v>11.7636</v>
      </c>
      <c r="BA36" s="103" t="n">
        <v>11.49104</v>
      </c>
      <c r="BB36" s="103" t="n">
        <v>11.436528</v>
      </c>
      <c r="BC36" s="103" t="n">
        <v>11.382016</v>
      </c>
      <c r="BD36" s="103" t="n">
        <v>11.327504</v>
      </c>
      <c r="BE36" s="103" t="n">
        <v>11.272992</v>
      </c>
      <c r="BF36" s="103" t="n">
        <v>11.21848</v>
      </c>
      <c r="BG36" s="103" t="n">
        <v>11.163968</v>
      </c>
      <c r="BH36" s="103" t="n">
        <v>11.109456</v>
      </c>
      <c r="BI36" s="103" t="n">
        <v>11.054944</v>
      </c>
      <c r="BJ36" s="103" t="n">
        <v>11.000432</v>
      </c>
    </row>
    <row r="37" customFormat="false" ht="12.8" hidden="false" customHeight="false" outlineLevel="0" collapsed="false">
      <c r="A37" s="102" t="n">
        <v>70</v>
      </c>
      <c r="B37" s="103" t="n">
        <v>0</v>
      </c>
      <c r="C37" s="103" t="n">
        <v>0.46175</v>
      </c>
      <c r="D37" s="103" t="n">
        <v>0.9235</v>
      </c>
      <c r="E37" s="103" t="n">
        <v>1.38525</v>
      </c>
      <c r="F37" s="103" t="n">
        <v>1.847</v>
      </c>
      <c r="G37" s="103" t="n">
        <v>2.3085</v>
      </c>
      <c r="H37" s="103" t="n">
        <v>2.77</v>
      </c>
      <c r="I37" s="103" t="n">
        <v>3.2315</v>
      </c>
      <c r="J37" s="103" t="n">
        <v>3.693</v>
      </c>
      <c r="K37" s="103" t="n">
        <v>4.1545</v>
      </c>
      <c r="L37" s="103" t="n">
        <v>4.616</v>
      </c>
      <c r="M37" s="103" t="n">
        <v>5.078</v>
      </c>
      <c r="N37" s="103" t="n">
        <v>5.54</v>
      </c>
      <c r="O37" s="103" t="n">
        <v>6.0015</v>
      </c>
      <c r="P37" s="103" t="n">
        <v>6.463</v>
      </c>
      <c r="Q37" s="103" t="n">
        <v>6.9245</v>
      </c>
      <c r="R37" s="103" t="n">
        <v>7.386</v>
      </c>
      <c r="S37" s="103" t="n">
        <v>7.8475</v>
      </c>
      <c r="T37" s="103" t="n">
        <v>8.309</v>
      </c>
      <c r="U37" s="103" t="n">
        <v>8.771</v>
      </c>
      <c r="V37" s="103" t="n">
        <v>9.233</v>
      </c>
      <c r="W37" s="103" t="n">
        <v>9.6945</v>
      </c>
      <c r="X37" s="103" t="n">
        <v>10.156</v>
      </c>
      <c r="Y37" s="103" t="n">
        <v>10.6176666666667</v>
      </c>
      <c r="Z37" s="103" t="n">
        <v>11.0793333333333</v>
      </c>
      <c r="AA37" s="103" t="n">
        <v>11.541</v>
      </c>
      <c r="AB37" s="103" t="n">
        <v>12.0026666666667</v>
      </c>
      <c r="AC37" s="103" t="n">
        <v>12.4643333333333</v>
      </c>
      <c r="AD37" s="103" t="n">
        <v>12.926</v>
      </c>
      <c r="AE37" s="103" t="n">
        <v>15.237</v>
      </c>
      <c r="AF37" s="103" t="n">
        <v>17.548</v>
      </c>
      <c r="AG37" s="103" t="n">
        <v>17.464</v>
      </c>
      <c r="AH37" s="103" t="n">
        <v>17.38</v>
      </c>
      <c r="AI37" s="103" t="n">
        <v>17.296</v>
      </c>
      <c r="AJ37" s="103" t="n">
        <v>17.212</v>
      </c>
      <c r="AK37" s="103" t="n">
        <v>17.128</v>
      </c>
      <c r="AL37" s="103" t="n">
        <v>16.9883333333333</v>
      </c>
      <c r="AM37" s="103" t="n">
        <v>16.8486666666667</v>
      </c>
      <c r="AN37" s="103" t="n">
        <v>16.709</v>
      </c>
      <c r="AO37" s="103" t="n">
        <v>16.5695</v>
      </c>
      <c r="AP37" s="103" t="n">
        <v>16.43</v>
      </c>
      <c r="AQ37" s="103" t="n">
        <v>15.804</v>
      </c>
      <c r="AR37" s="103" t="n">
        <v>15.178</v>
      </c>
      <c r="AS37" s="103" t="n">
        <v>14.552</v>
      </c>
      <c r="AT37" s="103" t="n">
        <v>13.926</v>
      </c>
      <c r="AU37" s="103" t="n">
        <v>13.3</v>
      </c>
      <c r="AV37" s="103" t="n">
        <v>13.024</v>
      </c>
      <c r="AW37" s="103" t="n">
        <v>12.748</v>
      </c>
      <c r="AX37" s="103" t="n">
        <v>12.472</v>
      </c>
      <c r="AY37" s="103" t="n">
        <v>12.196</v>
      </c>
      <c r="AZ37" s="103" t="n">
        <v>11.92</v>
      </c>
      <c r="BA37" s="103" t="n">
        <v>11.644</v>
      </c>
      <c r="BB37" s="103" t="n">
        <v>11.5888</v>
      </c>
      <c r="BC37" s="103" t="n">
        <v>11.5336</v>
      </c>
      <c r="BD37" s="103" t="n">
        <v>11.4784</v>
      </c>
      <c r="BE37" s="103" t="n">
        <v>11.4232</v>
      </c>
      <c r="BF37" s="103" t="n">
        <v>11.368</v>
      </c>
      <c r="BG37" s="103" t="n">
        <v>11.3128</v>
      </c>
      <c r="BH37" s="103" t="n">
        <v>11.2576</v>
      </c>
      <c r="BI37" s="103" t="n">
        <v>11.2024</v>
      </c>
      <c r="BJ37" s="103" t="n">
        <v>11.1472</v>
      </c>
    </row>
    <row r="38" customFormat="false" ht="12.8" hidden="false" customHeight="false" outlineLevel="0" collapsed="false">
      <c r="A38" s="102" t="n">
        <v>71</v>
      </c>
      <c r="B38" s="103" t="n">
        <v>0</v>
      </c>
      <c r="C38" s="103" t="n">
        <v>0.46765</v>
      </c>
      <c r="D38" s="103" t="n">
        <v>0.9353</v>
      </c>
      <c r="E38" s="103" t="n">
        <v>1.40295</v>
      </c>
      <c r="F38" s="103" t="n">
        <v>1.8706</v>
      </c>
      <c r="G38" s="103" t="n">
        <v>2.338</v>
      </c>
      <c r="H38" s="103" t="n">
        <v>2.8054</v>
      </c>
      <c r="I38" s="103" t="n">
        <v>3.2728</v>
      </c>
      <c r="J38" s="103" t="n">
        <v>3.7402</v>
      </c>
      <c r="K38" s="103" t="n">
        <v>4.2076</v>
      </c>
      <c r="L38" s="103" t="n">
        <v>4.675</v>
      </c>
      <c r="M38" s="103" t="n">
        <v>5.1429</v>
      </c>
      <c r="N38" s="103" t="n">
        <v>5.6108</v>
      </c>
      <c r="O38" s="103" t="n">
        <v>6.0782</v>
      </c>
      <c r="P38" s="103" t="n">
        <v>6.5456</v>
      </c>
      <c r="Q38" s="103" t="n">
        <v>7.013</v>
      </c>
      <c r="R38" s="103" t="n">
        <v>7.4804</v>
      </c>
      <c r="S38" s="103" t="n">
        <v>7.9478</v>
      </c>
      <c r="T38" s="103" t="n">
        <v>8.4152</v>
      </c>
      <c r="U38" s="103" t="n">
        <v>8.8831</v>
      </c>
      <c r="V38" s="103" t="n">
        <v>9.351</v>
      </c>
      <c r="W38" s="103" t="n">
        <v>9.8184</v>
      </c>
      <c r="X38" s="103" t="n">
        <v>10.2858</v>
      </c>
      <c r="Y38" s="103" t="n">
        <v>10.7533333333333</v>
      </c>
      <c r="Z38" s="103" t="n">
        <v>11.2208666666667</v>
      </c>
      <c r="AA38" s="103" t="n">
        <v>11.6884</v>
      </c>
      <c r="AB38" s="103" t="n">
        <v>12.156</v>
      </c>
      <c r="AC38" s="103" t="n">
        <v>12.6236</v>
      </c>
      <c r="AD38" s="103" t="n">
        <v>13.0912</v>
      </c>
      <c r="AE38" s="103" t="n">
        <v>15.5212</v>
      </c>
      <c r="AF38" s="103" t="n">
        <v>17.9512</v>
      </c>
      <c r="AG38" s="103" t="n">
        <v>17.87152</v>
      </c>
      <c r="AH38" s="103" t="n">
        <v>17.79184</v>
      </c>
      <c r="AI38" s="103" t="n">
        <v>17.71216</v>
      </c>
      <c r="AJ38" s="103" t="n">
        <v>17.63248</v>
      </c>
      <c r="AK38" s="103" t="n">
        <v>17.5528</v>
      </c>
      <c r="AL38" s="103" t="n">
        <v>17.416</v>
      </c>
      <c r="AM38" s="103" t="n">
        <v>17.2792</v>
      </c>
      <c r="AN38" s="103" t="n">
        <v>17.1424</v>
      </c>
      <c r="AO38" s="103" t="n">
        <v>17.0058</v>
      </c>
      <c r="AP38" s="103" t="n">
        <v>16.8692</v>
      </c>
      <c r="AQ38" s="103" t="n">
        <v>16.22632</v>
      </c>
      <c r="AR38" s="103" t="n">
        <v>15.58344</v>
      </c>
      <c r="AS38" s="103" t="n">
        <v>14.94056</v>
      </c>
      <c r="AT38" s="103" t="n">
        <v>14.29768</v>
      </c>
      <c r="AU38" s="103" t="n">
        <v>13.6548</v>
      </c>
      <c r="AV38" s="103" t="n">
        <v>13.37064</v>
      </c>
      <c r="AW38" s="103" t="n">
        <v>13.08648</v>
      </c>
      <c r="AX38" s="103" t="n">
        <v>12.80232</v>
      </c>
      <c r="AY38" s="103" t="n">
        <v>12.51816</v>
      </c>
      <c r="AZ38" s="103" t="n">
        <v>12.234</v>
      </c>
      <c r="BA38" s="103" t="n">
        <v>11.94984</v>
      </c>
      <c r="BB38" s="103" t="n">
        <v>11.893008</v>
      </c>
      <c r="BC38" s="103" t="n">
        <v>11.836176</v>
      </c>
      <c r="BD38" s="103" t="n">
        <v>11.779344</v>
      </c>
      <c r="BE38" s="103" t="n">
        <v>11.722512</v>
      </c>
      <c r="BF38" s="103" t="n">
        <v>11.66568</v>
      </c>
      <c r="BG38" s="103" t="n">
        <v>11.608848</v>
      </c>
      <c r="BH38" s="103" t="n">
        <v>11.552016</v>
      </c>
      <c r="BI38" s="103" t="n">
        <v>11.495184</v>
      </c>
      <c r="BJ38" s="103" t="n">
        <v>11.438352</v>
      </c>
    </row>
    <row r="39" customFormat="false" ht="12.8" hidden="false" customHeight="false" outlineLevel="0" collapsed="false">
      <c r="A39" s="102" t="n">
        <v>72</v>
      </c>
      <c r="B39" s="103" t="n">
        <v>0</v>
      </c>
      <c r="C39" s="103" t="n">
        <v>0.47355</v>
      </c>
      <c r="D39" s="103" t="n">
        <v>0.9471</v>
      </c>
      <c r="E39" s="103" t="n">
        <v>1.42065</v>
      </c>
      <c r="F39" s="103" t="n">
        <v>1.8942</v>
      </c>
      <c r="G39" s="103" t="n">
        <v>2.3675</v>
      </c>
      <c r="H39" s="103" t="n">
        <v>2.8408</v>
      </c>
      <c r="I39" s="103" t="n">
        <v>3.3141</v>
      </c>
      <c r="J39" s="103" t="n">
        <v>3.7874</v>
      </c>
      <c r="K39" s="103" t="n">
        <v>4.2607</v>
      </c>
      <c r="L39" s="103" t="n">
        <v>4.734</v>
      </c>
      <c r="M39" s="103" t="n">
        <v>5.2078</v>
      </c>
      <c r="N39" s="103" t="n">
        <v>5.6816</v>
      </c>
      <c r="O39" s="103" t="n">
        <v>6.1549</v>
      </c>
      <c r="P39" s="103" t="n">
        <v>6.6282</v>
      </c>
      <c r="Q39" s="103" t="n">
        <v>7.1015</v>
      </c>
      <c r="R39" s="103" t="n">
        <v>7.5748</v>
      </c>
      <c r="S39" s="103" t="n">
        <v>8.0481</v>
      </c>
      <c r="T39" s="103" t="n">
        <v>8.5214</v>
      </c>
      <c r="U39" s="103" t="n">
        <v>8.9952</v>
      </c>
      <c r="V39" s="103" t="n">
        <v>9.469</v>
      </c>
      <c r="W39" s="103" t="n">
        <v>9.9423</v>
      </c>
      <c r="X39" s="103" t="n">
        <v>10.4156</v>
      </c>
      <c r="Y39" s="103" t="n">
        <v>10.889</v>
      </c>
      <c r="Z39" s="103" t="n">
        <v>11.3624</v>
      </c>
      <c r="AA39" s="103" t="n">
        <v>11.8358</v>
      </c>
      <c r="AB39" s="103" t="n">
        <v>12.3093333333333</v>
      </c>
      <c r="AC39" s="103" t="n">
        <v>12.7828666666667</v>
      </c>
      <c r="AD39" s="103" t="n">
        <v>13.2564</v>
      </c>
      <c r="AE39" s="103" t="n">
        <v>15.8054</v>
      </c>
      <c r="AF39" s="103" t="n">
        <v>18.3544</v>
      </c>
      <c r="AG39" s="103" t="n">
        <v>18.27904</v>
      </c>
      <c r="AH39" s="103" t="n">
        <v>18.20368</v>
      </c>
      <c r="AI39" s="103" t="n">
        <v>18.12832</v>
      </c>
      <c r="AJ39" s="103" t="n">
        <v>18.05296</v>
      </c>
      <c r="AK39" s="103" t="n">
        <v>17.9776</v>
      </c>
      <c r="AL39" s="103" t="n">
        <v>17.8436666666667</v>
      </c>
      <c r="AM39" s="103" t="n">
        <v>17.7097333333333</v>
      </c>
      <c r="AN39" s="103" t="n">
        <v>17.5758</v>
      </c>
      <c r="AO39" s="103" t="n">
        <v>17.4421</v>
      </c>
      <c r="AP39" s="103" t="n">
        <v>17.3084</v>
      </c>
      <c r="AQ39" s="103" t="n">
        <v>16.64864</v>
      </c>
      <c r="AR39" s="103" t="n">
        <v>15.98888</v>
      </c>
      <c r="AS39" s="103" t="n">
        <v>15.32912</v>
      </c>
      <c r="AT39" s="103" t="n">
        <v>14.66936</v>
      </c>
      <c r="AU39" s="103" t="n">
        <v>14.0096</v>
      </c>
      <c r="AV39" s="103" t="n">
        <v>13.71728</v>
      </c>
      <c r="AW39" s="103" t="n">
        <v>13.42496</v>
      </c>
      <c r="AX39" s="103" t="n">
        <v>13.13264</v>
      </c>
      <c r="AY39" s="103" t="n">
        <v>12.84032</v>
      </c>
      <c r="AZ39" s="103" t="n">
        <v>12.548</v>
      </c>
      <c r="BA39" s="103" t="n">
        <v>12.25568</v>
      </c>
      <c r="BB39" s="103" t="n">
        <v>12.197216</v>
      </c>
      <c r="BC39" s="103" t="n">
        <v>12.138752</v>
      </c>
      <c r="BD39" s="103" t="n">
        <v>12.080288</v>
      </c>
      <c r="BE39" s="103" t="n">
        <v>12.021824</v>
      </c>
      <c r="BF39" s="103" t="n">
        <v>11.96336</v>
      </c>
      <c r="BG39" s="103" t="n">
        <v>11.904896</v>
      </c>
      <c r="BH39" s="103" t="n">
        <v>11.846432</v>
      </c>
      <c r="BI39" s="103" t="n">
        <v>11.787968</v>
      </c>
      <c r="BJ39" s="103" t="n">
        <v>11.729504</v>
      </c>
    </row>
    <row r="40" customFormat="false" ht="12.8" hidden="false" customHeight="false" outlineLevel="0" collapsed="false">
      <c r="A40" s="102" t="n">
        <v>73</v>
      </c>
      <c r="B40" s="103" t="n">
        <v>0</v>
      </c>
      <c r="C40" s="103" t="n">
        <v>0.47945</v>
      </c>
      <c r="D40" s="103" t="n">
        <v>0.9589</v>
      </c>
      <c r="E40" s="103" t="n">
        <v>1.43835</v>
      </c>
      <c r="F40" s="103" t="n">
        <v>1.9178</v>
      </c>
      <c r="G40" s="103" t="n">
        <v>2.397</v>
      </c>
      <c r="H40" s="103" t="n">
        <v>2.8762</v>
      </c>
      <c r="I40" s="103" t="n">
        <v>3.3554</v>
      </c>
      <c r="J40" s="103" t="n">
        <v>3.8346</v>
      </c>
      <c r="K40" s="103" t="n">
        <v>4.3138</v>
      </c>
      <c r="L40" s="103" t="n">
        <v>4.793</v>
      </c>
      <c r="M40" s="103" t="n">
        <v>5.2727</v>
      </c>
      <c r="N40" s="103" t="n">
        <v>5.7524</v>
      </c>
      <c r="O40" s="103" t="n">
        <v>6.2316</v>
      </c>
      <c r="P40" s="103" t="n">
        <v>6.7108</v>
      </c>
      <c r="Q40" s="103" t="n">
        <v>7.19</v>
      </c>
      <c r="R40" s="103" t="n">
        <v>7.6692</v>
      </c>
      <c r="S40" s="103" t="n">
        <v>8.1484</v>
      </c>
      <c r="T40" s="103" t="n">
        <v>8.6276</v>
      </c>
      <c r="U40" s="103" t="n">
        <v>9.1073</v>
      </c>
      <c r="V40" s="103" t="n">
        <v>9.587</v>
      </c>
      <c r="W40" s="103" t="n">
        <v>10.0662</v>
      </c>
      <c r="X40" s="103" t="n">
        <v>10.5454</v>
      </c>
      <c r="Y40" s="103" t="n">
        <v>11.0246666666667</v>
      </c>
      <c r="Z40" s="103" t="n">
        <v>11.5039333333333</v>
      </c>
      <c r="AA40" s="103" t="n">
        <v>11.9832</v>
      </c>
      <c r="AB40" s="103" t="n">
        <v>12.4626666666667</v>
      </c>
      <c r="AC40" s="103" t="n">
        <v>12.9421333333333</v>
      </c>
      <c r="AD40" s="103" t="n">
        <v>13.4216</v>
      </c>
      <c r="AE40" s="103" t="n">
        <v>16.0896</v>
      </c>
      <c r="AF40" s="103" t="n">
        <v>18.7576</v>
      </c>
      <c r="AG40" s="103" t="n">
        <v>18.68656</v>
      </c>
      <c r="AH40" s="103" t="n">
        <v>18.61552</v>
      </c>
      <c r="AI40" s="103" t="n">
        <v>18.54448</v>
      </c>
      <c r="AJ40" s="103" t="n">
        <v>18.47344</v>
      </c>
      <c r="AK40" s="103" t="n">
        <v>18.4024</v>
      </c>
      <c r="AL40" s="103" t="n">
        <v>18.2713333333333</v>
      </c>
      <c r="AM40" s="103" t="n">
        <v>18.1402666666667</v>
      </c>
      <c r="AN40" s="103" t="n">
        <v>18.0092</v>
      </c>
      <c r="AO40" s="103" t="n">
        <v>17.8784</v>
      </c>
      <c r="AP40" s="103" t="n">
        <v>17.7476</v>
      </c>
      <c r="AQ40" s="103" t="n">
        <v>17.07096</v>
      </c>
      <c r="AR40" s="103" t="n">
        <v>16.39432</v>
      </c>
      <c r="AS40" s="103" t="n">
        <v>15.71768</v>
      </c>
      <c r="AT40" s="103" t="n">
        <v>15.04104</v>
      </c>
      <c r="AU40" s="103" t="n">
        <v>14.3644</v>
      </c>
      <c r="AV40" s="103" t="n">
        <v>14.06392</v>
      </c>
      <c r="AW40" s="103" t="n">
        <v>13.76344</v>
      </c>
      <c r="AX40" s="103" t="n">
        <v>13.46296</v>
      </c>
      <c r="AY40" s="103" t="n">
        <v>13.16248</v>
      </c>
      <c r="AZ40" s="103" t="n">
        <v>12.862</v>
      </c>
      <c r="BA40" s="103" t="n">
        <v>12.56152</v>
      </c>
      <c r="BB40" s="103" t="n">
        <v>12.501424</v>
      </c>
      <c r="BC40" s="103" t="n">
        <v>12.441328</v>
      </c>
      <c r="BD40" s="103" t="n">
        <v>12.381232</v>
      </c>
      <c r="BE40" s="103" t="n">
        <v>12.321136</v>
      </c>
      <c r="BF40" s="103" t="n">
        <v>12.26104</v>
      </c>
      <c r="BG40" s="103" t="n">
        <v>12.200944</v>
      </c>
      <c r="BH40" s="103" t="n">
        <v>12.140848</v>
      </c>
      <c r="BI40" s="103" t="n">
        <v>12.080752</v>
      </c>
      <c r="BJ40" s="103" t="n">
        <v>12.020656</v>
      </c>
    </row>
    <row r="41" customFormat="false" ht="12.8" hidden="false" customHeight="false" outlineLevel="0" collapsed="false">
      <c r="A41" s="102" t="n">
        <v>74</v>
      </c>
      <c r="B41" s="103" t="n">
        <v>0</v>
      </c>
      <c r="C41" s="103" t="n">
        <v>0.48535</v>
      </c>
      <c r="D41" s="103" t="n">
        <v>0.9707</v>
      </c>
      <c r="E41" s="103" t="n">
        <v>1.45605</v>
      </c>
      <c r="F41" s="103" t="n">
        <v>1.9414</v>
      </c>
      <c r="G41" s="103" t="n">
        <v>2.4265</v>
      </c>
      <c r="H41" s="103" t="n">
        <v>2.9116</v>
      </c>
      <c r="I41" s="103" t="n">
        <v>3.3967</v>
      </c>
      <c r="J41" s="103" t="n">
        <v>3.8818</v>
      </c>
      <c r="K41" s="103" t="n">
        <v>4.3669</v>
      </c>
      <c r="L41" s="103" t="n">
        <v>4.852</v>
      </c>
      <c r="M41" s="103" t="n">
        <v>5.3376</v>
      </c>
      <c r="N41" s="103" t="n">
        <v>5.8232</v>
      </c>
      <c r="O41" s="103" t="n">
        <v>6.3083</v>
      </c>
      <c r="P41" s="103" t="n">
        <v>6.7934</v>
      </c>
      <c r="Q41" s="103" t="n">
        <v>7.2785</v>
      </c>
      <c r="R41" s="103" t="n">
        <v>7.7636</v>
      </c>
      <c r="S41" s="103" t="n">
        <v>8.2487</v>
      </c>
      <c r="T41" s="103" t="n">
        <v>8.7338</v>
      </c>
      <c r="U41" s="103" t="n">
        <v>9.2194</v>
      </c>
      <c r="V41" s="103" t="n">
        <v>9.705</v>
      </c>
      <c r="W41" s="103" t="n">
        <v>10.1901</v>
      </c>
      <c r="X41" s="103" t="n">
        <v>10.6752</v>
      </c>
      <c r="Y41" s="103" t="n">
        <v>11.1603333333333</v>
      </c>
      <c r="Z41" s="103" t="n">
        <v>11.6454666666667</v>
      </c>
      <c r="AA41" s="103" t="n">
        <v>12.1306</v>
      </c>
      <c r="AB41" s="103" t="n">
        <v>12.616</v>
      </c>
      <c r="AC41" s="103" t="n">
        <v>13.1014</v>
      </c>
      <c r="AD41" s="103" t="n">
        <v>13.5868</v>
      </c>
      <c r="AE41" s="103" t="n">
        <v>16.3738</v>
      </c>
      <c r="AF41" s="103" t="n">
        <v>19.1608</v>
      </c>
      <c r="AG41" s="103" t="n">
        <v>19.09408</v>
      </c>
      <c r="AH41" s="103" t="n">
        <v>19.02736</v>
      </c>
      <c r="AI41" s="103" t="n">
        <v>18.96064</v>
      </c>
      <c r="AJ41" s="103" t="n">
        <v>18.89392</v>
      </c>
      <c r="AK41" s="103" t="n">
        <v>18.8272</v>
      </c>
      <c r="AL41" s="103" t="n">
        <v>18.699</v>
      </c>
      <c r="AM41" s="103" t="n">
        <v>18.5708</v>
      </c>
      <c r="AN41" s="103" t="n">
        <v>18.4426</v>
      </c>
      <c r="AO41" s="103" t="n">
        <v>18.3147</v>
      </c>
      <c r="AP41" s="103" t="n">
        <v>18.1868</v>
      </c>
      <c r="AQ41" s="103" t="n">
        <v>17.49328</v>
      </c>
      <c r="AR41" s="103" t="n">
        <v>16.79976</v>
      </c>
      <c r="AS41" s="103" t="n">
        <v>16.10624</v>
      </c>
      <c r="AT41" s="103" t="n">
        <v>15.41272</v>
      </c>
      <c r="AU41" s="103" t="n">
        <v>14.7192</v>
      </c>
      <c r="AV41" s="103" t="n">
        <v>14.41056</v>
      </c>
      <c r="AW41" s="103" t="n">
        <v>14.10192</v>
      </c>
      <c r="AX41" s="103" t="n">
        <v>13.79328</v>
      </c>
      <c r="AY41" s="103" t="n">
        <v>13.48464</v>
      </c>
      <c r="AZ41" s="103" t="n">
        <v>13.176</v>
      </c>
      <c r="BA41" s="103" t="n">
        <v>12.86736</v>
      </c>
      <c r="BB41" s="103" t="n">
        <v>12.805632</v>
      </c>
      <c r="BC41" s="103" t="n">
        <v>12.743904</v>
      </c>
      <c r="BD41" s="103" t="n">
        <v>12.682176</v>
      </c>
      <c r="BE41" s="103" t="n">
        <v>12.620448</v>
      </c>
      <c r="BF41" s="103" t="n">
        <v>12.55872</v>
      </c>
      <c r="BG41" s="103" t="n">
        <v>12.496992</v>
      </c>
      <c r="BH41" s="103" t="n">
        <v>12.435264</v>
      </c>
      <c r="BI41" s="103" t="n">
        <v>12.373536</v>
      </c>
      <c r="BJ41" s="103" t="n">
        <v>12.311808</v>
      </c>
    </row>
    <row r="42" customFormat="false" ht="12.8" hidden="false" customHeight="false" outlineLevel="0" collapsed="false">
      <c r="A42" s="102" t="n">
        <v>75</v>
      </c>
      <c r="B42" s="103" t="n">
        <v>0</v>
      </c>
      <c r="C42" s="103" t="n">
        <v>0.49125</v>
      </c>
      <c r="D42" s="103" t="n">
        <v>0.9825</v>
      </c>
      <c r="E42" s="103" t="n">
        <v>1.47375</v>
      </c>
      <c r="F42" s="103" t="n">
        <v>1.965</v>
      </c>
      <c r="G42" s="103" t="n">
        <v>2.456</v>
      </c>
      <c r="H42" s="103" t="n">
        <v>2.947</v>
      </c>
      <c r="I42" s="103" t="n">
        <v>3.438</v>
      </c>
      <c r="J42" s="103" t="n">
        <v>3.929</v>
      </c>
      <c r="K42" s="103" t="n">
        <v>4.42</v>
      </c>
      <c r="L42" s="103" t="n">
        <v>4.911</v>
      </c>
      <c r="M42" s="103" t="n">
        <v>5.4025</v>
      </c>
      <c r="N42" s="103" t="n">
        <v>5.894</v>
      </c>
      <c r="O42" s="103" t="n">
        <v>6.385</v>
      </c>
      <c r="P42" s="103" t="n">
        <v>6.876</v>
      </c>
      <c r="Q42" s="103" t="n">
        <v>7.367</v>
      </c>
      <c r="R42" s="103" t="n">
        <v>7.858</v>
      </c>
      <c r="S42" s="103" t="n">
        <v>8.349</v>
      </c>
      <c r="T42" s="103" t="n">
        <v>8.84</v>
      </c>
      <c r="U42" s="103" t="n">
        <v>9.3315</v>
      </c>
      <c r="V42" s="103" t="n">
        <v>9.823</v>
      </c>
      <c r="W42" s="103" t="n">
        <v>10.314</v>
      </c>
      <c r="X42" s="103" t="n">
        <v>10.805</v>
      </c>
      <c r="Y42" s="103" t="n">
        <v>11.296</v>
      </c>
      <c r="Z42" s="103" t="n">
        <v>11.787</v>
      </c>
      <c r="AA42" s="103" t="n">
        <v>12.278</v>
      </c>
      <c r="AB42" s="103" t="n">
        <v>12.7693333333333</v>
      </c>
      <c r="AC42" s="103" t="n">
        <v>13.2606666666667</v>
      </c>
      <c r="AD42" s="103" t="n">
        <v>13.752</v>
      </c>
      <c r="AE42" s="103" t="n">
        <v>16.658</v>
      </c>
      <c r="AF42" s="103" t="n">
        <v>19.564</v>
      </c>
      <c r="AG42" s="103" t="n">
        <v>19.5016</v>
      </c>
      <c r="AH42" s="103" t="n">
        <v>19.4392</v>
      </c>
      <c r="AI42" s="103" t="n">
        <v>19.3768</v>
      </c>
      <c r="AJ42" s="103" t="n">
        <v>19.3144</v>
      </c>
      <c r="AK42" s="103" t="n">
        <v>19.252</v>
      </c>
      <c r="AL42" s="103" t="n">
        <v>19.1266666666667</v>
      </c>
      <c r="AM42" s="103" t="n">
        <v>19.0013333333333</v>
      </c>
      <c r="AN42" s="103" t="n">
        <v>18.876</v>
      </c>
      <c r="AO42" s="103" t="n">
        <v>18.751</v>
      </c>
      <c r="AP42" s="103" t="n">
        <v>18.626</v>
      </c>
      <c r="AQ42" s="103" t="n">
        <v>17.9156</v>
      </c>
      <c r="AR42" s="103" t="n">
        <v>17.2052</v>
      </c>
      <c r="AS42" s="103" t="n">
        <v>16.4948</v>
      </c>
      <c r="AT42" s="103" t="n">
        <v>15.7844</v>
      </c>
      <c r="AU42" s="103" t="n">
        <v>15.074</v>
      </c>
      <c r="AV42" s="103" t="n">
        <v>14.7572</v>
      </c>
      <c r="AW42" s="103" t="n">
        <v>14.4404</v>
      </c>
      <c r="AX42" s="103" t="n">
        <v>14.1236</v>
      </c>
      <c r="AY42" s="103" t="n">
        <v>13.8068</v>
      </c>
      <c r="AZ42" s="103" t="n">
        <v>13.49</v>
      </c>
      <c r="BA42" s="103" t="n">
        <v>13.1732</v>
      </c>
      <c r="BB42" s="103" t="n">
        <v>13.10984</v>
      </c>
      <c r="BC42" s="103" t="n">
        <v>13.04648</v>
      </c>
      <c r="BD42" s="103" t="n">
        <v>12.98312</v>
      </c>
      <c r="BE42" s="103" t="n">
        <v>12.91976</v>
      </c>
      <c r="BF42" s="103" t="n">
        <v>12.8564</v>
      </c>
      <c r="BG42" s="103" t="n">
        <v>12.79304</v>
      </c>
      <c r="BH42" s="103" t="n">
        <v>12.72968</v>
      </c>
      <c r="BI42" s="103" t="n">
        <v>12.66632</v>
      </c>
      <c r="BJ42" s="103" t="n">
        <v>12.60296</v>
      </c>
    </row>
    <row r="43" customFormat="false" ht="12.8" hidden="false" customHeight="false" outlineLevel="0" collapsed="false">
      <c r="A43" s="102" t="n">
        <v>76</v>
      </c>
      <c r="B43" s="103" t="n">
        <v>0</v>
      </c>
      <c r="C43" s="103" t="n">
        <v>0.49685</v>
      </c>
      <c r="D43" s="103" t="n">
        <v>0.9937</v>
      </c>
      <c r="E43" s="103" t="n">
        <v>1.49055</v>
      </c>
      <c r="F43" s="103" t="n">
        <v>1.9874</v>
      </c>
      <c r="G43" s="103" t="n">
        <v>2.4841</v>
      </c>
      <c r="H43" s="103" t="n">
        <v>2.9808</v>
      </c>
      <c r="I43" s="103" t="n">
        <v>3.4774</v>
      </c>
      <c r="J43" s="103" t="n">
        <v>3.974</v>
      </c>
      <c r="K43" s="103" t="n">
        <v>4.4707</v>
      </c>
      <c r="L43" s="103" t="n">
        <v>4.9674</v>
      </c>
      <c r="M43" s="103" t="n">
        <v>5.4645</v>
      </c>
      <c r="N43" s="103" t="n">
        <v>5.9616</v>
      </c>
      <c r="O43" s="103" t="n">
        <v>6.4582</v>
      </c>
      <c r="P43" s="103" t="n">
        <v>6.9548</v>
      </c>
      <c r="Q43" s="103" t="n">
        <v>7.4515</v>
      </c>
      <c r="R43" s="103" t="n">
        <v>7.9482</v>
      </c>
      <c r="S43" s="103" t="n">
        <v>8.4449</v>
      </c>
      <c r="T43" s="103" t="n">
        <v>8.9416</v>
      </c>
      <c r="U43" s="103" t="n">
        <v>9.4386</v>
      </c>
      <c r="V43" s="103" t="n">
        <v>9.9356</v>
      </c>
      <c r="W43" s="103" t="n">
        <v>10.4323</v>
      </c>
      <c r="X43" s="103" t="n">
        <v>10.929</v>
      </c>
      <c r="Y43" s="103" t="n">
        <v>11.4256666666667</v>
      </c>
      <c r="Z43" s="103" t="n">
        <v>11.9223333333333</v>
      </c>
      <c r="AA43" s="103" t="n">
        <v>12.419</v>
      </c>
      <c r="AB43" s="103" t="n">
        <v>12.9159333333333</v>
      </c>
      <c r="AC43" s="103" t="n">
        <v>13.4128666666667</v>
      </c>
      <c r="AD43" s="103" t="n">
        <v>13.9098</v>
      </c>
      <c r="AE43" s="103" t="n">
        <v>16.9507</v>
      </c>
      <c r="AF43" s="103" t="n">
        <v>19.9916</v>
      </c>
      <c r="AG43" s="103" t="n">
        <v>19.9336</v>
      </c>
      <c r="AH43" s="103" t="n">
        <v>19.8756</v>
      </c>
      <c r="AI43" s="103" t="n">
        <v>19.8176</v>
      </c>
      <c r="AJ43" s="103" t="n">
        <v>19.7596</v>
      </c>
      <c r="AK43" s="103" t="n">
        <v>19.7016</v>
      </c>
      <c r="AL43" s="103" t="n">
        <v>19.5793333333333</v>
      </c>
      <c r="AM43" s="103" t="n">
        <v>19.4570666666667</v>
      </c>
      <c r="AN43" s="103" t="n">
        <v>19.3348</v>
      </c>
      <c r="AO43" s="103" t="n">
        <v>19.2127</v>
      </c>
      <c r="AP43" s="103" t="n">
        <v>19.0906</v>
      </c>
      <c r="AQ43" s="103" t="n">
        <v>18.36196</v>
      </c>
      <c r="AR43" s="103" t="n">
        <v>17.63332</v>
      </c>
      <c r="AS43" s="103" t="n">
        <v>16.90468</v>
      </c>
      <c r="AT43" s="103" t="n">
        <v>16.17604</v>
      </c>
      <c r="AU43" s="103" t="n">
        <v>15.4474</v>
      </c>
      <c r="AV43" s="103" t="n">
        <v>15.12164</v>
      </c>
      <c r="AW43" s="103" t="n">
        <v>14.79588</v>
      </c>
      <c r="AX43" s="103" t="n">
        <v>14.47012</v>
      </c>
      <c r="AY43" s="103" t="n">
        <v>14.14436</v>
      </c>
      <c r="AZ43" s="103" t="n">
        <v>13.8186</v>
      </c>
      <c r="BA43" s="103" t="n">
        <v>13.49284</v>
      </c>
      <c r="BB43" s="103" t="n">
        <v>13.427688</v>
      </c>
      <c r="BC43" s="103" t="n">
        <v>13.362536</v>
      </c>
      <c r="BD43" s="103" t="n">
        <v>13.297384</v>
      </c>
      <c r="BE43" s="103" t="n">
        <v>13.232232</v>
      </c>
      <c r="BF43" s="103" t="n">
        <v>13.16708</v>
      </c>
      <c r="BG43" s="103" t="n">
        <v>13.101928</v>
      </c>
      <c r="BH43" s="103" t="n">
        <v>13.036776</v>
      </c>
      <c r="BI43" s="103" t="n">
        <v>12.971624</v>
      </c>
      <c r="BJ43" s="103" t="n">
        <v>12.906472</v>
      </c>
    </row>
    <row r="44" customFormat="false" ht="12.8" hidden="false" customHeight="false" outlineLevel="0" collapsed="false">
      <c r="A44" s="102" t="n">
        <v>77</v>
      </c>
      <c r="B44" s="103" t="n">
        <v>0</v>
      </c>
      <c r="C44" s="103" t="n">
        <v>0.50245</v>
      </c>
      <c r="D44" s="103" t="n">
        <v>1.0049</v>
      </c>
      <c r="E44" s="103" t="n">
        <v>1.50735</v>
      </c>
      <c r="F44" s="103" t="n">
        <v>2.0098</v>
      </c>
      <c r="G44" s="103" t="n">
        <v>2.5122</v>
      </c>
      <c r="H44" s="103" t="n">
        <v>3.0146</v>
      </c>
      <c r="I44" s="103" t="n">
        <v>3.5168</v>
      </c>
      <c r="J44" s="103" t="n">
        <v>4.019</v>
      </c>
      <c r="K44" s="103" t="n">
        <v>4.5214</v>
      </c>
      <c r="L44" s="103" t="n">
        <v>5.0238</v>
      </c>
      <c r="M44" s="103" t="n">
        <v>5.5265</v>
      </c>
      <c r="N44" s="103" t="n">
        <v>6.0292</v>
      </c>
      <c r="O44" s="103" t="n">
        <v>6.5314</v>
      </c>
      <c r="P44" s="103" t="n">
        <v>7.0336</v>
      </c>
      <c r="Q44" s="103" t="n">
        <v>7.536</v>
      </c>
      <c r="R44" s="103" t="n">
        <v>8.0384</v>
      </c>
      <c r="S44" s="103" t="n">
        <v>8.5408</v>
      </c>
      <c r="T44" s="103" t="n">
        <v>9.0432</v>
      </c>
      <c r="U44" s="103" t="n">
        <v>9.5457</v>
      </c>
      <c r="V44" s="103" t="n">
        <v>10.0482</v>
      </c>
      <c r="W44" s="103" t="n">
        <v>10.5506</v>
      </c>
      <c r="X44" s="103" t="n">
        <v>11.053</v>
      </c>
      <c r="Y44" s="103" t="n">
        <v>11.5553333333333</v>
      </c>
      <c r="Z44" s="103" t="n">
        <v>12.0576666666667</v>
      </c>
      <c r="AA44" s="103" t="n">
        <v>12.56</v>
      </c>
      <c r="AB44" s="103" t="n">
        <v>13.0625333333333</v>
      </c>
      <c r="AC44" s="103" t="n">
        <v>13.5650666666667</v>
      </c>
      <c r="AD44" s="103" t="n">
        <v>14.0676</v>
      </c>
      <c r="AE44" s="103" t="n">
        <v>17.2434</v>
      </c>
      <c r="AF44" s="103" t="n">
        <v>20.4192</v>
      </c>
      <c r="AG44" s="103" t="n">
        <v>20.3656</v>
      </c>
      <c r="AH44" s="103" t="n">
        <v>20.312</v>
      </c>
      <c r="AI44" s="103" t="n">
        <v>20.2584</v>
      </c>
      <c r="AJ44" s="103" t="n">
        <v>20.2048</v>
      </c>
      <c r="AK44" s="103" t="n">
        <v>20.1512</v>
      </c>
      <c r="AL44" s="103" t="n">
        <v>20.032</v>
      </c>
      <c r="AM44" s="103" t="n">
        <v>19.9128</v>
      </c>
      <c r="AN44" s="103" t="n">
        <v>19.7936</v>
      </c>
      <c r="AO44" s="103" t="n">
        <v>19.6744</v>
      </c>
      <c r="AP44" s="103" t="n">
        <v>19.5552</v>
      </c>
      <c r="AQ44" s="103" t="n">
        <v>18.80832</v>
      </c>
      <c r="AR44" s="103" t="n">
        <v>18.06144</v>
      </c>
      <c r="AS44" s="103" t="n">
        <v>17.31456</v>
      </c>
      <c r="AT44" s="103" t="n">
        <v>16.56768</v>
      </c>
      <c r="AU44" s="103" t="n">
        <v>15.8208</v>
      </c>
      <c r="AV44" s="103" t="n">
        <v>15.48608</v>
      </c>
      <c r="AW44" s="103" t="n">
        <v>15.15136</v>
      </c>
      <c r="AX44" s="103" t="n">
        <v>14.81664</v>
      </c>
      <c r="AY44" s="103" t="n">
        <v>14.48192</v>
      </c>
      <c r="AZ44" s="103" t="n">
        <v>14.1472</v>
      </c>
      <c r="BA44" s="103" t="n">
        <v>13.81248</v>
      </c>
      <c r="BB44" s="103" t="n">
        <v>13.745536</v>
      </c>
      <c r="BC44" s="103" t="n">
        <v>13.678592</v>
      </c>
      <c r="BD44" s="103" t="n">
        <v>13.611648</v>
      </c>
      <c r="BE44" s="103" t="n">
        <v>13.544704</v>
      </c>
      <c r="BF44" s="103" t="n">
        <v>13.47776</v>
      </c>
      <c r="BG44" s="103" t="n">
        <v>13.410816</v>
      </c>
      <c r="BH44" s="103" t="n">
        <v>13.343872</v>
      </c>
      <c r="BI44" s="103" t="n">
        <v>13.276928</v>
      </c>
      <c r="BJ44" s="103" t="n">
        <v>13.209984</v>
      </c>
    </row>
    <row r="45" customFormat="false" ht="12.8" hidden="false" customHeight="false" outlineLevel="0" collapsed="false">
      <c r="A45" s="102" t="n">
        <v>78</v>
      </c>
      <c r="B45" s="103" t="n">
        <v>0</v>
      </c>
      <c r="C45" s="103" t="n">
        <v>0.50805</v>
      </c>
      <c r="D45" s="103" t="n">
        <v>1.0161</v>
      </c>
      <c r="E45" s="103" t="n">
        <v>1.52415</v>
      </c>
      <c r="F45" s="103" t="n">
        <v>2.0322</v>
      </c>
      <c r="G45" s="103" t="n">
        <v>2.5403</v>
      </c>
      <c r="H45" s="103" t="n">
        <v>3.0484</v>
      </c>
      <c r="I45" s="103" t="n">
        <v>3.5562</v>
      </c>
      <c r="J45" s="103" t="n">
        <v>4.064</v>
      </c>
      <c r="K45" s="103" t="n">
        <v>4.5721</v>
      </c>
      <c r="L45" s="103" t="n">
        <v>5.0802</v>
      </c>
      <c r="M45" s="103" t="n">
        <v>5.5885</v>
      </c>
      <c r="N45" s="103" t="n">
        <v>6.0968</v>
      </c>
      <c r="O45" s="103" t="n">
        <v>6.6046</v>
      </c>
      <c r="P45" s="103" t="n">
        <v>7.1124</v>
      </c>
      <c r="Q45" s="103" t="n">
        <v>7.6205</v>
      </c>
      <c r="R45" s="103" t="n">
        <v>8.1286</v>
      </c>
      <c r="S45" s="103" t="n">
        <v>8.6367</v>
      </c>
      <c r="T45" s="103" t="n">
        <v>9.1448</v>
      </c>
      <c r="U45" s="103" t="n">
        <v>9.6528</v>
      </c>
      <c r="V45" s="103" t="n">
        <v>10.1608</v>
      </c>
      <c r="W45" s="103" t="n">
        <v>10.6689</v>
      </c>
      <c r="X45" s="103" t="n">
        <v>11.177</v>
      </c>
      <c r="Y45" s="103" t="n">
        <v>11.685</v>
      </c>
      <c r="Z45" s="103" t="n">
        <v>12.193</v>
      </c>
      <c r="AA45" s="103" t="n">
        <v>12.701</v>
      </c>
      <c r="AB45" s="103" t="n">
        <v>13.2091333333333</v>
      </c>
      <c r="AC45" s="103" t="n">
        <v>13.7172666666667</v>
      </c>
      <c r="AD45" s="103" t="n">
        <v>14.2254</v>
      </c>
      <c r="AE45" s="103" t="n">
        <v>17.5361</v>
      </c>
      <c r="AF45" s="103" t="n">
        <v>20.8468</v>
      </c>
      <c r="AG45" s="103" t="n">
        <v>20.7976</v>
      </c>
      <c r="AH45" s="103" t="n">
        <v>20.7484</v>
      </c>
      <c r="AI45" s="103" t="n">
        <v>20.6992</v>
      </c>
      <c r="AJ45" s="103" t="n">
        <v>20.65</v>
      </c>
      <c r="AK45" s="103" t="n">
        <v>20.6008</v>
      </c>
      <c r="AL45" s="103" t="n">
        <v>20.4846666666667</v>
      </c>
      <c r="AM45" s="103" t="n">
        <v>20.3685333333333</v>
      </c>
      <c r="AN45" s="103" t="n">
        <v>20.2524</v>
      </c>
      <c r="AO45" s="103" t="n">
        <v>20.1361</v>
      </c>
      <c r="AP45" s="103" t="n">
        <v>20.0198</v>
      </c>
      <c r="AQ45" s="103" t="n">
        <v>19.25468</v>
      </c>
      <c r="AR45" s="103" t="n">
        <v>18.48956</v>
      </c>
      <c r="AS45" s="103" t="n">
        <v>17.72444</v>
      </c>
      <c r="AT45" s="103" t="n">
        <v>16.95932</v>
      </c>
      <c r="AU45" s="103" t="n">
        <v>16.1942</v>
      </c>
      <c r="AV45" s="103" t="n">
        <v>15.85052</v>
      </c>
      <c r="AW45" s="103" t="n">
        <v>15.50684</v>
      </c>
      <c r="AX45" s="103" t="n">
        <v>15.16316</v>
      </c>
      <c r="AY45" s="103" t="n">
        <v>14.81948</v>
      </c>
      <c r="AZ45" s="103" t="n">
        <v>14.4758</v>
      </c>
      <c r="BA45" s="103" t="n">
        <v>14.13212</v>
      </c>
      <c r="BB45" s="103" t="n">
        <v>14.063384</v>
      </c>
      <c r="BC45" s="103" t="n">
        <v>13.994648</v>
      </c>
      <c r="BD45" s="103" t="n">
        <v>13.925912</v>
      </c>
      <c r="BE45" s="103" t="n">
        <v>13.857176</v>
      </c>
      <c r="BF45" s="103" t="n">
        <v>13.78844</v>
      </c>
      <c r="BG45" s="103" t="n">
        <v>13.719704</v>
      </c>
      <c r="BH45" s="103" t="n">
        <v>13.650968</v>
      </c>
      <c r="BI45" s="103" t="n">
        <v>13.582232</v>
      </c>
      <c r="BJ45" s="103" t="n">
        <v>13.513496</v>
      </c>
    </row>
    <row r="46" customFormat="false" ht="12.8" hidden="false" customHeight="false" outlineLevel="0" collapsed="false">
      <c r="A46" s="102" t="n">
        <v>79</v>
      </c>
      <c r="B46" s="103" t="n">
        <v>0</v>
      </c>
      <c r="C46" s="103" t="n">
        <v>0.51365</v>
      </c>
      <c r="D46" s="103" t="n">
        <v>1.0273</v>
      </c>
      <c r="E46" s="103" t="n">
        <v>1.54095</v>
      </c>
      <c r="F46" s="103" t="n">
        <v>2.0546</v>
      </c>
      <c r="G46" s="103" t="n">
        <v>2.5684</v>
      </c>
      <c r="H46" s="103" t="n">
        <v>3.0822</v>
      </c>
      <c r="I46" s="103" t="n">
        <v>3.5956</v>
      </c>
      <c r="J46" s="103" t="n">
        <v>4.109</v>
      </c>
      <c r="K46" s="103" t="n">
        <v>4.6228</v>
      </c>
      <c r="L46" s="103" t="n">
        <v>5.1366</v>
      </c>
      <c r="M46" s="103" t="n">
        <v>5.6505</v>
      </c>
      <c r="N46" s="103" t="n">
        <v>6.1644</v>
      </c>
      <c r="O46" s="103" t="n">
        <v>6.6778</v>
      </c>
      <c r="P46" s="103" t="n">
        <v>7.1912</v>
      </c>
      <c r="Q46" s="103" t="n">
        <v>7.705</v>
      </c>
      <c r="R46" s="103" t="n">
        <v>8.2188</v>
      </c>
      <c r="S46" s="103" t="n">
        <v>8.7326</v>
      </c>
      <c r="T46" s="103" t="n">
        <v>9.2464</v>
      </c>
      <c r="U46" s="103" t="n">
        <v>9.7599</v>
      </c>
      <c r="V46" s="103" t="n">
        <v>10.2734</v>
      </c>
      <c r="W46" s="103" t="n">
        <v>10.7872</v>
      </c>
      <c r="X46" s="103" t="n">
        <v>11.301</v>
      </c>
      <c r="Y46" s="103" t="n">
        <v>11.8146666666667</v>
      </c>
      <c r="Z46" s="103" t="n">
        <v>12.3283333333333</v>
      </c>
      <c r="AA46" s="103" t="n">
        <v>12.842</v>
      </c>
      <c r="AB46" s="103" t="n">
        <v>13.3557333333333</v>
      </c>
      <c r="AC46" s="103" t="n">
        <v>13.8694666666667</v>
      </c>
      <c r="AD46" s="103" t="n">
        <v>14.3832</v>
      </c>
      <c r="AE46" s="103" t="n">
        <v>17.8288</v>
      </c>
      <c r="AF46" s="103" t="n">
        <v>21.2744</v>
      </c>
      <c r="AG46" s="103" t="n">
        <v>21.2296</v>
      </c>
      <c r="AH46" s="103" t="n">
        <v>21.1848</v>
      </c>
      <c r="AI46" s="103" t="n">
        <v>21.14</v>
      </c>
      <c r="AJ46" s="103" t="n">
        <v>21.0952</v>
      </c>
      <c r="AK46" s="103" t="n">
        <v>21.0504</v>
      </c>
      <c r="AL46" s="103" t="n">
        <v>20.9373333333333</v>
      </c>
      <c r="AM46" s="103" t="n">
        <v>20.8242666666667</v>
      </c>
      <c r="AN46" s="103" t="n">
        <v>20.7112</v>
      </c>
      <c r="AO46" s="103" t="n">
        <v>20.5978</v>
      </c>
      <c r="AP46" s="103" t="n">
        <v>20.4844</v>
      </c>
      <c r="AQ46" s="103" t="n">
        <v>19.70104</v>
      </c>
      <c r="AR46" s="103" t="n">
        <v>18.91768</v>
      </c>
      <c r="AS46" s="103" t="n">
        <v>18.13432</v>
      </c>
      <c r="AT46" s="103" t="n">
        <v>17.35096</v>
      </c>
      <c r="AU46" s="103" t="n">
        <v>16.5676</v>
      </c>
      <c r="AV46" s="103" t="n">
        <v>16.21496</v>
      </c>
      <c r="AW46" s="103" t="n">
        <v>15.86232</v>
      </c>
      <c r="AX46" s="103" t="n">
        <v>15.50968</v>
      </c>
      <c r="AY46" s="103" t="n">
        <v>15.15704</v>
      </c>
      <c r="AZ46" s="103" t="n">
        <v>14.8044</v>
      </c>
      <c r="BA46" s="103" t="n">
        <v>14.45176</v>
      </c>
      <c r="BB46" s="103" t="n">
        <v>14.381232</v>
      </c>
      <c r="BC46" s="103" t="n">
        <v>14.310704</v>
      </c>
      <c r="BD46" s="103" t="n">
        <v>14.240176</v>
      </c>
      <c r="BE46" s="103" t="n">
        <v>14.169648</v>
      </c>
      <c r="BF46" s="103" t="n">
        <v>14.09912</v>
      </c>
      <c r="BG46" s="103" t="n">
        <v>14.028592</v>
      </c>
      <c r="BH46" s="103" t="n">
        <v>13.958064</v>
      </c>
      <c r="BI46" s="103" t="n">
        <v>13.887536</v>
      </c>
      <c r="BJ46" s="103" t="n">
        <v>13.817008</v>
      </c>
    </row>
    <row r="47" customFormat="false" ht="12.8" hidden="false" customHeight="false" outlineLevel="0" collapsed="false">
      <c r="A47" s="102" t="n">
        <v>80</v>
      </c>
      <c r="B47" s="103" t="n">
        <v>0</v>
      </c>
      <c r="C47" s="103" t="n">
        <v>0.51925</v>
      </c>
      <c r="D47" s="103" t="n">
        <v>1.0385</v>
      </c>
      <c r="E47" s="103" t="n">
        <v>1.55775</v>
      </c>
      <c r="F47" s="103" t="n">
        <v>2.077</v>
      </c>
      <c r="G47" s="103" t="n">
        <v>2.5965</v>
      </c>
      <c r="H47" s="103" t="n">
        <v>3.116</v>
      </c>
      <c r="I47" s="103" t="n">
        <v>3.635</v>
      </c>
      <c r="J47" s="103" t="n">
        <v>4.154</v>
      </c>
      <c r="K47" s="103" t="n">
        <v>4.6735</v>
      </c>
      <c r="L47" s="103" t="n">
        <v>5.193</v>
      </c>
      <c r="M47" s="103" t="n">
        <v>5.7125</v>
      </c>
      <c r="N47" s="103" t="n">
        <v>6.232</v>
      </c>
      <c r="O47" s="103" t="n">
        <v>6.751</v>
      </c>
      <c r="P47" s="103" t="n">
        <v>7.27</v>
      </c>
      <c r="Q47" s="103" t="n">
        <v>7.7895</v>
      </c>
      <c r="R47" s="103" t="n">
        <v>8.309</v>
      </c>
      <c r="S47" s="103" t="n">
        <v>8.8285</v>
      </c>
      <c r="T47" s="103" t="n">
        <v>9.348</v>
      </c>
      <c r="U47" s="103" t="n">
        <v>9.867</v>
      </c>
      <c r="V47" s="103" t="n">
        <v>10.386</v>
      </c>
      <c r="W47" s="103" t="n">
        <v>10.9055</v>
      </c>
      <c r="X47" s="103" t="n">
        <v>11.425</v>
      </c>
      <c r="Y47" s="103" t="n">
        <v>11.9443333333333</v>
      </c>
      <c r="Z47" s="103" t="n">
        <v>12.4636666666667</v>
      </c>
      <c r="AA47" s="103" t="n">
        <v>12.983</v>
      </c>
      <c r="AB47" s="103" t="n">
        <v>13.5023333333333</v>
      </c>
      <c r="AC47" s="103" t="n">
        <v>14.0216666666667</v>
      </c>
      <c r="AD47" s="103" t="n">
        <v>14.541</v>
      </c>
      <c r="AE47" s="103" t="n">
        <v>18.1215</v>
      </c>
      <c r="AF47" s="103" t="n">
        <v>21.702</v>
      </c>
      <c r="AG47" s="103" t="n">
        <v>21.6616</v>
      </c>
      <c r="AH47" s="103" t="n">
        <v>21.6212</v>
      </c>
      <c r="AI47" s="103" t="n">
        <v>21.5808</v>
      </c>
      <c r="AJ47" s="103" t="n">
        <v>21.5404</v>
      </c>
      <c r="AK47" s="103" t="n">
        <v>21.5</v>
      </c>
      <c r="AL47" s="103" t="n">
        <v>21.39</v>
      </c>
      <c r="AM47" s="103" t="n">
        <v>21.28</v>
      </c>
      <c r="AN47" s="103" t="n">
        <v>21.17</v>
      </c>
      <c r="AO47" s="103" t="n">
        <v>21.0595</v>
      </c>
      <c r="AP47" s="103" t="n">
        <v>20.949</v>
      </c>
      <c r="AQ47" s="103" t="n">
        <v>20.1474</v>
      </c>
      <c r="AR47" s="103" t="n">
        <v>19.3458</v>
      </c>
      <c r="AS47" s="103" t="n">
        <v>18.5442</v>
      </c>
      <c r="AT47" s="103" t="n">
        <v>17.7426</v>
      </c>
      <c r="AU47" s="103" t="n">
        <v>16.941</v>
      </c>
      <c r="AV47" s="103" t="n">
        <v>16.5794</v>
      </c>
      <c r="AW47" s="103" t="n">
        <v>16.2178</v>
      </c>
      <c r="AX47" s="103" t="n">
        <v>15.8562</v>
      </c>
      <c r="AY47" s="103" t="n">
        <v>15.4946</v>
      </c>
      <c r="AZ47" s="103" t="n">
        <v>15.133</v>
      </c>
      <c r="BA47" s="103" t="n">
        <v>14.7714</v>
      </c>
      <c r="BB47" s="103" t="n">
        <v>14.69908</v>
      </c>
      <c r="BC47" s="103" t="n">
        <v>14.62676</v>
      </c>
      <c r="BD47" s="103" t="n">
        <v>14.55444</v>
      </c>
      <c r="BE47" s="103" t="n">
        <v>14.48212</v>
      </c>
      <c r="BF47" s="103" t="n">
        <v>14.4098</v>
      </c>
      <c r="BG47" s="103" t="n">
        <v>14.33748</v>
      </c>
      <c r="BH47" s="103" t="n">
        <v>14.26516</v>
      </c>
      <c r="BI47" s="103" t="n">
        <v>14.19284</v>
      </c>
      <c r="BJ47" s="103" t="n">
        <v>14.12052</v>
      </c>
    </row>
    <row r="48" customFormat="false" ht="12.8" hidden="false" customHeight="false" outlineLevel="0" collapsed="false">
      <c r="A48" s="102" t="n">
        <v>81</v>
      </c>
      <c r="B48" s="103" t="n">
        <v>0</v>
      </c>
      <c r="C48" s="103" t="n">
        <v>0.5246</v>
      </c>
      <c r="D48" s="103" t="n">
        <v>1.0492</v>
      </c>
      <c r="E48" s="103" t="n">
        <v>1.5738</v>
      </c>
      <c r="F48" s="103" t="n">
        <v>2.0984</v>
      </c>
      <c r="G48" s="103" t="n">
        <v>2.6232</v>
      </c>
      <c r="H48" s="103" t="n">
        <v>3.148</v>
      </c>
      <c r="I48" s="103" t="n">
        <v>3.6724</v>
      </c>
      <c r="J48" s="103" t="n">
        <v>4.1968</v>
      </c>
      <c r="K48" s="103" t="n">
        <v>4.7216</v>
      </c>
      <c r="L48" s="103" t="n">
        <v>5.2464</v>
      </c>
      <c r="M48" s="103" t="n">
        <v>5.7712</v>
      </c>
      <c r="N48" s="103" t="n">
        <v>6.296</v>
      </c>
      <c r="O48" s="103" t="n">
        <v>6.8204</v>
      </c>
      <c r="P48" s="103" t="n">
        <v>7.3448</v>
      </c>
      <c r="Q48" s="103" t="n">
        <v>7.8696</v>
      </c>
      <c r="R48" s="103" t="n">
        <v>8.3944</v>
      </c>
      <c r="S48" s="103" t="n">
        <v>8.9192</v>
      </c>
      <c r="T48" s="103" t="n">
        <v>9.444</v>
      </c>
      <c r="U48" s="103" t="n">
        <v>9.9684</v>
      </c>
      <c r="V48" s="103" t="n">
        <v>10.4928</v>
      </c>
      <c r="W48" s="103" t="n">
        <v>11.0176</v>
      </c>
      <c r="X48" s="103" t="n">
        <v>11.5424</v>
      </c>
      <c r="Y48" s="103" t="n">
        <v>12.0670666666667</v>
      </c>
      <c r="Z48" s="103" t="n">
        <v>12.5917333333333</v>
      </c>
      <c r="AA48" s="103" t="n">
        <v>13.1164</v>
      </c>
      <c r="AB48" s="103" t="n">
        <v>13.6410666666667</v>
      </c>
      <c r="AC48" s="103" t="n">
        <v>14.1657333333333</v>
      </c>
      <c r="AD48" s="103" t="n">
        <v>14.6904</v>
      </c>
      <c r="AE48" s="103" t="n">
        <v>18.3196</v>
      </c>
      <c r="AF48" s="103" t="n">
        <v>21.9488</v>
      </c>
      <c r="AG48" s="103" t="n">
        <v>21.91288</v>
      </c>
      <c r="AH48" s="103" t="n">
        <v>21.87696</v>
      </c>
      <c r="AI48" s="103" t="n">
        <v>21.84104</v>
      </c>
      <c r="AJ48" s="103" t="n">
        <v>21.80512</v>
      </c>
      <c r="AK48" s="103" t="n">
        <v>21.7692</v>
      </c>
      <c r="AL48" s="103" t="n">
        <v>21.6628</v>
      </c>
      <c r="AM48" s="103" t="n">
        <v>21.5564</v>
      </c>
      <c r="AN48" s="103" t="n">
        <v>21.45</v>
      </c>
      <c r="AO48" s="103" t="n">
        <v>21.3433</v>
      </c>
      <c r="AP48" s="103" t="n">
        <v>21.2366</v>
      </c>
      <c r="AQ48" s="103" t="n">
        <v>20.42904</v>
      </c>
      <c r="AR48" s="103" t="n">
        <v>19.62148</v>
      </c>
      <c r="AS48" s="103" t="n">
        <v>18.81392</v>
      </c>
      <c r="AT48" s="103" t="n">
        <v>18.00636</v>
      </c>
      <c r="AU48" s="103" t="n">
        <v>17.1988</v>
      </c>
      <c r="AV48" s="103" t="n">
        <v>16.83128</v>
      </c>
      <c r="AW48" s="103" t="n">
        <v>16.46376</v>
      </c>
      <c r="AX48" s="103" t="n">
        <v>16.09624</v>
      </c>
      <c r="AY48" s="103" t="n">
        <v>15.72872</v>
      </c>
      <c r="AZ48" s="103" t="n">
        <v>15.3612</v>
      </c>
      <c r="BA48" s="103" t="n">
        <v>14.99368</v>
      </c>
      <c r="BB48" s="103" t="n">
        <v>14.920176</v>
      </c>
      <c r="BC48" s="103" t="n">
        <v>14.846672</v>
      </c>
      <c r="BD48" s="103" t="n">
        <v>14.773168</v>
      </c>
      <c r="BE48" s="103" t="n">
        <v>14.699664</v>
      </c>
      <c r="BF48" s="103" t="n">
        <v>14.62616</v>
      </c>
      <c r="BG48" s="103" t="n">
        <v>14.552656</v>
      </c>
      <c r="BH48" s="103" t="n">
        <v>14.479152</v>
      </c>
      <c r="BI48" s="103" t="n">
        <v>14.405648</v>
      </c>
      <c r="BJ48" s="103" t="n">
        <v>14.332144</v>
      </c>
    </row>
    <row r="49" customFormat="false" ht="12.8" hidden="false" customHeight="false" outlineLevel="0" collapsed="false">
      <c r="A49" s="102" t="n">
        <v>82</v>
      </c>
      <c r="B49" s="103" t="n">
        <v>0</v>
      </c>
      <c r="C49" s="103" t="n">
        <v>0.52995</v>
      </c>
      <c r="D49" s="103" t="n">
        <v>1.0599</v>
      </c>
      <c r="E49" s="103" t="n">
        <v>1.58985</v>
      </c>
      <c r="F49" s="103" t="n">
        <v>2.1198</v>
      </c>
      <c r="G49" s="103" t="n">
        <v>2.6499</v>
      </c>
      <c r="H49" s="103" t="n">
        <v>3.18</v>
      </c>
      <c r="I49" s="103" t="n">
        <v>3.7098</v>
      </c>
      <c r="J49" s="103" t="n">
        <v>4.2396</v>
      </c>
      <c r="K49" s="103" t="n">
        <v>4.7697</v>
      </c>
      <c r="L49" s="103" t="n">
        <v>5.2998</v>
      </c>
      <c r="M49" s="103" t="n">
        <v>5.8299</v>
      </c>
      <c r="N49" s="103" t="n">
        <v>6.36</v>
      </c>
      <c r="O49" s="103" t="n">
        <v>6.8898</v>
      </c>
      <c r="P49" s="103" t="n">
        <v>7.4196</v>
      </c>
      <c r="Q49" s="103" t="n">
        <v>7.9497</v>
      </c>
      <c r="R49" s="103" t="n">
        <v>8.4798</v>
      </c>
      <c r="S49" s="103" t="n">
        <v>9.0099</v>
      </c>
      <c r="T49" s="103" t="n">
        <v>9.54</v>
      </c>
      <c r="U49" s="103" t="n">
        <v>10.0698</v>
      </c>
      <c r="V49" s="103" t="n">
        <v>10.5996</v>
      </c>
      <c r="W49" s="103" t="n">
        <v>11.1297</v>
      </c>
      <c r="X49" s="103" t="n">
        <v>11.6598</v>
      </c>
      <c r="Y49" s="103" t="n">
        <v>12.1898</v>
      </c>
      <c r="Z49" s="103" t="n">
        <v>12.7198</v>
      </c>
      <c r="AA49" s="103" t="n">
        <v>13.2498</v>
      </c>
      <c r="AB49" s="103" t="n">
        <v>13.7798</v>
      </c>
      <c r="AC49" s="103" t="n">
        <v>14.3098</v>
      </c>
      <c r="AD49" s="103" t="n">
        <v>14.8398</v>
      </c>
      <c r="AE49" s="103" t="n">
        <v>18.5177</v>
      </c>
      <c r="AF49" s="103" t="n">
        <v>22.1956</v>
      </c>
      <c r="AG49" s="103" t="n">
        <v>22.16416</v>
      </c>
      <c r="AH49" s="103" t="n">
        <v>22.13272</v>
      </c>
      <c r="AI49" s="103" t="n">
        <v>22.10128</v>
      </c>
      <c r="AJ49" s="103" t="n">
        <v>22.06984</v>
      </c>
      <c r="AK49" s="103" t="n">
        <v>22.0384</v>
      </c>
      <c r="AL49" s="103" t="n">
        <v>21.9356</v>
      </c>
      <c r="AM49" s="103" t="n">
        <v>21.8328</v>
      </c>
      <c r="AN49" s="103" t="n">
        <v>21.73</v>
      </c>
      <c r="AO49" s="103" t="n">
        <v>21.6271</v>
      </c>
      <c r="AP49" s="103" t="n">
        <v>21.5242</v>
      </c>
      <c r="AQ49" s="103" t="n">
        <v>20.71068</v>
      </c>
      <c r="AR49" s="103" t="n">
        <v>19.89716</v>
      </c>
      <c r="AS49" s="103" t="n">
        <v>19.08364</v>
      </c>
      <c r="AT49" s="103" t="n">
        <v>18.27012</v>
      </c>
      <c r="AU49" s="103" t="n">
        <v>17.4566</v>
      </c>
      <c r="AV49" s="103" t="n">
        <v>17.08316</v>
      </c>
      <c r="AW49" s="103" t="n">
        <v>16.70972</v>
      </c>
      <c r="AX49" s="103" t="n">
        <v>16.33628</v>
      </c>
      <c r="AY49" s="103" t="n">
        <v>15.96284</v>
      </c>
      <c r="AZ49" s="103" t="n">
        <v>15.5894</v>
      </c>
      <c r="BA49" s="103" t="n">
        <v>15.21596</v>
      </c>
      <c r="BB49" s="103" t="n">
        <v>15.141272</v>
      </c>
      <c r="BC49" s="103" t="n">
        <v>15.066584</v>
      </c>
      <c r="BD49" s="103" t="n">
        <v>14.991896</v>
      </c>
      <c r="BE49" s="103" t="n">
        <v>14.917208</v>
      </c>
      <c r="BF49" s="103" t="n">
        <v>14.84252</v>
      </c>
      <c r="BG49" s="103" t="n">
        <v>14.767832</v>
      </c>
      <c r="BH49" s="103" t="n">
        <v>14.693144</v>
      </c>
      <c r="BI49" s="103" t="n">
        <v>14.618456</v>
      </c>
      <c r="BJ49" s="103" t="n">
        <v>14.543768</v>
      </c>
    </row>
    <row r="50" customFormat="false" ht="12.8" hidden="false" customHeight="false" outlineLevel="0" collapsed="false">
      <c r="A50" s="102" t="n">
        <v>83</v>
      </c>
      <c r="B50" s="103" t="n">
        <v>0</v>
      </c>
      <c r="C50" s="103" t="n">
        <v>0.5353</v>
      </c>
      <c r="D50" s="103" t="n">
        <v>1.0706</v>
      </c>
      <c r="E50" s="103" t="n">
        <v>1.6059</v>
      </c>
      <c r="F50" s="103" t="n">
        <v>2.1412</v>
      </c>
      <c r="G50" s="103" t="n">
        <v>2.6766</v>
      </c>
      <c r="H50" s="103" t="n">
        <v>3.212</v>
      </c>
      <c r="I50" s="103" t="n">
        <v>3.7472</v>
      </c>
      <c r="J50" s="103" t="n">
        <v>4.2824</v>
      </c>
      <c r="K50" s="103" t="n">
        <v>4.8178</v>
      </c>
      <c r="L50" s="103" t="n">
        <v>5.3532</v>
      </c>
      <c r="M50" s="103" t="n">
        <v>5.8886</v>
      </c>
      <c r="N50" s="103" t="n">
        <v>6.424</v>
      </c>
      <c r="O50" s="103" t="n">
        <v>6.9592</v>
      </c>
      <c r="P50" s="103" t="n">
        <v>7.4944</v>
      </c>
      <c r="Q50" s="103" t="n">
        <v>8.0298</v>
      </c>
      <c r="R50" s="103" t="n">
        <v>8.5652</v>
      </c>
      <c r="S50" s="103" t="n">
        <v>9.1006</v>
      </c>
      <c r="T50" s="103" t="n">
        <v>9.636</v>
      </c>
      <c r="U50" s="103" t="n">
        <v>10.1712</v>
      </c>
      <c r="V50" s="103" t="n">
        <v>10.7064</v>
      </c>
      <c r="W50" s="103" t="n">
        <v>11.2418</v>
      </c>
      <c r="X50" s="103" t="n">
        <v>11.7772</v>
      </c>
      <c r="Y50" s="103" t="n">
        <v>12.3125333333333</v>
      </c>
      <c r="Z50" s="103" t="n">
        <v>12.8478666666667</v>
      </c>
      <c r="AA50" s="103" t="n">
        <v>13.3832</v>
      </c>
      <c r="AB50" s="103" t="n">
        <v>13.9185333333333</v>
      </c>
      <c r="AC50" s="103" t="n">
        <v>14.4538666666667</v>
      </c>
      <c r="AD50" s="103" t="n">
        <v>14.9892</v>
      </c>
      <c r="AE50" s="103" t="n">
        <v>18.7158</v>
      </c>
      <c r="AF50" s="103" t="n">
        <v>22.4424</v>
      </c>
      <c r="AG50" s="103" t="n">
        <v>22.41544</v>
      </c>
      <c r="AH50" s="103" t="n">
        <v>22.38848</v>
      </c>
      <c r="AI50" s="103" t="n">
        <v>22.36152</v>
      </c>
      <c r="AJ50" s="103" t="n">
        <v>22.33456</v>
      </c>
      <c r="AK50" s="103" t="n">
        <v>22.3076</v>
      </c>
      <c r="AL50" s="103" t="n">
        <v>22.2084</v>
      </c>
      <c r="AM50" s="103" t="n">
        <v>22.1092</v>
      </c>
      <c r="AN50" s="103" t="n">
        <v>22.01</v>
      </c>
      <c r="AO50" s="103" t="n">
        <v>21.9109</v>
      </c>
      <c r="AP50" s="103" t="n">
        <v>21.8118</v>
      </c>
      <c r="AQ50" s="103" t="n">
        <v>20.99232</v>
      </c>
      <c r="AR50" s="103" t="n">
        <v>20.17284</v>
      </c>
      <c r="AS50" s="103" t="n">
        <v>19.35336</v>
      </c>
      <c r="AT50" s="103" t="n">
        <v>18.53388</v>
      </c>
      <c r="AU50" s="103" t="n">
        <v>17.7144</v>
      </c>
      <c r="AV50" s="103" t="n">
        <v>17.33504</v>
      </c>
      <c r="AW50" s="103" t="n">
        <v>16.95568</v>
      </c>
      <c r="AX50" s="103" t="n">
        <v>16.57632</v>
      </c>
      <c r="AY50" s="103" t="n">
        <v>16.19696</v>
      </c>
      <c r="AZ50" s="103" t="n">
        <v>15.8176</v>
      </c>
      <c r="BA50" s="103" t="n">
        <v>15.43824</v>
      </c>
      <c r="BB50" s="103" t="n">
        <v>15.362368</v>
      </c>
      <c r="BC50" s="103" t="n">
        <v>15.286496</v>
      </c>
      <c r="BD50" s="103" t="n">
        <v>15.210624</v>
      </c>
      <c r="BE50" s="103" t="n">
        <v>15.134752</v>
      </c>
      <c r="BF50" s="103" t="n">
        <v>15.05888</v>
      </c>
      <c r="BG50" s="103" t="n">
        <v>14.983008</v>
      </c>
      <c r="BH50" s="103" t="n">
        <v>14.907136</v>
      </c>
      <c r="BI50" s="103" t="n">
        <v>14.831264</v>
      </c>
      <c r="BJ50" s="103" t="n">
        <v>14.755392</v>
      </c>
    </row>
    <row r="51" customFormat="false" ht="12.8" hidden="false" customHeight="false" outlineLevel="0" collapsed="false">
      <c r="A51" s="102" t="n">
        <v>84</v>
      </c>
      <c r="B51" s="103" t="n">
        <v>0</v>
      </c>
      <c r="C51" s="103" t="n">
        <v>0.54065</v>
      </c>
      <c r="D51" s="103" t="n">
        <v>1.0813</v>
      </c>
      <c r="E51" s="103" t="n">
        <v>1.62195</v>
      </c>
      <c r="F51" s="103" t="n">
        <v>2.1626</v>
      </c>
      <c r="G51" s="103" t="n">
        <v>2.7033</v>
      </c>
      <c r="H51" s="103" t="n">
        <v>3.244</v>
      </c>
      <c r="I51" s="103" t="n">
        <v>3.7846</v>
      </c>
      <c r="J51" s="103" t="n">
        <v>4.3252</v>
      </c>
      <c r="K51" s="103" t="n">
        <v>4.8659</v>
      </c>
      <c r="L51" s="103" t="n">
        <v>5.4066</v>
      </c>
      <c r="M51" s="103" t="n">
        <v>5.9473</v>
      </c>
      <c r="N51" s="103" t="n">
        <v>6.488</v>
      </c>
      <c r="O51" s="103" t="n">
        <v>7.0286</v>
      </c>
      <c r="P51" s="103" t="n">
        <v>7.5692</v>
      </c>
      <c r="Q51" s="103" t="n">
        <v>8.1099</v>
      </c>
      <c r="R51" s="103" t="n">
        <v>8.6506</v>
      </c>
      <c r="S51" s="103" t="n">
        <v>9.1913</v>
      </c>
      <c r="T51" s="103" t="n">
        <v>9.732</v>
      </c>
      <c r="U51" s="103" t="n">
        <v>10.2726</v>
      </c>
      <c r="V51" s="103" t="n">
        <v>10.8132</v>
      </c>
      <c r="W51" s="103" t="n">
        <v>11.3539</v>
      </c>
      <c r="X51" s="103" t="n">
        <v>11.8946</v>
      </c>
      <c r="Y51" s="103" t="n">
        <v>12.4352666666667</v>
      </c>
      <c r="Z51" s="103" t="n">
        <v>12.9759333333333</v>
      </c>
      <c r="AA51" s="103" t="n">
        <v>13.5166</v>
      </c>
      <c r="AB51" s="103" t="n">
        <v>14.0572666666667</v>
      </c>
      <c r="AC51" s="103" t="n">
        <v>14.5979333333333</v>
      </c>
      <c r="AD51" s="103" t="n">
        <v>15.1386</v>
      </c>
      <c r="AE51" s="103" t="n">
        <v>18.9139</v>
      </c>
      <c r="AF51" s="103" t="n">
        <v>22.6892</v>
      </c>
      <c r="AG51" s="103" t="n">
        <v>22.66672</v>
      </c>
      <c r="AH51" s="103" t="n">
        <v>22.64424</v>
      </c>
      <c r="AI51" s="103" t="n">
        <v>22.62176</v>
      </c>
      <c r="AJ51" s="103" t="n">
        <v>22.59928</v>
      </c>
      <c r="AK51" s="103" t="n">
        <v>22.5768</v>
      </c>
      <c r="AL51" s="103" t="n">
        <v>22.4812</v>
      </c>
      <c r="AM51" s="103" t="n">
        <v>22.3856</v>
      </c>
      <c r="AN51" s="103" t="n">
        <v>22.29</v>
      </c>
      <c r="AO51" s="103" t="n">
        <v>22.1947</v>
      </c>
      <c r="AP51" s="103" t="n">
        <v>22.0994</v>
      </c>
      <c r="AQ51" s="103" t="n">
        <v>21.27396</v>
      </c>
      <c r="AR51" s="103" t="n">
        <v>20.44852</v>
      </c>
      <c r="AS51" s="103" t="n">
        <v>19.62308</v>
      </c>
      <c r="AT51" s="103" t="n">
        <v>18.79764</v>
      </c>
      <c r="AU51" s="103" t="n">
        <v>17.9722</v>
      </c>
      <c r="AV51" s="103" t="n">
        <v>17.58692</v>
      </c>
      <c r="AW51" s="103" t="n">
        <v>17.20164</v>
      </c>
      <c r="AX51" s="103" t="n">
        <v>16.81636</v>
      </c>
      <c r="AY51" s="103" t="n">
        <v>16.43108</v>
      </c>
      <c r="AZ51" s="103" t="n">
        <v>16.0458</v>
      </c>
      <c r="BA51" s="103" t="n">
        <v>15.66052</v>
      </c>
      <c r="BB51" s="103" t="n">
        <v>15.583464</v>
      </c>
      <c r="BC51" s="103" t="n">
        <v>15.506408</v>
      </c>
      <c r="BD51" s="103" t="n">
        <v>15.429352</v>
      </c>
      <c r="BE51" s="103" t="n">
        <v>15.352296</v>
      </c>
      <c r="BF51" s="103" t="n">
        <v>15.27524</v>
      </c>
      <c r="BG51" s="103" t="n">
        <v>15.198184</v>
      </c>
      <c r="BH51" s="103" t="n">
        <v>15.121128</v>
      </c>
      <c r="BI51" s="103" t="n">
        <v>15.044072</v>
      </c>
      <c r="BJ51" s="103" t="n">
        <v>14.967016</v>
      </c>
    </row>
    <row r="52" customFormat="false" ht="12.8" hidden="false" customHeight="false" outlineLevel="0" collapsed="false">
      <c r="A52" s="102" t="n">
        <v>85</v>
      </c>
      <c r="B52" s="103" t="n">
        <v>0</v>
      </c>
      <c r="C52" s="103" t="n">
        <v>0.546</v>
      </c>
      <c r="D52" s="103" t="n">
        <v>1.092</v>
      </c>
      <c r="E52" s="103" t="n">
        <v>1.638</v>
      </c>
      <c r="F52" s="103" t="n">
        <v>2.184</v>
      </c>
      <c r="G52" s="103" t="n">
        <v>2.73</v>
      </c>
      <c r="H52" s="103" t="n">
        <v>3.276</v>
      </c>
      <c r="I52" s="103" t="n">
        <v>3.822</v>
      </c>
      <c r="J52" s="103" t="n">
        <v>4.368</v>
      </c>
      <c r="K52" s="103" t="n">
        <v>4.914</v>
      </c>
      <c r="L52" s="103" t="n">
        <v>5.46</v>
      </c>
      <c r="M52" s="103" t="n">
        <v>6.006</v>
      </c>
      <c r="N52" s="103" t="n">
        <v>6.552</v>
      </c>
      <c r="O52" s="103" t="n">
        <v>7.098</v>
      </c>
      <c r="P52" s="103" t="n">
        <v>7.644</v>
      </c>
      <c r="Q52" s="103" t="n">
        <v>8.19</v>
      </c>
      <c r="R52" s="103" t="n">
        <v>8.736</v>
      </c>
      <c r="S52" s="103" t="n">
        <v>9.282</v>
      </c>
      <c r="T52" s="103" t="n">
        <v>9.828</v>
      </c>
      <c r="U52" s="103" t="n">
        <v>10.374</v>
      </c>
      <c r="V52" s="103" t="n">
        <v>10.92</v>
      </c>
      <c r="W52" s="103" t="n">
        <v>11.466</v>
      </c>
      <c r="X52" s="103" t="n">
        <v>12.012</v>
      </c>
      <c r="Y52" s="103" t="n">
        <v>12.558</v>
      </c>
      <c r="Z52" s="103" t="n">
        <v>13.104</v>
      </c>
      <c r="AA52" s="103" t="n">
        <v>13.65</v>
      </c>
      <c r="AB52" s="103" t="n">
        <v>14.196</v>
      </c>
      <c r="AC52" s="103" t="n">
        <v>14.742</v>
      </c>
      <c r="AD52" s="103" t="n">
        <v>15.288</v>
      </c>
      <c r="AE52" s="103" t="n">
        <v>19.112</v>
      </c>
      <c r="AF52" s="103" t="n">
        <v>22.936</v>
      </c>
      <c r="AG52" s="103" t="n">
        <v>22.918</v>
      </c>
      <c r="AH52" s="103" t="n">
        <v>22.9</v>
      </c>
      <c r="AI52" s="103" t="n">
        <v>22.882</v>
      </c>
      <c r="AJ52" s="103" t="n">
        <v>22.864</v>
      </c>
      <c r="AK52" s="103" t="n">
        <v>22.846</v>
      </c>
      <c r="AL52" s="103" t="n">
        <v>22.754</v>
      </c>
      <c r="AM52" s="103" t="n">
        <v>22.662</v>
      </c>
      <c r="AN52" s="103" t="n">
        <v>22.57</v>
      </c>
      <c r="AO52" s="103" t="n">
        <v>22.4785</v>
      </c>
      <c r="AP52" s="103" t="n">
        <v>22.387</v>
      </c>
      <c r="AQ52" s="103" t="n">
        <v>21.5556</v>
      </c>
      <c r="AR52" s="103" t="n">
        <v>20.7242</v>
      </c>
      <c r="AS52" s="103" t="n">
        <v>19.8928</v>
      </c>
      <c r="AT52" s="103" t="n">
        <v>19.0614</v>
      </c>
      <c r="AU52" s="103" t="n">
        <v>18.23</v>
      </c>
      <c r="AV52" s="103" t="n">
        <v>17.8388</v>
      </c>
      <c r="AW52" s="103" t="n">
        <v>17.4476</v>
      </c>
      <c r="AX52" s="103" t="n">
        <v>17.0564</v>
      </c>
      <c r="AY52" s="103" t="n">
        <v>16.6652</v>
      </c>
      <c r="AZ52" s="103" t="n">
        <v>16.274</v>
      </c>
      <c r="BA52" s="103" t="n">
        <v>15.8828</v>
      </c>
      <c r="BB52" s="103" t="n">
        <v>15.80456</v>
      </c>
      <c r="BC52" s="103" t="n">
        <v>15.72632</v>
      </c>
      <c r="BD52" s="103" t="n">
        <v>15.64808</v>
      </c>
      <c r="BE52" s="103" t="n">
        <v>15.56984</v>
      </c>
      <c r="BF52" s="103" t="n">
        <v>15.4916</v>
      </c>
      <c r="BG52" s="103" t="n">
        <v>15.41336</v>
      </c>
      <c r="BH52" s="103" t="n">
        <v>15.33512</v>
      </c>
      <c r="BI52" s="103" t="n">
        <v>15.25688</v>
      </c>
      <c r="BJ52" s="103" t="n">
        <v>15.17864</v>
      </c>
    </row>
    <row r="53" customFormat="false" ht="12.8" hidden="false" customHeight="false" outlineLevel="0" collapsed="false">
      <c r="A53" s="102" t="n">
        <v>86</v>
      </c>
      <c r="B53" s="103" t="n">
        <v>0</v>
      </c>
      <c r="C53" s="103" t="n">
        <v>0.551</v>
      </c>
      <c r="D53" s="103" t="n">
        <v>1.102</v>
      </c>
      <c r="E53" s="103" t="n">
        <v>1.653</v>
      </c>
      <c r="F53" s="103" t="n">
        <v>2.204</v>
      </c>
      <c r="G53" s="103" t="n">
        <v>2.755</v>
      </c>
      <c r="H53" s="103" t="n">
        <v>3.306</v>
      </c>
      <c r="I53" s="103" t="n">
        <v>3.857</v>
      </c>
      <c r="J53" s="103" t="n">
        <v>4.408</v>
      </c>
      <c r="K53" s="103" t="n">
        <v>4.959</v>
      </c>
      <c r="L53" s="103" t="n">
        <v>5.51</v>
      </c>
      <c r="M53" s="103" t="n">
        <v>6.061</v>
      </c>
      <c r="N53" s="103" t="n">
        <v>6.612</v>
      </c>
      <c r="O53" s="103" t="n">
        <v>7.163</v>
      </c>
      <c r="P53" s="103" t="n">
        <v>7.714</v>
      </c>
      <c r="Q53" s="103" t="n">
        <v>8.2649</v>
      </c>
      <c r="R53" s="103" t="n">
        <v>8.8158</v>
      </c>
      <c r="S53" s="103" t="n">
        <v>9.3668</v>
      </c>
      <c r="T53" s="103" t="n">
        <v>9.9178</v>
      </c>
      <c r="U53" s="103" t="n">
        <v>10.4688</v>
      </c>
      <c r="V53" s="103" t="n">
        <v>11.0198</v>
      </c>
      <c r="W53" s="103" t="n">
        <v>11.5708</v>
      </c>
      <c r="X53" s="103" t="n">
        <v>12.1218</v>
      </c>
      <c r="Y53" s="103" t="n">
        <v>12.6728</v>
      </c>
      <c r="Z53" s="103" t="n">
        <v>13.2238</v>
      </c>
      <c r="AA53" s="103" t="n">
        <v>13.7748</v>
      </c>
      <c r="AB53" s="103" t="n">
        <v>14.3258</v>
      </c>
      <c r="AC53" s="103" t="n">
        <v>14.8768</v>
      </c>
      <c r="AD53" s="103" t="n">
        <v>15.4278</v>
      </c>
      <c r="AE53" s="103" t="n">
        <v>19.2493</v>
      </c>
      <c r="AF53" s="103" t="n">
        <v>23.0708</v>
      </c>
      <c r="AG53" s="103" t="n">
        <v>23.07972</v>
      </c>
      <c r="AH53" s="103" t="n">
        <v>23.08864</v>
      </c>
      <c r="AI53" s="103" t="n">
        <v>23.09756</v>
      </c>
      <c r="AJ53" s="103" t="n">
        <v>23.10648</v>
      </c>
      <c r="AK53" s="103" t="n">
        <v>23.1154</v>
      </c>
      <c r="AL53" s="103" t="n">
        <v>23.0269333333333</v>
      </c>
      <c r="AM53" s="103" t="n">
        <v>22.9384666666667</v>
      </c>
      <c r="AN53" s="103" t="n">
        <v>22.85</v>
      </c>
      <c r="AO53" s="103" t="n">
        <v>22.762</v>
      </c>
      <c r="AP53" s="103" t="n">
        <v>22.674</v>
      </c>
      <c r="AQ53" s="103" t="n">
        <v>21.8366</v>
      </c>
      <c r="AR53" s="103" t="n">
        <v>20.9992</v>
      </c>
      <c r="AS53" s="103" t="n">
        <v>20.1618</v>
      </c>
      <c r="AT53" s="103" t="n">
        <v>19.3244</v>
      </c>
      <c r="AU53" s="103" t="n">
        <v>18.487</v>
      </c>
      <c r="AV53" s="103" t="n">
        <v>18.0898</v>
      </c>
      <c r="AW53" s="103" t="n">
        <v>17.6926</v>
      </c>
      <c r="AX53" s="103" t="n">
        <v>17.2954</v>
      </c>
      <c r="AY53" s="103" t="n">
        <v>16.8982</v>
      </c>
      <c r="AZ53" s="103" t="n">
        <v>16.501</v>
      </c>
      <c r="BA53" s="103" t="n">
        <v>16.1038</v>
      </c>
      <c r="BB53" s="103" t="n">
        <v>16.02436</v>
      </c>
      <c r="BC53" s="103" t="n">
        <v>15.94492</v>
      </c>
      <c r="BD53" s="103" t="n">
        <v>15.86548</v>
      </c>
      <c r="BE53" s="103" t="n">
        <v>15.78604</v>
      </c>
      <c r="BF53" s="103" t="n">
        <v>15.7066</v>
      </c>
      <c r="BG53" s="103" t="n">
        <v>15.62716</v>
      </c>
      <c r="BH53" s="103" t="n">
        <v>15.54772</v>
      </c>
      <c r="BI53" s="103" t="n">
        <v>15.46828</v>
      </c>
      <c r="BJ53" s="103" t="n">
        <v>15.38884</v>
      </c>
    </row>
    <row r="54" customFormat="false" ht="12.8" hidden="false" customHeight="false" outlineLevel="0" collapsed="false">
      <c r="A54" s="102" t="n">
        <v>87</v>
      </c>
      <c r="B54" s="103" t="n">
        <v>0</v>
      </c>
      <c r="C54" s="103" t="n">
        <v>0.556</v>
      </c>
      <c r="D54" s="103" t="n">
        <v>1.112</v>
      </c>
      <c r="E54" s="103" t="n">
        <v>1.668</v>
      </c>
      <c r="F54" s="103" t="n">
        <v>2.224</v>
      </c>
      <c r="G54" s="103" t="n">
        <v>2.78</v>
      </c>
      <c r="H54" s="103" t="n">
        <v>3.336</v>
      </c>
      <c r="I54" s="103" t="n">
        <v>3.892</v>
      </c>
      <c r="J54" s="103" t="n">
        <v>4.448</v>
      </c>
      <c r="K54" s="103" t="n">
        <v>5.004</v>
      </c>
      <c r="L54" s="103" t="n">
        <v>5.56</v>
      </c>
      <c r="M54" s="103" t="n">
        <v>6.116</v>
      </c>
      <c r="N54" s="103" t="n">
        <v>6.672</v>
      </c>
      <c r="O54" s="103" t="n">
        <v>7.228</v>
      </c>
      <c r="P54" s="103" t="n">
        <v>7.784</v>
      </c>
      <c r="Q54" s="103" t="n">
        <v>8.3398</v>
      </c>
      <c r="R54" s="103" t="n">
        <v>8.8956</v>
      </c>
      <c r="S54" s="103" t="n">
        <v>9.4516</v>
      </c>
      <c r="T54" s="103" t="n">
        <v>10.0076</v>
      </c>
      <c r="U54" s="103" t="n">
        <v>10.5636</v>
      </c>
      <c r="V54" s="103" t="n">
        <v>11.1196</v>
      </c>
      <c r="W54" s="103" t="n">
        <v>11.6756</v>
      </c>
      <c r="X54" s="103" t="n">
        <v>12.2316</v>
      </c>
      <c r="Y54" s="103" t="n">
        <v>12.7876</v>
      </c>
      <c r="Z54" s="103" t="n">
        <v>13.3436</v>
      </c>
      <c r="AA54" s="103" t="n">
        <v>13.8996</v>
      </c>
      <c r="AB54" s="103" t="n">
        <v>14.4556</v>
      </c>
      <c r="AC54" s="103" t="n">
        <v>15.0116</v>
      </c>
      <c r="AD54" s="103" t="n">
        <v>15.5676</v>
      </c>
      <c r="AE54" s="103" t="n">
        <v>19.3866</v>
      </c>
      <c r="AF54" s="103" t="n">
        <v>23.2056</v>
      </c>
      <c r="AG54" s="103" t="n">
        <v>23.24144</v>
      </c>
      <c r="AH54" s="103" t="n">
        <v>23.27728</v>
      </c>
      <c r="AI54" s="103" t="n">
        <v>23.31312</v>
      </c>
      <c r="AJ54" s="103" t="n">
        <v>23.34896</v>
      </c>
      <c r="AK54" s="103" t="n">
        <v>23.3848</v>
      </c>
      <c r="AL54" s="103" t="n">
        <v>23.2998666666667</v>
      </c>
      <c r="AM54" s="103" t="n">
        <v>23.2149333333333</v>
      </c>
      <c r="AN54" s="103" t="n">
        <v>23.13</v>
      </c>
      <c r="AO54" s="103" t="n">
        <v>23.0455</v>
      </c>
      <c r="AP54" s="103" t="n">
        <v>22.961</v>
      </c>
      <c r="AQ54" s="103" t="n">
        <v>22.1176</v>
      </c>
      <c r="AR54" s="103" t="n">
        <v>21.2742</v>
      </c>
      <c r="AS54" s="103" t="n">
        <v>20.4308</v>
      </c>
      <c r="AT54" s="103" t="n">
        <v>19.5874</v>
      </c>
      <c r="AU54" s="103" t="n">
        <v>18.744</v>
      </c>
      <c r="AV54" s="103" t="n">
        <v>18.3408</v>
      </c>
      <c r="AW54" s="103" t="n">
        <v>17.9376</v>
      </c>
      <c r="AX54" s="103" t="n">
        <v>17.5344</v>
      </c>
      <c r="AY54" s="103" t="n">
        <v>17.1312</v>
      </c>
      <c r="AZ54" s="103" t="n">
        <v>16.728</v>
      </c>
      <c r="BA54" s="103" t="n">
        <v>16.3248</v>
      </c>
      <c r="BB54" s="103" t="n">
        <v>16.24416</v>
      </c>
      <c r="BC54" s="103" t="n">
        <v>16.16352</v>
      </c>
      <c r="BD54" s="103" t="n">
        <v>16.08288</v>
      </c>
      <c r="BE54" s="103" t="n">
        <v>16.00224</v>
      </c>
      <c r="BF54" s="103" t="n">
        <v>15.9216</v>
      </c>
      <c r="BG54" s="103" t="n">
        <v>15.84096</v>
      </c>
      <c r="BH54" s="103" t="n">
        <v>15.76032</v>
      </c>
      <c r="BI54" s="103" t="n">
        <v>15.67968</v>
      </c>
      <c r="BJ54" s="103" t="n">
        <v>15.59904</v>
      </c>
    </row>
    <row r="55" customFormat="false" ht="12.8" hidden="false" customHeight="false" outlineLevel="0" collapsed="false">
      <c r="A55" s="102" t="n">
        <v>88</v>
      </c>
      <c r="B55" s="103" t="n">
        <v>0</v>
      </c>
      <c r="C55" s="103" t="n">
        <v>0.561</v>
      </c>
      <c r="D55" s="103" t="n">
        <v>1.122</v>
      </c>
      <c r="E55" s="103" t="n">
        <v>1.683</v>
      </c>
      <c r="F55" s="103" t="n">
        <v>2.244</v>
      </c>
      <c r="G55" s="103" t="n">
        <v>2.805</v>
      </c>
      <c r="H55" s="103" t="n">
        <v>3.366</v>
      </c>
      <c r="I55" s="103" t="n">
        <v>3.927</v>
      </c>
      <c r="J55" s="103" t="n">
        <v>4.488</v>
      </c>
      <c r="K55" s="103" t="n">
        <v>5.049</v>
      </c>
      <c r="L55" s="103" t="n">
        <v>5.61</v>
      </c>
      <c r="M55" s="103" t="n">
        <v>6.171</v>
      </c>
      <c r="N55" s="103" t="n">
        <v>6.732</v>
      </c>
      <c r="O55" s="103" t="n">
        <v>7.293</v>
      </c>
      <c r="P55" s="103" t="n">
        <v>7.854</v>
      </c>
      <c r="Q55" s="103" t="n">
        <v>8.4147</v>
      </c>
      <c r="R55" s="103" t="n">
        <v>8.9754</v>
      </c>
      <c r="S55" s="103" t="n">
        <v>9.5364</v>
      </c>
      <c r="T55" s="103" t="n">
        <v>10.0974</v>
      </c>
      <c r="U55" s="103" t="n">
        <v>10.6584</v>
      </c>
      <c r="V55" s="103" t="n">
        <v>11.2194</v>
      </c>
      <c r="W55" s="103" t="n">
        <v>11.7804</v>
      </c>
      <c r="X55" s="103" t="n">
        <v>12.3414</v>
      </c>
      <c r="Y55" s="103" t="n">
        <v>12.9024</v>
      </c>
      <c r="Z55" s="103" t="n">
        <v>13.4634</v>
      </c>
      <c r="AA55" s="103" t="n">
        <v>14.0244</v>
      </c>
      <c r="AB55" s="103" t="n">
        <v>14.5854</v>
      </c>
      <c r="AC55" s="103" t="n">
        <v>15.1464</v>
      </c>
      <c r="AD55" s="103" t="n">
        <v>15.7074</v>
      </c>
      <c r="AE55" s="103" t="n">
        <v>19.5239</v>
      </c>
      <c r="AF55" s="103" t="n">
        <v>23.3404</v>
      </c>
      <c r="AG55" s="103" t="n">
        <v>23.40316</v>
      </c>
      <c r="AH55" s="103" t="n">
        <v>23.46592</v>
      </c>
      <c r="AI55" s="103" t="n">
        <v>23.52868</v>
      </c>
      <c r="AJ55" s="103" t="n">
        <v>23.59144</v>
      </c>
      <c r="AK55" s="103" t="n">
        <v>23.6542</v>
      </c>
      <c r="AL55" s="103" t="n">
        <v>23.5728</v>
      </c>
      <c r="AM55" s="103" t="n">
        <v>23.4914</v>
      </c>
      <c r="AN55" s="103" t="n">
        <v>23.41</v>
      </c>
      <c r="AO55" s="103" t="n">
        <v>23.329</v>
      </c>
      <c r="AP55" s="103" t="n">
        <v>23.248</v>
      </c>
      <c r="AQ55" s="103" t="n">
        <v>22.3986</v>
      </c>
      <c r="AR55" s="103" t="n">
        <v>21.5492</v>
      </c>
      <c r="AS55" s="103" t="n">
        <v>20.6998</v>
      </c>
      <c r="AT55" s="103" t="n">
        <v>19.8504</v>
      </c>
      <c r="AU55" s="103" t="n">
        <v>19.001</v>
      </c>
      <c r="AV55" s="103" t="n">
        <v>18.5918</v>
      </c>
      <c r="AW55" s="103" t="n">
        <v>18.1826</v>
      </c>
      <c r="AX55" s="103" t="n">
        <v>17.7734</v>
      </c>
      <c r="AY55" s="103" t="n">
        <v>17.3642</v>
      </c>
      <c r="AZ55" s="103" t="n">
        <v>16.955</v>
      </c>
      <c r="BA55" s="103" t="n">
        <v>16.5458</v>
      </c>
      <c r="BB55" s="103" t="n">
        <v>16.46396</v>
      </c>
      <c r="BC55" s="103" t="n">
        <v>16.38212</v>
      </c>
      <c r="BD55" s="103" t="n">
        <v>16.30028</v>
      </c>
      <c r="BE55" s="103" t="n">
        <v>16.21844</v>
      </c>
      <c r="BF55" s="103" t="n">
        <v>16.1366</v>
      </c>
      <c r="BG55" s="103" t="n">
        <v>16.05476</v>
      </c>
      <c r="BH55" s="103" t="n">
        <v>15.97292</v>
      </c>
      <c r="BI55" s="103" t="n">
        <v>15.89108</v>
      </c>
      <c r="BJ55" s="103" t="n">
        <v>15.80924</v>
      </c>
    </row>
    <row r="56" customFormat="false" ht="12.8" hidden="false" customHeight="false" outlineLevel="0" collapsed="false">
      <c r="A56" s="102" t="n">
        <v>89</v>
      </c>
      <c r="B56" s="103" t="n">
        <v>0</v>
      </c>
      <c r="C56" s="103" t="n">
        <v>0.566</v>
      </c>
      <c r="D56" s="103" t="n">
        <v>1.132</v>
      </c>
      <c r="E56" s="103" t="n">
        <v>1.698</v>
      </c>
      <c r="F56" s="103" t="n">
        <v>2.264</v>
      </c>
      <c r="G56" s="103" t="n">
        <v>2.83</v>
      </c>
      <c r="H56" s="103" t="n">
        <v>3.396</v>
      </c>
      <c r="I56" s="103" t="n">
        <v>3.962</v>
      </c>
      <c r="J56" s="103" t="n">
        <v>4.528</v>
      </c>
      <c r="K56" s="103" t="n">
        <v>5.094</v>
      </c>
      <c r="L56" s="103" t="n">
        <v>5.66</v>
      </c>
      <c r="M56" s="103" t="n">
        <v>6.226</v>
      </c>
      <c r="N56" s="103" t="n">
        <v>6.792</v>
      </c>
      <c r="O56" s="103" t="n">
        <v>7.358</v>
      </c>
      <c r="P56" s="103" t="n">
        <v>7.924</v>
      </c>
      <c r="Q56" s="103" t="n">
        <v>8.4896</v>
      </c>
      <c r="R56" s="103" t="n">
        <v>9.0552</v>
      </c>
      <c r="S56" s="103" t="n">
        <v>9.6212</v>
      </c>
      <c r="T56" s="103" t="n">
        <v>10.1872</v>
      </c>
      <c r="U56" s="103" t="n">
        <v>10.7532</v>
      </c>
      <c r="V56" s="103" t="n">
        <v>11.3192</v>
      </c>
      <c r="W56" s="103" t="n">
        <v>11.8852</v>
      </c>
      <c r="X56" s="103" t="n">
        <v>12.4512</v>
      </c>
      <c r="Y56" s="103" t="n">
        <v>13.0172</v>
      </c>
      <c r="Z56" s="103" t="n">
        <v>13.5832</v>
      </c>
      <c r="AA56" s="103" t="n">
        <v>14.1492</v>
      </c>
      <c r="AB56" s="103" t="n">
        <v>14.7152</v>
      </c>
      <c r="AC56" s="103" t="n">
        <v>15.2812</v>
      </c>
      <c r="AD56" s="103" t="n">
        <v>15.8472</v>
      </c>
      <c r="AE56" s="103" t="n">
        <v>19.6612</v>
      </c>
      <c r="AF56" s="103" t="n">
        <v>23.4752</v>
      </c>
      <c r="AG56" s="103" t="n">
        <v>23.56488</v>
      </c>
      <c r="AH56" s="103" t="n">
        <v>23.65456</v>
      </c>
      <c r="AI56" s="103" t="n">
        <v>23.74424</v>
      </c>
      <c r="AJ56" s="103" t="n">
        <v>23.83392</v>
      </c>
      <c r="AK56" s="103" t="n">
        <v>23.9236</v>
      </c>
      <c r="AL56" s="103" t="n">
        <v>23.8457333333333</v>
      </c>
      <c r="AM56" s="103" t="n">
        <v>23.7678666666667</v>
      </c>
      <c r="AN56" s="103" t="n">
        <v>23.69</v>
      </c>
      <c r="AO56" s="103" t="n">
        <v>23.6125</v>
      </c>
      <c r="AP56" s="103" t="n">
        <v>23.535</v>
      </c>
      <c r="AQ56" s="103" t="n">
        <v>22.6796</v>
      </c>
      <c r="AR56" s="103" t="n">
        <v>21.8242</v>
      </c>
      <c r="AS56" s="103" t="n">
        <v>20.9688</v>
      </c>
      <c r="AT56" s="103" t="n">
        <v>20.1134</v>
      </c>
      <c r="AU56" s="103" t="n">
        <v>19.258</v>
      </c>
      <c r="AV56" s="103" t="n">
        <v>18.8428</v>
      </c>
      <c r="AW56" s="103" t="n">
        <v>18.4276</v>
      </c>
      <c r="AX56" s="103" t="n">
        <v>18.0124</v>
      </c>
      <c r="AY56" s="103" t="n">
        <v>17.5972</v>
      </c>
      <c r="AZ56" s="103" t="n">
        <v>17.182</v>
      </c>
      <c r="BA56" s="103" t="n">
        <v>16.7668</v>
      </c>
      <c r="BB56" s="103" t="n">
        <v>16.68376</v>
      </c>
      <c r="BC56" s="103" t="n">
        <v>16.60072</v>
      </c>
      <c r="BD56" s="103" t="n">
        <v>16.51768</v>
      </c>
      <c r="BE56" s="103" t="n">
        <v>16.43464</v>
      </c>
      <c r="BF56" s="103" t="n">
        <v>16.3516</v>
      </c>
      <c r="BG56" s="103" t="n">
        <v>16.26856</v>
      </c>
      <c r="BH56" s="103" t="n">
        <v>16.18552</v>
      </c>
      <c r="BI56" s="103" t="n">
        <v>16.10248</v>
      </c>
      <c r="BJ56" s="103" t="n">
        <v>16.01944</v>
      </c>
    </row>
    <row r="57" customFormat="false" ht="12.8" hidden="false" customHeight="false" outlineLevel="0" collapsed="false">
      <c r="A57" s="102" t="n">
        <v>90</v>
      </c>
      <c r="B57" s="103" t="n">
        <v>0</v>
      </c>
      <c r="C57" s="103" t="n">
        <v>0.571</v>
      </c>
      <c r="D57" s="103" t="n">
        <v>1.142</v>
      </c>
      <c r="E57" s="103" t="n">
        <v>1.713</v>
      </c>
      <c r="F57" s="103" t="n">
        <v>2.284</v>
      </c>
      <c r="G57" s="103" t="n">
        <v>2.855</v>
      </c>
      <c r="H57" s="103" t="n">
        <v>3.426</v>
      </c>
      <c r="I57" s="103" t="n">
        <v>3.997</v>
      </c>
      <c r="J57" s="103" t="n">
        <v>4.568</v>
      </c>
      <c r="K57" s="103" t="n">
        <v>5.139</v>
      </c>
      <c r="L57" s="103" t="n">
        <v>5.71</v>
      </c>
      <c r="M57" s="103" t="n">
        <v>6.281</v>
      </c>
      <c r="N57" s="103" t="n">
        <v>6.852</v>
      </c>
      <c r="O57" s="103" t="n">
        <v>7.423</v>
      </c>
      <c r="P57" s="103" t="n">
        <v>7.994</v>
      </c>
      <c r="Q57" s="103" t="n">
        <v>8.5645</v>
      </c>
      <c r="R57" s="103" t="n">
        <v>9.135</v>
      </c>
      <c r="S57" s="103" t="n">
        <v>9.706</v>
      </c>
      <c r="T57" s="103" t="n">
        <v>10.277</v>
      </c>
      <c r="U57" s="103" t="n">
        <v>10.848</v>
      </c>
      <c r="V57" s="103" t="n">
        <v>11.419</v>
      </c>
      <c r="W57" s="103" t="n">
        <v>11.99</v>
      </c>
      <c r="X57" s="103" t="n">
        <v>12.561</v>
      </c>
      <c r="Y57" s="103" t="n">
        <v>13.132</v>
      </c>
      <c r="Z57" s="103" t="n">
        <v>13.703</v>
      </c>
      <c r="AA57" s="103" t="n">
        <v>14.274</v>
      </c>
      <c r="AB57" s="103" t="n">
        <v>14.845</v>
      </c>
      <c r="AC57" s="103" t="n">
        <v>15.416</v>
      </c>
      <c r="AD57" s="103" t="n">
        <v>15.987</v>
      </c>
      <c r="AE57" s="103" t="n">
        <v>19.7985</v>
      </c>
      <c r="AF57" s="103" t="n">
        <v>23.61</v>
      </c>
      <c r="AG57" s="103" t="n">
        <v>23.7266</v>
      </c>
      <c r="AH57" s="103" t="n">
        <v>23.8432</v>
      </c>
      <c r="AI57" s="103" t="n">
        <v>23.9598</v>
      </c>
      <c r="AJ57" s="103" t="n">
        <v>24.0764</v>
      </c>
      <c r="AK57" s="103" t="n">
        <v>24.193</v>
      </c>
      <c r="AL57" s="103" t="n">
        <v>24.1186666666667</v>
      </c>
      <c r="AM57" s="103" t="n">
        <v>24.0443333333333</v>
      </c>
      <c r="AN57" s="103" t="n">
        <v>23.97</v>
      </c>
      <c r="AO57" s="103" t="n">
        <v>23.896</v>
      </c>
      <c r="AP57" s="103" t="n">
        <v>23.822</v>
      </c>
      <c r="AQ57" s="103" t="n">
        <v>22.9606</v>
      </c>
      <c r="AR57" s="103" t="n">
        <v>22.0992</v>
      </c>
      <c r="AS57" s="103" t="n">
        <v>21.2378</v>
      </c>
      <c r="AT57" s="103" t="n">
        <v>20.3764</v>
      </c>
      <c r="AU57" s="103" t="n">
        <v>19.515</v>
      </c>
      <c r="AV57" s="103" t="n">
        <v>19.0938</v>
      </c>
      <c r="AW57" s="103" t="n">
        <v>18.6726</v>
      </c>
      <c r="AX57" s="103" t="n">
        <v>18.2514</v>
      </c>
      <c r="AY57" s="103" t="n">
        <v>17.8302</v>
      </c>
      <c r="AZ57" s="103" t="n">
        <v>17.409</v>
      </c>
      <c r="BA57" s="103" t="n">
        <v>16.9878</v>
      </c>
      <c r="BB57" s="103" t="n">
        <v>16.90356</v>
      </c>
      <c r="BC57" s="103" t="n">
        <v>16.81932</v>
      </c>
      <c r="BD57" s="103" t="n">
        <v>16.73508</v>
      </c>
      <c r="BE57" s="103" t="n">
        <v>16.65084</v>
      </c>
      <c r="BF57" s="103" t="n">
        <v>16.5666</v>
      </c>
      <c r="BG57" s="103" t="n">
        <v>16.48236</v>
      </c>
      <c r="BH57" s="103" t="n">
        <v>16.39812</v>
      </c>
      <c r="BI57" s="103" t="n">
        <v>16.31388</v>
      </c>
      <c r="BJ57" s="103" t="n">
        <v>16.22964</v>
      </c>
    </row>
    <row r="58" customFormat="false" ht="12.8" hidden="false" customHeight="false" outlineLevel="0" collapsed="false">
      <c r="A58" s="102" t="n">
        <v>91</v>
      </c>
      <c r="B58" s="103" t="n">
        <v>0</v>
      </c>
      <c r="C58" s="103" t="n">
        <v>0.5756</v>
      </c>
      <c r="D58" s="103" t="n">
        <v>1.1512</v>
      </c>
      <c r="E58" s="103" t="n">
        <v>1.7268</v>
      </c>
      <c r="F58" s="103" t="n">
        <v>2.3024</v>
      </c>
      <c r="G58" s="103" t="n">
        <v>2.878</v>
      </c>
      <c r="H58" s="103" t="n">
        <v>3.4536</v>
      </c>
      <c r="I58" s="103" t="n">
        <v>4.0292</v>
      </c>
      <c r="J58" s="103" t="n">
        <v>4.6048</v>
      </c>
      <c r="K58" s="103" t="n">
        <v>5.1804</v>
      </c>
      <c r="L58" s="103" t="n">
        <v>5.756</v>
      </c>
      <c r="M58" s="103" t="n">
        <v>6.3316</v>
      </c>
      <c r="N58" s="103" t="n">
        <v>6.9072</v>
      </c>
      <c r="O58" s="103" t="n">
        <v>7.4828</v>
      </c>
      <c r="P58" s="103" t="n">
        <v>8.0584</v>
      </c>
      <c r="Q58" s="103" t="n">
        <v>8.6336</v>
      </c>
      <c r="R58" s="103" t="n">
        <v>9.2088</v>
      </c>
      <c r="S58" s="103" t="n">
        <v>9.7844</v>
      </c>
      <c r="T58" s="103" t="n">
        <v>10.36</v>
      </c>
      <c r="U58" s="103" t="n">
        <v>10.9356</v>
      </c>
      <c r="V58" s="103" t="n">
        <v>11.5112</v>
      </c>
      <c r="W58" s="103" t="n">
        <v>12.0868</v>
      </c>
      <c r="X58" s="103" t="n">
        <v>12.6624</v>
      </c>
      <c r="Y58" s="103" t="n">
        <v>13.238</v>
      </c>
      <c r="Z58" s="103" t="n">
        <v>13.8136</v>
      </c>
      <c r="AA58" s="103" t="n">
        <v>14.3892</v>
      </c>
      <c r="AB58" s="103" t="n">
        <v>14.9648</v>
      </c>
      <c r="AC58" s="103" t="n">
        <v>15.5404</v>
      </c>
      <c r="AD58" s="103" t="n">
        <v>16.116</v>
      </c>
      <c r="AE58" s="103" t="n">
        <v>19.8964</v>
      </c>
      <c r="AF58" s="103" t="n">
        <v>23.6768</v>
      </c>
      <c r="AG58" s="103" t="n">
        <v>23.81348</v>
      </c>
      <c r="AH58" s="103" t="n">
        <v>23.95016</v>
      </c>
      <c r="AI58" s="103" t="n">
        <v>24.08684</v>
      </c>
      <c r="AJ58" s="103" t="n">
        <v>24.22352</v>
      </c>
      <c r="AK58" s="103" t="n">
        <v>24.3602</v>
      </c>
      <c r="AL58" s="103" t="n">
        <v>24.2858</v>
      </c>
      <c r="AM58" s="103" t="n">
        <v>24.2114</v>
      </c>
      <c r="AN58" s="103" t="n">
        <v>24.137</v>
      </c>
      <c r="AO58" s="103" t="n">
        <v>24.0628</v>
      </c>
      <c r="AP58" s="103" t="n">
        <v>23.9886</v>
      </c>
      <c r="AQ58" s="103" t="n">
        <v>23.12972</v>
      </c>
      <c r="AR58" s="103" t="n">
        <v>22.27084</v>
      </c>
      <c r="AS58" s="103" t="n">
        <v>21.41196</v>
      </c>
      <c r="AT58" s="103" t="n">
        <v>20.55308</v>
      </c>
      <c r="AU58" s="103" t="n">
        <v>19.6942</v>
      </c>
      <c r="AV58" s="103" t="n">
        <v>19.27112</v>
      </c>
      <c r="AW58" s="103" t="n">
        <v>18.84804</v>
      </c>
      <c r="AX58" s="103" t="n">
        <v>18.42496</v>
      </c>
      <c r="AY58" s="103" t="n">
        <v>18.00188</v>
      </c>
      <c r="AZ58" s="103" t="n">
        <v>17.5788</v>
      </c>
      <c r="BA58" s="103" t="n">
        <v>17.15572</v>
      </c>
      <c r="BB58" s="103" t="n">
        <v>17.071104</v>
      </c>
      <c r="BC58" s="103" t="n">
        <v>16.986488</v>
      </c>
      <c r="BD58" s="103" t="n">
        <v>16.901872</v>
      </c>
      <c r="BE58" s="103" t="n">
        <v>16.817256</v>
      </c>
      <c r="BF58" s="103" t="n">
        <v>16.73264</v>
      </c>
      <c r="BG58" s="103" t="n">
        <v>16.648024</v>
      </c>
      <c r="BH58" s="103" t="n">
        <v>16.563408</v>
      </c>
      <c r="BI58" s="103" t="n">
        <v>16.478792</v>
      </c>
      <c r="BJ58" s="103" t="n">
        <v>16.394176</v>
      </c>
    </row>
    <row r="59" customFormat="false" ht="12.8" hidden="false" customHeight="false" outlineLevel="0" collapsed="false">
      <c r="A59" s="102" t="n">
        <v>92</v>
      </c>
      <c r="B59" s="103" t="n">
        <v>0</v>
      </c>
      <c r="C59" s="103" t="n">
        <v>0.5802</v>
      </c>
      <c r="D59" s="103" t="n">
        <v>1.1604</v>
      </c>
      <c r="E59" s="103" t="n">
        <v>1.7406</v>
      </c>
      <c r="F59" s="103" t="n">
        <v>2.3208</v>
      </c>
      <c r="G59" s="103" t="n">
        <v>2.901</v>
      </c>
      <c r="H59" s="103" t="n">
        <v>3.4812</v>
      </c>
      <c r="I59" s="103" t="n">
        <v>4.0614</v>
      </c>
      <c r="J59" s="103" t="n">
        <v>4.6416</v>
      </c>
      <c r="K59" s="103" t="n">
        <v>5.2218</v>
      </c>
      <c r="L59" s="103" t="n">
        <v>5.802</v>
      </c>
      <c r="M59" s="103" t="n">
        <v>6.3822</v>
      </c>
      <c r="N59" s="103" t="n">
        <v>6.9624</v>
      </c>
      <c r="O59" s="103" t="n">
        <v>7.5426</v>
      </c>
      <c r="P59" s="103" t="n">
        <v>8.1228</v>
      </c>
      <c r="Q59" s="103" t="n">
        <v>8.7027</v>
      </c>
      <c r="R59" s="103" t="n">
        <v>9.2826</v>
      </c>
      <c r="S59" s="103" t="n">
        <v>9.8628</v>
      </c>
      <c r="T59" s="103" t="n">
        <v>10.443</v>
      </c>
      <c r="U59" s="103" t="n">
        <v>11.0232</v>
      </c>
      <c r="V59" s="103" t="n">
        <v>11.6034</v>
      </c>
      <c r="W59" s="103" t="n">
        <v>12.1836</v>
      </c>
      <c r="X59" s="103" t="n">
        <v>12.7638</v>
      </c>
      <c r="Y59" s="103" t="n">
        <v>13.344</v>
      </c>
      <c r="Z59" s="103" t="n">
        <v>13.9242</v>
      </c>
      <c r="AA59" s="103" t="n">
        <v>14.5044</v>
      </c>
      <c r="AB59" s="103" t="n">
        <v>15.0846</v>
      </c>
      <c r="AC59" s="103" t="n">
        <v>15.6648</v>
      </c>
      <c r="AD59" s="103" t="n">
        <v>16.245</v>
      </c>
      <c r="AE59" s="103" t="n">
        <v>19.9943</v>
      </c>
      <c r="AF59" s="103" t="n">
        <v>23.7436</v>
      </c>
      <c r="AG59" s="103" t="n">
        <v>23.90036</v>
      </c>
      <c r="AH59" s="103" t="n">
        <v>24.05712</v>
      </c>
      <c r="AI59" s="103" t="n">
        <v>24.21388</v>
      </c>
      <c r="AJ59" s="103" t="n">
        <v>24.37064</v>
      </c>
      <c r="AK59" s="103" t="n">
        <v>24.5274</v>
      </c>
      <c r="AL59" s="103" t="n">
        <v>24.4529333333333</v>
      </c>
      <c r="AM59" s="103" t="n">
        <v>24.3784666666667</v>
      </c>
      <c r="AN59" s="103" t="n">
        <v>24.304</v>
      </c>
      <c r="AO59" s="103" t="n">
        <v>24.2296</v>
      </c>
      <c r="AP59" s="103" t="n">
        <v>24.1552</v>
      </c>
      <c r="AQ59" s="103" t="n">
        <v>23.29884</v>
      </c>
      <c r="AR59" s="103" t="n">
        <v>22.44248</v>
      </c>
      <c r="AS59" s="103" t="n">
        <v>21.58612</v>
      </c>
      <c r="AT59" s="103" t="n">
        <v>20.72976</v>
      </c>
      <c r="AU59" s="103" t="n">
        <v>19.8734</v>
      </c>
      <c r="AV59" s="103" t="n">
        <v>19.44844</v>
      </c>
      <c r="AW59" s="103" t="n">
        <v>19.02348</v>
      </c>
      <c r="AX59" s="103" t="n">
        <v>18.59852</v>
      </c>
      <c r="AY59" s="103" t="n">
        <v>18.17356</v>
      </c>
      <c r="AZ59" s="103" t="n">
        <v>17.7486</v>
      </c>
      <c r="BA59" s="103" t="n">
        <v>17.32364</v>
      </c>
      <c r="BB59" s="103" t="n">
        <v>17.238648</v>
      </c>
      <c r="BC59" s="103" t="n">
        <v>17.153656</v>
      </c>
      <c r="BD59" s="103" t="n">
        <v>17.068664</v>
      </c>
      <c r="BE59" s="103" t="n">
        <v>16.983672</v>
      </c>
      <c r="BF59" s="103" t="n">
        <v>16.89868</v>
      </c>
      <c r="BG59" s="103" t="n">
        <v>16.813688</v>
      </c>
      <c r="BH59" s="103" t="n">
        <v>16.728696</v>
      </c>
      <c r="BI59" s="103" t="n">
        <v>16.643704</v>
      </c>
      <c r="BJ59" s="103" t="n">
        <v>16.558712</v>
      </c>
    </row>
    <row r="60" customFormat="false" ht="12.8" hidden="false" customHeight="false" outlineLevel="0" collapsed="false">
      <c r="A60" s="102" t="n">
        <v>93</v>
      </c>
      <c r="B60" s="103" t="n">
        <v>0</v>
      </c>
      <c r="C60" s="103" t="n">
        <v>0.5848</v>
      </c>
      <c r="D60" s="103" t="n">
        <v>1.1696</v>
      </c>
      <c r="E60" s="103" t="n">
        <v>1.7544</v>
      </c>
      <c r="F60" s="103" t="n">
        <v>2.3392</v>
      </c>
      <c r="G60" s="103" t="n">
        <v>2.924</v>
      </c>
      <c r="H60" s="103" t="n">
        <v>3.5088</v>
      </c>
      <c r="I60" s="103" t="n">
        <v>4.0936</v>
      </c>
      <c r="J60" s="103" t="n">
        <v>4.6784</v>
      </c>
      <c r="K60" s="103" t="n">
        <v>5.2632</v>
      </c>
      <c r="L60" s="103" t="n">
        <v>5.848</v>
      </c>
      <c r="M60" s="103" t="n">
        <v>6.4328</v>
      </c>
      <c r="N60" s="103" t="n">
        <v>7.0176</v>
      </c>
      <c r="O60" s="103" t="n">
        <v>7.6024</v>
      </c>
      <c r="P60" s="103" t="n">
        <v>8.1872</v>
      </c>
      <c r="Q60" s="103" t="n">
        <v>8.7718</v>
      </c>
      <c r="R60" s="103" t="n">
        <v>9.3564</v>
      </c>
      <c r="S60" s="103" t="n">
        <v>9.9412</v>
      </c>
      <c r="T60" s="103" t="n">
        <v>10.526</v>
      </c>
      <c r="U60" s="103" t="n">
        <v>11.1108</v>
      </c>
      <c r="V60" s="103" t="n">
        <v>11.6956</v>
      </c>
      <c r="W60" s="103" t="n">
        <v>12.2804</v>
      </c>
      <c r="X60" s="103" t="n">
        <v>12.8652</v>
      </c>
      <c r="Y60" s="103" t="n">
        <v>13.45</v>
      </c>
      <c r="Z60" s="103" t="n">
        <v>14.0348</v>
      </c>
      <c r="AA60" s="103" t="n">
        <v>14.6196</v>
      </c>
      <c r="AB60" s="103" t="n">
        <v>15.2044</v>
      </c>
      <c r="AC60" s="103" t="n">
        <v>15.7892</v>
      </c>
      <c r="AD60" s="103" t="n">
        <v>16.374</v>
      </c>
      <c r="AE60" s="103" t="n">
        <v>20.0922</v>
      </c>
      <c r="AF60" s="103" t="n">
        <v>23.8104</v>
      </c>
      <c r="AG60" s="103" t="n">
        <v>23.98724</v>
      </c>
      <c r="AH60" s="103" t="n">
        <v>24.16408</v>
      </c>
      <c r="AI60" s="103" t="n">
        <v>24.34092</v>
      </c>
      <c r="AJ60" s="103" t="n">
        <v>24.51776</v>
      </c>
      <c r="AK60" s="103" t="n">
        <v>24.6946</v>
      </c>
      <c r="AL60" s="103" t="n">
        <v>24.6200666666667</v>
      </c>
      <c r="AM60" s="103" t="n">
        <v>24.5455333333333</v>
      </c>
      <c r="AN60" s="103" t="n">
        <v>24.471</v>
      </c>
      <c r="AO60" s="103" t="n">
        <v>24.3964</v>
      </c>
      <c r="AP60" s="103" t="n">
        <v>24.3218</v>
      </c>
      <c r="AQ60" s="103" t="n">
        <v>23.46796</v>
      </c>
      <c r="AR60" s="103" t="n">
        <v>22.61412</v>
      </c>
      <c r="AS60" s="103" t="n">
        <v>21.76028</v>
      </c>
      <c r="AT60" s="103" t="n">
        <v>20.90644</v>
      </c>
      <c r="AU60" s="103" t="n">
        <v>20.0526</v>
      </c>
      <c r="AV60" s="103" t="n">
        <v>19.62576</v>
      </c>
      <c r="AW60" s="103" t="n">
        <v>19.19892</v>
      </c>
      <c r="AX60" s="103" t="n">
        <v>18.77208</v>
      </c>
      <c r="AY60" s="103" t="n">
        <v>18.34524</v>
      </c>
      <c r="AZ60" s="103" t="n">
        <v>17.9184</v>
      </c>
      <c r="BA60" s="103" t="n">
        <v>17.49156</v>
      </c>
      <c r="BB60" s="103" t="n">
        <v>17.406192</v>
      </c>
      <c r="BC60" s="103" t="n">
        <v>17.320824</v>
      </c>
      <c r="BD60" s="103" t="n">
        <v>17.235456</v>
      </c>
      <c r="BE60" s="103" t="n">
        <v>17.150088</v>
      </c>
      <c r="BF60" s="103" t="n">
        <v>17.06472</v>
      </c>
      <c r="BG60" s="103" t="n">
        <v>16.979352</v>
      </c>
      <c r="BH60" s="103" t="n">
        <v>16.893984</v>
      </c>
      <c r="BI60" s="103" t="n">
        <v>16.808616</v>
      </c>
      <c r="BJ60" s="103" t="n">
        <v>16.723248</v>
      </c>
    </row>
    <row r="61" customFormat="false" ht="12.8" hidden="false" customHeight="false" outlineLevel="0" collapsed="false">
      <c r="A61" s="102" t="n">
        <v>94</v>
      </c>
      <c r="B61" s="103" t="n">
        <v>0</v>
      </c>
      <c r="C61" s="103" t="n">
        <v>0.5894</v>
      </c>
      <c r="D61" s="103" t="n">
        <v>1.1788</v>
      </c>
      <c r="E61" s="103" t="n">
        <v>1.7682</v>
      </c>
      <c r="F61" s="103" t="n">
        <v>2.3576</v>
      </c>
      <c r="G61" s="103" t="n">
        <v>2.947</v>
      </c>
      <c r="H61" s="103" t="n">
        <v>3.5364</v>
      </c>
      <c r="I61" s="103" t="n">
        <v>4.1258</v>
      </c>
      <c r="J61" s="103" t="n">
        <v>4.7152</v>
      </c>
      <c r="K61" s="103" t="n">
        <v>5.3046</v>
      </c>
      <c r="L61" s="103" t="n">
        <v>5.894</v>
      </c>
      <c r="M61" s="103" t="n">
        <v>6.4834</v>
      </c>
      <c r="N61" s="103" t="n">
        <v>7.0728</v>
      </c>
      <c r="O61" s="103" t="n">
        <v>7.6622</v>
      </c>
      <c r="P61" s="103" t="n">
        <v>8.2516</v>
      </c>
      <c r="Q61" s="103" t="n">
        <v>8.8409</v>
      </c>
      <c r="R61" s="103" t="n">
        <v>9.4302</v>
      </c>
      <c r="S61" s="103" t="n">
        <v>10.0196</v>
      </c>
      <c r="T61" s="103" t="n">
        <v>10.609</v>
      </c>
      <c r="U61" s="103" t="n">
        <v>11.1984</v>
      </c>
      <c r="V61" s="103" t="n">
        <v>11.7878</v>
      </c>
      <c r="W61" s="103" t="n">
        <v>12.3772</v>
      </c>
      <c r="X61" s="103" t="n">
        <v>12.9666</v>
      </c>
      <c r="Y61" s="103" t="n">
        <v>13.556</v>
      </c>
      <c r="Z61" s="103" t="n">
        <v>14.1454</v>
      </c>
      <c r="AA61" s="103" t="n">
        <v>14.7348</v>
      </c>
      <c r="AB61" s="103" t="n">
        <v>15.3242</v>
      </c>
      <c r="AC61" s="103" t="n">
        <v>15.9136</v>
      </c>
      <c r="AD61" s="103" t="n">
        <v>16.503</v>
      </c>
      <c r="AE61" s="103" t="n">
        <v>20.1901</v>
      </c>
      <c r="AF61" s="103" t="n">
        <v>23.8772</v>
      </c>
      <c r="AG61" s="103" t="n">
        <v>24.07412</v>
      </c>
      <c r="AH61" s="103" t="n">
        <v>24.27104</v>
      </c>
      <c r="AI61" s="103" t="n">
        <v>24.46796</v>
      </c>
      <c r="AJ61" s="103" t="n">
        <v>24.66488</v>
      </c>
      <c r="AK61" s="103" t="n">
        <v>24.8618</v>
      </c>
      <c r="AL61" s="103" t="n">
        <v>24.7872</v>
      </c>
      <c r="AM61" s="103" t="n">
        <v>24.7126</v>
      </c>
      <c r="AN61" s="103" t="n">
        <v>24.638</v>
      </c>
      <c r="AO61" s="103" t="n">
        <v>24.5632</v>
      </c>
      <c r="AP61" s="103" t="n">
        <v>24.4884</v>
      </c>
      <c r="AQ61" s="103" t="n">
        <v>23.63708</v>
      </c>
      <c r="AR61" s="103" t="n">
        <v>22.78576</v>
      </c>
      <c r="AS61" s="103" t="n">
        <v>21.93444</v>
      </c>
      <c r="AT61" s="103" t="n">
        <v>21.08312</v>
      </c>
      <c r="AU61" s="103" t="n">
        <v>20.2318</v>
      </c>
      <c r="AV61" s="103" t="n">
        <v>19.80308</v>
      </c>
      <c r="AW61" s="103" t="n">
        <v>19.37436</v>
      </c>
      <c r="AX61" s="103" t="n">
        <v>18.94564</v>
      </c>
      <c r="AY61" s="103" t="n">
        <v>18.51692</v>
      </c>
      <c r="AZ61" s="103" t="n">
        <v>18.0882</v>
      </c>
      <c r="BA61" s="103" t="n">
        <v>17.65948</v>
      </c>
      <c r="BB61" s="103" t="n">
        <v>17.573736</v>
      </c>
      <c r="BC61" s="103" t="n">
        <v>17.487992</v>
      </c>
      <c r="BD61" s="103" t="n">
        <v>17.402248</v>
      </c>
      <c r="BE61" s="103" t="n">
        <v>17.316504</v>
      </c>
      <c r="BF61" s="103" t="n">
        <v>17.23076</v>
      </c>
      <c r="BG61" s="103" t="n">
        <v>17.145016</v>
      </c>
      <c r="BH61" s="103" t="n">
        <v>17.059272</v>
      </c>
      <c r="BI61" s="103" t="n">
        <v>16.973528</v>
      </c>
      <c r="BJ61" s="103" t="n">
        <v>16.887784</v>
      </c>
    </row>
    <row r="62" customFormat="false" ht="12.8" hidden="false" customHeight="false" outlineLevel="0" collapsed="false">
      <c r="A62" s="102" t="n">
        <v>95</v>
      </c>
      <c r="B62" s="103" t="n">
        <v>0</v>
      </c>
      <c r="C62" s="103" t="n">
        <v>0.594</v>
      </c>
      <c r="D62" s="103" t="n">
        <v>1.188</v>
      </c>
      <c r="E62" s="103" t="n">
        <v>1.782</v>
      </c>
      <c r="F62" s="103" t="n">
        <v>2.376</v>
      </c>
      <c r="G62" s="103" t="n">
        <v>2.97</v>
      </c>
      <c r="H62" s="103" t="n">
        <v>3.564</v>
      </c>
      <c r="I62" s="103" t="n">
        <v>4.158</v>
      </c>
      <c r="J62" s="103" t="n">
        <v>4.752</v>
      </c>
      <c r="K62" s="103" t="n">
        <v>5.346</v>
      </c>
      <c r="L62" s="103" t="n">
        <v>5.94</v>
      </c>
      <c r="M62" s="103" t="n">
        <v>6.534</v>
      </c>
      <c r="N62" s="103" t="n">
        <v>7.128</v>
      </c>
      <c r="O62" s="103" t="n">
        <v>7.722</v>
      </c>
      <c r="P62" s="103" t="n">
        <v>8.316</v>
      </c>
      <c r="Q62" s="103" t="n">
        <v>8.91</v>
      </c>
      <c r="R62" s="103" t="n">
        <v>9.504</v>
      </c>
      <c r="S62" s="103" t="n">
        <v>10.098</v>
      </c>
      <c r="T62" s="103" t="n">
        <v>10.692</v>
      </c>
      <c r="U62" s="103" t="n">
        <v>11.286</v>
      </c>
      <c r="V62" s="103" t="n">
        <v>11.88</v>
      </c>
      <c r="W62" s="103" t="n">
        <v>12.474</v>
      </c>
      <c r="X62" s="103" t="n">
        <v>13.068</v>
      </c>
      <c r="Y62" s="103" t="n">
        <v>13.662</v>
      </c>
      <c r="Z62" s="103" t="n">
        <v>14.256</v>
      </c>
      <c r="AA62" s="103" t="n">
        <v>14.85</v>
      </c>
      <c r="AB62" s="103" t="n">
        <v>15.444</v>
      </c>
      <c r="AC62" s="103" t="n">
        <v>16.038</v>
      </c>
      <c r="AD62" s="103" t="n">
        <v>16.632</v>
      </c>
      <c r="AE62" s="103" t="n">
        <v>20.288</v>
      </c>
      <c r="AF62" s="103" t="n">
        <v>23.944</v>
      </c>
      <c r="AG62" s="103" t="n">
        <v>24.161</v>
      </c>
      <c r="AH62" s="103" t="n">
        <v>24.378</v>
      </c>
      <c r="AI62" s="103" t="n">
        <v>24.595</v>
      </c>
      <c r="AJ62" s="103" t="n">
        <v>24.812</v>
      </c>
      <c r="AK62" s="103" t="n">
        <v>25.029</v>
      </c>
      <c r="AL62" s="103" t="n">
        <v>24.9543333333333</v>
      </c>
      <c r="AM62" s="103" t="n">
        <v>24.8796666666667</v>
      </c>
      <c r="AN62" s="103" t="n">
        <v>24.805</v>
      </c>
      <c r="AO62" s="103" t="n">
        <v>24.73</v>
      </c>
      <c r="AP62" s="103" t="n">
        <v>24.655</v>
      </c>
      <c r="AQ62" s="103" t="n">
        <v>23.8062</v>
      </c>
      <c r="AR62" s="103" t="n">
        <v>22.9574</v>
      </c>
      <c r="AS62" s="103" t="n">
        <v>22.1086</v>
      </c>
      <c r="AT62" s="103" t="n">
        <v>21.2598</v>
      </c>
      <c r="AU62" s="103" t="n">
        <v>20.411</v>
      </c>
      <c r="AV62" s="103" t="n">
        <v>19.9804</v>
      </c>
      <c r="AW62" s="103" t="n">
        <v>19.5498</v>
      </c>
      <c r="AX62" s="103" t="n">
        <v>19.1192</v>
      </c>
      <c r="AY62" s="103" t="n">
        <v>18.6886</v>
      </c>
      <c r="AZ62" s="103" t="n">
        <v>18.258</v>
      </c>
      <c r="BA62" s="103" t="n">
        <v>17.8274</v>
      </c>
      <c r="BB62" s="103" t="n">
        <v>17.74128</v>
      </c>
      <c r="BC62" s="103" t="n">
        <v>17.65516</v>
      </c>
      <c r="BD62" s="103" t="n">
        <v>17.56904</v>
      </c>
      <c r="BE62" s="103" t="n">
        <v>17.48292</v>
      </c>
      <c r="BF62" s="103" t="n">
        <v>17.3968</v>
      </c>
      <c r="BG62" s="103" t="n">
        <v>17.31068</v>
      </c>
      <c r="BH62" s="103" t="n">
        <v>17.22456</v>
      </c>
      <c r="BI62" s="103" t="n">
        <v>17.13844</v>
      </c>
      <c r="BJ62" s="103" t="n">
        <v>17.05232</v>
      </c>
    </row>
    <row r="63" customFormat="false" ht="12.8" hidden="false" customHeight="false" outlineLevel="0" collapsed="false">
      <c r="A63" s="102" t="n">
        <v>96</v>
      </c>
      <c r="B63" s="103" t="n">
        <v>0</v>
      </c>
      <c r="C63" s="103" t="n">
        <v>0.59815</v>
      </c>
      <c r="D63" s="103" t="n">
        <v>1.1963</v>
      </c>
      <c r="E63" s="103" t="n">
        <v>1.79445</v>
      </c>
      <c r="F63" s="103" t="n">
        <v>2.3926</v>
      </c>
      <c r="G63" s="103" t="n">
        <v>2.9908</v>
      </c>
      <c r="H63" s="103" t="n">
        <v>3.589</v>
      </c>
      <c r="I63" s="103" t="n">
        <v>4.1872</v>
      </c>
      <c r="J63" s="103" t="n">
        <v>4.7854</v>
      </c>
      <c r="K63" s="103" t="n">
        <v>5.3835</v>
      </c>
      <c r="L63" s="103" t="n">
        <v>5.9816</v>
      </c>
      <c r="M63" s="103" t="n">
        <v>6.5798</v>
      </c>
      <c r="N63" s="103" t="n">
        <v>7.178</v>
      </c>
      <c r="O63" s="103" t="n">
        <v>7.7762</v>
      </c>
      <c r="P63" s="103" t="n">
        <v>8.3744</v>
      </c>
      <c r="Q63" s="103" t="n">
        <v>8.9726</v>
      </c>
      <c r="R63" s="103" t="n">
        <v>9.5708</v>
      </c>
      <c r="S63" s="103" t="n">
        <v>10.1689</v>
      </c>
      <c r="T63" s="103" t="n">
        <v>10.767</v>
      </c>
      <c r="U63" s="103" t="n">
        <v>11.3652</v>
      </c>
      <c r="V63" s="103" t="n">
        <v>11.9634</v>
      </c>
      <c r="W63" s="103" t="n">
        <v>12.5616</v>
      </c>
      <c r="X63" s="103" t="n">
        <v>13.1598</v>
      </c>
      <c r="Y63" s="103" t="n">
        <v>13.7579333333333</v>
      </c>
      <c r="Z63" s="103" t="n">
        <v>14.3560666666667</v>
      </c>
      <c r="AA63" s="103" t="n">
        <v>14.9542</v>
      </c>
      <c r="AB63" s="103" t="n">
        <v>15.5524</v>
      </c>
      <c r="AC63" s="103" t="n">
        <v>16.1506</v>
      </c>
      <c r="AD63" s="103" t="n">
        <v>16.7488</v>
      </c>
      <c r="AE63" s="103" t="n">
        <v>20.3549</v>
      </c>
      <c r="AF63" s="103" t="n">
        <v>23.961</v>
      </c>
      <c r="AG63" s="103" t="n">
        <v>24.2082</v>
      </c>
      <c r="AH63" s="103" t="n">
        <v>24.4554</v>
      </c>
      <c r="AI63" s="103" t="n">
        <v>24.7026</v>
      </c>
      <c r="AJ63" s="103" t="n">
        <v>24.9498</v>
      </c>
      <c r="AK63" s="103" t="n">
        <v>25.197</v>
      </c>
      <c r="AL63" s="103" t="n">
        <v>25.122</v>
      </c>
      <c r="AM63" s="103" t="n">
        <v>25.047</v>
      </c>
      <c r="AN63" s="103" t="n">
        <v>24.972</v>
      </c>
      <c r="AO63" s="103" t="n">
        <v>24.8967</v>
      </c>
      <c r="AP63" s="103" t="n">
        <v>24.8214</v>
      </c>
      <c r="AQ63" s="103" t="n">
        <v>23.97504</v>
      </c>
      <c r="AR63" s="103" t="n">
        <v>23.12868</v>
      </c>
      <c r="AS63" s="103" t="n">
        <v>22.28232</v>
      </c>
      <c r="AT63" s="103" t="n">
        <v>21.43596</v>
      </c>
      <c r="AU63" s="103" t="n">
        <v>20.5896</v>
      </c>
      <c r="AV63" s="103" t="n">
        <v>20.15696</v>
      </c>
      <c r="AW63" s="103" t="n">
        <v>19.72432</v>
      </c>
      <c r="AX63" s="103" t="n">
        <v>19.29168</v>
      </c>
      <c r="AY63" s="103" t="n">
        <v>18.85904</v>
      </c>
      <c r="AZ63" s="103" t="n">
        <v>18.4264</v>
      </c>
      <c r="BA63" s="103" t="n">
        <v>17.99376</v>
      </c>
      <c r="BB63" s="103" t="n">
        <v>17.907232</v>
      </c>
      <c r="BC63" s="103" t="n">
        <v>17.820704</v>
      </c>
      <c r="BD63" s="103" t="n">
        <v>17.734176</v>
      </c>
      <c r="BE63" s="103" t="n">
        <v>17.647648</v>
      </c>
      <c r="BF63" s="103" t="n">
        <v>17.56112</v>
      </c>
      <c r="BG63" s="103" t="n">
        <v>17.474592</v>
      </c>
      <c r="BH63" s="103" t="n">
        <v>17.388064</v>
      </c>
      <c r="BI63" s="103" t="n">
        <v>17.301536</v>
      </c>
      <c r="BJ63" s="103" t="n">
        <v>17.215008</v>
      </c>
    </row>
    <row r="64" customFormat="false" ht="12.8" hidden="false" customHeight="false" outlineLevel="0" collapsed="false">
      <c r="A64" s="102" t="n">
        <v>97</v>
      </c>
      <c r="B64" s="103" t="n">
        <v>0</v>
      </c>
      <c r="C64" s="103" t="n">
        <v>0.6023</v>
      </c>
      <c r="D64" s="103" t="n">
        <v>1.2046</v>
      </c>
      <c r="E64" s="103" t="n">
        <v>1.8069</v>
      </c>
      <c r="F64" s="103" t="n">
        <v>2.4092</v>
      </c>
      <c r="G64" s="103" t="n">
        <v>3.0116</v>
      </c>
      <c r="H64" s="103" t="n">
        <v>3.614</v>
      </c>
      <c r="I64" s="103" t="n">
        <v>4.2164</v>
      </c>
      <c r="J64" s="103" t="n">
        <v>4.8188</v>
      </c>
      <c r="K64" s="103" t="n">
        <v>5.421</v>
      </c>
      <c r="L64" s="103" t="n">
        <v>6.0232</v>
      </c>
      <c r="M64" s="103" t="n">
        <v>6.6256</v>
      </c>
      <c r="N64" s="103" t="n">
        <v>7.228</v>
      </c>
      <c r="O64" s="103" t="n">
        <v>7.8304</v>
      </c>
      <c r="P64" s="103" t="n">
        <v>8.4328</v>
      </c>
      <c r="Q64" s="103" t="n">
        <v>9.0352</v>
      </c>
      <c r="R64" s="103" t="n">
        <v>9.6376</v>
      </c>
      <c r="S64" s="103" t="n">
        <v>10.2398</v>
      </c>
      <c r="T64" s="103" t="n">
        <v>10.842</v>
      </c>
      <c r="U64" s="103" t="n">
        <v>11.4444</v>
      </c>
      <c r="V64" s="103" t="n">
        <v>12.0468</v>
      </c>
      <c r="W64" s="103" t="n">
        <v>12.6492</v>
      </c>
      <c r="X64" s="103" t="n">
        <v>13.2516</v>
      </c>
      <c r="Y64" s="103" t="n">
        <v>13.8538666666667</v>
      </c>
      <c r="Z64" s="103" t="n">
        <v>14.4561333333333</v>
      </c>
      <c r="AA64" s="103" t="n">
        <v>15.0584</v>
      </c>
      <c r="AB64" s="103" t="n">
        <v>15.6608</v>
      </c>
      <c r="AC64" s="103" t="n">
        <v>16.2632</v>
      </c>
      <c r="AD64" s="103" t="n">
        <v>16.8656</v>
      </c>
      <c r="AE64" s="103" t="n">
        <v>20.4218</v>
      </c>
      <c r="AF64" s="103" t="n">
        <v>23.978</v>
      </c>
      <c r="AG64" s="103" t="n">
        <v>24.2554</v>
      </c>
      <c r="AH64" s="103" t="n">
        <v>24.5328</v>
      </c>
      <c r="AI64" s="103" t="n">
        <v>24.8102</v>
      </c>
      <c r="AJ64" s="103" t="n">
        <v>25.0876</v>
      </c>
      <c r="AK64" s="103" t="n">
        <v>25.365</v>
      </c>
      <c r="AL64" s="103" t="n">
        <v>25.2896666666667</v>
      </c>
      <c r="AM64" s="103" t="n">
        <v>25.2143333333333</v>
      </c>
      <c r="AN64" s="103" t="n">
        <v>25.139</v>
      </c>
      <c r="AO64" s="103" t="n">
        <v>25.0634</v>
      </c>
      <c r="AP64" s="103" t="n">
        <v>24.9878</v>
      </c>
      <c r="AQ64" s="103" t="n">
        <v>24.14388</v>
      </c>
      <c r="AR64" s="103" t="n">
        <v>23.29996</v>
      </c>
      <c r="AS64" s="103" t="n">
        <v>22.45604</v>
      </c>
      <c r="AT64" s="103" t="n">
        <v>21.61212</v>
      </c>
      <c r="AU64" s="103" t="n">
        <v>20.7682</v>
      </c>
      <c r="AV64" s="103" t="n">
        <v>20.33352</v>
      </c>
      <c r="AW64" s="103" t="n">
        <v>19.89884</v>
      </c>
      <c r="AX64" s="103" t="n">
        <v>19.46416</v>
      </c>
      <c r="AY64" s="103" t="n">
        <v>19.02948</v>
      </c>
      <c r="AZ64" s="103" t="n">
        <v>18.5948</v>
      </c>
      <c r="BA64" s="103" t="n">
        <v>18.16012</v>
      </c>
      <c r="BB64" s="103" t="n">
        <v>18.073184</v>
      </c>
      <c r="BC64" s="103" t="n">
        <v>17.986248</v>
      </c>
      <c r="BD64" s="103" t="n">
        <v>17.899312</v>
      </c>
      <c r="BE64" s="103" t="n">
        <v>17.812376</v>
      </c>
      <c r="BF64" s="103" t="n">
        <v>17.72544</v>
      </c>
      <c r="BG64" s="103" t="n">
        <v>17.638504</v>
      </c>
      <c r="BH64" s="103" t="n">
        <v>17.551568</v>
      </c>
      <c r="BI64" s="103" t="n">
        <v>17.464632</v>
      </c>
      <c r="BJ64" s="103" t="n">
        <v>17.377696</v>
      </c>
    </row>
    <row r="65" customFormat="false" ht="12.8" hidden="false" customHeight="false" outlineLevel="0" collapsed="false">
      <c r="A65" s="102" t="n">
        <v>98</v>
      </c>
      <c r="B65" s="103" t="n">
        <v>0</v>
      </c>
      <c r="C65" s="103" t="n">
        <v>0.60645</v>
      </c>
      <c r="D65" s="103" t="n">
        <v>1.2129</v>
      </c>
      <c r="E65" s="103" t="n">
        <v>1.81935</v>
      </c>
      <c r="F65" s="103" t="n">
        <v>2.4258</v>
      </c>
      <c r="G65" s="103" t="n">
        <v>3.0324</v>
      </c>
      <c r="H65" s="103" t="n">
        <v>3.639</v>
      </c>
      <c r="I65" s="103" t="n">
        <v>4.2456</v>
      </c>
      <c r="J65" s="103" t="n">
        <v>4.8522</v>
      </c>
      <c r="K65" s="103" t="n">
        <v>5.4585</v>
      </c>
      <c r="L65" s="103" t="n">
        <v>6.0648</v>
      </c>
      <c r="M65" s="103" t="n">
        <v>6.6714</v>
      </c>
      <c r="N65" s="103" t="n">
        <v>7.278</v>
      </c>
      <c r="O65" s="103" t="n">
        <v>7.8846</v>
      </c>
      <c r="P65" s="103" t="n">
        <v>8.4912</v>
      </c>
      <c r="Q65" s="103" t="n">
        <v>9.0978</v>
      </c>
      <c r="R65" s="103" t="n">
        <v>9.7044</v>
      </c>
      <c r="S65" s="103" t="n">
        <v>10.3107</v>
      </c>
      <c r="T65" s="103" t="n">
        <v>10.917</v>
      </c>
      <c r="U65" s="103" t="n">
        <v>11.5236</v>
      </c>
      <c r="V65" s="103" t="n">
        <v>12.1302</v>
      </c>
      <c r="W65" s="103" t="n">
        <v>12.7368</v>
      </c>
      <c r="X65" s="103" t="n">
        <v>13.3434</v>
      </c>
      <c r="Y65" s="103" t="n">
        <v>13.9498</v>
      </c>
      <c r="Z65" s="103" t="n">
        <v>14.5562</v>
      </c>
      <c r="AA65" s="103" t="n">
        <v>15.1626</v>
      </c>
      <c r="AB65" s="103" t="n">
        <v>15.7692</v>
      </c>
      <c r="AC65" s="103" t="n">
        <v>16.3758</v>
      </c>
      <c r="AD65" s="103" t="n">
        <v>16.9824</v>
      </c>
      <c r="AE65" s="103" t="n">
        <v>20.4887</v>
      </c>
      <c r="AF65" s="103" t="n">
        <v>23.995</v>
      </c>
      <c r="AG65" s="103" t="n">
        <v>24.3026</v>
      </c>
      <c r="AH65" s="103" t="n">
        <v>24.6102</v>
      </c>
      <c r="AI65" s="103" t="n">
        <v>24.9178</v>
      </c>
      <c r="AJ65" s="103" t="n">
        <v>25.2254</v>
      </c>
      <c r="AK65" s="103" t="n">
        <v>25.533</v>
      </c>
      <c r="AL65" s="103" t="n">
        <v>25.4573333333333</v>
      </c>
      <c r="AM65" s="103" t="n">
        <v>25.3816666666667</v>
      </c>
      <c r="AN65" s="103" t="n">
        <v>25.306</v>
      </c>
      <c r="AO65" s="103" t="n">
        <v>25.2301</v>
      </c>
      <c r="AP65" s="103" t="n">
        <v>25.1542</v>
      </c>
      <c r="AQ65" s="103" t="n">
        <v>24.31272</v>
      </c>
      <c r="AR65" s="103" t="n">
        <v>23.47124</v>
      </c>
      <c r="AS65" s="103" t="n">
        <v>22.62976</v>
      </c>
      <c r="AT65" s="103" t="n">
        <v>21.78828</v>
      </c>
      <c r="AU65" s="103" t="n">
        <v>20.9468</v>
      </c>
      <c r="AV65" s="103" t="n">
        <v>20.51008</v>
      </c>
      <c r="AW65" s="103" t="n">
        <v>20.07336</v>
      </c>
      <c r="AX65" s="103" t="n">
        <v>19.63664</v>
      </c>
      <c r="AY65" s="103" t="n">
        <v>19.19992</v>
      </c>
      <c r="AZ65" s="103" t="n">
        <v>18.7632</v>
      </c>
      <c r="BA65" s="103" t="n">
        <v>18.32648</v>
      </c>
      <c r="BB65" s="103" t="n">
        <v>18.239136</v>
      </c>
      <c r="BC65" s="103" t="n">
        <v>18.151792</v>
      </c>
      <c r="BD65" s="103" t="n">
        <v>18.064448</v>
      </c>
      <c r="BE65" s="103" t="n">
        <v>17.977104</v>
      </c>
      <c r="BF65" s="103" t="n">
        <v>17.88976</v>
      </c>
      <c r="BG65" s="103" t="n">
        <v>17.802416</v>
      </c>
      <c r="BH65" s="103" t="n">
        <v>17.715072</v>
      </c>
      <c r="BI65" s="103" t="n">
        <v>17.627728</v>
      </c>
      <c r="BJ65" s="103" t="n">
        <v>17.540384</v>
      </c>
    </row>
    <row r="66" customFormat="false" ht="12.8" hidden="false" customHeight="false" outlineLevel="0" collapsed="false">
      <c r="A66" s="102" t="n">
        <v>99</v>
      </c>
      <c r="B66" s="103" t="n">
        <v>0</v>
      </c>
      <c r="C66" s="103" t="n">
        <v>0.6106</v>
      </c>
      <c r="D66" s="103" t="n">
        <v>1.2212</v>
      </c>
      <c r="E66" s="103" t="n">
        <v>1.8318</v>
      </c>
      <c r="F66" s="103" t="n">
        <v>2.4424</v>
      </c>
      <c r="G66" s="103" t="n">
        <v>3.0532</v>
      </c>
      <c r="H66" s="103" t="n">
        <v>3.664</v>
      </c>
      <c r="I66" s="103" t="n">
        <v>4.2748</v>
      </c>
      <c r="J66" s="103" t="n">
        <v>4.8856</v>
      </c>
      <c r="K66" s="103" t="n">
        <v>5.496</v>
      </c>
      <c r="L66" s="103" t="n">
        <v>6.1064</v>
      </c>
      <c r="M66" s="103" t="n">
        <v>6.7172</v>
      </c>
      <c r="N66" s="103" t="n">
        <v>7.328</v>
      </c>
      <c r="O66" s="103" t="n">
        <v>7.9388</v>
      </c>
      <c r="P66" s="103" t="n">
        <v>8.5496</v>
      </c>
      <c r="Q66" s="103" t="n">
        <v>9.1604</v>
      </c>
      <c r="R66" s="103" t="n">
        <v>9.7712</v>
      </c>
      <c r="S66" s="103" t="n">
        <v>10.3816</v>
      </c>
      <c r="T66" s="103" t="n">
        <v>10.992</v>
      </c>
      <c r="U66" s="103" t="n">
        <v>11.6028</v>
      </c>
      <c r="V66" s="103" t="n">
        <v>12.2136</v>
      </c>
      <c r="W66" s="103" t="n">
        <v>12.8244</v>
      </c>
      <c r="X66" s="103" t="n">
        <v>13.4352</v>
      </c>
      <c r="Y66" s="103" t="n">
        <v>14.0457333333333</v>
      </c>
      <c r="Z66" s="103" t="n">
        <v>14.6562666666667</v>
      </c>
      <c r="AA66" s="103" t="n">
        <v>15.2668</v>
      </c>
      <c r="AB66" s="103" t="n">
        <v>15.8776</v>
      </c>
      <c r="AC66" s="103" t="n">
        <v>16.4884</v>
      </c>
      <c r="AD66" s="103" t="n">
        <v>17.0992</v>
      </c>
      <c r="AE66" s="103" t="n">
        <v>20.5556</v>
      </c>
      <c r="AF66" s="103" t="n">
        <v>24.012</v>
      </c>
      <c r="AG66" s="103" t="n">
        <v>24.3498</v>
      </c>
      <c r="AH66" s="103" t="n">
        <v>24.6876</v>
      </c>
      <c r="AI66" s="103" t="n">
        <v>25.0254</v>
      </c>
      <c r="AJ66" s="103" t="n">
        <v>25.3632</v>
      </c>
      <c r="AK66" s="103" t="n">
        <v>25.701</v>
      </c>
      <c r="AL66" s="103" t="n">
        <v>25.625</v>
      </c>
      <c r="AM66" s="103" t="n">
        <v>25.549</v>
      </c>
      <c r="AN66" s="103" t="n">
        <v>25.473</v>
      </c>
      <c r="AO66" s="103" t="n">
        <v>25.3968</v>
      </c>
      <c r="AP66" s="103" t="n">
        <v>25.3206</v>
      </c>
      <c r="AQ66" s="103" t="n">
        <v>24.48156</v>
      </c>
      <c r="AR66" s="103" t="n">
        <v>23.64252</v>
      </c>
      <c r="AS66" s="103" t="n">
        <v>22.80348</v>
      </c>
      <c r="AT66" s="103" t="n">
        <v>21.96444</v>
      </c>
      <c r="AU66" s="103" t="n">
        <v>21.1254</v>
      </c>
      <c r="AV66" s="103" t="n">
        <v>20.68664</v>
      </c>
      <c r="AW66" s="103" t="n">
        <v>20.24788</v>
      </c>
      <c r="AX66" s="103" t="n">
        <v>19.80912</v>
      </c>
      <c r="AY66" s="103" t="n">
        <v>19.37036</v>
      </c>
      <c r="AZ66" s="103" t="n">
        <v>18.9316</v>
      </c>
      <c r="BA66" s="103" t="n">
        <v>18.49284</v>
      </c>
      <c r="BB66" s="103" t="n">
        <v>18.405088</v>
      </c>
      <c r="BC66" s="103" t="n">
        <v>18.317336</v>
      </c>
      <c r="BD66" s="103" t="n">
        <v>18.229584</v>
      </c>
      <c r="BE66" s="103" t="n">
        <v>18.141832</v>
      </c>
      <c r="BF66" s="103" t="n">
        <v>18.05408</v>
      </c>
      <c r="BG66" s="103" t="n">
        <v>17.966328</v>
      </c>
      <c r="BH66" s="103" t="n">
        <v>17.878576</v>
      </c>
      <c r="BI66" s="103" t="n">
        <v>17.790824</v>
      </c>
      <c r="BJ66" s="103" t="n">
        <v>17.703072</v>
      </c>
    </row>
    <row r="67" customFormat="false" ht="12.8" hidden="false" customHeight="false" outlineLevel="0" collapsed="false">
      <c r="A67" s="102" t="n">
        <v>100</v>
      </c>
      <c r="B67" s="103" t="n">
        <v>0</v>
      </c>
      <c r="C67" s="103" t="n">
        <v>0.61475</v>
      </c>
      <c r="D67" s="103" t="n">
        <v>1.2295</v>
      </c>
      <c r="E67" s="103" t="n">
        <v>1.84425</v>
      </c>
      <c r="F67" s="103" t="n">
        <v>2.459</v>
      </c>
      <c r="G67" s="103" t="n">
        <v>3.074</v>
      </c>
      <c r="H67" s="103" t="n">
        <v>3.689</v>
      </c>
      <c r="I67" s="103" t="n">
        <v>4.304</v>
      </c>
      <c r="J67" s="103" t="n">
        <v>4.919</v>
      </c>
      <c r="K67" s="103" t="n">
        <v>5.5335</v>
      </c>
      <c r="L67" s="103" t="n">
        <v>6.148</v>
      </c>
      <c r="M67" s="103" t="n">
        <v>6.763</v>
      </c>
      <c r="N67" s="103" t="n">
        <v>7.378</v>
      </c>
      <c r="O67" s="103" t="n">
        <v>7.993</v>
      </c>
      <c r="P67" s="103" t="n">
        <v>8.608</v>
      </c>
      <c r="Q67" s="103" t="n">
        <v>9.223</v>
      </c>
      <c r="R67" s="103" t="n">
        <v>9.838</v>
      </c>
      <c r="S67" s="103" t="n">
        <v>10.4525</v>
      </c>
      <c r="T67" s="103" t="n">
        <v>11.067</v>
      </c>
      <c r="U67" s="103" t="n">
        <v>11.682</v>
      </c>
      <c r="V67" s="103" t="n">
        <v>12.297</v>
      </c>
      <c r="W67" s="103" t="n">
        <v>12.912</v>
      </c>
      <c r="X67" s="103" t="n">
        <v>13.527</v>
      </c>
      <c r="Y67" s="103" t="n">
        <v>14.1416666666667</v>
      </c>
      <c r="Z67" s="103" t="n">
        <v>14.7563333333333</v>
      </c>
      <c r="AA67" s="103" t="n">
        <v>15.371</v>
      </c>
      <c r="AB67" s="103" t="n">
        <v>15.986</v>
      </c>
      <c r="AC67" s="103" t="n">
        <v>16.601</v>
      </c>
      <c r="AD67" s="103" t="n">
        <v>17.216</v>
      </c>
      <c r="AE67" s="103" t="n">
        <v>20.6225</v>
      </c>
      <c r="AF67" s="103" t="n">
        <v>24.029</v>
      </c>
      <c r="AG67" s="103" t="n">
        <v>24.397</v>
      </c>
      <c r="AH67" s="103" t="n">
        <v>24.765</v>
      </c>
      <c r="AI67" s="103" t="n">
        <v>25.133</v>
      </c>
      <c r="AJ67" s="103" t="n">
        <v>25.501</v>
      </c>
      <c r="AK67" s="103" t="n">
        <v>25.869</v>
      </c>
      <c r="AL67" s="103" t="n">
        <v>25.7926666666667</v>
      </c>
      <c r="AM67" s="103" t="n">
        <v>25.7163333333333</v>
      </c>
      <c r="AN67" s="103" t="n">
        <v>25.64</v>
      </c>
      <c r="AO67" s="103" t="n">
        <v>25.5635</v>
      </c>
      <c r="AP67" s="103" t="n">
        <v>25.487</v>
      </c>
      <c r="AQ67" s="103" t="n">
        <v>24.6504</v>
      </c>
      <c r="AR67" s="103" t="n">
        <v>23.8138</v>
      </c>
      <c r="AS67" s="103" t="n">
        <v>22.9772</v>
      </c>
      <c r="AT67" s="103" t="n">
        <v>22.1406</v>
      </c>
      <c r="AU67" s="103" t="n">
        <v>21.304</v>
      </c>
      <c r="AV67" s="103" t="n">
        <v>20.8632</v>
      </c>
      <c r="AW67" s="103" t="n">
        <v>20.4224</v>
      </c>
      <c r="AX67" s="103" t="n">
        <v>19.9816</v>
      </c>
      <c r="AY67" s="103" t="n">
        <v>19.5408</v>
      </c>
      <c r="AZ67" s="103" t="n">
        <v>19.1</v>
      </c>
      <c r="BA67" s="103" t="n">
        <v>18.6592</v>
      </c>
      <c r="BB67" s="103" t="n">
        <v>18.57104</v>
      </c>
      <c r="BC67" s="103" t="n">
        <v>18.48288</v>
      </c>
      <c r="BD67" s="103" t="n">
        <v>18.39472</v>
      </c>
      <c r="BE67" s="103" t="n">
        <v>18.30656</v>
      </c>
      <c r="BF67" s="103" t="n">
        <v>18.2184</v>
      </c>
      <c r="BG67" s="103" t="n">
        <v>18.13024</v>
      </c>
      <c r="BH67" s="103" t="n">
        <v>18.04208</v>
      </c>
      <c r="BI67" s="103" t="n">
        <v>17.95392</v>
      </c>
      <c r="BJ67" s="103" t="n">
        <v>17.86576</v>
      </c>
    </row>
    <row r="68" customFormat="false" ht="12.8" hidden="false" customHeight="false" outlineLevel="0" collapsed="false">
      <c r="A68" s="102" t="n">
        <v>101</v>
      </c>
      <c r="B68" s="103" t="n">
        <v>0</v>
      </c>
      <c r="C68" s="103" t="n">
        <v>0.61845</v>
      </c>
      <c r="D68" s="103" t="n">
        <v>1.2369</v>
      </c>
      <c r="E68" s="103" t="n">
        <v>1.85535</v>
      </c>
      <c r="F68" s="103" t="n">
        <v>2.4738</v>
      </c>
      <c r="G68" s="103" t="n">
        <v>3.0924</v>
      </c>
      <c r="H68" s="103" t="n">
        <v>3.711</v>
      </c>
      <c r="I68" s="103" t="n">
        <v>4.3297</v>
      </c>
      <c r="J68" s="103" t="n">
        <v>4.9484</v>
      </c>
      <c r="K68" s="103" t="n">
        <v>5.5666</v>
      </c>
      <c r="L68" s="103" t="n">
        <v>6.1848</v>
      </c>
      <c r="M68" s="103" t="n">
        <v>6.8034</v>
      </c>
      <c r="N68" s="103" t="n">
        <v>7.422</v>
      </c>
      <c r="O68" s="103" t="n">
        <v>8.0407</v>
      </c>
      <c r="P68" s="103" t="n">
        <v>8.6594</v>
      </c>
      <c r="Q68" s="103" t="n">
        <v>9.278</v>
      </c>
      <c r="R68" s="103" t="n">
        <v>9.8966</v>
      </c>
      <c r="S68" s="103" t="n">
        <v>10.5148</v>
      </c>
      <c r="T68" s="103" t="n">
        <v>11.133</v>
      </c>
      <c r="U68" s="103" t="n">
        <v>11.7517</v>
      </c>
      <c r="V68" s="103" t="n">
        <v>12.3704</v>
      </c>
      <c r="W68" s="103" t="n">
        <v>12.989</v>
      </c>
      <c r="X68" s="103" t="n">
        <v>13.6076</v>
      </c>
      <c r="Y68" s="103" t="n">
        <v>14.226</v>
      </c>
      <c r="Z68" s="103" t="n">
        <v>14.8444</v>
      </c>
      <c r="AA68" s="103" t="n">
        <v>15.4628</v>
      </c>
      <c r="AB68" s="103" t="n">
        <v>16.0814</v>
      </c>
      <c r="AC68" s="103" t="n">
        <v>16.7</v>
      </c>
      <c r="AD68" s="103" t="n">
        <v>17.3186</v>
      </c>
      <c r="AE68" s="103" t="n">
        <v>20.6625</v>
      </c>
      <c r="AF68" s="103" t="n">
        <v>24.0064</v>
      </c>
      <c r="AG68" s="103" t="n">
        <v>24.41256</v>
      </c>
      <c r="AH68" s="103" t="n">
        <v>24.81872</v>
      </c>
      <c r="AI68" s="103" t="n">
        <v>25.22488</v>
      </c>
      <c r="AJ68" s="103" t="n">
        <v>25.63104</v>
      </c>
      <c r="AK68" s="103" t="n">
        <v>26.0372</v>
      </c>
      <c r="AL68" s="103" t="n">
        <v>25.9624666666667</v>
      </c>
      <c r="AM68" s="103" t="n">
        <v>25.8877333333333</v>
      </c>
      <c r="AN68" s="103" t="n">
        <v>25.813</v>
      </c>
      <c r="AO68" s="103" t="n">
        <v>25.7381</v>
      </c>
      <c r="AP68" s="103" t="n">
        <v>25.6632</v>
      </c>
      <c r="AQ68" s="103" t="n">
        <v>24.83076</v>
      </c>
      <c r="AR68" s="103" t="n">
        <v>23.99832</v>
      </c>
      <c r="AS68" s="103" t="n">
        <v>23.16588</v>
      </c>
      <c r="AT68" s="103" t="n">
        <v>22.33344</v>
      </c>
      <c r="AU68" s="103" t="n">
        <v>21.501</v>
      </c>
      <c r="AV68" s="103" t="n">
        <v>21.05996</v>
      </c>
      <c r="AW68" s="103" t="n">
        <v>20.61892</v>
      </c>
      <c r="AX68" s="103" t="n">
        <v>20.17788</v>
      </c>
      <c r="AY68" s="103" t="n">
        <v>19.73684</v>
      </c>
      <c r="AZ68" s="103" t="n">
        <v>19.2958</v>
      </c>
      <c r="BA68" s="103" t="n">
        <v>18.85476</v>
      </c>
      <c r="BB68" s="103" t="n">
        <v>18.766552</v>
      </c>
      <c r="BC68" s="103" t="n">
        <v>18.678344</v>
      </c>
      <c r="BD68" s="103" t="n">
        <v>18.590136</v>
      </c>
      <c r="BE68" s="103" t="n">
        <v>18.501928</v>
      </c>
      <c r="BF68" s="103" t="n">
        <v>18.41372</v>
      </c>
      <c r="BG68" s="103" t="n">
        <v>18.325512</v>
      </c>
      <c r="BH68" s="103" t="n">
        <v>18.237304</v>
      </c>
      <c r="BI68" s="103" t="n">
        <v>18.149096</v>
      </c>
      <c r="BJ68" s="103" t="n">
        <v>18.060888</v>
      </c>
    </row>
    <row r="69" customFormat="false" ht="12.8" hidden="false" customHeight="false" outlineLevel="0" collapsed="false">
      <c r="A69" s="102" t="n">
        <v>102</v>
      </c>
      <c r="B69" s="103" t="n">
        <v>0</v>
      </c>
      <c r="C69" s="103" t="n">
        <v>0.62215</v>
      </c>
      <c r="D69" s="103" t="n">
        <v>1.2443</v>
      </c>
      <c r="E69" s="103" t="n">
        <v>1.86645</v>
      </c>
      <c r="F69" s="103" t="n">
        <v>2.4886</v>
      </c>
      <c r="G69" s="103" t="n">
        <v>3.1108</v>
      </c>
      <c r="H69" s="103" t="n">
        <v>3.733</v>
      </c>
      <c r="I69" s="103" t="n">
        <v>4.3554</v>
      </c>
      <c r="J69" s="103" t="n">
        <v>4.9778</v>
      </c>
      <c r="K69" s="103" t="n">
        <v>5.5997</v>
      </c>
      <c r="L69" s="103" t="n">
        <v>6.2216</v>
      </c>
      <c r="M69" s="103" t="n">
        <v>6.8438</v>
      </c>
      <c r="N69" s="103" t="n">
        <v>7.466</v>
      </c>
      <c r="O69" s="103" t="n">
        <v>8.0884</v>
      </c>
      <c r="P69" s="103" t="n">
        <v>8.7108</v>
      </c>
      <c r="Q69" s="103" t="n">
        <v>9.333</v>
      </c>
      <c r="R69" s="103" t="n">
        <v>9.9552</v>
      </c>
      <c r="S69" s="103" t="n">
        <v>10.5771</v>
      </c>
      <c r="T69" s="103" t="n">
        <v>11.199</v>
      </c>
      <c r="U69" s="103" t="n">
        <v>11.8214</v>
      </c>
      <c r="V69" s="103" t="n">
        <v>12.4438</v>
      </c>
      <c r="W69" s="103" t="n">
        <v>13.066</v>
      </c>
      <c r="X69" s="103" t="n">
        <v>13.6882</v>
      </c>
      <c r="Y69" s="103" t="n">
        <v>14.3103333333333</v>
      </c>
      <c r="Z69" s="103" t="n">
        <v>14.9324666666667</v>
      </c>
      <c r="AA69" s="103" t="n">
        <v>15.5546</v>
      </c>
      <c r="AB69" s="103" t="n">
        <v>16.1768</v>
      </c>
      <c r="AC69" s="103" t="n">
        <v>16.799</v>
      </c>
      <c r="AD69" s="103" t="n">
        <v>17.4212</v>
      </c>
      <c r="AE69" s="103" t="n">
        <v>20.7025</v>
      </c>
      <c r="AF69" s="103" t="n">
        <v>23.9838</v>
      </c>
      <c r="AG69" s="103" t="n">
        <v>24.42812</v>
      </c>
      <c r="AH69" s="103" t="n">
        <v>24.87244</v>
      </c>
      <c r="AI69" s="103" t="n">
        <v>25.31676</v>
      </c>
      <c r="AJ69" s="103" t="n">
        <v>25.76108</v>
      </c>
      <c r="AK69" s="103" t="n">
        <v>26.2054</v>
      </c>
      <c r="AL69" s="103" t="n">
        <v>26.1322666666667</v>
      </c>
      <c r="AM69" s="103" t="n">
        <v>26.0591333333333</v>
      </c>
      <c r="AN69" s="103" t="n">
        <v>25.986</v>
      </c>
      <c r="AO69" s="103" t="n">
        <v>25.9127</v>
      </c>
      <c r="AP69" s="103" t="n">
        <v>25.8394</v>
      </c>
      <c r="AQ69" s="103" t="n">
        <v>25.01112</v>
      </c>
      <c r="AR69" s="103" t="n">
        <v>24.18284</v>
      </c>
      <c r="AS69" s="103" t="n">
        <v>23.35456</v>
      </c>
      <c r="AT69" s="103" t="n">
        <v>22.52628</v>
      </c>
      <c r="AU69" s="103" t="n">
        <v>21.698</v>
      </c>
      <c r="AV69" s="103" t="n">
        <v>21.25672</v>
      </c>
      <c r="AW69" s="103" t="n">
        <v>20.81544</v>
      </c>
      <c r="AX69" s="103" t="n">
        <v>20.37416</v>
      </c>
      <c r="AY69" s="103" t="n">
        <v>19.93288</v>
      </c>
      <c r="AZ69" s="103" t="n">
        <v>19.4916</v>
      </c>
      <c r="BA69" s="103" t="n">
        <v>19.05032</v>
      </c>
      <c r="BB69" s="103" t="n">
        <v>18.962064</v>
      </c>
      <c r="BC69" s="103" t="n">
        <v>18.873808</v>
      </c>
      <c r="BD69" s="103" t="n">
        <v>18.785552</v>
      </c>
      <c r="BE69" s="103" t="n">
        <v>18.697296</v>
      </c>
      <c r="BF69" s="103" t="n">
        <v>18.60904</v>
      </c>
      <c r="BG69" s="103" t="n">
        <v>18.520784</v>
      </c>
      <c r="BH69" s="103" t="n">
        <v>18.432528</v>
      </c>
      <c r="BI69" s="103" t="n">
        <v>18.344272</v>
      </c>
      <c r="BJ69" s="103" t="n">
        <v>18.256016</v>
      </c>
    </row>
    <row r="70" customFormat="false" ht="12.8" hidden="false" customHeight="false" outlineLevel="0" collapsed="false">
      <c r="A70" s="102" t="n">
        <v>103</v>
      </c>
      <c r="B70" s="103" t="n">
        <v>0</v>
      </c>
      <c r="C70" s="103" t="n">
        <v>0.62585</v>
      </c>
      <c r="D70" s="103" t="n">
        <v>1.2517</v>
      </c>
      <c r="E70" s="103" t="n">
        <v>1.87755</v>
      </c>
      <c r="F70" s="103" t="n">
        <v>2.5034</v>
      </c>
      <c r="G70" s="103" t="n">
        <v>3.1292</v>
      </c>
      <c r="H70" s="103" t="n">
        <v>3.755</v>
      </c>
      <c r="I70" s="103" t="n">
        <v>4.3811</v>
      </c>
      <c r="J70" s="103" t="n">
        <v>5.0072</v>
      </c>
      <c r="K70" s="103" t="n">
        <v>5.6328</v>
      </c>
      <c r="L70" s="103" t="n">
        <v>6.2584</v>
      </c>
      <c r="M70" s="103" t="n">
        <v>6.8842</v>
      </c>
      <c r="N70" s="103" t="n">
        <v>7.51</v>
      </c>
      <c r="O70" s="103" t="n">
        <v>8.1361</v>
      </c>
      <c r="P70" s="103" t="n">
        <v>8.7622</v>
      </c>
      <c r="Q70" s="103" t="n">
        <v>9.388</v>
      </c>
      <c r="R70" s="103" t="n">
        <v>10.0138</v>
      </c>
      <c r="S70" s="103" t="n">
        <v>10.6394</v>
      </c>
      <c r="T70" s="103" t="n">
        <v>11.265</v>
      </c>
      <c r="U70" s="103" t="n">
        <v>11.8911</v>
      </c>
      <c r="V70" s="103" t="n">
        <v>12.5172</v>
      </c>
      <c r="W70" s="103" t="n">
        <v>13.143</v>
      </c>
      <c r="X70" s="103" t="n">
        <v>13.7688</v>
      </c>
      <c r="Y70" s="103" t="n">
        <v>14.3946666666667</v>
      </c>
      <c r="Z70" s="103" t="n">
        <v>15.0205333333333</v>
      </c>
      <c r="AA70" s="103" t="n">
        <v>15.6464</v>
      </c>
      <c r="AB70" s="103" t="n">
        <v>16.2722</v>
      </c>
      <c r="AC70" s="103" t="n">
        <v>16.898</v>
      </c>
      <c r="AD70" s="103" t="n">
        <v>17.5238</v>
      </c>
      <c r="AE70" s="103" t="n">
        <v>20.7425</v>
      </c>
      <c r="AF70" s="103" t="n">
        <v>23.9612</v>
      </c>
      <c r="AG70" s="103" t="n">
        <v>24.44368</v>
      </c>
      <c r="AH70" s="103" t="n">
        <v>24.92616</v>
      </c>
      <c r="AI70" s="103" t="n">
        <v>25.40864</v>
      </c>
      <c r="AJ70" s="103" t="n">
        <v>25.89112</v>
      </c>
      <c r="AK70" s="103" t="n">
        <v>26.3736</v>
      </c>
      <c r="AL70" s="103" t="n">
        <v>26.3020666666667</v>
      </c>
      <c r="AM70" s="103" t="n">
        <v>26.2305333333333</v>
      </c>
      <c r="AN70" s="103" t="n">
        <v>26.159</v>
      </c>
      <c r="AO70" s="103" t="n">
        <v>26.0873</v>
      </c>
      <c r="AP70" s="103" t="n">
        <v>26.0156</v>
      </c>
      <c r="AQ70" s="103" t="n">
        <v>25.19148</v>
      </c>
      <c r="AR70" s="103" t="n">
        <v>24.36736</v>
      </c>
      <c r="AS70" s="103" t="n">
        <v>23.54324</v>
      </c>
      <c r="AT70" s="103" t="n">
        <v>22.71912</v>
      </c>
      <c r="AU70" s="103" t="n">
        <v>21.895</v>
      </c>
      <c r="AV70" s="103" t="n">
        <v>21.45348</v>
      </c>
      <c r="AW70" s="103" t="n">
        <v>21.01196</v>
      </c>
      <c r="AX70" s="103" t="n">
        <v>20.57044</v>
      </c>
      <c r="AY70" s="103" t="n">
        <v>20.12892</v>
      </c>
      <c r="AZ70" s="103" t="n">
        <v>19.6874</v>
      </c>
      <c r="BA70" s="103" t="n">
        <v>19.24588</v>
      </c>
      <c r="BB70" s="103" t="n">
        <v>19.157576</v>
      </c>
      <c r="BC70" s="103" t="n">
        <v>19.069272</v>
      </c>
      <c r="BD70" s="103" t="n">
        <v>18.980968</v>
      </c>
      <c r="BE70" s="103" t="n">
        <v>18.892664</v>
      </c>
      <c r="BF70" s="103" t="n">
        <v>18.80436</v>
      </c>
      <c r="BG70" s="103" t="n">
        <v>18.716056</v>
      </c>
      <c r="BH70" s="103" t="n">
        <v>18.627752</v>
      </c>
      <c r="BI70" s="103" t="n">
        <v>18.539448</v>
      </c>
      <c r="BJ70" s="103" t="n">
        <v>18.451144</v>
      </c>
    </row>
    <row r="71" customFormat="false" ht="12.8" hidden="false" customHeight="false" outlineLevel="0" collapsed="false">
      <c r="A71" s="102" t="n">
        <v>104</v>
      </c>
      <c r="B71" s="103" t="n">
        <v>0</v>
      </c>
      <c r="C71" s="103" t="n">
        <v>0.62955</v>
      </c>
      <c r="D71" s="103" t="n">
        <v>1.2591</v>
      </c>
      <c r="E71" s="103" t="n">
        <v>1.88865</v>
      </c>
      <c r="F71" s="103" t="n">
        <v>2.5182</v>
      </c>
      <c r="G71" s="103" t="n">
        <v>3.1476</v>
      </c>
      <c r="H71" s="103" t="n">
        <v>3.777</v>
      </c>
      <c r="I71" s="103" t="n">
        <v>4.4068</v>
      </c>
      <c r="J71" s="103" t="n">
        <v>5.0366</v>
      </c>
      <c r="K71" s="103" t="n">
        <v>5.6659</v>
      </c>
      <c r="L71" s="103" t="n">
        <v>6.2952</v>
      </c>
      <c r="M71" s="103" t="n">
        <v>6.9246</v>
      </c>
      <c r="N71" s="103" t="n">
        <v>7.554</v>
      </c>
      <c r="O71" s="103" t="n">
        <v>8.1838</v>
      </c>
      <c r="P71" s="103" t="n">
        <v>8.8136</v>
      </c>
      <c r="Q71" s="103" t="n">
        <v>9.443</v>
      </c>
      <c r="R71" s="103" t="n">
        <v>10.0724</v>
      </c>
      <c r="S71" s="103" t="n">
        <v>10.7017</v>
      </c>
      <c r="T71" s="103" t="n">
        <v>11.331</v>
      </c>
      <c r="U71" s="103" t="n">
        <v>11.9608</v>
      </c>
      <c r="V71" s="103" t="n">
        <v>12.5906</v>
      </c>
      <c r="W71" s="103" t="n">
        <v>13.22</v>
      </c>
      <c r="X71" s="103" t="n">
        <v>13.8494</v>
      </c>
      <c r="Y71" s="103" t="n">
        <v>14.479</v>
      </c>
      <c r="Z71" s="103" t="n">
        <v>15.1086</v>
      </c>
      <c r="AA71" s="103" t="n">
        <v>15.7382</v>
      </c>
      <c r="AB71" s="103" t="n">
        <v>16.3676</v>
      </c>
      <c r="AC71" s="103" t="n">
        <v>16.997</v>
      </c>
      <c r="AD71" s="103" t="n">
        <v>17.6264</v>
      </c>
      <c r="AE71" s="103" t="n">
        <v>20.7825</v>
      </c>
      <c r="AF71" s="103" t="n">
        <v>23.9386</v>
      </c>
      <c r="AG71" s="103" t="n">
        <v>24.45924</v>
      </c>
      <c r="AH71" s="103" t="n">
        <v>24.97988</v>
      </c>
      <c r="AI71" s="103" t="n">
        <v>25.50052</v>
      </c>
      <c r="AJ71" s="103" t="n">
        <v>26.02116</v>
      </c>
      <c r="AK71" s="103" t="n">
        <v>26.5418</v>
      </c>
      <c r="AL71" s="103" t="n">
        <v>26.4718666666667</v>
      </c>
      <c r="AM71" s="103" t="n">
        <v>26.4019333333333</v>
      </c>
      <c r="AN71" s="103" t="n">
        <v>26.332</v>
      </c>
      <c r="AO71" s="103" t="n">
        <v>26.2619</v>
      </c>
      <c r="AP71" s="103" t="n">
        <v>26.1918</v>
      </c>
      <c r="AQ71" s="103" t="n">
        <v>25.37184</v>
      </c>
      <c r="AR71" s="103" t="n">
        <v>24.55188</v>
      </c>
      <c r="AS71" s="103" t="n">
        <v>23.73192</v>
      </c>
      <c r="AT71" s="103" t="n">
        <v>22.91196</v>
      </c>
      <c r="AU71" s="103" t="n">
        <v>22.092</v>
      </c>
      <c r="AV71" s="103" t="n">
        <v>21.65024</v>
      </c>
      <c r="AW71" s="103" t="n">
        <v>21.20848</v>
      </c>
      <c r="AX71" s="103" t="n">
        <v>20.76672</v>
      </c>
      <c r="AY71" s="103" t="n">
        <v>20.32496</v>
      </c>
      <c r="AZ71" s="103" t="n">
        <v>19.8832</v>
      </c>
      <c r="BA71" s="103" t="n">
        <v>19.44144</v>
      </c>
      <c r="BB71" s="103" t="n">
        <v>19.353088</v>
      </c>
      <c r="BC71" s="103" t="n">
        <v>19.264736</v>
      </c>
      <c r="BD71" s="103" t="n">
        <v>19.176384</v>
      </c>
      <c r="BE71" s="103" t="n">
        <v>19.088032</v>
      </c>
      <c r="BF71" s="103" t="n">
        <v>18.99968</v>
      </c>
      <c r="BG71" s="103" t="n">
        <v>18.911328</v>
      </c>
      <c r="BH71" s="103" t="n">
        <v>18.822976</v>
      </c>
      <c r="BI71" s="103" t="n">
        <v>18.734624</v>
      </c>
      <c r="BJ71" s="103" t="n">
        <v>18.646272</v>
      </c>
    </row>
    <row r="72" customFormat="false" ht="12.8" hidden="false" customHeight="false" outlineLevel="0" collapsed="false">
      <c r="A72" s="102" t="n">
        <v>105</v>
      </c>
      <c r="B72" s="103" t="n">
        <v>0</v>
      </c>
      <c r="C72" s="103" t="n">
        <v>0.63325</v>
      </c>
      <c r="D72" s="103" t="n">
        <v>1.2665</v>
      </c>
      <c r="E72" s="103" t="n">
        <v>1.89975</v>
      </c>
      <c r="F72" s="103" t="n">
        <v>2.533</v>
      </c>
      <c r="G72" s="103" t="n">
        <v>3.166</v>
      </c>
      <c r="H72" s="103" t="n">
        <v>3.799</v>
      </c>
      <c r="I72" s="103" t="n">
        <v>4.4325</v>
      </c>
      <c r="J72" s="103" t="n">
        <v>5.066</v>
      </c>
      <c r="K72" s="103" t="n">
        <v>5.699</v>
      </c>
      <c r="L72" s="103" t="n">
        <v>6.332</v>
      </c>
      <c r="M72" s="103" t="n">
        <v>6.965</v>
      </c>
      <c r="N72" s="103" t="n">
        <v>7.598</v>
      </c>
      <c r="O72" s="103" t="n">
        <v>8.2315</v>
      </c>
      <c r="P72" s="103" t="n">
        <v>8.865</v>
      </c>
      <c r="Q72" s="103" t="n">
        <v>9.498</v>
      </c>
      <c r="R72" s="103" t="n">
        <v>10.131</v>
      </c>
      <c r="S72" s="103" t="n">
        <v>10.764</v>
      </c>
      <c r="T72" s="103" t="n">
        <v>11.397</v>
      </c>
      <c r="U72" s="103" t="n">
        <v>12.0305</v>
      </c>
      <c r="V72" s="103" t="n">
        <v>12.664</v>
      </c>
      <c r="W72" s="103" t="n">
        <v>13.297</v>
      </c>
      <c r="X72" s="103" t="n">
        <v>13.93</v>
      </c>
      <c r="Y72" s="103" t="n">
        <v>14.5633333333333</v>
      </c>
      <c r="Z72" s="103" t="n">
        <v>15.1966666666667</v>
      </c>
      <c r="AA72" s="103" t="n">
        <v>15.83</v>
      </c>
      <c r="AB72" s="103" t="n">
        <v>16.463</v>
      </c>
      <c r="AC72" s="103" t="n">
        <v>17.096</v>
      </c>
      <c r="AD72" s="103" t="n">
        <v>17.729</v>
      </c>
      <c r="AE72" s="103" t="n">
        <v>20.8225</v>
      </c>
      <c r="AF72" s="103" t="n">
        <v>23.916</v>
      </c>
      <c r="AG72" s="103" t="n">
        <v>24.4748</v>
      </c>
      <c r="AH72" s="103" t="n">
        <v>25.0336</v>
      </c>
      <c r="AI72" s="103" t="n">
        <v>25.5924</v>
      </c>
      <c r="AJ72" s="103" t="n">
        <v>26.1512</v>
      </c>
      <c r="AK72" s="103" t="n">
        <v>26.71</v>
      </c>
      <c r="AL72" s="103" t="n">
        <v>26.6416666666667</v>
      </c>
      <c r="AM72" s="103" t="n">
        <v>26.5733333333333</v>
      </c>
      <c r="AN72" s="103" t="n">
        <v>26.505</v>
      </c>
      <c r="AO72" s="103" t="n">
        <v>26.4365</v>
      </c>
      <c r="AP72" s="103" t="n">
        <v>26.368</v>
      </c>
      <c r="AQ72" s="103" t="n">
        <v>25.5522</v>
      </c>
      <c r="AR72" s="103" t="n">
        <v>24.7364</v>
      </c>
      <c r="AS72" s="103" t="n">
        <v>23.9206</v>
      </c>
      <c r="AT72" s="103" t="n">
        <v>23.1048</v>
      </c>
      <c r="AU72" s="103" t="n">
        <v>22.289</v>
      </c>
      <c r="AV72" s="103" t="n">
        <v>21.847</v>
      </c>
      <c r="AW72" s="103" t="n">
        <v>21.405</v>
      </c>
      <c r="AX72" s="103" t="n">
        <v>20.963</v>
      </c>
      <c r="AY72" s="103" t="n">
        <v>20.521</v>
      </c>
      <c r="AZ72" s="103" t="n">
        <v>20.079</v>
      </c>
      <c r="BA72" s="103" t="n">
        <v>19.637</v>
      </c>
      <c r="BB72" s="103" t="n">
        <v>19.5486</v>
      </c>
      <c r="BC72" s="103" t="n">
        <v>19.4602</v>
      </c>
      <c r="BD72" s="103" t="n">
        <v>19.3718</v>
      </c>
      <c r="BE72" s="103" t="n">
        <v>19.2834</v>
      </c>
      <c r="BF72" s="103" t="n">
        <v>19.195</v>
      </c>
      <c r="BG72" s="103" t="n">
        <v>19.1066</v>
      </c>
      <c r="BH72" s="103" t="n">
        <v>19.0182</v>
      </c>
      <c r="BI72" s="103" t="n">
        <v>18.9298</v>
      </c>
      <c r="BJ72" s="103" t="n">
        <v>18.8414</v>
      </c>
    </row>
    <row r="73" customFormat="false" ht="12.8" hidden="false" customHeight="false" outlineLevel="0" collapsed="false">
      <c r="A73" s="102" t="n">
        <v>106</v>
      </c>
      <c r="B73" s="103" t="n">
        <v>0</v>
      </c>
      <c r="C73" s="103" t="n">
        <v>0.63635</v>
      </c>
      <c r="D73" s="103" t="n">
        <v>1.2727</v>
      </c>
      <c r="E73" s="103" t="n">
        <v>1.90905</v>
      </c>
      <c r="F73" s="103" t="n">
        <v>2.5454</v>
      </c>
      <c r="G73" s="103" t="n">
        <v>3.1815</v>
      </c>
      <c r="H73" s="103" t="n">
        <v>3.8176</v>
      </c>
      <c r="I73" s="103" t="n">
        <v>4.4541</v>
      </c>
      <c r="J73" s="103" t="n">
        <v>5.0906</v>
      </c>
      <c r="K73" s="103" t="n">
        <v>5.7268</v>
      </c>
      <c r="L73" s="103" t="n">
        <v>6.363</v>
      </c>
      <c r="M73" s="103" t="n">
        <v>6.9991</v>
      </c>
      <c r="N73" s="103" t="n">
        <v>7.6352</v>
      </c>
      <c r="O73" s="103" t="n">
        <v>8.2717</v>
      </c>
      <c r="P73" s="103" t="n">
        <v>8.9082</v>
      </c>
      <c r="Q73" s="103" t="n">
        <v>9.5444</v>
      </c>
      <c r="R73" s="103" t="n">
        <v>10.1806</v>
      </c>
      <c r="S73" s="103" t="n">
        <v>10.8167</v>
      </c>
      <c r="T73" s="103" t="n">
        <v>11.4528</v>
      </c>
      <c r="U73" s="103" t="n">
        <v>12.0893</v>
      </c>
      <c r="V73" s="103" t="n">
        <v>12.7258</v>
      </c>
      <c r="W73" s="103" t="n">
        <v>13.362</v>
      </c>
      <c r="X73" s="103" t="n">
        <v>13.9982</v>
      </c>
      <c r="Y73" s="103" t="n">
        <v>14.6346</v>
      </c>
      <c r="Z73" s="103" t="n">
        <v>15.271</v>
      </c>
      <c r="AA73" s="103" t="n">
        <v>15.9074</v>
      </c>
      <c r="AB73" s="103" t="n">
        <v>16.5435333333333</v>
      </c>
      <c r="AC73" s="103" t="n">
        <v>17.1796666666667</v>
      </c>
      <c r="AD73" s="103" t="n">
        <v>17.8158</v>
      </c>
      <c r="AE73" s="103" t="n">
        <v>20.8385</v>
      </c>
      <c r="AF73" s="103" t="n">
        <v>23.8612</v>
      </c>
      <c r="AG73" s="103" t="n">
        <v>24.46396</v>
      </c>
      <c r="AH73" s="103" t="n">
        <v>25.06672</v>
      </c>
      <c r="AI73" s="103" t="n">
        <v>25.66948</v>
      </c>
      <c r="AJ73" s="103" t="n">
        <v>26.27224</v>
      </c>
      <c r="AK73" s="103" t="n">
        <v>26.875</v>
      </c>
      <c r="AL73" s="103" t="n">
        <v>26.8094</v>
      </c>
      <c r="AM73" s="103" t="n">
        <v>26.7438</v>
      </c>
      <c r="AN73" s="103" t="n">
        <v>26.6782</v>
      </c>
      <c r="AO73" s="103" t="n">
        <v>26.6126</v>
      </c>
      <c r="AP73" s="103" t="n">
        <v>26.547</v>
      </c>
      <c r="AQ73" s="103" t="n">
        <v>25.7366</v>
      </c>
      <c r="AR73" s="103" t="n">
        <v>24.9262</v>
      </c>
      <c r="AS73" s="103" t="n">
        <v>24.1158</v>
      </c>
      <c r="AT73" s="103" t="n">
        <v>23.3054</v>
      </c>
      <c r="AU73" s="103" t="n">
        <v>22.495</v>
      </c>
      <c r="AV73" s="103" t="n">
        <v>22.05404</v>
      </c>
      <c r="AW73" s="103" t="n">
        <v>21.61308</v>
      </c>
      <c r="AX73" s="103" t="n">
        <v>21.17212</v>
      </c>
      <c r="AY73" s="103" t="n">
        <v>20.73116</v>
      </c>
      <c r="AZ73" s="103" t="n">
        <v>20.2902</v>
      </c>
      <c r="BA73" s="103" t="n">
        <v>19.84924</v>
      </c>
      <c r="BB73" s="103" t="n">
        <v>19.761048</v>
      </c>
      <c r="BC73" s="103" t="n">
        <v>19.672856</v>
      </c>
      <c r="BD73" s="103" t="n">
        <v>19.584664</v>
      </c>
      <c r="BE73" s="103" t="n">
        <v>19.496472</v>
      </c>
      <c r="BF73" s="103" t="n">
        <v>19.40828</v>
      </c>
      <c r="BG73" s="103" t="n">
        <v>19.320088</v>
      </c>
      <c r="BH73" s="103" t="n">
        <v>19.231896</v>
      </c>
      <c r="BI73" s="103" t="n">
        <v>19.143704</v>
      </c>
      <c r="BJ73" s="103" t="n">
        <v>19.055512</v>
      </c>
    </row>
    <row r="74" customFormat="false" ht="12.8" hidden="false" customHeight="false" outlineLevel="0" collapsed="false">
      <c r="A74" s="102" t="n">
        <v>107</v>
      </c>
      <c r="B74" s="103" t="n">
        <v>0</v>
      </c>
      <c r="C74" s="103" t="n">
        <v>0.63945</v>
      </c>
      <c r="D74" s="103" t="n">
        <v>1.2789</v>
      </c>
      <c r="E74" s="103" t="n">
        <v>1.91835</v>
      </c>
      <c r="F74" s="103" t="n">
        <v>2.5578</v>
      </c>
      <c r="G74" s="103" t="n">
        <v>3.197</v>
      </c>
      <c r="H74" s="103" t="n">
        <v>3.8362</v>
      </c>
      <c r="I74" s="103" t="n">
        <v>4.4757</v>
      </c>
      <c r="J74" s="103" t="n">
        <v>5.1152</v>
      </c>
      <c r="K74" s="103" t="n">
        <v>5.7546</v>
      </c>
      <c r="L74" s="103" t="n">
        <v>6.394</v>
      </c>
      <c r="M74" s="103" t="n">
        <v>7.0332</v>
      </c>
      <c r="N74" s="103" t="n">
        <v>7.6724</v>
      </c>
      <c r="O74" s="103" t="n">
        <v>8.3119</v>
      </c>
      <c r="P74" s="103" t="n">
        <v>8.9514</v>
      </c>
      <c r="Q74" s="103" t="n">
        <v>9.5908</v>
      </c>
      <c r="R74" s="103" t="n">
        <v>10.2302</v>
      </c>
      <c r="S74" s="103" t="n">
        <v>10.8694</v>
      </c>
      <c r="T74" s="103" t="n">
        <v>11.5086</v>
      </c>
      <c r="U74" s="103" t="n">
        <v>12.1481</v>
      </c>
      <c r="V74" s="103" t="n">
        <v>12.7876</v>
      </c>
      <c r="W74" s="103" t="n">
        <v>13.427</v>
      </c>
      <c r="X74" s="103" t="n">
        <v>14.0664</v>
      </c>
      <c r="Y74" s="103" t="n">
        <v>14.7058666666667</v>
      </c>
      <c r="Z74" s="103" t="n">
        <v>15.3453333333333</v>
      </c>
      <c r="AA74" s="103" t="n">
        <v>15.9848</v>
      </c>
      <c r="AB74" s="103" t="n">
        <v>16.6240666666667</v>
      </c>
      <c r="AC74" s="103" t="n">
        <v>17.2633333333333</v>
      </c>
      <c r="AD74" s="103" t="n">
        <v>17.9026</v>
      </c>
      <c r="AE74" s="103" t="n">
        <v>20.8545</v>
      </c>
      <c r="AF74" s="103" t="n">
        <v>23.8064</v>
      </c>
      <c r="AG74" s="103" t="n">
        <v>24.45312</v>
      </c>
      <c r="AH74" s="103" t="n">
        <v>25.09984</v>
      </c>
      <c r="AI74" s="103" t="n">
        <v>25.74656</v>
      </c>
      <c r="AJ74" s="103" t="n">
        <v>26.39328</v>
      </c>
      <c r="AK74" s="103" t="n">
        <v>27.04</v>
      </c>
      <c r="AL74" s="103" t="n">
        <v>26.9771333333333</v>
      </c>
      <c r="AM74" s="103" t="n">
        <v>26.9142666666667</v>
      </c>
      <c r="AN74" s="103" t="n">
        <v>26.8514</v>
      </c>
      <c r="AO74" s="103" t="n">
        <v>26.7887</v>
      </c>
      <c r="AP74" s="103" t="n">
        <v>26.726</v>
      </c>
      <c r="AQ74" s="103" t="n">
        <v>25.921</v>
      </c>
      <c r="AR74" s="103" t="n">
        <v>25.116</v>
      </c>
      <c r="AS74" s="103" t="n">
        <v>24.311</v>
      </c>
      <c r="AT74" s="103" t="n">
        <v>23.506</v>
      </c>
      <c r="AU74" s="103" t="n">
        <v>22.701</v>
      </c>
      <c r="AV74" s="103" t="n">
        <v>22.26108</v>
      </c>
      <c r="AW74" s="103" t="n">
        <v>21.82116</v>
      </c>
      <c r="AX74" s="103" t="n">
        <v>21.38124</v>
      </c>
      <c r="AY74" s="103" t="n">
        <v>20.94132</v>
      </c>
      <c r="AZ74" s="103" t="n">
        <v>20.5014</v>
      </c>
      <c r="BA74" s="103" t="n">
        <v>20.06148</v>
      </c>
      <c r="BB74" s="103" t="n">
        <v>19.973496</v>
      </c>
      <c r="BC74" s="103" t="n">
        <v>19.885512</v>
      </c>
      <c r="BD74" s="103" t="n">
        <v>19.797528</v>
      </c>
      <c r="BE74" s="103" t="n">
        <v>19.709544</v>
      </c>
      <c r="BF74" s="103" t="n">
        <v>19.62156</v>
      </c>
      <c r="BG74" s="103" t="n">
        <v>19.533576</v>
      </c>
      <c r="BH74" s="103" t="n">
        <v>19.445592</v>
      </c>
      <c r="BI74" s="103" t="n">
        <v>19.357608</v>
      </c>
      <c r="BJ74" s="103" t="n">
        <v>19.269624</v>
      </c>
    </row>
    <row r="75" customFormat="false" ht="12.8" hidden="false" customHeight="false" outlineLevel="0" collapsed="false">
      <c r="A75" s="102" t="n">
        <v>108</v>
      </c>
      <c r="B75" s="103" t="n">
        <v>0</v>
      </c>
      <c r="C75" s="103" t="n">
        <v>0.64255</v>
      </c>
      <c r="D75" s="103" t="n">
        <v>1.2851</v>
      </c>
      <c r="E75" s="103" t="n">
        <v>1.92765</v>
      </c>
      <c r="F75" s="103" t="n">
        <v>2.5702</v>
      </c>
      <c r="G75" s="103" t="n">
        <v>3.2125</v>
      </c>
      <c r="H75" s="103" t="n">
        <v>3.8548</v>
      </c>
      <c r="I75" s="103" t="n">
        <v>4.4973</v>
      </c>
      <c r="J75" s="103" t="n">
        <v>5.1398</v>
      </c>
      <c r="K75" s="103" t="n">
        <v>5.7824</v>
      </c>
      <c r="L75" s="103" t="n">
        <v>6.425</v>
      </c>
      <c r="M75" s="103" t="n">
        <v>7.0673</v>
      </c>
      <c r="N75" s="103" t="n">
        <v>7.7096</v>
      </c>
      <c r="O75" s="103" t="n">
        <v>8.3521</v>
      </c>
      <c r="P75" s="103" t="n">
        <v>8.9946</v>
      </c>
      <c r="Q75" s="103" t="n">
        <v>9.6372</v>
      </c>
      <c r="R75" s="103" t="n">
        <v>10.2798</v>
      </c>
      <c r="S75" s="103" t="n">
        <v>10.9221</v>
      </c>
      <c r="T75" s="103" t="n">
        <v>11.5644</v>
      </c>
      <c r="U75" s="103" t="n">
        <v>12.2069</v>
      </c>
      <c r="V75" s="103" t="n">
        <v>12.8494</v>
      </c>
      <c r="W75" s="103" t="n">
        <v>13.492</v>
      </c>
      <c r="X75" s="103" t="n">
        <v>14.1346</v>
      </c>
      <c r="Y75" s="103" t="n">
        <v>14.7771333333333</v>
      </c>
      <c r="Z75" s="103" t="n">
        <v>15.4196666666667</v>
      </c>
      <c r="AA75" s="103" t="n">
        <v>16.0622</v>
      </c>
      <c r="AB75" s="103" t="n">
        <v>16.7046</v>
      </c>
      <c r="AC75" s="103" t="n">
        <v>17.347</v>
      </c>
      <c r="AD75" s="103" t="n">
        <v>17.9894</v>
      </c>
      <c r="AE75" s="103" t="n">
        <v>20.8705</v>
      </c>
      <c r="AF75" s="103" t="n">
        <v>23.7516</v>
      </c>
      <c r="AG75" s="103" t="n">
        <v>24.44228</v>
      </c>
      <c r="AH75" s="103" t="n">
        <v>25.13296</v>
      </c>
      <c r="AI75" s="103" t="n">
        <v>25.82364</v>
      </c>
      <c r="AJ75" s="103" t="n">
        <v>26.51432</v>
      </c>
      <c r="AK75" s="103" t="n">
        <v>27.205</v>
      </c>
      <c r="AL75" s="103" t="n">
        <v>27.1448666666667</v>
      </c>
      <c r="AM75" s="103" t="n">
        <v>27.0847333333333</v>
      </c>
      <c r="AN75" s="103" t="n">
        <v>27.0246</v>
      </c>
      <c r="AO75" s="103" t="n">
        <v>26.9648</v>
      </c>
      <c r="AP75" s="103" t="n">
        <v>26.905</v>
      </c>
      <c r="AQ75" s="103" t="n">
        <v>26.1054</v>
      </c>
      <c r="AR75" s="103" t="n">
        <v>25.3058</v>
      </c>
      <c r="AS75" s="103" t="n">
        <v>24.5062</v>
      </c>
      <c r="AT75" s="103" t="n">
        <v>23.7066</v>
      </c>
      <c r="AU75" s="103" t="n">
        <v>22.907</v>
      </c>
      <c r="AV75" s="103" t="n">
        <v>22.46812</v>
      </c>
      <c r="AW75" s="103" t="n">
        <v>22.02924</v>
      </c>
      <c r="AX75" s="103" t="n">
        <v>21.59036</v>
      </c>
      <c r="AY75" s="103" t="n">
        <v>21.15148</v>
      </c>
      <c r="AZ75" s="103" t="n">
        <v>20.7126</v>
      </c>
      <c r="BA75" s="103" t="n">
        <v>20.27372</v>
      </c>
      <c r="BB75" s="103" t="n">
        <v>20.185944</v>
      </c>
      <c r="BC75" s="103" t="n">
        <v>20.098168</v>
      </c>
      <c r="BD75" s="103" t="n">
        <v>20.010392</v>
      </c>
      <c r="BE75" s="103" t="n">
        <v>19.922616</v>
      </c>
      <c r="BF75" s="103" t="n">
        <v>19.83484</v>
      </c>
      <c r="BG75" s="103" t="n">
        <v>19.747064</v>
      </c>
      <c r="BH75" s="103" t="n">
        <v>19.659288</v>
      </c>
      <c r="BI75" s="103" t="n">
        <v>19.571512</v>
      </c>
      <c r="BJ75" s="103" t="n">
        <v>19.483736</v>
      </c>
    </row>
    <row r="76" customFormat="false" ht="12.8" hidden="false" customHeight="false" outlineLevel="0" collapsed="false">
      <c r="A76" s="102" t="n">
        <v>109</v>
      </c>
      <c r="B76" s="103" t="n">
        <v>0</v>
      </c>
      <c r="C76" s="103" t="n">
        <v>0.64565</v>
      </c>
      <c r="D76" s="103" t="n">
        <v>1.2913</v>
      </c>
      <c r="E76" s="103" t="n">
        <v>1.93695</v>
      </c>
      <c r="F76" s="103" t="n">
        <v>2.5826</v>
      </c>
      <c r="G76" s="103" t="n">
        <v>3.228</v>
      </c>
      <c r="H76" s="103" t="n">
        <v>3.8734</v>
      </c>
      <c r="I76" s="103" t="n">
        <v>4.5189</v>
      </c>
      <c r="J76" s="103" t="n">
        <v>5.1644</v>
      </c>
      <c r="K76" s="103" t="n">
        <v>5.8102</v>
      </c>
      <c r="L76" s="103" t="n">
        <v>6.456</v>
      </c>
      <c r="M76" s="103" t="n">
        <v>7.1014</v>
      </c>
      <c r="N76" s="103" t="n">
        <v>7.7468</v>
      </c>
      <c r="O76" s="103" t="n">
        <v>8.3923</v>
      </c>
      <c r="P76" s="103" t="n">
        <v>9.0378</v>
      </c>
      <c r="Q76" s="103" t="n">
        <v>9.6836</v>
      </c>
      <c r="R76" s="103" t="n">
        <v>10.3294</v>
      </c>
      <c r="S76" s="103" t="n">
        <v>10.9748</v>
      </c>
      <c r="T76" s="103" t="n">
        <v>11.6202</v>
      </c>
      <c r="U76" s="103" t="n">
        <v>12.2657</v>
      </c>
      <c r="V76" s="103" t="n">
        <v>12.9112</v>
      </c>
      <c r="W76" s="103" t="n">
        <v>13.557</v>
      </c>
      <c r="X76" s="103" t="n">
        <v>14.2028</v>
      </c>
      <c r="Y76" s="103" t="n">
        <v>14.8484</v>
      </c>
      <c r="Z76" s="103" t="n">
        <v>15.494</v>
      </c>
      <c r="AA76" s="103" t="n">
        <v>16.1396</v>
      </c>
      <c r="AB76" s="103" t="n">
        <v>16.7851333333333</v>
      </c>
      <c r="AC76" s="103" t="n">
        <v>17.4306666666667</v>
      </c>
      <c r="AD76" s="103" t="n">
        <v>18.0762</v>
      </c>
      <c r="AE76" s="103" t="n">
        <v>20.8865</v>
      </c>
      <c r="AF76" s="103" t="n">
        <v>23.6968</v>
      </c>
      <c r="AG76" s="103" t="n">
        <v>24.43144</v>
      </c>
      <c r="AH76" s="103" t="n">
        <v>25.16608</v>
      </c>
      <c r="AI76" s="103" t="n">
        <v>25.90072</v>
      </c>
      <c r="AJ76" s="103" t="n">
        <v>26.63536</v>
      </c>
      <c r="AK76" s="103" t="n">
        <v>27.37</v>
      </c>
      <c r="AL76" s="103" t="n">
        <v>27.3126</v>
      </c>
      <c r="AM76" s="103" t="n">
        <v>27.2552</v>
      </c>
      <c r="AN76" s="103" t="n">
        <v>27.1978</v>
      </c>
      <c r="AO76" s="103" t="n">
        <v>27.1409</v>
      </c>
      <c r="AP76" s="103" t="n">
        <v>27.084</v>
      </c>
      <c r="AQ76" s="103" t="n">
        <v>26.2898</v>
      </c>
      <c r="AR76" s="103" t="n">
        <v>25.4956</v>
      </c>
      <c r="AS76" s="103" t="n">
        <v>24.7014</v>
      </c>
      <c r="AT76" s="103" t="n">
        <v>23.9072</v>
      </c>
      <c r="AU76" s="103" t="n">
        <v>23.113</v>
      </c>
      <c r="AV76" s="103" t="n">
        <v>22.67516</v>
      </c>
      <c r="AW76" s="103" t="n">
        <v>22.23732</v>
      </c>
      <c r="AX76" s="103" t="n">
        <v>21.79948</v>
      </c>
      <c r="AY76" s="103" t="n">
        <v>21.36164</v>
      </c>
      <c r="AZ76" s="103" t="n">
        <v>20.9238</v>
      </c>
      <c r="BA76" s="103" t="n">
        <v>20.48596</v>
      </c>
      <c r="BB76" s="103" t="n">
        <v>20.398392</v>
      </c>
      <c r="BC76" s="103" t="n">
        <v>20.310824</v>
      </c>
      <c r="BD76" s="103" t="n">
        <v>20.223256</v>
      </c>
      <c r="BE76" s="103" t="n">
        <v>20.135688</v>
      </c>
      <c r="BF76" s="103" t="n">
        <v>20.04812</v>
      </c>
      <c r="BG76" s="103" t="n">
        <v>19.960552</v>
      </c>
      <c r="BH76" s="103" t="n">
        <v>19.872984</v>
      </c>
      <c r="BI76" s="103" t="n">
        <v>19.785416</v>
      </c>
      <c r="BJ76" s="103" t="n">
        <v>19.697848</v>
      </c>
    </row>
    <row r="77" customFormat="false" ht="12.8" hidden="false" customHeight="false" outlineLevel="0" collapsed="false">
      <c r="A77" s="102" t="n">
        <v>110</v>
      </c>
      <c r="B77" s="103" t="n">
        <v>0</v>
      </c>
      <c r="C77" s="103" t="n">
        <v>0.64875</v>
      </c>
      <c r="D77" s="103" t="n">
        <v>1.2975</v>
      </c>
      <c r="E77" s="103" t="n">
        <v>1.94625</v>
      </c>
      <c r="F77" s="103" t="n">
        <v>2.595</v>
      </c>
      <c r="G77" s="103" t="n">
        <v>3.2435</v>
      </c>
      <c r="H77" s="103" t="n">
        <v>3.892</v>
      </c>
      <c r="I77" s="103" t="n">
        <v>4.5405</v>
      </c>
      <c r="J77" s="103" t="n">
        <v>5.189</v>
      </c>
      <c r="K77" s="103" t="n">
        <v>5.838</v>
      </c>
      <c r="L77" s="103" t="n">
        <v>6.487</v>
      </c>
      <c r="M77" s="103" t="n">
        <v>7.1355</v>
      </c>
      <c r="N77" s="103" t="n">
        <v>7.784</v>
      </c>
      <c r="O77" s="103" t="n">
        <v>8.4325</v>
      </c>
      <c r="P77" s="103" t="n">
        <v>9.081</v>
      </c>
      <c r="Q77" s="103" t="n">
        <v>9.73</v>
      </c>
      <c r="R77" s="103" t="n">
        <v>10.379</v>
      </c>
      <c r="S77" s="103" t="n">
        <v>11.0275</v>
      </c>
      <c r="T77" s="103" t="n">
        <v>11.676</v>
      </c>
      <c r="U77" s="103" t="n">
        <v>12.3245</v>
      </c>
      <c r="V77" s="103" t="n">
        <v>12.973</v>
      </c>
      <c r="W77" s="103" t="n">
        <v>13.622</v>
      </c>
      <c r="X77" s="103" t="n">
        <v>14.271</v>
      </c>
      <c r="Y77" s="103" t="n">
        <v>14.9196666666667</v>
      </c>
      <c r="Z77" s="103" t="n">
        <v>15.5683333333333</v>
      </c>
      <c r="AA77" s="103" t="n">
        <v>16.217</v>
      </c>
      <c r="AB77" s="103" t="n">
        <v>16.8656666666667</v>
      </c>
      <c r="AC77" s="103" t="n">
        <v>17.5143333333333</v>
      </c>
      <c r="AD77" s="103" t="n">
        <v>18.163</v>
      </c>
      <c r="AE77" s="103" t="n">
        <v>20.9025</v>
      </c>
      <c r="AF77" s="103" t="n">
        <v>23.642</v>
      </c>
      <c r="AG77" s="103" t="n">
        <v>24.4206</v>
      </c>
      <c r="AH77" s="103" t="n">
        <v>25.1992</v>
      </c>
      <c r="AI77" s="103" t="n">
        <v>25.9778</v>
      </c>
      <c r="AJ77" s="103" t="n">
        <v>26.7564</v>
      </c>
      <c r="AK77" s="103" t="n">
        <v>27.535</v>
      </c>
      <c r="AL77" s="103" t="n">
        <v>27.4803333333333</v>
      </c>
      <c r="AM77" s="103" t="n">
        <v>27.4256666666667</v>
      </c>
      <c r="AN77" s="103" t="n">
        <v>27.371</v>
      </c>
      <c r="AO77" s="103" t="n">
        <v>27.317</v>
      </c>
      <c r="AP77" s="103" t="n">
        <v>27.263</v>
      </c>
      <c r="AQ77" s="103" t="n">
        <v>26.4742</v>
      </c>
      <c r="AR77" s="103" t="n">
        <v>25.6854</v>
      </c>
      <c r="AS77" s="103" t="n">
        <v>24.8966</v>
      </c>
      <c r="AT77" s="103" t="n">
        <v>24.1078</v>
      </c>
      <c r="AU77" s="103" t="n">
        <v>23.319</v>
      </c>
      <c r="AV77" s="103" t="n">
        <v>22.8822</v>
      </c>
      <c r="AW77" s="103" t="n">
        <v>22.4454</v>
      </c>
      <c r="AX77" s="103" t="n">
        <v>22.0086</v>
      </c>
      <c r="AY77" s="103" t="n">
        <v>21.5718</v>
      </c>
      <c r="AZ77" s="103" t="n">
        <v>21.135</v>
      </c>
      <c r="BA77" s="103" t="n">
        <v>20.6982</v>
      </c>
      <c r="BB77" s="103" t="n">
        <v>20.61084</v>
      </c>
      <c r="BC77" s="103" t="n">
        <v>20.52348</v>
      </c>
      <c r="BD77" s="103" t="n">
        <v>20.43612</v>
      </c>
      <c r="BE77" s="103" t="n">
        <v>20.34876</v>
      </c>
      <c r="BF77" s="103" t="n">
        <v>20.2614</v>
      </c>
      <c r="BG77" s="103" t="n">
        <v>20.17404</v>
      </c>
      <c r="BH77" s="103" t="n">
        <v>20.08668</v>
      </c>
      <c r="BI77" s="103" t="n">
        <v>19.99932</v>
      </c>
      <c r="BJ77" s="103" t="n">
        <v>19.91196</v>
      </c>
    </row>
    <row r="78" customFormat="false" ht="12.8" hidden="false" customHeight="false" outlineLevel="0" collapsed="false">
      <c r="A78" s="102" t="n">
        <v>111</v>
      </c>
      <c r="B78" s="103" t="n">
        <v>0</v>
      </c>
      <c r="C78" s="103" t="n">
        <v>0.65115</v>
      </c>
      <c r="D78" s="103" t="n">
        <v>1.3023</v>
      </c>
      <c r="E78" s="103" t="n">
        <v>1.95345</v>
      </c>
      <c r="F78" s="103" t="n">
        <v>2.6046</v>
      </c>
      <c r="G78" s="103" t="n">
        <v>3.2556</v>
      </c>
      <c r="H78" s="103" t="n">
        <v>3.9066</v>
      </c>
      <c r="I78" s="103" t="n">
        <v>4.5576</v>
      </c>
      <c r="J78" s="103" t="n">
        <v>5.2086</v>
      </c>
      <c r="K78" s="103" t="n">
        <v>5.8599</v>
      </c>
      <c r="L78" s="103" t="n">
        <v>6.5112</v>
      </c>
      <c r="M78" s="103" t="n">
        <v>7.1622</v>
      </c>
      <c r="N78" s="103" t="n">
        <v>7.8132</v>
      </c>
      <c r="O78" s="103" t="n">
        <v>8.4641</v>
      </c>
      <c r="P78" s="103" t="n">
        <v>9.115</v>
      </c>
      <c r="Q78" s="103" t="n">
        <v>9.7664</v>
      </c>
      <c r="R78" s="103" t="n">
        <v>10.4178</v>
      </c>
      <c r="S78" s="103" t="n">
        <v>11.0688</v>
      </c>
      <c r="T78" s="103" t="n">
        <v>11.7198</v>
      </c>
      <c r="U78" s="103" t="n">
        <v>12.3707</v>
      </c>
      <c r="V78" s="103" t="n">
        <v>13.0216</v>
      </c>
      <c r="W78" s="103" t="n">
        <v>13.673</v>
      </c>
      <c r="X78" s="103" t="n">
        <v>14.3244</v>
      </c>
      <c r="Y78" s="103" t="n">
        <v>14.9754666666667</v>
      </c>
      <c r="Z78" s="103" t="n">
        <v>15.6265333333333</v>
      </c>
      <c r="AA78" s="103" t="n">
        <v>16.2776</v>
      </c>
      <c r="AB78" s="103" t="n">
        <v>16.9287333333333</v>
      </c>
      <c r="AC78" s="103" t="n">
        <v>17.5798666666667</v>
      </c>
      <c r="AD78" s="103" t="n">
        <v>18.231</v>
      </c>
      <c r="AE78" s="103" t="n">
        <v>20.8956</v>
      </c>
      <c r="AF78" s="103" t="n">
        <v>23.5602</v>
      </c>
      <c r="AG78" s="103" t="n">
        <v>24.36652</v>
      </c>
      <c r="AH78" s="103" t="n">
        <v>25.17284</v>
      </c>
      <c r="AI78" s="103" t="n">
        <v>25.97916</v>
      </c>
      <c r="AJ78" s="103" t="n">
        <v>26.78548</v>
      </c>
      <c r="AK78" s="103" t="n">
        <v>27.5918</v>
      </c>
      <c r="AL78" s="103" t="n">
        <v>27.541</v>
      </c>
      <c r="AM78" s="103" t="n">
        <v>27.4902</v>
      </c>
      <c r="AN78" s="103" t="n">
        <v>27.4394</v>
      </c>
      <c r="AO78" s="103" t="n">
        <v>27.3892</v>
      </c>
      <c r="AP78" s="103" t="n">
        <v>27.339</v>
      </c>
      <c r="AQ78" s="103" t="n">
        <v>26.5622</v>
      </c>
      <c r="AR78" s="103" t="n">
        <v>25.7854</v>
      </c>
      <c r="AS78" s="103" t="n">
        <v>25.0086</v>
      </c>
      <c r="AT78" s="103" t="n">
        <v>24.2318</v>
      </c>
      <c r="AU78" s="103" t="n">
        <v>23.455</v>
      </c>
      <c r="AV78" s="103" t="n">
        <v>23.02416</v>
      </c>
      <c r="AW78" s="103" t="n">
        <v>22.59332</v>
      </c>
      <c r="AX78" s="103" t="n">
        <v>22.16248</v>
      </c>
      <c r="AY78" s="103" t="n">
        <v>21.73164</v>
      </c>
      <c r="AZ78" s="103" t="n">
        <v>21.3008</v>
      </c>
      <c r="BA78" s="103" t="n">
        <v>20.86996</v>
      </c>
      <c r="BB78" s="103" t="n">
        <v>20.783792</v>
      </c>
      <c r="BC78" s="103" t="n">
        <v>20.697624</v>
      </c>
      <c r="BD78" s="103" t="n">
        <v>20.611456</v>
      </c>
      <c r="BE78" s="103" t="n">
        <v>20.525288</v>
      </c>
      <c r="BF78" s="103" t="n">
        <v>20.43912</v>
      </c>
      <c r="BG78" s="103" t="n">
        <v>20.352952</v>
      </c>
      <c r="BH78" s="103" t="n">
        <v>20.266784</v>
      </c>
      <c r="BI78" s="103" t="n">
        <v>20.180616</v>
      </c>
      <c r="BJ78" s="103" t="n">
        <v>20.094448</v>
      </c>
    </row>
    <row r="79" customFormat="false" ht="12.8" hidden="false" customHeight="false" outlineLevel="0" collapsed="false">
      <c r="A79" s="102" t="n">
        <v>112</v>
      </c>
      <c r="B79" s="103" t="n">
        <v>0</v>
      </c>
      <c r="C79" s="103" t="n">
        <v>0.65355</v>
      </c>
      <c r="D79" s="103" t="n">
        <v>1.3071</v>
      </c>
      <c r="E79" s="103" t="n">
        <v>1.96065</v>
      </c>
      <c r="F79" s="103" t="n">
        <v>2.6142</v>
      </c>
      <c r="G79" s="103" t="n">
        <v>3.2677</v>
      </c>
      <c r="H79" s="103" t="n">
        <v>3.9212</v>
      </c>
      <c r="I79" s="103" t="n">
        <v>4.5747</v>
      </c>
      <c r="J79" s="103" t="n">
        <v>5.2282</v>
      </c>
      <c r="K79" s="103" t="n">
        <v>5.8818</v>
      </c>
      <c r="L79" s="103" t="n">
        <v>6.5354</v>
      </c>
      <c r="M79" s="103" t="n">
        <v>7.1889</v>
      </c>
      <c r="N79" s="103" t="n">
        <v>7.8424</v>
      </c>
      <c r="O79" s="103" t="n">
        <v>8.4957</v>
      </c>
      <c r="P79" s="103" t="n">
        <v>9.149</v>
      </c>
      <c r="Q79" s="103" t="n">
        <v>9.8028</v>
      </c>
      <c r="R79" s="103" t="n">
        <v>10.4566</v>
      </c>
      <c r="S79" s="103" t="n">
        <v>11.1101</v>
      </c>
      <c r="T79" s="103" t="n">
        <v>11.7636</v>
      </c>
      <c r="U79" s="103" t="n">
        <v>12.4169</v>
      </c>
      <c r="V79" s="103" t="n">
        <v>13.0702</v>
      </c>
      <c r="W79" s="103" t="n">
        <v>13.724</v>
      </c>
      <c r="X79" s="103" t="n">
        <v>14.3778</v>
      </c>
      <c r="Y79" s="103" t="n">
        <v>15.0312666666667</v>
      </c>
      <c r="Z79" s="103" t="n">
        <v>15.6847333333333</v>
      </c>
      <c r="AA79" s="103" t="n">
        <v>16.3382</v>
      </c>
      <c r="AB79" s="103" t="n">
        <v>16.9918</v>
      </c>
      <c r="AC79" s="103" t="n">
        <v>17.6454</v>
      </c>
      <c r="AD79" s="103" t="n">
        <v>18.299</v>
      </c>
      <c r="AE79" s="103" t="n">
        <v>20.8887</v>
      </c>
      <c r="AF79" s="103" t="n">
        <v>23.4784</v>
      </c>
      <c r="AG79" s="103" t="n">
        <v>24.31244</v>
      </c>
      <c r="AH79" s="103" t="n">
        <v>25.14648</v>
      </c>
      <c r="AI79" s="103" t="n">
        <v>25.98052</v>
      </c>
      <c r="AJ79" s="103" t="n">
        <v>26.81456</v>
      </c>
      <c r="AK79" s="103" t="n">
        <v>27.6486</v>
      </c>
      <c r="AL79" s="103" t="n">
        <v>27.6016666666667</v>
      </c>
      <c r="AM79" s="103" t="n">
        <v>27.5547333333333</v>
      </c>
      <c r="AN79" s="103" t="n">
        <v>27.5078</v>
      </c>
      <c r="AO79" s="103" t="n">
        <v>27.4614</v>
      </c>
      <c r="AP79" s="103" t="n">
        <v>27.415</v>
      </c>
      <c r="AQ79" s="103" t="n">
        <v>26.6502</v>
      </c>
      <c r="AR79" s="103" t="n">
        <v>25.8854</v>
      </c>
      <c r="AS79" s="103" t="n">
        <v>25.1206</v>
      </c>
      <c r="AT79" s="103" t="n">
        <v>24.3558</v>
      </c>
      <c r="AU79" s="103" t="n">
        <v>23.591</v>
      </c>
      <c r="AV79" s="103" t="n">
        <v>23.16612</v>
      </c>
      <c r="AW79" s="103" t="n">
        <v>22.74124</v>
      </c>
      <c r="AX79" s="103" t="n">
        <v>22.31636</v>
      </c>
      <c r="AY79" s="103" t="n">
        <v>21.89148</v>
      </c>
      <c r="AZ79" s="103" t="n">
        <v>21.4666</v>
      </c>
      <c r="BA79" s="103" t="n">
        <v>21.04172</v>
      </c>
      <c r="BB79" s="103" t="n">
        <v>20.956744</v>
      </c>
      <c r="BC79" s="103" t="n">
        <v>20.871768</v>
      </c>
      <c r="BD79" s="103" t="n">
        <v>20.786792</v>
      </c>
      <c r="BE79" s="103" t="n">
        <v>20.701816</v>
      </c>
      <c r="BF79" s="103" t="n">
        <v>20.61684</v>
      </c>
      <c r="BG79" s="103" t="n">
        <v>20.531864</v>
      </c>
      <c r="BH79" s="103" t="n">
        <v>20.446888</v>
      </c>
      <c r="BI79" s="103" t="n">
        <v>20.361912</v>
      </c>
      <c r="BJ79" s="103" t="n">
        <v>20.276936</v>
      </c>
    </row>
    <row r="80" customFormat="false" ht="12.8" hidden="false" customHeight="false" outlineLevel="0" collapsed="false">
      <c r="A80" s="102" t="n">
        <v>113</v>
      </c>
      <c r="B80" s="103" t="n">
        <v>0</v>
      </c>
      <c r="C80" s="103" t="n">
        <v>0.65595</v>
      </c>
      <c r="D80" s="103" t="n">
        <v>1.3119</v>
      </c>
      <c r="E80" s="103" t="n">
        <v>1.96785</v>
      </c>
      <c r="F80" s="103" t="n">
        <v>2.6238</v>
      </c>
      <c r="G80" s="103" t="n">
        <v>3.2798</v>
      </c>
      <c r="H80" s="103" t="n">
        <v>3.9358</v>
      </c>
      <c r="I80" s="103" t="n">
        <v>4.5918</v>
      </c>
      <c r="J80" s="103" t="n">
        <v>5.2478</v>
      </c>
      <c r="K80" s="103" t="n">
        <v>5.9037</v>
      </c>
      <c r="L80" s="103" t="n">
        <v>6.5596</v>
      </c>
      <c r="M80" s="103" t="n">
        <v>7.2156</v>
      </c>
      <c r="N80" s="103" t="n">
        <v>7.8716</v>
      </c>
      <c r="O80" s="103" t="n">
        <v>8.5273</v>
      </c>
      <c r="P80" s="103" t="n">
        <v>9.183</v>
      </c>
      <c r="Q80" s="103" t="n">
        <v>9.8392</v>
      </c>
      <c r="R80" s="103" t="n">
        <v>10.4954</v>
      </c>
      <c r="S80" s="103" t="n">
        <v>11.1514</v>
      </c>
      <c r="T80" s="103" t="n">
        <v>11.8074</v>
      </c>
      <c r="U80" s="103" t="n">
        <v>12.4631</v>
      </c>
      <c r="V80" s="103" t="n">
        <v>13.1188</v>
      </c>
      <c r="W80" s="103" t="n">
        <v>13.775</v>
      </c>
      <c r="X80" s="103" t="n">
        <v>14.4312</v>
      </c>
      <c r="Y80" s="103" t="n">
        <v>15.0870666666667</v>
      </c>
      <c r="Z80" s="103" t="n">
        <v>15.7429333333333</v>
      </c>
      <c r="AA80" s="103" t="n">
        <v>16.3988</v>
      </c>
      <c r="AB80" s="103" t="n">
        <v>17.0548666666667</v>
      </c>
      <c r="AC80" s="103" t="n">
        <v>17.7109333333333</v>
      </c>
      <c r="AD80" s="103" t="n">
        <v>18.367</v>
      </c>
      <c r="AE80" s="103" t="n">
        <v>20.8818</v>
      </c>
      <c r="AF80" s="103" t="n">
        <v>23.3966</v>
      </c>
      <c r="AG80" s="103" t="n">
        <v>24.25836</v>
      </c>
      <c r="AH80" s="103" t="n">
        <v>25.12012</v>
      </c>
      <c r="AI80" s="103" t="n">
        <v>25.98188</v>
      </c>
      <c r="AJ80" s="103" t="n">
        <v>26.84364</v>
      </c>
      <c r="AK80" s="103" t="n">
        <v>27.7054</v>
      </c>
      <c r="AL80" s="103" t="n">
        <v>27.6623333333333</v>
      </c>
      <c r="AM80" s="103" t="n">
        <v>27.6192666666667</v>
      </c>
      <c r="AN80" s="103" t="n">
        <v>27.5762</v>
      </c>
      <c r="AO80" s="103" t="n">
        <v>27.5336</v>
      </c>
      <c r="AP80" s="103" t="n">
        <v>27.491</v>
      </c>
      <c r="AQ80" s="103" t="n">
        <v>26.7382</v>
      </c>
      <c r="AR80" s="103" t="n">
        <v>25.9854</v>
      </c>
      <c r="AS80" s="103" t="n">
        <v>25.2326</v>
      </c>
      <c r="AT80" s="103" t="n">
        <v>24.4798</v>
      </c>
      <c r="AU80" s="103" t="n">
        <v>23.727</v>
      </c>
      <c r="AV80" s="103" t="n">
        <v>23.30808</v>
      </c>
      <c r="AW80" s="103" t="n">
        <v>22.88916</v>
      </c>
      <c r="AX80" s="103" t="n">
        <v>22.47024</v>
      </c>
      <c r="AY80" s="103" t="n">
        <v>22.05132</v>
      </c>
      <c r="AZ80" s="103" t="n">
        <v>21.6324</v>
      </c>
      <c r="BA80" s="103" t="n">
        <v>21.21348</v>
      </c>
      <c r="BB80" s="103" t="n">
        <v>21.129696</v>
      </c>
      <c r="BC80" s="103" t="n">
        <v>21.045912</v>
      </c>
      <c r="BD80" s="103" t="n">
        <v>20.962128</v>
      </c>
      <c r="BE80" s="103" t="n">
        <v>20.878344</v>
      </c>
      <c r="BF80" s="103" t="n">
        <v>20.79456</v>
      </c>
      <c r="BG80" s="103" t="n">
        <v>20.710776</v>
      </c>
      <c r="BH80" s="103" t="n">
        <v>20.626992</v>
      </c>
      <c r="BI80" s="103" t="n">
        <v>20.543208</v>
      </c>
      <c r="BJ80" s="103" t="n">
        <v>20.459424</v>
      </c>
    </row>
    <row r="81" customFormat="false" ht="12.8" hidden="false" customHeight="false" outlineLevel="0" collapsed="false">
      <c r="A81" s="102" t="n">
        <v>114</v>
      </c>
      <c r="B81" s="103" t="n">
        <v>0</v>
      </c>
      <c r="C81" s="103" t="n">
        <v>0.65835</v>
      </c>
      <c r="D81" s="103" t="n">
        <v>1.3167</v>
      </c>
      <c r="E81" s="103" t="n">
        <v>1.97505</v>
      </c>
      <c r="F81" s="103" t="n">
        <v>2.6334</v>
      </c>
      <c r="G81" s="103" t="n">
        <v>3.2919</v>
      </c>
      <c r="H81" s="103" t="n">
        <v>3.9504</v>
      </c>
      <c r="I81" s="103" t="n">
        <v>4.6089</v>
      </c>
      <c r="J81" s="103" t="n">
        <v>5.2674</v>
      </c>
      <c r="K81" s="103" t="n">
        <v>5.9256</v>
      </c>
      <c r="L81" s="103" t="n">
        <v>6.5838</v>
      </c>
      <c r="M81" s="103" t="n">
        <v>7.2423</v>
      </c>
      <c r="N81" s="103" t="n">
        <v>7.9008</v>
      </c>
      <c r="O81" s="103" t="n">
        <v>8.5589</v>
      </c>
      <c r="P81" s="103" t="n">
        <v>9.217</v>
      </c>
      <c r="Q81" s="103" t="n">
        <v>9.8756</v>
      </c>
      <c r="R81" s="103" t="n">
        <v>10.5342</v>
      </c>
      <c r="S81" s="103" t="n">
        <v>11.1927</v>
      </c>
      <c r="T81" s="103" t="n">
        <v>11.8512</v>
      </c>
      <c r="U81" s="103" t="n">
        <v>12.5093</v>
      </c>
      <c r="V81" s="103" t="n">
        <v>13.1674</v>
      </c>
      <c r="W81" s="103" t="n">
        <v>13.826</v>
      </c>
      <c r="X81" s="103" t="n">
        <v>14.4846</v>
      </c>
      <c r="Y81" s="103" t="n">
        <v>15.1428666666667</v>
      </c>
      <c r="Z81" s="103" t="n">
        <v>15.8011333333333</v>
      </c>
      <c r="AA81" s="103" t="n">
        <v>16.4594</v>
      </c>
      <c r="AB81" s="103" t="n">
        <v>17.1179333333333</v>
      </c>
      <c r="AC81" s="103" t="n">
        <v>17.7764666666667</v>
      </c>
      <c r="AD81" s="103" t="n">
        <v>18.435</v>
      </c>
      <c r="AE81" s="103" t="n">
        <v>20.8749</v>
      </c>
      <c r="AF81" s="103" t="n">
        <v>23.3148</v>
      </c>
      <c r="AG81" s="103" t="n">
        <v>24.20428</v>
      </c>
      <c r="AH81" s="103" t="n">
        <v>25.09376</v>
      </c>
      <c r="AI81" s="103" t="n">
        <v>25.98324</v>
      </c>
      <c r="AJ81" s="103" t="n">
        <v>26.87272</v>
      </c>
      <c r="AK81" s="103" t="n">
        <v>27.7622</v>
      </c>
      <c r="AL81" s="103" t="n">
        <v>27.723</v>
      </c>
      <c r="AM81" s="103" t="n">
        <v>27.6838</v>
      </c>
      <c r="AN81" s="103" t="n">
        <v>27.6446</v>
      </c>
      <c r="AO81" s="103" t="n">
        <v>27.6058</v>
      </c>
      <c r="AP81" s="103" t="n">
        <v>27.567</v>
      </c>
      <c r="AQ81" s="103" t="n">
        <v>26.8262</v>
      </c>
      <c r="AR81" s="103" t="n">
        <v>26.0854</v>
      </c>
      <c r="AS81" s="103" t="n">
        <v>25.3446</v>
      </c>
      <c r="AT81" s="103" t="n">
        <v>24.6038</v>
      </c>
      <c r="AU81" s="103" t="n">
        <v>23.863</v>
      </c>
      <c r="AV81" s="103" t="n">
        <v>23.45004</v>
      </c>
      <c r="AW81" s="103" t="n">
        <v>23.03708</v>
      </c>
      <c r="AX81" s="103" t="n">
        <v>22.62412</v>
      </c>
      <c r="AY81" s="103" t="n">
        <v>22.21116</v>
      </c>
      <c r="AZ81" s="103" t="n">
        <v>21.7982</v>
      </c>
      <c r="BA81" s="103" t="n">
        <v>21.38524</v>
      </c>
      <c r="BB81" s="103" t="n">
        <v>21.302648</v>
      </c>
      <c r="BC81" s="103" t="n">
        <v>21.220056</v>
      </c>
      <c r="BD81" s="103" t="n">
        <v>21.137464</v>
      </c>
      <c r="BE81" s="103" t="n">
        <v>21.054872</v>
      </c>
      <c r="BF81" s="103" t="n">
        <v>20.97228</v>
      </c>
      <c r="BG81" s="103" t="n">
        <v>20.889688</v>
      </c>
      <c r="BH81" s="103" t="n">
        <v>20.807096</v>
      </c>
      <c r="BI81" s="103" t="n">
        <v>20.724504</v>
      </c>
      <c r="BJ81" s="103" t="n">
        <v>20.641912</v>
      </c>
    </row>
    <row r="82" customFormat="false" ht="12.8" hidden="false" customHeight="false" outlineLevel="0" collapsed="false">
      <c r="A82" s="102" t="n">
        <v>115</v>
      </c>
      <c r="B82" s="103" t="n">
        <v>0</v>
      </c>
      <c r="C82" s="103" t="n">
        <v>0.66075</v>
      </c>
      <c r="D82" s="103" t="n">
        <v>1.3215</v>
      </c>
      <c r="E82" s="103" t="n">
        <v>1.98225</v>
      </c>
      <c r="F82" s="103" t="n">
        <v>2.643</v>
      </c>
      <c r="G82" s="103" t="n">
        <v>3.304</v>
      </c>
      <c r="H82" s="103" t="n">
        <v>3.965</v>
      </c>
      <c r="I82" s="103" t="n">
        <v>4.626</v>
      </c>
      <c r="J82" s="103" t="n">
        <v>5.287</v>
      </c>
      <c r="K82" s="103" t="n">
        <v>5.9475</v>
      </c>
      <c r="L82" s="103" t="n">
        <v>6.608</v>
      </c>
      <c r="M82" s="103" t="n">
        <v>7.269</v>
      </c>
      <c r="N82" s="103" t="n">
        <v>7.93</v>
      </c>
      <c r="O82" s="103" t="n">
        <v>8.5905</v>
      </c>
      <c r="P82" s="103" t="n">
        <v>9.251</v>
      </c>
      <c r="Q82" s="103" t="n">
        <v>9.912</v>
      </c>
      <c r="R82" s="103" t="n">
        <v>10.573</v>
      </c>
      <c r="S82" s="103" t="n">
        <v>11.234</v>
      </c>
      <c r="T82" s="103" t="n">
        <v>11.895</v>
      </c>
      <c r="U82" s="103" t="n">
        <v>12.5555</v>
      </c>
      <c r="V82" s="103" t="n">
        <v>13.216</v>
      </c>
      <c r="W82" s="103" t="n">
        <v>13.877</v>
      </c>
      <c r="X82" s="103" t="n">
        <v>14.538</v>
      </c>
      <c r="Y82" s="103" t="n">
        <v>15.1986666666667</v>
      </c>
      <c r="Z82" s="103" t="n">
        <v>15.8593333333333</v>
      </c>
      <c r="AA82" s="103" t="n">
        <v>16.52</v>
      </c>
      <c r="AB82" s="103" t="n">
        <v>17.181</v>
      </c>
      <c r="AC82" s="103" t="n">
        <v>17.842</v>
      </c>
      <c r="AD82" s="103" t="n">
        <v>18.503</v>
      </c>
      <c r="AE82" s="103" t="n">
        <v>20.868</v>
      </c>
      <c r="AF82" s="103" t="n">
        <v>23.233</v>
      </c>
      <c r="AG82" s="103" t="n">
        <v>24.1502</v>
      </c>
      <c r="AH82" s="103" t="n">
        <v>25.0674</v>
      </c>
      <c r="AI82" s="103" t="n">
        <v>25.9846</v>
      </c>
      <c r="AJ82" s="103" t="n">
        <v>26.9018</v>
      </c>
      <c r="AK82" s="103" t="n">
        <v>27.819</v>
      </c>
      <c r="AL82" s="103" t="n">
        <v>27.7836666666667</v>
      </c>
      <c r="AM82" s="103" t="n">
        <v>27.7483333333333</v>
      </c>
      <c r="AN82" s="103" t="n">
        <v>27.713</v>
      </c>
      <c r="AO82" s="103" t="n">
        <v>27.678</v>
      </c>
      <c r="AP82" s="103" t="n">
        <v>27.643</v>
      </c>
      <c r="AQ82" s="103" t="n">
        <v>26.9142</v>
      </c>
      <c r="AR82" s="103" t="n">
        <v>26.1854</v>
      </c>
      <c r="AS82" s="103" t="n">
        <v>25.4566</v>
      </c>
      <c r="AT82" s="103" t="n">
        <v>24.7278</v>
      </c>
      <c r="AU82" s="103" t="n">
        <v>23.999</v>
      </c>
      <c r="AV82" s="103" t="n">
        <v>23.592</v>
      </c>
      <c r="AW82" s="103" t="n">
        <v>23.185</v>
      </c>
      <c r="AX82" s="103" t="n">
        <v>22.778</v>
      </c>
      <c r="AY82" s="103" t="n">
        <v>22.371</v>
      </c>
      <c r="AZ82" s="103" t="n">
        <v>21.964</v>
      </c>
      <c r="BA82" s="103" t="n">
        <v>21.557</v>
      </c>
      <c r="BB82" s="103" t="n">
        <v>21.4756</v>
      </c>
      <c r="BC82" s="103" t="n">
        <v>21.3942</v>
      </c>
      <c r="BD82" s="103" t="n">
        <v>21.3128</v>
      </c>
      <c r="BE82" s="103" t="n">
        <v>21.2314</v>
      </c>
      <c r="BF82" s="103" t="n">
        <v>21.15</v>
      </c>
      <c r="BG82" s="103" t="n">
        <v>21.0686</v>
      </c>
      <c r="BH82" s="103" t="n">
        <v>20.9872</v>
      </c>
      <c r="BI82" s="103" t="n">
        <v>20.9058</v>
      </c>
      <c r="BJ82" s="103" t="n">
        <v>20.8244</v>
      </c>
    </row>
    <row r="83" customFormat="false" ht="12.8" hidden="false" customHeight="false" outlineLevel="0" collapsed="false">
      <c r="A83" s="102" t="n">
        <v>116</v>
      </c>
      <c r="B83" s="103" t="n">
        <v>0</v>
      </c>
      <c r="C83" s="103" t="n">
        <v>0.6624</v>
      </c>
      <c r="D83" s="103" t="n">
        <v>1.3248</v>
      </c>
      <c r="E83" s="103" t="n">
        <v>1.9872</v>
      </c>
      <c r="F83" s="103" t="n">
        <v>2.6496</v>
      </c>
      <c r="G83" s="103" t="n">
        <v>3.3122</v>
      </c>
      <c r="H83" s="103" t="n">
        <v>3.9748</v>
      </c>
      <c r="I83" s="103" t="n">
        <v>4.6374</v>
      </c>
      <c r="J83" s="103" t="n">
        <v>5.3</v>
      </c>
      <c r="K83" s="103" t="n">
        <v>5.9622</v>
      </c>
      <c r="L83" s="103" t="n">
        <v>6.6244</v>
      </c>
      <c r="M83" s="103" t="n">
        <v>7.287</v>
      </c>
      <c r="N83" s="103" t="n">
        <v>7.9496</v>
      </c>
      <c r="O83" s="103" t="n">
        <v>8.6118</v>
      </c>
      <c r="P83" s="103" t="n">
        <v>9.274</v>
      </c>
      <c r="Q83" s="103" t="n">
        <v>9.9366</v>
      </c>
      <c r="R83" s="103" t="n">
        <v>10.5992</v>
      </c>
      <c r="S83" s="103" t="n">
        <v>11.2618</v>
      </c>
      <c r="T83" s="103" t="n">
        <v>11.9244</v>
      </c>
      <c r="U83" s="103" t="n">
        <v>12.5866</v>
      </c>
      <c r="V83" s="103" t="n">
        <v>13.2488</v>
      </c>
      <c r="W83" s="103" t="n">
        <v>13.9114</v>
      </c>
      <c r="X83" s="103" t="n">
        <v>14.574</v>
      </c>
      <c r="Y83" s="103" t="n">
        <v>15.2364</v>
      </c>
      <c r="Z83" s="103" t="n">
        <v>15.8988</v>
      </c>
      <c r="AA83" s="103" t="n">
        <v>16.5612</v>
      </c>
      <c r="AB83" s="103" t="n">
        <v>17.2238</v>
      </c>
      <c r="AC83" s="103" t="n">
        <v>17.8864</v>
      </c>
      <c r="AD83" s="103" t="n">
        <v>18.549</v>
      </c>
      <c r="AE83" s="103" t="n">
        <v>20.8388</v>
      </c>
      <c r="AF83" s="103" t="n">
        <v>23.1286</v>
      </c>
      <c r="AG83" s="103" t="n">
        <v>24.07604</v>
      </c>
      <c r="AH83" s="103" t="n">
        <v>25.02348</v>
      </c>
      <c r="AI83" s="103" t="n">
        <v>25.97092</v>
      </c>
      <c r="AJ83" s="103" t="n">
        <v>26.91836</v>
      </c>
      <c r="AK83" s="103" t="n">
        <v>27.8658</v>
      </c>
      <c r="AL83" s="103" t="n">
        <v>27.8324666666667</v>
      </c>
      <c r="AM83" s="103" t="n">
        <v>27.7991333333333</v>
      </c>
      <c r="AN83" s="103" t="n">
        <v>27.7658</v>
      </c>
      <c r="AO83" s="103" t="n">
        <v>27.7327</v>
      </c>
      <c r="AP83" s="103" t="n">
        <v>27.6996</v>
      </c>
      <c r="AQ83" s="103" t="n">
        <v>26.981</v>
      </c>
      <c r="AR83" s="103" t="n">
        <v>26.2624</v>
      </c>
      <c r="AS83" s="103" t="n">
        <v>25.5438</v>
      </c>
      <c r="AT83" s="103" t="n">
        <v>24.8252</v>
      </c>
      <c r="AU83" s="103" t="n">
        <v>24.1066</v>
      </c>
      <c r="AV83" s="103" t="n">
        <v>23.70376</v>
      </c>
      <c r="AW83" s="103" t="n">
        <v>23.30092</v>
      </c>
      <c r="AX83" s="103" t="n">
        <v>22.89808</v>
      </c>
      <c r="AY83" s="103" t="n">
        <v>22.49524</v>
      </c>
      <c r="AZ83" s="103" t="n">
        <v>22.0924</v>
      </c>
      <c r="BA83" s="103" t="n">
        <v>21.68956</v>
      </c>
      <c r="BB83" s="103" t="n">
        <v>21.608992</v>
      </c>
      <c r="BC83" s="103" t="n">
        <v>21.528424</v>
      </c>
      <c r="BD83" s="103" t="n">
        <v>21.447856</v>
      </c>
      <c r="BE83" s="103" t="n">
        <v>21.367288</v>
      </c>
      <c r="BF83" s="103" t="n">
        <v>21.28672</v>
      </c>
      <c r="BG83" s="103" t="n">
        <v>21.206152</v>
      </c>
      <c r="BH83" s="103" t="n">
        <v>21.125584</v>
      </c>
      <c r="BI83" s="103" t="n">
        <v>21.045016</v>
      </c>
      <c r="BJ83" s="103" t="n">
        <v>20.964448</v>
      </c>
    </row>
    <row r="84" customFormat="false" ht="12.8" hidden="false" customHeight="false" outlineLevel="0" collapsed="false">
      <c r="A84" s="102" t="n">
        <v>117</v>
      </c>
      <c r="B84" s="103" t="n">
        <v>0</v>
      </c>
      <c r="C84" s="103" t="n">
        <v>0.66405</v>
      </c>
      <c r="D84" s="103" t="n">
        <v>1.3281</v>
      </c>
      <c r="E84" s="103" t="n">
        <v>1.99215</v>
      </c>
      <c r="F84" s="103" t="n">
        <v>2.6562</v>
      </c>
      <c r="G84" s="103" t="n">
        <v>3.3204</v>
      </c>
      <c r="H84" s="103" t="n">
        <v>3.9846</v>
      </c>
      <c r="I84" s="103" t="n">
        <v>4.6488</v>
      </c>
      <c r="J84" s="103" t="n">
        <v>5.313</v>
      </c>
      <c r="K84" s="103" t="n">
        <v>5.9769</v>
      </c>
      <c r="L84" s="103" t="n">
        <v>6.6408</v>
      </c>
      <c r="M84" s="103" t="n">
        <v>7.305</v>
      </c>
      <c r="N84" s="103" t="n">
        <v>7.9692</v>
      </c>
      <c r="O84" s="103" t="n">
        <v>8.6331</v>
      </c>
      <c r="P84" s="103" t="n">
        <v>9.297</v>
      </c>
      <c r="Q84" s="103" t="n">
        <v>9.9612</v>
      </c>
      <c r="R84" s="103" t="n">
        <v>10.6254</v>
      </c>
      <c r="S84" s="103" t="n">
        <v>11.2896</v>
      </c>
      <c r="T84" s="103" t="n">
        <v>11.9538</v>
      </c>
      <c r="U84" s="103" t="n">
        <v>12.6177</v>
      </c>
      <c r="V84" s="103" t="n">
        <v>13.2816</v>
      </c>
      <c r="W84" s="103" t="n">
        <v>13.9458</v>
      </c>
      <c r="X84" s="103" t="n">
        <v>14.61</v>
      </c>
      <c r="Y84" s="103" t="n">
        <v>15.2741333333333</v>
      </c>
      <c r="Z84" s="103" t="n">
        <v>15.9382666666667</v>
      </c>
      <c r="AA84" s="103" t="n">
        <v>16.6024</v>
      </c>
      <c r="AB84" s="103" t="n">
        <v>17.2666</v>
      </c>
      <c r="AC84" s="103" t="n">
        <v>17.9308</v>
      </c>
      <c r="AD84" s="103" t="n">
        <v>18.595</v>
      </c>
      <c r="AE84" s="103" t="n">
        <v>20.8096</v>
      </c>
      <c r="AF84" s="103" t="n">
        <v>23.0242</v>
      </c>
      <c r="AG84" s="103" t="n">
        <v>24.00188</v>
      </c>
      <c r="AH84" s="103" t="n">
        <v>24.97956</v>
      </c>
      <c r="AI84" s="103" t="n">
        <v>25.95724</v>
      </c>
      <c r="AJ84" s="103" t="n">
        <v>26.93492</v>
      </c>
      <c r="AK84" s="103" t="n">
        <v>27.9126</v>
      </c>
      <c r="AL84" s="103" t="n">
        <v>27.8812666666667</v>
      </c>
      <c r="AM84" s="103" t="n">
        <v>27.8499333333333</v>
      </c>
      <c r="AN84" s="103" t="n">
        <v>27.8186</v>
      </c>
      <c r="AO84" s="103" t="n">
        <v>27.7874</v>
      </c>
      <c r="AP84" s="103" t="n">
        <v>27.7562</v>
      </c>
      <c r="AQ84" s="103" t="n">
        <v>27.0478</v>
      </c>
      <c r="AR84" s="103" t="n">
        <v>26.3394</v>
      </c>
      <c r="AS84" s="103" t="n">
        <v>25.631</v>
      </c>
      <c r="AT84" s="103" t="n">
        <v>24.9226</v>
      </c>
      <c r="AU84" s="103" t="n">
        <v>24.2142</v>
      </c>
      <c r="AV84" s="103" t="n">
        <v>23.81552</v>
      </c>
      <c r="AW84" s="103" t="n">
        <v>23.41684</v>
      </c>
      <c r="AX84" s="103" t="n">
        <v>23.01816</v>
      </c>
      <c r="AY84" s="103" t="n">
        <v>22.61948</v>
      </c>
      <c r="AZ84" s="103" t="n">
        <v>22.2208</v>
      </c>
      <c r="BA84" s="103" t="n">
        <v>21.82212</v>
      </c>
      <c r="BB84" s="103" t="n">
        <v>21.742384</v>
      </c>
      <c r="BC84" s="103" t="n">
        <v>21.662648</v>
      </c>
      <c r="BD84" s="103" t="n">
        <v>21.582912</v>
      </c>
      <c r="BE84" s="103" t="n">
        <v>21.503176</v>
      </c>
      <c r="BF84" s="103" t="n">
        <v>21.42344</v>
      </c>
      <c r="BG84" s="103" t="n">
        <v>21.343704</v>
      </c>
      <c r="BH84" s="103" t="n">
        <v>21.263968</v>
      </c>
      <c r="BI84" s="103" t="n">
        <v>21.184232</v>
      </c>
      <c r="BJ84" s="103" t="n">
        <v>21.104496</v>
      </c>
    </row>
    <row r="85" customFormat="false" ht="12.8" hidden="false" customHeight="false" outlineLevel="0" collapsed="false">
      <c r="A85" s="102" t="n">
        <v>118</v>
      </c>
      <c r="B85" s="103" t="n">
        <v>0</v>
      </c>
      <c r="C85" s="103" t="n">
        <v>0.6657</v>
      </c>
      <c r="D85" s="103" t="n">
        <v>1.3314</v>
      </c>
      <c r="E85" s="103" t="n">
        <v>1.9971</v>
      </c>
      <c r="F85" s="103" t="n">
        <v>2.6628</v>
      </c>
      <c r="G85" s="103" t="n">
        <v>3.3286</v>
      </c>
      <c r="H85" s="103" t="n">
        <v>3.9944</v>
      </c>
      <c r="I85" s="103" t="n">
        <v>4.6602</v>
      </c>
      <c r="J85" s="103" t="n">
        <v>5.326</v>
      </c>
      <c r="K85" s="103" t="n">
        <v>5.9916</v>
      </c>
      <c r="L85" s="103" t="n">
        <v>6.6572</v>
      </c>
      <c r="M85" s="103" t="n">
        <v>7.323</v>
      </c>
      <c r="N85" s="103" t="n">
        <v>7.9888</v>
      </c>
      <c r="O85" s="103" t="n">
        <v>8.6544</v>
      </c>
      <c r="P85" s="103" t="n">
        <v>9.32</v>
      </c>
      <c r="Q85" s="103" t="n">
        <v>9.9858</v>
      </c>
      <c r="R85" s="103" t="n">
        <v>10.6516</v>
      </c>
      <c r="S85" s="103" t="n">
        <v>11.3174</v>
      </c>
      <c r="T85" s="103" t="n">
        <v>11.9832</v>
      </c>
      <c r="U85" s="103" t="n">
        <v>12.6488</v>
      </c>
      <c r="V85" s="103" t="n">
        <v>13.3144</v>
      </c>
      <c r="W85" s="103" t="n">
        <v>13.9802</v>
      </c>
      <c r="X85" s="103" t="n">
        <v>14.646</v>
      </c>
      <c r="Y85" s="103" t="n">
        <v>15.3118666666667</v>
      </c>
      <c r="Z85" s="103" t="n">
        <v>15.9777333333333</v>
      </c>
      <c r="AA85" s="103" t="n">
        <v>16.6436</v>
      </c>
      <c r="AB85" s="103" t="n">
        <v>17.3094</v>
      </c>
      <c r="AC85" s="103" t="n">
        <v>17.9752</v>
      </c>
      <c r="AD85" s="103" t="n">
        <v>18.641</v>
      </c>
      <c r="AE85" s="103" t="n">
        <v>20.7804</v>
      </c>
      <c r="AF85" s="103" t="n">
        <v>22.9198</v>
      </c>
      <c r="AG85" s="103" t="n">
        <v>23.92772</v>
      </c>
      <c r="AH85" s="103" t="n">
        <v>24.93564</v>
      </c>
      <c r="AI85" s="103" t="n">
        <v>25.94356</v>
      </c>
      <c r="AJ85" s="103" t="n">
        <v>26.95148</v>
      </c>
      <c r="AK85" s="103" t="n">
        <v>27.9594</v>
      </c>
      <c r="AL85" s="103" t="n">
        <v>27.9300666666667</v>
      </c>
      <c r="AM85" s="103" t="n">
        <v>27.9007333333333</v>
      </c>
      <c r="AN85" s="103" t="n">
        <v>27.8714</v>
      </c>
      <c r="AO85" s="103" t="n">
        <v>27.8421</v>
      </c>
      <c r="AP85" s="103" t="n">
        <v>27.8128</v>
      </c>
      <c r="AQ85" s="103" t="n">
        <v>27.1146</v>
      </c>
      <c r="AR85" s="103" t="n">
        <v>26.4164</v>
      </c>
      <c r="AS85" s="103" t="n">
        <v>25.7182</v>
      </c>
      <c r="AT85" s="103" t="n">
        <v>25.02</v>
      </c>
      <c r="AU85" s="103" t="n">
        <v>24.3218</v>
      </c>
      <c r="AV85" s="103" t="n">
        <v>23.92728</v>
      </c>
      <c r="AW85" s="103" t="n">
        <v>23.53276</v>
      </c>
      <c r="AX85" s="103" t="n">
        <v>23.13824</v>
      </c>
      <c r="AY85" s="103" t="n">
        <v>22.74372</v>
      </c>
      <c r="AZ85" s="103" t="n">
        <v>22.3492</v>
      </c>
      <c r="BA85" s="103" t="n">
        <v>21.95468</v>
      </c>
      <c r="BB85" s="103" t="n">
        <v>21.875776</v>
      </c>
      <c r="BC85" s="103" t="n">
        <v>21.796872</v>
      </c>
      <c r="BD85" s="103" t="n">
        <v>21.717968</v>
      </c>
      <c r="BE85" s="103" t="n">
        <v>21.639064</v>
      </c>
      <c r="BF85" s="103" t="n">
        <v>21.56016</v>
      </c>
      <c r="BG85" s="103" t="n">
        <v>21.481256</v>
      </c>
      <c r="BH85" s="103" t="n">
        <v>21.402352</v>
      </c>
      <c r="BI85" s="103" t="n">
        <v>21.323448</v>
      </c>
      <c r="BJ85" s="103" t="n">
        <v>21.244544</v>
      </c>
    </row>
    <row r="86" customFormat="false" ht="12.8" hidden="false" customHeight="false" outlineLevel="0" collapsed="false">
      <c r="A86" s="102" t="n">
        <v>119</v>
      </c>
      <c r="B86" s="103" t="n">
        <v>0</v>
      </c>
      <c r="C86" s="103" t="n">
        <v>0.66735</v>
      </c>
      <c r="D86" s="103" t="n">
        <v>1.3347</v>
      </c>
      <c r="E86" s="103" t="n">
        <v>2.00205</v>
      </c>
      <c r="F86" s="103" t="n">
        <v>2.6694</v>
      </c>
      <c r="G86" s="103" t="n">
        <v>3.3368</v>
      </c>
      <c r="H86" s="103" t="n">
        <v>4.0042</v>
      </c>
      <c r="I86" s="103" t="n">
        <v>4.6716</v>
      </c>
      <c r="J86" s="103" t="n">
        <v>5.339</v>
      </c>
      <c r="K86" s="103" t="n">
        <v>6.0063</v>
      </c>
      <c r="L86" s="103" t="n">
        <v>6.6736</v>
      </c>
      <c r="M86" s="103" t="n">
        <v>7.341</v>
      </c>
      <c r="N86" s="103" t="n">
        <v>8.0084</v>
      </c>
      <c r="O86" s="103" t="n">
        <v>8.6757</v>
      </c>
      <c r="P86" s="103" t="n">
        <v>9.343</v>
      </c>
      <c r="Q86" s="103" t="n">
        <v>10.0104</v>
      </c>
      <c r="R86" s="103" t="n">
        <v>10.6778</v>
      </c>
      <c r="S86" s="103" t="n">
        <v>11.3452</v>
      </c>
      <c r="T86" s="103" t="n">
        <v>12.0126</v>
      </c>
      <c r="U86" s="103" t="n">
        <v>12.6799</v>
      </c>
      <c r="V86" s="103" t="n">
        <v>13.3472</v>
      </c>
      <c r="W86" s="103" t="n">
        <v>14.0146</v>
      </c>
      <c r="X86" s="103" t="n">
        <v>14.682</v>
      </c>
      <c r="Y86" s="103" t="n">
        <v>15.3496</v>
      </c>
      <c r="Z86" s="103" t="n">
        <v>16.0172</v>
      </c>
      <c r="AA86" s="103" t="n">
        <v>16.6848</v>
      </c>
      <c r="AB86" s="103" t="n">
        <v>17.3522</v>
      </c>
      <c r="AC86" s="103" t="n">
        <v>18.0196</v>
      </c>
      <c r="AD86" s="103" t="n">
        <v>18.687</v>
      </c>
      <c r="AE86" s="103" t="n">
        <v>20.7512</v>
      </c>
      <c r="AF86" s="103" t="n">
        <v>22.8154</v>
      </c>
      <c r="AG86" s="103" t="n">
        <v>23.85356</v>
      </c>
      <c r="AH86" s="103" t="n">
        <v>24.89172</v>
      </c>
      <c r="AI86" s="103" t="n">
        <v>25.92988</v>
      </c>
      <c r="AJ86" s="103" t="n">
        <v>26.96804</v>
      </c>
      <c r="AK86" s="103" t="n">
        <v>28.0062</v>
      </c>
      <c r="AL86" s="103" t="n">
        <v>27.9788666666667</v>
      </c>
      <c r="AM86" s="103" t="n">
        <v>27.9515333333333</v>
      </c>
      <c r="AN86" s="103" t="n">
        <v>27.9242</v>
      </c>
      <c r="AO86" s="103" t="n">
        <v>27.8968</v>
      </c>
      <c r="AP86" s="103" t="n">
        <v>27.8694</v>
      </c>
      <c r="AQ86" s="103" t="n">
        <v>27.1814</v>
      </c>
      <c r="AR86" s="103" t="n">
        <v>26.4934</v>
      </c>
      <c r="AS86" s="103" t="n">
        <v>25.8054</v>
      </c>
      <c r="AT86" s="103" t="n">
        <v>25.1174</v>
      </c>
      <c r="AU86" s="103" t="n">
        <v>24.4294</v>
      </c>
      <c r="AV86" s="103" t="n">
        <v>24.03904</v>
      </c>
      <c r="AW86" s="103" t="n">
        <v>23.64868</v>
      </c>
      <c r="AX86" s="103" t="n">
        <v>23.25832</v>
      </c>
      <c r="AY86" s="103" t="n">
        <v>22.86796</v>
      </c>
      <c r="AZ86" s="103" t="n">
        <v>22.4776</v>
      </c>
      <c r="BA86" s="103" t="n">
        <v>22.08724</v>
      </c>
      <c r="BB86" s="103" t="n">
        <v>22.009168</v>
      </c>
      <c r="BC86" s="103" t="n">
        <v>21.931096</v>
      </c>
      <c r="BD86" s="103" t="n">
        <v>21.853024</v>
      </c>
      <c r="BE86" s="103" t="n">
        <v>21.774952</v>
      </c>
      <c r="BF86" s="103" t="n">
        <v>21.69688</v>
      </c>
      <c r="BG86" s="103" t="n">
        <v>21.618808</v>
      </c>
      <c r="BH86" s="103" t="n">
        <v>21.540736</v>
      </c>
      <c r="BI86" s="103" t="n">
        <v>21.462664</v>
      </c>
      <c r="BJ86" s="103" t="n">
        <v>21.384592</v>
      </c>
    </row>
    <row r="87" customFormat="false" ht="12.8" hidden="false" customHeight="false" outlineLevel="0" collapsed="false">
      <c r="A87" s="102" t="n">
        <v>120</v>
      </c>
      <c r="B87" s="103" t="n">
        <v>0</v>
      </c>
      <c r="C87" s="103" t="n">
        <v>0.669</v>
      </c>
      <c r="D87" s="103" t="n">
        <v>1.338</v>
      </c>
      <c r="E87" s="103" t="n">
        <v>2.007</v>
      </c>
      <c r="F87" s="103" t="n">
        <v>2.676</v>
      </c>
      <c r="G87" s="103" t="n">
        <v>3.345</v>
      </c>
      <c r="H87" s="103" t="n">
        <v>4.014</v>
      </c>
      <c r="I87" s="103" t="n">
        <v>4.683</v>
      </c>
      <c r="J87" s="103" t="n">
        <v>5.352</v>
      </c>
      <c r="K87" s="103" t="n">
        <v>6.021</v>
      </c>
      <c r="L87" s="103" t="n">
        <v>6.69</v>
      </c>
      <c r="M87" s="103" t="n">
        <v>7.359</v>
      </c>
      <c r="N87" s="103" t="n">
        <v>8.028</v>
      </c>
      <c r="O87" s="103" t="n">
        <v>8.697</v>
      </c>
      <c r="P87" s="103" t="n">
        <v>9.366</v>
      </c>
      <c r="Q87" s="103" t="n">
        <v>10.035</v>
      </c>
      <c r="R87" s="103" t="n">
        <v>10.704</v>
      </c>
      <c r="S87" s="103" t="n">
        <v>11.373</v>
      </c>
      <c r="T87" s="103" t="n">
        <v>12.042</v>
      </c>
      <c r="U87" s="103" t="n">
        <v>12.711</v>
      </c>
      <c r="V87" s="103" t="n">
        <v>13.38</v>
      </c>
      <c r="W87" s="103" t="n">
        <v>14.049</v>
      </c>
      <c r="X87" s="103" t="n">
        <v>14.718</v>
      </c>
      <c r="Y87" s="103" t="n">
        <v>15.3873333333333</v>
      </c>
      <c r="Z87" s="103" t="n">
        <v>16.0566666666667</v>
      </c>
      <c r="AA87" s="103" t="n">
        <v>16.726</v>
      </c>
      <c r="AB87" s="103" t="n">
        <v>17.395</v>
      </c>
      <c r="AC87" s="103" t="n">
        <v>18.064</v>
      </c>
      <c r="AD87" s="103" t="n">
        <v>18.733</v>
      </c>
      <c r="AE87" s="103" t="n">
        <v>20.722</v>
      </c>
      <c r="AF87" s="103" t="n">
        <v>22.711</v>
      </c>
      <c r="AG87" s="103" t="n">
        <v>23.7794</v>
      </c>
      <c r="AH87" s="103" t="n">
        <v>24.8478</v>
      </c>
      <c r="AI87" s="103" t="n">
        <v>25.9162</v>
      </c>
      <c r="AJ87" s="103" t="n">
        <v>26.9846</v>
      </c>
      <c r="AK87" s="103" t="n">
        <v>28.053</v>
      </c>
      <c r="AL87" s="103" t="n">
        <v>28.0276666666667</v>
      </c>
      <c r="AM87" s="103" t="n">
        <v>28.0023333333333</v>
      </c>
      <c r="AN87" s="103" t="n">
        <v>27.977</v>
      </c>
      <c r="AO87" s="103" t="n">
        <v>27.9515</v>
      </c>
      <c r="AP87" s="103" t="n">
        <v>27.926</v>
      </c>
      <c r="AQ87" s="103" t="n">
        <v>27.2482</v>
      </c>
      <c r="AR87" s="103" t="n">
        <v>26.5704</v>
      </c>
      <c r="AS87" s="103" t="n">
        <v>25.8926</v>
      </c>
      <c r="AT87" s="103" t="n">
        <v>25.2148</v>
      </c>
      <c r="AU87" s="103" t="n">
        <v>24.537</v>
      </c>
      <c r="AV87" s="103" t="n">
        <v>24.1508</v>
      </c>
      <c r="AW87" s="103" t="n">
        <v>23.7646</v>
      </c>
      <c r="AX87" s="103" t="n">
        <v>23.3784</v>
      </c>
      <c r="AY87" s="103" t="n">
        <v>22.9922</v>
      </c>
      <c r="AZ87" s="103" t="n">
        <v>22.606</v>
      </c>
      <c r="BA87" s="103" t="n">
        <v>22.2198</v>
      </c>
      <c r="BB87" s="103" t="n">
        <v>22.14256</v>
      </c>
      <c r="BC87" s="103" t="n">
        <v>22.06532</v>
      </c>
      <c r="BD87" s="103" t="n">
        <v>21.98808</v>
      </c>
      <c r="BE87" s="103" t="n">
        <v>21.91084</v>
      </c>
      <c r="BF87" s="103" t="n">
        <v>21.8336</v>
      </c>
      <c r="BG87" s="103" t="n">
        <v>21.75636</v>
      </c>
      <c r="BH87" s="103" t="n">
        <v>21.67912</v>
      </c>
      <c r="BI87" s="103" t="n">
        <v>21.60188</v>
      </c>
      <c r="BJ87" s="103" t="n">
        <v>21.52464</v>
      </c>
    </row>
    <row r="88" customFormat="false" ht="12.8" hidden="false" customHeight="false" outlineLevel="0" collapsed="false">
      <c r="A88" s="102" t="n">
        <v>121</v>
      </c>
      <c r="B88" s="103" t="n">
        <v>0</v>
      </c>
      <c r="C88" s="103" t="n">
        <v>0.6697</v>
      </c>
      <c r="D88" s="103" t="n">
        <v>1.3394</v>
      </c>
      <c r="E88" s="103" t="n">
        <v>2.0091</v>
      </c>
      <c r="F88" s="103" t="n">
        <v>2.6788</v>
      </c>
      <c r="G88" s="103" t="n">
        <v>3.3484</v>
      </c>
      <c r="H88" s="103" t="n">
        <v>4.018</v>
      </c>
      <c r="I88" s="103" t="n">
        <v>4.6877</v>
      </c>
      <c r="J88" s="103" t="n">
        <v>5.3574</v>
      </c>
      <c r="K88" s="103" t="n">
        <v>6.0271</v>
      </c>
      <c r="L88" s="103" t="n">
        <v>6.6968</v>
      </c>
      <c r="M88" s="103" t="n">
        <v>7.3665</v>
      </c>
      <c r="N88" s="103" t="n">
        <v>8.0362</v>
      </c>
      <c r="O88" s="103" t="n">
        <v>8.7058</v>
      </c>
      <c r="P88" s="103" t="n">
        <v>9.3754</v>
      </c>
      <c r="Q88" s="103" t="n">
        <v>10.0451</v>
      </c>
      <c r="R88" s="103" t="n">
        <v>10.7148</v>
      </c>
      <c r="S88" s="103" t="n">
        <v>11.3845</v>
      </c>
      <c r="T88" s="103" t="n">
        <v>12.0542</v>
      </c>
      <c r="U88" s="103" t="n">
        <v>12.7239</v>
      </c>
      <c r="V88" s="103" t="n">
        <v>13.3936</v>
      </c>
      <c r="W88" s="103" t="n">
        <v>14.0632</v>
      </c>
      <c r="X88" s="103" t="n">
        <v>14.7328</v>
      </c>
      <c r="Y88" s="103" t="n">
        <v>15.4028</v>
      </c>
      <c r="Z88" s="103" t="n">
        <v>16.0728</v>
      </c>
      <c r="AA88" s="103" t="n">
        <v>16.7428</v>
      </c>
      <c r="AB88" s="103" t="n">
        <v>17.4124666666667</v>
      </c>
      <c r="AC88" s="103" t="n">
        <v>18.0821333333333</v>
      </c>
      <c r="AD88" s="103" t="n">
        <v>18.7518</v>
      </c>
      <c r="AE88" s="103" t="n">
        <v>20.6697</v>
      </c>
      <c r="AF88" s="103" t="n">
        <v>22.5876</v>
      </c>
      <c r="AG88" s="103" t="n">
        <v>23.67308</v>
      </c>
      <c r="AH88" s="103" t="n">
        <v>24.75856</v>
      </c>
      <c r="AI88" s="103" t="n">
        <v>25.84404</v>
      </c>
      <c r="AJ88" s="103" t="n">
        <v>26.92952</v>
      </c>
      <c r="AK88" s="103" t="n">
        <v>28.015</v>
      </c>
      <c r="AL88" s="103" t="n">
        <v>27.9925333333333</v>
      </c>
      <c r="AM88" s="103" t="n">
        <v>27.9700666666667</v>
      </c>
      <c r="AN88" s="103" t="n">
        <v>27.9476</v>
      </c>
      <c r="AO88" s="103" t="n">
        <v>27.9249</v>
      </c>
      <c r="AP88" s="103" t="n">
        <v>27.9022</v>
      </c>
      <c r="AQ88" s="103" t="n">
        <v>27.23592</v>
      </c>
      <c r="AR88" s="103" t="n">
        <v>26.56964</v>
      </c>
      <c r="AS88" s="103" t="n">
        <v>25.90336</v>
      </c>
      <c r="AT88" s="103" t="n">
        <v>25.23708</v>
      </c>
      <c r="AU88" s="103" t="n">
        <v>24.5708</v>
      </c>
      <c r="AV88" s="103" t="n">
        <v>24.18832</v>
      </c>
      <c r="AW88" s="103" t="n">
        <v>23.80584</v>
      </c>
      <c r="AX88" s="103" t="n">
        <v>23.42336</v>
      </c>
      <c r="AY88" s="103" t="n">
        <v>23.04088</v>
      </c>
      <c r="AZ88" s="103" t="n">
        <v>22.6584</v>
      </c>
      <c r="BA88" s="103" t="n">
        <v>22.27592</v>
      </c>
      <c r="BB88" s="103" t="n">
        <v>22.199424</v>
      </c>
      <c r="BC88" s="103" t="n">
        <v>22.122928</v>
      </c>
      <c r="BD88" s="103" t="n">
        <v>22.046432</v>
      </c>
      <c r="BE88" s="103" t="n">
        <v>21.969936</v>
      </c>
      <c r="BF88" s="103" t="n">
        <v>21.89344</v>
      </c>
      <c r="BG88" s="103" t="n">
        <v>21.816944</v>
      </c>
      <c r="BH88" s="103" t="n">
        <v>21.740448</v>
      </c>
      <c r="BI88" s="103" t="n">
        <v>21.663952</v>
      </c>
      <c r="BJ88" s="103" t="n">
        <v>21.587456</v>
      </c>
    </row>
    <row r="89" customFormat="false" ht="12.8" hidden="false" customHeight="false" outlineLevel="0" collapsed="false">
      <c r="A89" s="102" t="n">
        <v>122</v>
      </c>
      <c r="B89" s="103" t="n">
        <v>0</v>
      </c>
      <c r="C89" s="103" t="n">
        <v>0.6704</v>
      </c>
      <c r="D89" s="103" t="n">
        <v>1.3408</v>
      </c>
      <c r="E89" s="103" t="n">
        <v>2.0112</v>
      </c>
      <c r="F89" s="103" t="n">
        <v>2.6816</v>
      </c>
      <c r="G89" s="103" t="n">
        <v>3.3518</v>
      </c>
      <c r="H89" s="103" t="n">
        <v>4.022</v>
      </c>
      <c r="I89" s="103" t="n">
        <v>4.6924</v>
      </c>
      <c r="J89" s="103" t="n">
        <v>5.3628</v>
      </c>
      <c r="K89" s="103" t="n">
        <v>6.0332</v>
      </c>
      <c r="L89" s="103" t="n">
        <v>6.7036</v>
      </c>
      <c r="M89" s="103" t="n">
        <v>7.374</v>
      </c>
      <c r="N89" s="103" t="n">
        <v>8.0444</v>
      </c>
      <c r="O89" s="103" t="n">
        <v>8.7146</v>
      </c>
      <c r="P89" s="103" t="n">
        <v>9.3848</v>
      </c>
      <c r="Q89" s="103" t="n">
        <v>10.0552</v>
      </c>
      <c r="R89" s="103" t="n">
        <v>10.7256</v>
      </c>
      <c r="S89" s="103" t="n">
        <v>11.396</v>
      </c>
      <c r="T89" s="103" t="n">
        <v>12.0664</v>
      </c>
      <c r="U89" s="103" t="n">
        <v>12.7368</v>
      </c>
      <c r="V89" s="103" t="n">
        <v>13.4072</v>
      </c>
      <c r="W89" s="103" t="n">
        <v>14.0774</v>
      </c>
      <c r="X89" s="103" t="n">
        <v>14.7476</v>
      </c>
      <c r="Y89" s="103" t="n">
        <v>15.4182666666667</v>
      </c>
      <c r="Z89" s="103" t="n">
        <v>16.0889333333333</v>
      </c>
      <c r="AA89" s="103" t="n">
        <v>16.7596</v>
      </c>
      <c r="AB89" s="103" t="n">
        <v>17.4299333333333</v>
      </c>
      <c r="AC89" s="103" t="n">
        <v>18.1002666666667</v>
      </c>
      <c r="AD89" s="103" t="n">
        <v>18.7706</v>
      </c>
      <c r="AE89" s="103" t="n">
        <v>20.6174</v>
      </c>
      <c r="AF89" s="103" t="n">
        <v>22.4642</v>
      </c>
      <c r="AG89" s="103" t="n">
        <v>23.56676</v>
      </c>
      <c r="AH89" s="103" t="n">
        <v>24.66932</v>
      </c>
      <c r="AI89" s="103" t="n">
        <v>25.77188</v>
      </c>
      <c r="AJ89" s="103" t="n">
        <v>26.87444</v>
      </c>
      <c r="AK89" s="103" t="n">
        <v>27.977</v>
      </c>
      <c r="AL89" s="103" t="n">
        <v>27.9574</v>
      </c>
      <c r="AM89" s="103" t="n">
        <v>27.9378</v>
      </c>
      <c r="AN89" s="103" t="n">
        <v>27.9182</v>
      </c>
      <c r="AO89" s="103" t="n">
        <v>27.8983</v>
      </c>
      <c r="AP89" s="103" t="n">
        <v>27.8784</v>
      </c>
      <c r="AQ89" s="103" t="n">
        <v>27.22364</v>
      </c>
      <c r="AR89" s="103" t="n">
        <v>26.56888</v>
      </c>
      <c r="AS89" s="103" t="n">
        <v>25.91412</v>
      </c>
      <c r="AT89" s="103" t="n">
        <v>25.25936</v>
      </c>
      <c r="AU89" s="103" t="n">
        <v>24.6046</v>
      </c>
      <c r="AV89" s="103" t="n">
        <v>24.22584</v>
      </c>
      <c r="AW89" s="103" t="n">
        <v>23.84708</v>
      </c>
      <c r="AX89" s="103" t="n">
        <v>23.46832</v>
      </c>
      <c r="AY89" s="103" t="n">
        <v>23.08956</v>
      </c>
      <c r="AZ89" s="103" t="n">
        <v>22.7108</v>
      </c>
      <c r="BA89" s="103" t="n">
        <v>22.33204</v>
      </c>
      <c r="BB89" s="103" t="n">
        <v>22.256288</v>
      </c>
      <c r="BC89" s="103" t="n">
        <v>22.180536</v>
      </c>
      <c r="BD89" s="103" t="n">
        <v>22.104784</v>
      </c>
      <c r="BE89" s="103" t="n">
        <v>22.029032</v>
      </c>
      <c r="BF89" s="103" t="n">
        <v>21.95328</v>
      </c>
      <c r="BG89" s="103" t="n">
        <v>21.877528</v>
      </c>
      <c r="BH89" s="103" t="n">
        <v>21.801776</v>
      </c>
      <c r="BI89" s="103" t="n">
        <v>21.726024</v>
      </c>
      <c r="BJ89" s="103" t="n">
        <v>21.650272</v>
      </c>
    </row>
    <row r="90" customFormat="false" ht="12.8" hidden="false" customHeight="false" outlineLevel="0" collapsed="false">
      <c r="A90" s="102" t="n">
        <v>123</v>
      </c>
      <c r="B90" s="103" t="n">
        <v>0</v>
      </c>
      <c r="C90" s="103" t="n">
        <v>0.6711</v>
      </c>
      <c r="D90" s="103" t="n">
        <v>1.3422</v>
      </c>
      <c r="E90" s="103" t="n">
        <v>2.0133</v>
      </c>
      <c r="F90" s="103" t="n">
        <v>2.6844</v>
      </c>
      <c r="G90" s="103" t="n">
        <v>3.3552</v>
      </c>
      <c r="H90" s="103" t="n">
        <v>4.026</v>
      </c>
      <c r="I90" s="103" t="n">
        <v>4.6971</v>
      </c>
      <c r="J90" s="103" t="n">
        <v>5.3682</v>
      </c>
      <c r="K90" s="103" t="n">
        <v>6.0393</v>
      </c>
      <c r="L90" s="103" t="n">
        <v>6.7104</v>
      </c>
      <c r="M90" s="103" t="n">
        <v>7.3815</v>
      </c>
      <c r="N90" s="103" t="n">
        <v>8.0526</v>
      </c>
      <c r="O90" s="103" t="n">
        <v>8.7234</v>
      </c>
      <c r="P90" s="103" t="n">
        <v>9.3942</v>
      </c>
      <c r="Q90" s="103" t="n">
        <v>10.0653</v>
      </c>
      <c r="R90" s="103" t="n">
        <v>10.7364</v>
      </c>
      <c r="S90" s="103" t="n">
        <v>11.4075</v>
      </c>
      <c r="T90" s="103" t="n">
        <v>12.0786</v>
      </c>
      <c r="U90" s="103" t="n">
        <v>12.7497</v>
      </c>
      <c r="V90" s="103" t="n">
        <v>13.4208</v>
      </c>
      <c r="W90" s="103" t="n">
        <v>14.0916</v>
      </c>
      <c r="X90" s="103" t="n">
        <v>14.7624</v>
      </c>
      <c r="Y90" s="103" t="n">
        <v>15.4337333333333</v>
      </c>
      <c r="Z90" s="103" t="n">
        <v>16.1050666666667</v>
      </c>
      <c r="AA90" s="103" t="n">
        <v>16.7764</v>
      </c>
      <c r="AB90" s="103" t="n">
        <v>17.4474</v>
      </c>
      <c r="AC90" s="103" t="n">
        <v>18.1184</v>
      </c>
      <c r="AD90" s="103" t="n">
        <v>18.7894</v>
      </c>
      <c r="AE90" s="103" t="n">
        <v>20.5651</v>
      </c>
      <c r="AF90" s="103" t="n">
        <v>22.3408</v>
      </c>
      <c r="AG90" s="103" t="n">
        <v>23.46044</v>
      </c>
      <c r="AH90" s="103" t="n">
        <v>24.58008</v>
      </c>
      <c r="AI90" s="103" t="n">
        <v>25.69972</v>
      </c>
      <c r="AJ90" s="103" t="n">
        <v>26.81936</v>
      </c>
      <c r="AK90" s="103" t="n">
        <v>27.939</v>
      </c>
      <c r="AL90" s="103" t="n">
        <v>27.9222666666667</v>
      </c>
      <c r="AM90" s="103" t="n">
        <v>27.9055333333333</v>
      </c>
      <c r="AN90" s="103" t="n">
        <v>27.8888</v>
      </c>
      <c r="AO90" s="103" t="n">
        <v>27.8717</v>
      </c>
      <c r="AP90" s="103" t="n">
        <v>27.8546</v>
      </c>
      <c r="AQ90" s="103" t="n">
        <v>27.21136</v>
      </c>
      <c r="AR90" s="103" t="n">
        <v>26.56812</v>
      </c>
      <c r="AS90" s="103" t="n">
        <v>25.92488</v>
      </c>
      <c r="AT90" s="103" t="n">
        <v>25.28164</v>
      </c>
      <c r="AU90" s="103" t="n">
        <v>24.6384</v>
      </c>
      <c r="AV90" s="103" t="n">
        <v>24.26336</v>
      </c>
      <c r="AW90" s="103" t="n">
        <v>23.88832</v>
      </c>
      <c r="AX90" s="103" t="n">
        <v>23.51328</v>
      </c>
      <c r="AY90" s="103" t="n">
        <v>23.13824</v>
      </c>
      <c r="AZ90" s="103" t="n">
        <v>22.7632</v>
      </c>
      <c r="BA90" s="103" t="n">
        <v>22.38816</v>
      </c>
      <c r="BB90" s="103" t="n">
        <v>22.313152</v>
      </c>
      <c r="BC90" s="103" t="n">
        <v>22.238144</v>
      </c>
      <c r="BD90" s="103" t="n">
        <v>22.163136</v>
      </c>
      <c r="BE90" s="103" t="n">
        <v>22.088128</v>
      </c>
      <c r="BF90" s="103" t="n">
        <v>22.01312</v>
      </c>
      <c r="BG90" s="103" t="n">
        <v>21.938112</v>
      </c>
      <c r="BH90" s="103" t="n">
        <v>21.863104</v>
      </c>
      <c r="BI90" s="103" t="n">
        <v>21.788096</v>
      </c>
      <c r="BJ90" s="103" t="n">
        <v>21.713088</v>
      </c>
    </row>
    <row r="91" customFormat="false" ht="12.8" hidden="false" customHeight="false" outlineLevel="0" collapsed="false">
      <c r="A91" s="102" t="n">
        <v>124</v>
      </c>
      <c r="B91" s="103" t="n">
        <v>0</v>
      </c>
      <c r="C91" s="103" t="n">
        <v>0.6718</v>
      </c>
      <c r="D91" s="103" t="n">
        <v>1.3436</v>
      </c>
      <c r="E91" s="103" t="n">
        <v>2.0154</v>
      </c>
      <c r="F91" s="103" t="n">
        <v>2.6872</v>
      </c>
      <c r="G91" s="103" t="n">
        <v>3.3586</v>
      </c>
      <c r="H91" s="103" t="n">
        <v>4.03</v>
      </c>
      <c r="I91" s="103" t="n">
        <v>4.7018</v>
      </c>
      <c r="J91" s="103" t="n">
        <v>5.3736</v>
      </c>
      <c r="K91" s="103" t="n">
        <v>6.0454</v>
      </c>
      <c r="L91" s="103" t="n">
        <v>6.7172</v>
      </c>
      <c r="M91" s="103" t="n">
        <v>7.389</v>
      </c>
      <c r="N91" s="103" t="n">
        <v>8.0608</v>
      </c>
      <c r="O91" s="103" t="n">
        <v>8.7322</v>
      </c>
      <c r="P91" s="103" t="n">
        <v>9.4036</v>
      </c>
      <c r="Q91" s="103" t="n">
        <v>10.0754</v>
      </c>
      <c r="R91" s="103" t="n">
        <v>10.7472</v>
      </c>
      <c r="S91" s="103" t="n">
        <v>11.419</v>
      </c>
      <c r="T91" s="103" t="n">
        <v>12.0908</v>
      </c>
      <c r="U91" s="103" t="n">
        <v>12.7626</v>
      </c>
      <c r="V91" s="103" t="n">
        <v>13.4344</v>
      </c>
      <c r="W91" s="103" t="n">
        <v>14.1058</v>
      </c>
      <c r="X91" s="103" t="n">
        <v>14.7772</v>
      </c>
      <c r="Y91" s="103" t="n">
        <v>15.4492</v>
      </c>
      <c r="Z91" s="103" t="n">
        <v>16.1212</v>
      </c>
      <c r="AA91" s="103" t="n">
        <v>16.7932</v>
      </c>
      <c r="AB91" s="103" t="n">
        <v>17.4648666666667</v>
      </c>
      <c r="AC91" s="103" t="n">
        <v>18.1365333333333</v>
      </c>
      <c r="AD91" s="103" t="n">
        <v>18.8082</v>
      </c>
      <c r="AE91" s="103" t="n">
        <v>20.5128</v>
      </c>
      <c r="AF91" s="103" t="n">
        <v>22.2174</v>
      </c>
      <c r="AG91" s="103" t="n">
        <v>23.35412</v>
      </c>
      <c r="AH91" s="103" t="n">
        <v>24.49084</v>
      </c>
      <c r="AI91" s="103" t="n">
        <v>25.62756</v>
      </c>
      <c r="AJ91" s="103" t="n">
        <v>26.76428</v>
      </c>
      <c r="AK91" s="103" t="n">
        <v>27.901</v>
      </c>
      <c r="AL91" s="103" t="n">
        <v>27.8871333333333</v>
      </c>
      <c r="AM91" s="103" t="n">
        <v>27.8732666666667</v>
      </c>
      <c r="AN91" s="103" t="n">
        <v>27.8594</v>
      </c>
      <c r="AO91" s="103" t="n">
        <v>27.8451</v>
      </c>
      <c r="AP91" s="103" t="n">
        <v>27.8308</v>
      </c>
      <c r="AQ91" s="103" t="n">
        <v>27.19908</v>
      </c>
      <c r="AR91" s="103" t="n">
        <v>26.56736</v>
      </c>
      <c r="AS91" s="103" t="n">
        <v>25.93564</v>
      </c>
      <c r="AT91" s="103" t="n">
        <v>25.30392</v>
      </c>
      <c r="AU91" s="103" t="n">
        <v>24.6722</v>
      </c>
      <c r="AV91" s="103" t="n">
        <v>24.30088</v>
      </c>
      <c r="AW91" s="103" t="n">
        <v>23.92956</v>
      </c>
      <c r="AX91" s="103" t="n">
        <v>23.55824</v>
      </c>
      <c r="AY91" s="103" t="n">
        <v>23.18692</v>
      </c>
      <c r="AZ91" s="103" t="n">
        <v>22.8156</v>
      </c>
      <c r="BA91" s="103" t="n">
        <v>22.44428</v>
      </c>
      <c r="BB91" s="103" t="n">
        <v>22.370016</v>
      </c>
      <c r="BC91" s="103" t="n">
        <v>22.295752</v>
      </c>
      <c r="BD91" s="103" t="n">
        <v>22.221488</v>
      </c>
      <c r="BE91" s="103" t="n">
        <v>22.147224</v>
      </c>
      <c r="BF91" s="103" t="n">
        <v>22.07296</v>
      </c>
      <c r="BG91" s="103" t="n">
        <v>21.998696</v>
      </c>
      <c r="BH91" s="103" t="n">
        <v>21.924432</v>
      </c>
      <c r="BI91" s="103" t="n">
        <v>21.850168</v>
      </c>
      <c r="BJ91" s="103" t="n">
        <v>21.775904</v>
      </c>
    </row>
    <row r="92" customFormat="false" ht="12.8" hidden="false" customHeight="false" outlineLevel="0" collapsed="false">
      <c r="A92" s="102" t="n">
        <v>125</v>
      </c>
      <c r="B92" s="103" t="n">
        <v>0</v>
      </c>
      <c r="C92" s="103" t="n">
        <v>0.6725</v>
      </c>
      <c r="D92" s="103" t="n">
        <v>1.345</v>
      </c>
      <c r="E92" s="103" t="n">
        <v>2.0175</v>
      </c>
      <c r="F92" s="103" t="n">
        <v>2.69</v>
      </c>
      <c r="G92" s="103" t="n">
        <v>3.362</v>
      </c>
      <c r="H92" s="103" t="n">
        <v>4.034</v>
      </c>
      <c r="I92" s="103" t="n">
        <v>4.7065</v>
      </c>
      <c r="J92" s="103" t="n">
        <v>5.379</v>
      </c>
      <c r="K92" s="103" t="n">
        <v>6.0515</v>
      </c>
      <c r="L92" s="103" t="n">
        <v>6.724</v>
      </c>
      <c r="M92" s="103" t="n">
        <v>7.3965</v>
      </c>
      <c r="N92" s="103" t="n">
        <v>8.069</v>
      </c>
      <c r="O92" s="103" t="n">
        <v>8.741</v>
      </c>
      <c r="P92" s="103" t="n">
        <v>9.413</v>
      </c>
      <c r="Q92" s="103" t="n">
        <v>10.0855</v>
      </c>
      <c r="R92" s="103" t="n">
        <v>10.758</v>
      </c>
      <c r="S92" s="103" t="n">
        <v>11.4305</v>
      </c>
      <c r="T92" s="103" t="n">
        <v>12.103</v>
      </c>
      <c r="U92" s="103" t="n">
        <v>12.7755</v>
      </c>
      <c r="V92" s="103" t="n">
        <v>13.448</v>
      </c>
      <c r="W92" s="103" t="n">
        <v>14.12</v>
      </c>
      <c r="X92" s="103" t="n">
        <v>14.792</v>
      </c>
      <c r="Y92" s="103" t="n">
        <v>15.4646666666667</v>
      </c>
      <c r="Z92" s="103" t="n">
        <v>16.1373333333333</v>
      </c>
      <c r="AA92" s="103" t="n">
        <v>16.81</v>
      </c>
      <c r="AB92" s="103" t="n">
        <v>17.4823333333333</v>
      </c>
      <c r="AC92" s="103" t="n">
        <v>18.1546666666667</v>
      </c>
      <c r="AD92" s="103" t="n">
        <v>18.827</v>
      </c>
      <c r="AE92" s="103" t="n">
        <v>20.4605</v>
      </c>
      <c r="AF92" s="103" t="n">
        <v>22.094</v>
      </c>
      <c r="AG92" s="103" t="n">
        <v>23.2478</v>
      </c>
      <c r="AH92" s="103" t="n">
        <v>24.4016</v>
      </c>
      <c r="AI92" s="103" t="n">
        <v>25.5554</v>
      </c>
      <c r="AJ92" s="103" t="n">
        <v>26.7092</v>
      </c>
      <c r="AK92" s="103" t="n">
        <v>27.863</v>
      </c>
      <c r="AL92" s="103" t="n">
        <v>27.852</v>
      </c>
      <c r="AM92" s="103" t="n">
        <v>27.841</v>
      </c>
      <c r="AN92" s="103" t="n">
        <v>27.83</v>
      </c>
      <c r="AO92" s="103" t="n">
        <v>27.8185</v>
      </c>
      <c r="AP92" s="103" t="n">
        <v>27.807</v>
      </c>
      <c r="AQ92" s="103" t="n">
        <v>27.1868</v>
      </c>
      <c r="AR92" s="103" t="n">
        <v>26.5666</v>
      </c>
      <c r="AS92" s="103" t="n">
        <v>25.9464</v>
      </c>
      <c r="AT92" s="103" t="n">
        <v>25.3262</v>
      </c>
      <c r="AU92" s="103" t="n">
        <v>24.706</v>
      </c>
      <c r="AV92" s="103" t="n">
        <v>24.3384</v>
      </c>
      <c r="AW92" s="103" t="n">
        <v>23.9708</v>
      </c>
      <c r="AX92" s="103" t="n">
        <v>23.6032</v>
      </c>
      <c r="AY92" s="103" t="n">
        <v>23.2356</v>
      </c>
      <c r="AZ92" s="103" t="n">
        <v>22.868</v>
      </c>
      <c r="BA92" s="103" t="n">
        <v>22.5004</v>
      </c>
      <c r="BB92" s="103" t="n">
        <v>22.42688</v>
      </c>
      <c r="BC92" s="103" t="n">
        <v>22.35336</v>
      </c>
      <c r="BD92" s="103" t="n">
        <v>22.27984</v>
      </c>
      <c r="BE92" s="103" t="n">
        <v>22.20632</v>
      </c>
      <c r="BF92" s="103" t="n">
        <v>22.1328</v>
      </c>
      <c r="BG92" s="103" t="n">
        <v>22.05928</v>
      </c>
      <c r="BH92" s="103" t="n">
        <v>21.98576</v>
      </c>
      <c r="BI92" s="103" t="n">
        <v>21.91224</v>
      </c>
      <c r="BJ92" s="103" t="n">
        <v>21.83872</v>
      </c>
    </row>
    <row r="93" customFormat="false" ht="12.8" hidden="false" customHeight="false" outlineLevel="0" collapsed="false">
      <c r="A93" s="102" t="n">
        <v>126</v>
      </c>
      <c r="B93" s="103" t="n">
        <v>0</v>
      </c>
      <c r="C93" s="103" t="n">
        <v>0.6718</v>
      </c>
      <c r="D93" s="103" t="n">
        <v>1.3436</v>
      </c>
      <c r="E93" s="103" t="n">
        <v>2.0154</v>
      </c>
      <c r="F93" s="103" t="n">
        <v>2.6872</v>
      </c>
      <c r="G93" s="103" t="n">
        <v>3.3587</v>
      </c>
      <c r="H93" s="103" t="n">
        <v>4.0302</v>
      </c>
      <c r="I93" s="103" t="n">
        <v>4.702</v>
      </c>
      <c r="J93" s="103" t="n">
        <v>5.3738</v>
      </c>
      <c r="K93" s="103" t="n">
        <v>6.0456</v>
      </c>
      <c r="L93" s="103" t="n">
        <v>6.7174</v>
      </c>
      <c r="M93" s="103" t="n">
        <v>7.3892</v>
      </c>
      <c r="N93" s="103" t="n">
        <v>8.061</v>
      </c>
      <c r="O93" s="103" t="n">
        <v>8.7324</v>
      </c>
      <c r="P93" s="103" t="n">
        <v>9.4038</v>
      </c>
      <c r="Q93" s="103" t="n">
        <v>10.0756</v>
      </c>
      <c r="R93" s="103" t="n">
        <v>10.7474</v>
      </c>
      <c r="S93" s="103" t="n">
        <v>11.4193</v>
      </c>
      <c r="T93" s="103" t="n">
        <v>12.0912</v>
      </c>
      <c r="U93" s="103" t="n">
        <v>12.763</v>
      </c>
      <c r="V93" s="103" t="n">
        <v>13.4348</v>
      </c>
      <c r="W93" s="103" t="n">
        <v>14.1062</v>
      </c>
      <c r="X93" s="103" t="n">
        <v>14.7776</v>
      </c>
      <c r="Y93" s="103" t="n">
        <v>15.4495333333333</v>
      </c>
      <c r="Z93" s="103" t="n">
        <v>16.1214666666667</v>
      </c>
      <c r="AA93" s="103" t="n">
        <v>16.7934</v>
      </c>
      <c r="AB93" s="103" t="n">
        <v>17.4650666666667</v>
      </c>
      <c r="AC93" s="103" t="n">
        <v>18.1367333333333</v>
      </c>
      <c r="AD93" s="103" t="n">
        <v>18.8084</v>
      </c>
      <c r="AE93" s="103" t="n">
        <v>20.3816</v>
      </c>
      <c r="AF93" s="103" t="n">
        <v>21.9548</v>
      </c>
      <c r="AG93" s="103" t="n">
        <v>23.0838</v>
      </c>
      <c r="AH93" s="103" t="n">
        <v>24.2128</v>
      </c>
      <c r="AI93" s="103" t="n">
        <v>25.3418</v>
      </c>
      <c r="AJ93" s="103" t="n">
        <v>26.4708</v>
      </c>
      <c r="AK93" s="103" t="n">
        <v>27.5998</v>
      </c>
      <c r="AL93" s="103" t="n">
        <v>27.6589333333333</v>
      </c>
      <c r="AM93" s="103" t="n">
        <v>27.7180666666667</v>
      </c>
      <c r="AN93" s="103" t="n">
        <v>27.7772</v>
      </c>
      <c r="AO93" s="103" t="n">
        <v>27.7706</v>
      </c>
      <c r="AP93" s="103" t="n">
        <v>27.764</v>
      </c>
      <c r="AQ93" s="103" t="n">
        <v>27.1532</v>
      </c>
      <c r="AR93" s="103" t="n">
        <v>26.5424</v>
      </c>
      <c r="AS93" s="103" t="n">
        <v>25.9316</v>
      </c>
      <c r="AT93" s="103" t="n">
        <v>25.3208</v>
      </c>
      <c r="AU93" s="103" t="n">
        <v>24.71</v>
      </c>
      <c r="AV93" s="103" t="n">
        <v>24.34428</v>
      </c>
      <c r="AW93" s="103" t="n">
        <v>23.97856</v>
      </c>
      <c r="AX93" s="103" t="n">
        <v>23.61284</v>
      </c>
      <c r="AY93" s="103" t="n">
        <v>23.24712</v>
      </c>
      <c r="AZ93" s="103" t="n">
        <v>22.8814</v>
      </c>
      <c r="BA93" s="103" t="n">
        <v>22.51568</v>
      </c>
      <c r="BB93" s="103" t="n">
        <v>22.442536</v>
      </c>
      <c r="BC93" s="103" t="n">
        <v>22.369392</v>
      </c>
      <c r="BD93" s="103" t="n">
        <v>22.296248</v>
      </c>
      <c r="BE93" s="103" t="n">
        <v>22.223104</v>
      </c>
      <c r="BF93" s="103" t="n">
        <v>22.14996</v>
      </c>
      <c r="BG93" s="103" t="n">
        <v>22.076816</v>
      </c>
      <c r="BH93" s="103" t="n">
        <v>22.003672</v>
      </c>
      <c r="BI93" s="103" t="n">
        <v>21.930528</v>
      </c>
      <c r="BJ93" s="103" t="n">
        <v>21.857384</v>
      </c>
    </row>
    <row r="94" customFormat="false" ht="12.8" hidden="false" customHeight="false" outlineLevel="0" collapsed="false">
      <c r="A94" s="102" t="n">
        <v>127</v>
      </c>
      <c r="B94" s="103" t="n">
        <v>0</v>
      </c>
      <c r="C94" s="103" t="n">
        <v>0.6711</v>
      </c>
      <c r="D94" s="103" t="n">
        <v>1.3422</v>
      </c>
      <c r="E94" s="103" t="n">
        <v>2.0133</v>
      </c>
      <c r="F94" s="103" t="n">
        <v>2.6844</v>
      </c>
      <c r="G94" s="103" t="n">
        <v>3.3554</v>
      </c>
      <c r="H94" s="103" t="n">
        <v>4.0264</v>
      </c>
      <c r="I94" s="103" t="n">
        <v>4.6975</v>
      </c>
      <c r="J94" s="103" t="n">
        <v>5.3686</v>
      </c>
      <c r="K94" s="103" t="n">
        <v>6.0397</v>
      </c>
      <c r="L94" s="103" t="n">
        <v>6.7108</v>
      </c>
      <c r="M94" s="103" t="n">
        <v>7.3819</v>
      </c>
      <c r="N94" s="103" t="n">
        <v>8.053</v>
      </c>
      <c r="O94" s="103" t="n">
        <v>8.7238</v>
      </c>
      <c r="P94" s="103" t="n">
        <v>9.3946</v>
      </c>
      <c r="Q94" s="103" t="n">
        <v>10.0657</v>
      </c>
      <c r="R94" s="103" t="n">
        <v>10.7368</v>
      </c>
      <c r="S94" s="103" t="n">
        <v>11.4081</v>
      </c>
      <c r="T94" s="103" t="n">
        <v>12.0794</v>
      </c>
      <c r="U94" s="103" t="n">
        <v>12.7505</v>
      </c>
      <c r="V94" s="103" t="n">
        <v>13.4216</v>
      </c>
      <c r="W94" s="103" t="n">
        <v>14.0924</v>
      </c>
      <c r="X94" s="103" t="n">
        <v>14.7632</v>
      </c>
      <c r="Y94" s="103" t="n">
        <v>15.4344</v>
      </c>
      <c r="Z94" s="103" t="n">
        <v>16.1056</v>
      </c>
      <c r="AA94" s="103" t="n">
        <v>16.7768</v>
      </c>
      <c r="AB94" s="103" t="n">
        <v>17.4478</v>
      </c>
      <c r="AC94" s="103" t="n">
        <v>18.1188</v>
      </c>
      <c r="AD94" s="103" t="n">
        <v>18.7898</v>
      </c>
      <c r="AE94" s="103" t="n">
        <v>20.3027</v>
      </c>
      <c r="AF94" s="103" t="n">
        <v>21.8156</v>
      </c>
      <c r="AG94" s="103" t="n">
        <v>22.9198</v>
      </c>
      <c r="AH94" s="103" t="n">
        <v>24.024</v>
      </c>
      <c r="AI94" s="103" t="n">
        <v>25.1282</v>
      </c>
      <c r="AJ94" s="103" t="n">
        <v>26.2324</v>
      </c>
      <c r="AK94" s="103" t="n">
        <v>27.3366</v>
      </c>
      <c r="AL94" s="103" t="n">
        <v>27.4658666666667</v>
      </c>
      <c r="AM94" s="103" t="n">
        <v>27.5951333333333</v>
      </c>
      <c r="AN94" s="103" t="n">
        <v>27.7244</v>
      </c>
      <c r="AO94" s="103" t="n">
        <v>27.7227</v>
      </c>
      <c r="AP94" s="103" t="n">
        <v>27.721</v>
      </c>
      <c r="AQ94" s="103" t="n">
        <v>27.1196</v>
      </c>
      <c r="AR94" s="103" t="n">
        <v>26.5182</v>
      </c>
      <c r="AS94" s="103" t="n">
        <v>25.9168</v>
      </c>
      <c r="AT94" s="103" t="n">
        <v>25.3154</v>
      </c>
      <c r="AU94" s="103" t="n">
        <v>24.714</v>
      </c>
      <c r="AV94" s="103" t="n">
        <v>24.35016</v>
      </c>
      <c r="AW94" s="103" t="n">
        <v>23.98632</v>
      </c>
      <c r="AX94" s="103" t="n">
        <v>23.62248</v>
      </c>
      <c r="AY94" s="103" t="n">
        <v>23.25864</v>
      </c>
      <c r="AZ94" s="103" t="n">
        <v>22.8948</v>
      </c>
      <c r="BA94" s="103" t="n">
        <v>22.53096</v>
      </c>
      <c r="BB94" s="103" t="n">
        <v>22.458192</v>
      </c>
      <c r="BC94" s="103" t="n">
        <v>22.385424</v>
      </c>
      <c r="BD94" s="103" t="n">
        <v>22.312656</v>
      </c>
      <c r="BE94" s="103" t="n">
        <v>22.239888</v>
      </c>
      <c r="BF94" s="103" t="n">
        <v>22.16712</v>
      </c>
      <c r="BG94" s="103" t="n">
        <v>22.094352</v>
      </c>
      <c r="BH94" s="103" t="n">
        <v>22.021584</v>
      </c>
      <c r="BI94" s="103" t="n">
        <v>21.948816</v>
      </c>
      <c r="BJ94" s="103" t="n">
        <v>21.876048</v>
      </c>
    </row>
    <row r="95" customFormat="false" ht="12.8" hidden="false" customHeight="false" outlineLevel="0" collapsed="false">
      <c r="A95" s="102" t="n">
        <v>128</v>
      </c>
      <c r="B95" s="103" t="n">
        <v>0</v>
      </c>
      <c r="C95" s="103" t="n">
        <v>0.6704</v>
      </c>
      <c r="D95" s="103" t="n">
        <v>1.3408</v>
      </c>
      <c r="E95" s="103" t="n">
        <v>2.0112</v>
      </c>
      <c r="F95" s="103" t="n">
        <v>2.6816</v>
      </c>
      <c r="G95" s="103" t="n">
        <v>3.3521</v>
      </c>
      <c r="H95" s="103" t="n">
        <v>4.0226</v>
      </c>
      <c r="I95" s="103" t="n">
        <v>4.693</v>
      </c>
      <c r="J95" s="103" t="n">
        <v>5.3634</v>
      </c>
      <c r="K95" s="103" t="n">
        <v>6.0338</v>
      </c>
      <c r="L95" s="103" t="n">
        <v>6.7042</v>
      </c>
      <c r="M95" s="103" t="n">
        <v>7.3746</v>
      </c>
      <c r="N95" s="103" t="n">
        <v>8.045</v>
      </c>
      <c r="O95" s="103" t="n">
        <v>8.7152</v>
      </c>
      <c r="P95" s="103" t="n">
        <v>9.3854</v>
      </c>
      <c r="Q95" s="103" t="n">
        <v>10.0558</v>
      </c>
      <c r="R95" s="103" t="n">
        <v>10.7262</v>
      </c>
      <c r="S95" s="103" t="n">
        <v>11.3969</v>
      </c>
      <c r="T95" s="103" t="n">
        <v>12.0676</v>
      </c>
      <c r="U95" s="103" t="n">
        <v>12.738</v>
      </c>
      <c r="V95" s="103" t="n">
        <v>13.4084</v>
      </c>
      <c r="W95" s="103" t="n">
        <v>14.0786</v>
      </c>
      <c r="X95" s="103" t="n">
        <v>14.7488</v>
      </c>
      <c r="Y95" s="103" t="n">
        <v>15.4192666666667</v>
      </c>
      <c r="Z95" s="103" t="n">
        <v>16.0897333333333</v>
      </c>
      <c r="AA95" s="103" t="n">
        <v>16.7602</v>
      </c>
      <c r="AB95" s="103" t="n">
        <v>17.4305333333333</v>
      </c>
      <c r="AC95" s="103" t="n">
        <v>18.1008666666667</v>
      </c>
      <c r="AD95" s="103" t="n">
        <v>18.7712</v>
      </c>
      <c r="AE95" s="103" t="n">
        <v>20.2238</v>
      </c>
      <c r="AF95" s="103" t="n">
        <v>21.6764</v>
      </c>
      <c r="AG95" s="103" t="n">
        <v>22.7558</v>
      </c>
      <c r="AH95" s="103" t="n">
        <v>23.8352</v>
      </c>
      <c r="AI95" s="103" t="n">
        <v>24.9146</v>
      </c>
      <c r="AJ95" s="103" t="n">
        <v>25.994</v>
      </c>
      <c r="AK95" s="103" t="n">
        <v>27.0734</v>
      </c>
      <c r="AL95" s="103" t="n">
        <v>27.2728</v>
      </c>
      <c r="AM95" s="103" t="n">
        <v>27.4722</v>
      </c>
      <c r="AN95" s="103" t="n">
        <v>27.6716</v>
      </c>
      <c r="AO95" s="103" t="n">
        <v>27.6748</v>
      </c>
      <c r="AP95" s="103" t="n">
        <v>27.678</v>
      </c>
      <c r="AQ95" s="103" t="n">
        <v>27.086</v>
      </c>
      <c r="AR95" s="103" t="n">
        <v>26.494</v>
      </c>
      <c r="AS95" s="103" t="n">
        <v>25.902</v>
      </c>
      <c r="AT95" s="103" t="n">
        <v>25.31</v>
      </c>
      <c r="AU95" s="103" t="n">
        <v>24.718</v>
      </c>
      <c r="AV95" s="103" t="n">
        <v>24.35604</v>
      </c>
      <c r="AW95" s="103" t="n">
        <v>23.99408</v>
      </c>
      <c r="AX95" s="103" t="n">
        <v>23.63212</v>
      </c>
      <c r="AY95" s="103" t="n">
        <v>23.27016</v>
      </c>
      <c r="AZ95" s="103" t="n">
        <v>22.9082</v>
      </c>
      <c r="BA95" s="103" t="n">
        <v>22.54624</v>
      </c>
      <c r="BB95" s="103" t="n">
        <v>22.473848</v>
      </c>
      <c r="BC95" s="103" t="n">
        <v>22.401456</v>
      </c>
      <c r="BD95" s="103" t="n">
        <v>22.329064</v>
      </c>
      <c r="BE95" s="103" t="n">
        <v>22.256672</v>
      </c>
      <c r="BF95" s="103" t="n">
        <v>22.18428</v>
      </c>
      <c r="BG95" s="103" t="n">
        <v>22.111888</v>
      </c>
      <c r="BH95" s="103" t="n">
        <v>22.039496</v>
      </c>
      <c r="BI95" s="103" t="n">
        <v>21.967104</v>
      </c>
      <c r="BJ95" s="103" t="n">
        <v>21.894712</v>
      </c>
    </row>
    <row r="96" customFormat="false" ht="12.8" hidden="false" customHeight="false" outlineLevel="0" collapsed="false">
      <c r="A96" s="102" t="n">
        <v>129</v>
      </c>
      <c r="B96" s="103" t="n">
        <v>0</v>
      </c>
      <c r="C96" s="103" t="n">
        <v>0.6697</v>
      </c>
      <c r="D96" s="103" t="n">
        <v>1.3394</v>
      </c>
      <c r="E96" s="103" t="n">
        <v>2.0091</v>
      </c>
      <c r="F96" s="103" t="n">
        <v>2.6788</v>
      </c>
      <c r="G96" s="103" t="n">
        <v>3.3488</v>
      </c>
      <c r="H96" s="103" t="n">
        <v>4.0188</v>
      </c>
      <c r="I96" s="103" t="n">
        <v>4.6885</v>
      </c>
      <c r="J96" s="103" t="n">
        <v>5.3582</v>
      </c>
      <c r="K96" s="103" t="n">
        <v>6.0279</v>
      </c>
      <c r="L96" s="103" t="n">
        <v>6.6976</v>
      </c>
      <c r="M96" s="103" t="n">
        <v>7.3673</v>
      </c>
      <c r="N96" s="103" t="n">
        <v>8.037</v>
      </c>
      <c r="O96" s="103" t="n">
        <v>8.7066</v>
      </c>
      <c r="P96" s="103" t="n">
        <v>9.3762</v>
      </c>
      <c r="Q96" s="103" t="n">
        <v>10.0459</v>
      </c>
      <c r="R96" s="103" t="n">
        <v>10.7156</v>
      </c>
      <c r="S96" s="103" t="n">
        <v>11.3857</v>
      </c>
      <c r="T96" s="103" t="n">
        <v>12.0558</v>
      </c>
      <c r="U96" s="103" t="n">
        <v>12.7255</v>
      </c>
      <c r="V96" s="103" t="n">
        <v>13.3952</v>
      </c>
      <c r="W96" s="103" t="n">
        <v>14.0648</v>
      </c>
      <c r="X96" s="103" t="n">
        <v>14.7344</v>
      </c>
      <c r="Y96" s="103" t="n">
        <v>15.4041333333333</v>
      </c>
      <c r="Z96" s="103" t="n">
        <v>16.0738666666667</v>
      </c>
      <c r="AA96" s="103" t="n">
        <v>16.7436</v>
      </c>
      <c r="AB96" s="103" t="n">
        <v>17.4132666666667</v>
      </c>
      <c r="AC96" s="103" t="n">
        <v>18.0829333333333</v>
      </c>
      <c r="AD96" s="103" t="n">
        <v>18.7526</v>
      </c>
      <c r="AE96" s="103" t="n">
        <v>20.1449</v>
      </c>
      <c r="AF96" s="103" t="n">
        <v>21.5372</v>
      </c>
      <c r="AG96" s="103" t="n">
        <v>22.5918</v>
      </c>
      <c r="AH96" s="103" t="n">
        <v>23.6464</v>
      </c>
      <c r="AI96" s="103" t="n">
        <v>24.701</v>
      </c>
      <c r="AJ96" s="103" t="n">
        <v>25.7556</v>
      </c>
      <c r="AK96" s="103" t="n">
        <v>26.8102</v>
      </c>
      <c r="AL96" s="103" t="n">
        <v>27.0797333333333</v>
      </c>
      <c r="AM96" s="103" t="n">
        <v>27.3492666666667</v>
      </c>
      <c r="AN96" s="103" t="n">
        <v>27.6188</v>
      </c>
      <c r="AO96" s="103" t="n">
        <v>27.6269</v>
      </c>
      <c r="AP96" s="103" t="n">
        <v>27.635</v>
      </c>
      <c r="AQ96" s="103" t="n">
        <v>27.0524</v>
      </c>
      <c r="AR96" s="103" t="n">
        <v>26.4698</v>
      </c>
      <c r="AS96" s="103" t="n">
        <v>25.8872</v>
      </c>
      <c r="AT96" s="103" t="n">
        <v>25.3046</v>
      </c>
      <c r="AU96" s="103" t="n">
        <v>24.722</v>
      </c>
      <c r="AV96" s="103" t="n">
        <v>24.36192</v>
      </c>
      <c r="AW96" s="103" t="n">
        <v>24.00184</v>
      </c>
      <c r="AX96" s="103" t="n">
        <v>23.64176</v>
      </c>
      <c r="AY96" s="103" t="n">
        <v>23.28168</v>
      </c>
      <c r="AZ96" s="103" t="n">
        <v>22.9216</v>
      </c>
      <c r="BA96" s="103" t="n">
        <v>22.56152</v>
      </c>
      <c r="BB96" s="103" t="n">
        <v>22.489504</v>
      </c>
      <c r="BC96" s="103" t="n">
        <v>22.417488</v>
      </c>
      <c r="BD96" s="103" t="n">
        <v>22.345472</v>
      </c>
      <c r="BE96" s="103" t="n">
        <v>22.273456</v>
      </c>
      <c r="BF96" s="103" t="n">
        <v>22.20144</v>
      </c>
      <c r="BG96" s="103" t="n">
        <v>22.129424</v>
      </c>
      <c r="BH96" s="103" t="n">
        <v>22.057408</v>
      </c>
      <c r="BI96" s="103" t="n">
        <v>21.985392</v>
      </c>
      <c r="BJ96" s="103" t="n">
        <v>21.913376</v>
      </c>
    </row>
    <row r="97" customFormat="false" ht="12.8" hidden="false" customHeight="false" outlineLevel="0" collapsed="false">
      <c r="A97" s="102" t="n">
        <v>130</v>
      </c>
      <c r="B97" s="103" t="n">
        <v>0</v>
      </c>
      <c r="C97" s="103" t="n">
        <v>0.669</v>
      </c>
      <c r="D97" s="103" t="n">
        <v>1.338</v>
      </c>
      <c r="E97" s="103" t="n">
        <v>2.007</v>
      </c>
      <c r="F97" s="103" t="n">
        <v>2.676</v>
      </c>
      <c r="G97" s="103" t="n">
        <v>3.3455</v>
      </c>
      <c r="H97" s="103" t="n">
        <v>4.015</v>
      </c>
      <c r="I97" s="103" t="n">
        <v>4.684</v>
      </c>
      <c r="J97" s="103" t="n">
        <v>5.353</v>
      </c>
      <c r="K97" s="103" t="n">
        <v>6.022</v>
      </c>
      <c r="L97" s="103" t="n">
        <v>6.691</v>
      </c>
      <c r="M97" s="103" t="n">
        <v>7.36</v>
      </c>
      <c r="N97" s="103" t="n">
        <v>8.029</v>
      </c>
      <c r="O97" s="103" t="n">
        <v>8.698</v>
      </c>
      <c r="P97" s="103" t="n">
        <v>9.367</v>
      </c>
      <c r="Q97" s="103" t="n">
        <v>10.036</v>
      </c>
      <c r="R97" s="103" t="n">
        <v>10.705</v>
      </c>
      <c r="S97" s="103" t="n">
        <v>11.3745</v>
      </c>
      <c r="T97" s="103" t="n">
        <v>12.044</v>
      </c>
      <c r="U97" s="103" t="n">
        <v>12.713</v>
      </c>
      <c r="V97" s="103" t="n">
        <v>13.382</v>
      </c>
      <c r="W97" s="103" t="n">
        <v>14.051</v>
      </c>
      <c r="X97" s="103" t="n">
        <v>14.72</v>
      </c>
      <c r="Y97" s="103" t="n">
        <v>15.389</v>
      </c>
      <c r="Z97" s="103" t="n">
        <v>16.058</v>
      </c>
      <c r="AA97" s="103" t="n">
        <v>16.727</v>
      </c>
      <c r="AB97" s="103" t="n">
        <v>17.396</v>
      </c>
      <c r="AC97" s="103" t="n">
        <v>18.065</v>
      </c>
      <c r="AD97" s="103" t="n">
        <v>18.734</v>
      </c>
      <c r="AE97" s="103" t="n">
        <v>20.066</v>
      </c>
      <c r="AF97" s="103" t="n">
        <v>21.398</v>
      </c>
      <c r="AG97" s="103" t="n">
        <v>22.4278</v>
      </c>
      <c r="AH97" s="103" t="n">
        <v>23.4576</v>
      </c>
      <c r="AI97" s="103" t="n">
        <v>24.4874</v>
      </c>
      <c r="AJ97" s="103" t="n">
        <v>25.5172</v>
      </c>
      <c r="AK97" s="103" t="n">
        <v>26.547</v>
      </c>
      <c r="AL97" s="103" t="n">
        <v>26.8866666666667</v>
      </c>
      <c r="AM97" s="103" t="n">
        <v>27.2263333333333</v>
      </c>
      <c r="AN97" s="103" t="n">
        <v>27.566</v>
      </c>
      <c r="AO97" s="103" t="n">
        <v>27.579</v>
      </c>
      <c r="AP97" s="103" t="n">
        <v>27.592</v>
      </c>
      <c r="AQ97" s="103" t="n">
        <v>27.0188</v>
      </c>
      <c r="AR97" s="103" t="n">
        <v>26.4456</v>
      </c>
      <c r="AS97" s="103" t="n">
        <v>25.8724</v>
      </c>
      <c r="AT97" s="103" t="n">
        <v>25.2992</v>
      </c>
      <c r="AU97" s="103" t="n">
        <v>24.726</v>
      </c>
      <c r="AV97" s="103" t="n">
        <v>24.3678</v>
      </c>
      <c r="AW97" s="103" t="n">
        <v>24.0096</v>
      </c>
      <c r="AX97" s="103" t="n">
        <v>23.6514</v>
      </c>
      <c r="AY97" s="103" t="n">
        <v>23.2932</v>
      </c>
      <c r="AZ97" s="103" t="n">
        <v>22.935</v>
      </c>
      <c r="BA97" s="103" t="n">
        <v>22.5768</v>
      </c>
      <c r="BB97" s="103" t="n">
        <v>22.50516</v>
      </c>
      <c r="BC97" s="103" t="n">
        <v>22.43352</v>
      </c>
      <c r="BD97" s="103" t="n">
        <v>22.36188</v>
      </c>
      <c r="BE97" s="103" t="n">
        <v>22.29024</v>
      </c>
      <c r="BF97" s="103" t="n">
        <v>22.2186</v>
      </c>
      <c r="BG97" s="103" t="n">
        <v>22.14696</v>
      </c>
      <c r="BH97" s="103" t="n">
        <v>22.07532</v>
      </c>
      <c r="BI97" s="103" t="n">
        <v>22.00368</v>
      </c>
      <c r="BJ97" s="103" t="n">
        <v>21.93204</v>
      </c>
    </row>
    <row r="98" customFormat="false" ht="12.8" hidden="false" customHeight="false" outlineLevel="0" collapsed="false">
      <c r="A98" s="102" t="n">
        <v>131</v>
      </c>
      <c r="B98" s="103" t="n">
        <v>0</v>
      </c>
      <c r="C98" s="103" t="n">
        <v>0.6665</v>
      </c>
      <c r="D98" s="103" t="n">
        <v>1.333</v>
      </c>
      <c r="E98" s="103" t="n">
        <v>1.9995</v>
      </c>
      <c r="F98" s="103" t="n">
        <v>2.666</v>
      </c>
      <c r="G98" s="103" t="n">
        <v>3.3328</v>
      </c>
      <c r="H98" s="103" t="n">
        <v>3.9996</v>
      </c>
      <c r="I98" s="103" t="n">
        <v>4.6661</v>
      </c>
      <c r="J98" s="103" t="n">
        <v>5.3326</v>
      </c>
      <c r="K98" s="103" t="n">
        <v>5.9991</v>
      </c>
      <c r="L98" s="103" t="n">
        <v>6.6656</v>
      </c>
      <c r="M98" s="103" t="n">
        <v>7.3321</v>
      </c>
      <c r="N98" s="103" t="n">
        <v>7.9986</v>
      </c>
      <c r="O98" s="103" t="n">
        <v>8.6651</v>
      </c>
      <c r="P98" s="103" t="n">
        <v>9.3316</v>
      </c>
      <c r="Q98" s="103" t="n">
        <v>9.998</v>
      </c>
      <c r="R98" s="103" t="n">
        <v>10.6644</v>
      </c>
      <c r="S98" s="103" t="n">
        <v>11.3313</v>
      </c>
      <c r="T98" s="103" t="n">
        <v>11.9982</v>
      </c>
      <c r="U98" s="103" t="n">
        <v>12.6647</v>
      </c>
      <c r="V98" s="103" t="n">
        <v>13.3312</v>
      </c>
      <c r="W98" s="103" t="n">
        <v>13.9977</v>
      </c>
      <c r="X98" s="103" t="n">
        <v>14.6642</v>
      </c>
      <c r="Y98" s="103" t="n">
        <v>15.3306666666667</v>
      </c>
      <c r="Z98" s="103" t="n">
        <v>15.9971333333333</v>
      </c>
      <c r="AA98" s="103" t="n">
        <v>16.6636</v>
      </c>
      <c r="AB98" s="103" t="n">
        <v>17.3300666666667</v>
      </c>
      <c r="AC98" s="103" t="n">
        <v>17.9965333333333</v>
      </c>
      <c r="AD98" s="103" t="n">
        <v>18.663</v>
      </c>
      <c r="AE98" s="103" t="n">
        <v>19.9544</v>
      </c>
      <c r="AF98" s="103" t="n">
        <v>21.2458</v>
      </c>
      <c r="AG98" s="103" t="n">
        <v>22.25336</v>
      </c>
      <c r="AH98" s="103" t="n">
        <v>23.26092</v>
      </c>
      <c r="AI98" s="103" t="n">
        <v>24.26848</v>
      </c>
      <c r="AJ98" s="103" t="n">
        <v>25.27604</v>
      </c>
      <c r="AK98" s="103" t="n">
        <v>26.2836</v>
      </c>
      <c r="AL98" s="103" t="n">
        <v>26.6743333333333</v>
      </c>
      <c r="AM98" s="103" t="n">
        <v>27.0650666666667</v>
      </c>
      <c r="AN98" s="103" t="n">
        <v>27.4558</v>
      </c>
      <c r="AO98" s="103" t="n">
        <v>27.4712</v>
      </c>
      <c r="AP98" s="103" t="n">
        <v>27.4866</v>
      </c>
      <c r="AQ98" s="103" t="n">
        <v>26.93016</v>
      </c>
      <c r="AR98" s="103" t="n">
        <v>26.37372</v>
      </c>
      <c r="AS98" s="103" t="n">
        <v>25.81728</v>
      </c>
      <c r="AT98" s="103" t="n">
        <v>25.26084</v>
      </c>
      <c r="AU98" s="103" t="n">
        <v>24.7044</v>
      </c>
      <c r="AV98" s="103" t="n">
        <v>24.34812</v>
      </c>
      <c r="AW98" s="103" t="n">
        <v>23.99184</v>
      </c>
      <c r="AX98" s="103" t="n">
        <v>23.63556</v>
      </c>
      <c r="AY98" s="103" t="n">
        <v>23.27928</v>
      </c>
      <c r="AZ98" s="103" t="n">
        <v>22.923</v>
      </c>
      <c r="BA98" s="103" t="n">
        <v>22.56672</v>
      </c>
      <c r="BB98" s="103" t="n">
        <v>22.495464</v>
      </c>
      <c r="BC98" s="103" t="n">
        <v>22.424208</v>
      </c>
      <c r="BD98" s="103" t="n">
        <v>22.352952</v>
      </c>
      <c r="BE98" s="103" t="n">
        <v>22.281696</v>
      </c>
      <c r="BF98" s="103" t="n">
        <v>22.21044</v>
      </c>
      <c r="BG98" s="103" t="n">
        <v>22.139184</v>
      </c>
      <c r="BH98" s="103" t="n">
        <v>22.067928</v>
      </c>
      <c r="BI98" s="103" t="n">
        <v>21.996672</v>
      </c>
      <c r="BJ98" s="103" t="n">
        <v>21.925416</v>
      </c>
    </row>
    <row r="99" customFormat="false" ht="12.8" hidden="false" customHeight="false" outlineLevel="0" collapsed="false">
      <c r="A99" s="102" t="n">
        <v>132</v>
      </c>
      <c r="B99" s="103" t="n">
        <v>0</v>
      </c>
      <c r="C99" s="103" t="n">
        <v>0.664</v>
      </c>
      <c r="D99" s="103" t="n">
        <v>1.328</v>
      </c>
      <c r="E99" s="103" t="n">
        <v>1.992</v>
      </c>
      <c r="F99" s="103" t="n">
        <v>2.656</v>
      </c>
      <c r="G99" s="103" t="n">
        <v>3.3201</v>
      </c>
      <c r="H99" s="103" t="n">
        <v>3.9842</v>
      </c>
      <c r="I99" s="103" t="n">
        <v>4.6482</v>
      </c>
      <c r="J99" s="103" t="n">
        <v>5.3122</v>
      </c>
      <c r="K99" s="103" t="n">
        <v>5.9762</v>
      </c>
      <c r="L99" s="103" t="n">
        <v>6.6402</v>
      </c>
      <c r="M99" s="103" t="n">
        <v>7.3042</v>
      </c>
      <c r="N99" s="103" t="n">
        <v>7.9682</v>
      </c>
      <c r="O99" s="103" t="n">
        <v>8.6322</v>
      </c>
      <c r="P99" s="103" t="n">
        <v>9.2962</v>
      </c>
      <c r="Q99" s="103" t="n">
        <v>9.96</v>
      </c>
      <c r="R99" s="103" t="n">
        <v>10.6238</v>
      </c>
      <c r="S99" s="103" t="n">
        <v>11.2881</v>
      </c>
      <c r="T99" s="103" t="n">
        <v>11.9524</v>
      </c>
      <c r="U99" s="103" t="n">
        <v>12.6164</v>
      </c>
      <c r="V99" s="103" t="n">
        <v>13.2804</v>
      </c>
      <c r="W99" s="103" t="n">
        <v>13.9444</v>
      </c>
      <c r="X99" s="103" t="n">
        <v>14.6084</v>
      </c>
      <c r="Y99" s="103" t="n">
        <v>15.2723333333333</v>
      </c>
      <c r="Z99" s="103" t="n">
        <v>15.9362666666667</v>
      </c>
      <c r="AA99" s="103" t="n">
        <v>16.6002</v>
      </c>
      <c r="AB99" s="103" t="n">
        <v>17.2641333333333</v>
      </c>
      <c r="AC99" s="103" t="n">
        <v>17.9280666666667</v>
      </c>
      <c r="AD99" s="103" t="n">
        <v>18.592</v>
      </c>
      <c r="AE99" s="103" t="n">
        <v>19.8428</v>
      </c>
      <c r="AF99" s="103" t="n">
        <v>21.0936</v>
      </c>
      <c r="AG99" s="103" t="n">
        <v>22.07892</v>
      </c>
      <c r="AH99" s="103" t="n">
        <v>23.06424</v>
      </c>
      <c r="AI99" s="103" t="n">
        <v>24.04956</v>
      </c>
      <c r="AJ99" s="103" t="n">
        <v>25.03488</v>
      </c>
      <c r="AK99" s="103" t="n">
        <v>26.0202</v>
      </c>
      <c r="AL99" s="103" t="n">
        <v>26.462</v>
      </c>
      <c r="AM99" s="103" t="n">
        <v>26.9038</v>
      </c>
      <c r="AN99" s="103" t="n">
        <v>27.3456</v>
      </c>
      <c r="AO99" s="103" t="n">
        <v>27.3634</v>
      </c>
      <c r="AP99" s="103" t="n">
        <v>27.3812</v>
      </c>
      <c r="AQ99" s="103" t="n">
        <v>26.84152</v>
      </c>
      <c r="AR99" s="103" t="n">
        <v>26.30184</v>
      </c>
      <c r="AS99" s="103" t="n">
        <v>25.76216</v>
      </c>
      <c r="AT99" s="103" t="n">
        <v>25.22248</v>
      </c>
      <c r="AU99" s="103" t="n">
        <v>24.6828</v>
      </c>
      <c r="AV99" s="103" t="n">
        <v>24.32844</v>
      </c>
      <c r="AW99" s="103" t="n">
        <v>23.97408</v>
      </c>
      <c r="AX99" s="103" t="n">
        <v>23.61972</v>
      </c>
      <c r="AY99" s="103" t="n">
        <v>23.26536</v>
      </c>
      <c r="AZ99" s="103" t="n">
        <v>22.911</v>
      </c>
      <c r="BA99" s="103" t="n">
        <v>22.55664</v>
      </c>
      <c r="BB99" s="103" t="n">
        <v>22.485768</v>
      </c>
      <c r="BC99" s="103" t="n">
        <v>22.414896</v>
      </c>
      <c r="BD99" s="103" t="n">
        <v>22.344024</v>
      </c>
      <c r="BE99" s="103" t="n">
        <v>22.273152</v>
      </c>
      <c r="BF99" s="103" t="n">
        <v>22.20228</v>
      </c>
      <c r="BG99" s="103" t="n">
        <v>22.131408</v>
      </c>
      <c r="BH99" s="103" t="n">
        <v>22.060536</v>
      </c>
      <c r="BI99" s="103" t="n">
        <v>21.989664</v>
      </c>
      <c r="BJ99" s="103" t="n">
        <v>21.918792</v>
      </c>
    </row>
    <row r="100" customFormat="false" ht="12.8" hidden="false" customHeight="false" outlineLevel="0" collapsed="false">
      <c r="A100" s="102" t="n">
        <v>133</v>
      </c>
      <c r="B100" s="103" t="n">
        <v>0</v>
      </c>
      <c r="C100" s="103" t="n">
        <v>0.6615</v>
      </c>
      <c r="D100" s="103" t="n">
        <v>1.323</v>
      </c>
      <c r="E100" s="103" t="n">
        <v>1.9845</v>
      </c>
      <c r="F100" s="103" t="n">
        <v>2.646</v>
      </c>
      <c r="G100" s="103" t="n">
        <v>3.3074</v>
      </c>
      <c r="H100" s="103" t="n">
        <v>3.9688</v>
      </c>
      <c r="I100" s="103" t="n">
        <v>4.6303</v>
      </c>
      <c r="J100" s="103" t="n">
        <v>5.2918</v>
      </c>
      <c r="K100" s="103" t="n">
        <v>5.9533</v>
      </c>
      <c r="L100" s="103" t="n">
        <v>6.6148</v>
      </c>
      <c r="M100" s="103" t="n">
        <v>7.2763</v>
      </c>
      <c r="N100" s="103" t="n">
        <v>7.9378</v>
      </c>
      <c r="O100" s="103" t="n">
        <v>8.5993</v>
      </c>
      <c r="P100" s="103" t="n">
        <v>9.2608</v>
      </c>
      <c r="Q100" s="103" t="n">
        <v>9.922</v>
      </c>
      <c r="R100" s="103" t="n">
        <v>10.5832</v>
      </c>
      <c r="S100" s="103" t="n">
        <v>11.2449</v>
      </c>
      <c r="T100" s="103" t="n">
        <v>11.9066</v>
      </c>
      <c r="U100" s="103" t="n">
        <v>12.5681</v>
      </c>
      <c r="V100" s="103" t="n">
        <v>13.2296</v>
      </c>
      <c r="W100" s="103" t="n">
        <v>13.8911</v>
      </c>
      <c r="X100" s="103" t="n">
        <v>14.5526</v>
      </c>
      <c r="Y100" s="103" t="n">
        <v>15.214</v>
      </c>
      <c r="Z100" s="103" t="n">
        <v>15.8754</v>
      </c>
      <c r="AA100" s="103" t="n">
        <v>16.5368</v>
      </c>
      <c r="AB100" s="103" t="n">
        <v>17.1982</v>
      </c>
      <c r="AC100" s="103" t="n">
        <v>17.8596</v>
      </c>
      <c r="AD100" s="103" t="n">
        <v>18.521</v>
      </c>
      <c r="AE100" s="103" t="n">
        <v>19.7312</v>
      </c>
      <c r="AF100" s="103" t="n">
        <v>20.9414</v>
      </c>
      <c r="AG100" s="103" t="n">
        <v>21.90448</v>
      </c>
      <c r="AH100" s="103" t="n">
        <v>22.86756</v>
      </c>
      <c r="AI100" s="103" t="n">
        <v>23.83064</v>
      </c>
      <c r="AJ100" s="103" t="n">
        <v>24.79372</v>
      </c>
      <c r="AK100" s="103" t="n">
        <v>25.7568</v>
      </c>
      <c r="AL100" s="103" t="n">
        <v>26.2496666666667</v>
      </c>
      <c r="AM100" s="103" t="n">
        <v>26.7425333333333</v>
      </c>
      <c r="AN100" s="103" t="n">
        <v>27.2354</v>
      </c>
      <c r="AO100" s="103" t="n">
        <v>27.2556</v>
      </c>
      <c r="AP100" s="103" t="n">
        <v>27.2758</v>
      </c>
      <c r="AQ100" s="103" t="n">
        <v>26.75288</v>
      </c>
      <c r="AR100" s="103" t="n">
        <v>26.22996</v>
      </c>
      <c r="AS100" s="103" t="n">
        <v>25.70704</v>
      </c>
      <c r="AT100" s="103" t="n">
        <v>25.18412</v>
      </c>
      <c r="AU100" s="103" t="n">
        <v>24.6612</v>
      </c>
      <c r="AV100" s="103" t="n">
        <v>24.30876</v>
      </c>
      <c r="AW100" s="103" t="n">
        <v>23.95632</v>
      </c>
      <c r="AX100" s="103" t="n">
        <v>23.60388</v>
      </c>
      <c r="AY100" s="103" t="n">
        <v>23.25144</v>
      </c>
      <c r="AZ100" s="103" t="n">
        <v>22.899</v>
      </c>
      <c r="BA100" s="103" t="n">
        <v>22.54656</v>
      </c>
      <c r="BB100" s="103" t="n">
        <v>22.476072</v>
      </c>
      <c r="BC100" s="103" t="n">
        <v>22.405584</v>
      </c>
      <c r="BD100" s="103" t="n">
        <v>22.335096</v>
      </c>
      <c r="BE100" s="103" t="n">
        <v>22.264608</v>
      </c>
      <c r="BF100" s="103" t="n">
        <v>22.19412</v>
      </c>
      <c r="BG100" s="103" t="n">
        <v>22.123632</v>
      </c>
      <c r="BH100" s="103" t="n">
        <v>22.053144</v>
      </c>
      <c r="BI100" s="103" t="n">
        <v>21.982656</v>
      </c>
      <c r="BJ100" s="103" t="n">
        <v>21.912168</v>
      </c>
    </row>
    <row r="101" customFormat="false" ht="12.8" hidden="false" customHeight="false" outlineLevel="0" collapsed="false">
      <c r="A101" s="102" t="n">
        <v>134</v>
      </c>
      <c r="B101" s="103" t="n">
        <v>0</v>
      </c>
      <c r="C101" s="103" t="n">
        <v>0.659</v>
      </c>
      <c r="D101" s="103" t="n">
        <v>1.318</v>
      </c>
      <c r="E101" s="103" t="n">
        <v>1.977</v>
      </c>
      <c r="F101" s="103" t="n">
        <v>2.636</v>
      </c>
      <c r="G101" s="103" t="n">
        <v>3.2947</v>
      </c>
      <c r="H101" s="103" t="n">
        <v>3.9534</v>
      </c>
      <c r="I101" s="103" t="n">
        <v>4.6124</v>
      </c>
      <c r="J101" s="103" t="n">
        <v>5.2714</v>
      </c>
      <c r="K101" s="103" t="n">
        <v>5.9304</v>
      </c>
      <c r="L101" s="103" t="n">
        <v>6.5894</v>
      </c>
      <c r="M101" s="103" t="n">
        <v>7.2484</v>
      </c>
      <c r="N101" s="103" t="n">
        <v>7.9074</v>
      </c>
      <c r="O101" s="103" t="n">
        <v>8.5664</v>
      </c>
      <c r="P101" s="103" t="n">
        <v>9.2254</v>
      </c>
      <c r="Q101" s="103" t="n">
        <v>9.884</v>
      </c>
      <c r="R101" s="103" t="n">
        <v>10.5426</v>
      </c>
      <c r="S101" s="103" t="n">
        <v>11.2017</v>
      </c>
      <c r="T101" s="103" t="n">
        <v>11.8608</v>
      </c>
      <c r="U101" s="103" t="n">
        <v>12.5198</v>
      </c>
      <c r="V101" s="103" t="n">
        <v>13.1788</v>
      </c>
      <c r="W101" s="103" t="n">
        <v>13.8378</v>
      </c>
      <c r="X101" s="103" t="n">
        <v>14.4968</v>
      </c>
      <c r="Y101" s="103" t="n">
        <v>15.1556666666667</v>
      </c>
      <c r="Z101" s="103" t="n">
        <v>15.8145333333333</v>
      </c>
      <c r="AA101" s="103" t="n">
        <v>16.4734</v>
      </c>
      <c r="AB101" s="103" t="n">
        <v>17.1322666666667</v>
      </c>
      <c r="AC101" s="103" t="n">
        <v>17.7911333333333</v>
      </c>
      <c r="AD101" s="103" t="n">
        <v>18.45</v>
      </c>
      <c r="AE101" s="103" t="n">
        <v>19.6196</v>
      </c>
      <c r="AF101" s="103" t="n">
        <v>20.7892</v>
      </c>
      <c r="AG101" s="103" t="n">
        <v>21.73004</v>
      </c>
      <c r="AH101" s="103" t="n">
        <v>22.67088</v>
      </c>
      <c r="AI101" s="103" t="n">
        <v>23.61172</v>
      </c>
      <c r="AJ101" s="103" t="n">
        <v>24.55256</v>
      </c>
      <c r="AK101" s="103" t="n">
        <v>25.4934</v>
      </c>
      <c r="AL101" s="103" t="n">
        <v>26.0373333333333</v>
      </c>
      <c r="AM101" s="103" t="n">
        <v>26.5812666666667</v>
      </c>
      <c r="AN101" s="103" t="n">
        <v>27.1252</v>
      </c>
      <c r="AO101" s="103" t="n">
        <v>27.1478</v>
      </c>
      <c r="AP101" s="103" t="n">
        <v>27.1704</v>
      </c>
      <c r="AQ101" s="103" t="n">
        <v>26.66424</v>
      </c>
      <c r="AR101" s="103" t="n">
        <v>26.15808</v>
      </c>
      <c r="AS101" s="103" t="n">
        <v>25.65192</v>
      </c>
      <c r="AT101" s="103" t="n">
        <v>25.14576</v>
      </c>
      <c r="AU101" s="103" t="n">
        <v>24.6396</v>
      </c>
      <c r="AV101" s="103" t="n">
        <v>24.28908</v>
      </c>
      <c r="AW101" s="103" t="n">
        <v>23.93856</v>
      </c>
      <c r="AX101" s="103" t="n">
        <v>23.58804</v>
      </c>
      <c r="AY101" s="103" t="n">
        <v>23.23752</v>
      </c>
      <c r="AZ101" s="103" t="n">
        <v>22.887</v>
      </c>
      <c r="BA101" s="103" t="n">
        <v>22.53648</v>
      </c>
      <c r="BB101" s="103" t="n">
        <v>22.466376</v>
      </c>
      <c r="BC101" s="103" t="n">
        <v>22.396272</v>
      </c>
      <c r="BD101" s="103" t="n">
        <v>22.326168</v>
      </c>
      <c r="BE101" s="103" t="n">
        <v>22.256064</v>
      </c>
      <c r="BF101" s="103" t="n">
        <v>22.18596</v>
      </c>
      <c r="BG101" s="103" t="n">
        <v>22.115856</v>
      </c>
      <c r="BH101" s="103" t="n">
        <v>22.045752</v>
      </c>
      <c r="BI101" s="103" t="n">
        <v>21.975648</v>
      </c>
      <c r="BJ101" s="103" t="n">
        <v>21.905544</v>
      </c>
    </row>
    <row r="102" customFormat="false" ht="12.8" hidden="false" customHeight="false" outlineLevel="0" collapsed="false">
      <c r="A102" s="102" t="n">
        <v>135</v>
      </c>
      <c r="B102" s="103" t="n">
        <v>0</v>
      </c>
      <c r="C102" s="103" t="n">
        <v>0.6565</v>
      </c>
      <c r="D102" s="103" t="n">
        <v>1.313</v>
      </c>
      <c r="E102" s="103" t="n">
        <v>1.9695</v>
      </c>
      <c r="F102" s="103" t="n">
        <v>2.626</v>
      </c>
      <c r="G102" s="103" t="n">
        <v>3.282</v>
      </c>
      <c r="H102" s="103" t="n">
        <v>3.938</v>
      </c>
      <c r="I102" s="103" t="n">
        <v>4.5945</v>
      </c>
      <c r="J102" s="103" t="n">
        <v>5.251</v>
      </c>
      <c r="K102" s="103" t="n">
        <v>5.9075</v>
      </c>
      <c r="L102" s="103" t="n">
        <v>6.564</v>
      </c>
      <c r="M102" s="103" t="n">
        <v>7.2205</v>
      </c>
      <c r="N102" s="103" t="n">
        <v>7.877</v>
      </c>
      <c r="O102" s="103" t="n">
        <v>8.5335</v>
      </c>
      <c r="P102" s="103" t="n">
        <v>9.19</v>
      </c>
      <c r="Q102" s="103" t="n">
        <v>9.846</v>
      </c>
      <c r="R102" s="103" t="n">
        <v>10.502</v>
      </c>
      <c r="S102" s="103" t="n">
        <v>11.1585</v>
      </c>
      <c r="T102" s="103" t="n">
        <v>11.815</v>
      </c>
      <c r="U102" s="103" t="n">
        <v>12.4715</v>
      </c>
      <c r="V102" s="103" t="n">
        <v>13.128</v>
      </c>
      <c r="W102" s="103" t="n">
        <v>13.7845</v>
      </c>
      <c r="X102" s="103" t="n">
        <v>14.441</v>
      </c>
      <c r="Y102" s="103" t="n">
        <v>15.0973333333333</v>
      </c>
      <c r="Z102" s="103" t="n">
        <v>15.7536666666667</v>
      </c>
      <c r="AA102" s="103" t="n">
        <v>16.41</v>
      </c>
      <c r="AB102" s="103" t="n">
        <v>17.0663333333333</v>
      </c>
      <c r="AC102" s="103" t="n">
        <v>17.7226666666667</v>
      </c>
      <c r="AD102" s="103" t="n">
        <v>18.379</v>
      </c>
      <c r="AE102" s="103" t="n">
        <v>19.508</v>
      </c>
      <c r="AF102" s="103" t="n">
        <v>20.637</v>
      </c>
      <c r="AG102" s="103" t="n">
        <v>21.5556</v>
      </c>
      <c r="AH102" s="103" t="n">
        <v>22.4742</v>
      </c>
      <c r="AI102" s="103" t="n">
        <v>23.3928</v>
      </c>
      <c r="AJ102" s="103" t="n">
        <v>24.3114</v>
      </c>
      <c r="AK102" s="103" t="n">
        <v>25.23</v>
      </c>
      <c r="AL102" s="103" t="n">
        <v>25.825</v>
      </c>
      <c r="AM102" s="103" t="n">
        <v>26.42</v>
      </c>
      <c r="AN102" s="103" t="n">
        <v>27.015</v>
      </c>
      <c r="AO102" s="103" t="n">
        <v>27.04</v>
      </c>
      <c r="AP102" s="103" t="n">
        <v>27.065</v>
      </c>
      <c r="AQ102" s="103" t="n">
        <v>26.5756</v>
      </c>
      <c r="AR102" s="103" t="n">
        <v>26.0862</v>
      </c>
      <c r="AS102" s="103" t="n">
        <v>25.5968</v>
      </c>
      <c r="AT102" s="103" t="n">
        <v>25.1074</v>
      </c>
      <c r="AU102" s="103" t="n">
        <v>24.618</v>
      </c>
      <c r="AV102" s="103" t="n">
        <v>24.2694</v>
      </c>
      <c r="AW102" s="103" t="n">
        <v>23.9208</v>
      </c>
      <c r="AX102" s="103" t="n">
        <v>23.5722</v>
      </c>
      <c r="AY102" s="103" t="n">
        <v>23.2236</v>
      </c>
      <c r="AZ102" s="103" t="n">
        <v>22.875</v>
      </c>
      <c r="BA102" s="103" t="n">
        <v>22.5264</v>
      </c>
      <c r="BB102" s="103" t="n">
        <v>22.45668</v>
      </c>
      <c r="BC102" s="103" t="n">
        <v>22.38696</v>
      </c>
      <c r="BD102" s="103" t="n">
        <v>22.31724</v>
      </c>
      <c r="BE102" s="103" t="n">
        <v>22.24752</v>
      </c>
      <c r="BF102" s="103" t="n">
        <v>22.1778</v>
      </c>
      <c r="BG102" s="103" t="n">
        <v>22.10808</v>
      </c>
      <c r="BH102" s="103" t="n">
        <v>22.03836</v>
      </c>
      <c r="BI102" s="103" t="n">
        <v>21.96864</v>
      </c>
      <c r="BJ102" s="103" t="n">
        <v>21.89892</v>
      </c>
    </row>
    <row r="103" customFormat="false" ht="12.8" hidden="false" customHeight="false" outlineLevel="0" collapsed="false">
      <c r="A103" s="102" t="n">
        <v>136</v>
      </c>
      <c r="B103" s="103" t="n">
        <v>0</v>
      </c>
      <c r="C103" s="103" t="n">
        <v>0.65325</v>
      </c>
      <c r="D103" s="103" t="n">
        <v>1.3065</v>
      </c>
      <c r="E103" s="103" t="n">
        <v>1.95975</v>
      </c>
      <c r="F103" s="103" t="n">
        <v>2.613</v>
      </c>
      <c r="G103" s="103" t="n">
        <v>3.2659</v>
      </c>
      <c r="H103" s="103" t="n">
        <v>3.9188</v>
      </c>
      <c r="I103" s="103" t="n">
        <v>4.5721</v>
      </c>
      <c r="J103" s="103" t="n">
        <v>5.2254</v>
      </c>
      <c r="K103" s="103" t="n">
        <v>5.8786</v>
      </c>
      <c r="L103" s="103" t="n">
        <v>6.5318</v>
      </c>
      <c r="M103" s="103" t="n">
        <v>7.1851</v>
      </c>
      <c r="N103" s="103" t="n">
        <v>7.8384</v>
      </c>
      <c r="O103" s="103" t="n">
        <v>8.4917</v>
      </c>
      <c r="P103" s="103" t="n">
        <v>9.145</v>
      </c>
      <c r="Q103" s="103" t="n">
        <v>9.7978</v>
      </c>
      <c r="R103" s="103" t="n">
        <v>10.4506</v>
      </c>
      <c r="S103" s="103" t="n">
        <v>11.1039</v>
      </c>
      <c r="T103" s="103" t="n">
        <v>11.7572</v>
      </c>
      <c r="U103" s="103" t="n">
        <v>12.4105</v>
      </c>
      <c r="V103" s="103" t="n">
        <v>13.0638</v>
      </c>
      <c r="W103" s="103" t="n">
        <v>13.717</v>
      </c>
      <c r="X103" s="103" t="n">
        <v>14.3702</v>
      </c>
      <c r="Y103" s="103" t="n">
        <v>15.0233333333333</v>
      </c>
      <c r="Z103" s="103" t="n">
        <v>15.6764666666667</v>
      </c>
      <c r="AA103" s="103" t="n">
        <v>16.3296</v>
      </c>
      <c r="AB103" s="103" t="n">
        <v>16.9827333333333</v>
      </c>
      <c r="AC103" s="103" t="n">
        <v>17.6358666666667</v>
      </c>
      <c r="AD103" s="103" t="n">
        <v>18.289</v>
      </c>
      <c r="AE103" s="103" t="n">
        <v>19.3818</v>
      </c>
      <c r="AF103" s="103" t="n">
        <v>20.4746</v>
      </c>
      <c r="AG103" s="103" t="n">
        <v>21.373</v>
      </c>
      <c r="AH103" s="103" t="n">
        <v>22.2714</v>
      </c>
      <c r="AI103" s="103" t="n">
        <v>23.1698</v>
      </c>
      <c r="AJ103" s="103" t="n">
        <v>24.0682</v>
      </c>
      <c r="AK103" s="103" t="n">
        <v>24.9666</v>
      </c>
      <c r="AL103" s="103" t="n">
        <v>25.5494666666667</v>
      </c>
      <c r="AM103" s="103" t="n">
        <v>26.1323333333333</v>
      </c>
      <c r="AN103" s="103" t="n">
        <v>26.7152</v>
      </c>
      <c r="AO103" s="103" t="n">
        <v>26.7406</v>
      </c>
      <c r="AP103" s="103" t="n">
        <v>26.766</v>
      </c>
      <c r="AQ103" s="103" t="n">
        <v>26.32732</v>
      </c>
      <c r="AR103" s="103" t="n">
        <v>25.88864</v>
      </c>
      <c r="AS103" s="103" t="n">
        <v>25.44996</v>
      </c>
      <c r="AT103" s="103" t="n">
        <v>25.01128</v>
      </c>
      <c r="AU103" s="103" t="n">
        <v>24.5726</v>
      </c>
      <c r="AV103" s="103" t="n">
        <v>24.22188</v>
      </c>
      <c r="AW103" s="103" t="n">
        <v>23.87116</v>
      </c>
      <c r="AX103" s="103" t="n">
        <v>23.52044</v>
      </c>
      <c r="AY103" s="103" t="n">
        <v>23.16972</v>
      </c>
      <c r="AZ103" s="103" t="n">
        <v>22.819</v>
      </c>
      <c r="BA103" s="103" t="n">
        <v>22.46828</v>
      </c>
      <c r="BB103" s="103" t="n">
        <v>22.398136</v>
      </c>
      <c r="BC103" s="103" t="n">
        <v>22.327992</v>
      </c>
      <c r="BD103" s="103" t="n">
        <v>22.257848</v>
      </c>
      <c r="BE103" s="103" t="n">
        <v>22.187704</v>
      </c>
      <c r="BF103" s="103" t="n">
        <v>22.11756</v>
      </c>
      <c r="BG103" s="103" t="n">
        <v>22.047416</v>
      </c>
      <c r="BH103" s="103" t="n">
        <v>21.977272</v>
      </c>
      <c r="BI103" s="103" t="n">
        <v>21.907128</v>
      </c>
      <c r="BJ103" s="103" t="n">
        <v>21.836984</v>
      </c>
    </row>
    <row r="104" customFormat="false" ht="12.8" hidden="false" customHeight="false" outlineLevel="0" collapsed="false">
      <c r="A104" s="102" t="n">
        <v>137</v>
      </c>
      <c r="B104" s="103" t="n">
        <v>0</v>
      </c>
      <c r="C104" s="103" t="n">
        <v>0.65</v>
      </c>
      <c r="D104" s="103" t="n">
        <v>1.3</v>
      </c>
      <c r="E104" s="103" t="n">
        <v>1.95</v>
      </c>
      <c r="F104" s="103" t="n">
        <v>2.6</v>
      </c>
      <c r="G104" s="103" t="n">
        <v>3.2498</v>
      </c>
      <c r="H104" s="103" t="n">
        <v>3.8996</v>
      </c>
      <c r="I104" s="103" t="n">
        <v>4.5497</v>
      </c>
      <c r="J104" s="103" t="n">
        <v>5.1998</v>
      </c>
      <c r="K104" s="103" t="n">
        <v>5.8497</v>
      </c>
      <c r="L104" s="103" t="n">
        <v>6.4996</v>
      </c>
      <c r="M104" s="103" t="n">
        <v>7.1497</v>
      </c>
      <c r="N104" s="103" t="n">
        <v>7.7998</v>
      </c>
      <c r="O104" s="103" t="n">
        <v>8.4499</v>
      </c>
      <c r="P104" s="103" t="n">
        <v>9.1</v>
      </c>
      <c r="Q104" s="103" t="n">
        <v>9.7496</v>
      </c>
      <c r="R104" s="103" t="n">
        <v>10.3992</v>
      </c>
      <c r="S104" s="103" t="n">
        <v>11.0493</v>
      </c>
      <c r="T104" s="103" t="n">
        <v>11.6994</v>
      </c>
      <c r="U104" s="103" t="n">
        <v>12.3495</v>
      </c>
      <c r="V104" s="103" t="n">
        <v>12.9996</v>
      </c>
      <c r="W104" s="103" t="n">
        <v>13.6495</v>
      </c>
      <c r="X104" s="103" t="n">
        <v>14.2994</v>
      </c>
      <c r="Y104" s="103" t="n">
        <v>14.9493333333333</v>
      </c>
      <c r="Z104" s="103" t="n">
        <v>15.5992666666667</v>
      </c>
      <c r="AA104" s="103" t="n">
        <v>16.2492</v>
      </c>
      <c r="AB104" s="103" t="n">
        <v>16.8991333333333</v>
      </c>
      <c r="AC104" s="103" t="n">
        <v>17.5490666666667</v>
      </c>
      <c r="AD104" s="103" t="n">
        <v>18.199</v>
      </c>
      <c r="AE104" s="103" t="n">
        <v>19.2556</v>
      </c>
      <c r="AF104" s="103" t="n">
        <v>20.3122</v>
      </c>
      <c r="AG104" s="103" t="n">
        <v>21.1904</v>
      </c>
      <c r="AH104" s="103" t="n">
        <v>22.0686</v>
      </c>
      <c r="AI104" s="103" t="n">
        <v>22.9468</v>
      </c>
      <c r="AJ104" s="103" t="n">
        <v>23.825</v>
      </c>
      <c r="AK104" s="103" t="n">
        <v>24.7032</v>
      </c>
      <c r="AL104" s="103" t="n">
        <v>25.2739333333333</v>
      </c>
      <c r="AM104" s="103" t="n">
        <v>25.8446666666667</v>
      </c>
      <c r="AN104" s="103" t="n">
        <v>26.4154</v>
      </c>
      <c r="AO104" s="103" t="n">
        <v>26.4412</v>
      </c>
      <c r="AP104" s="103" t="n">
        <v>26.467</v>
      </c>
      <c r="AQ104" s="103" t="n">
        <v>26.07904</v>
      </c>
      <c r="AR104" s="103" t="n">
        <v>25.69108</v>
      </c>
      <c r="AS104" s="103" t="n">
        <v>25.30312</v>
      </c>
      <c r="AT104" s="103" t="n">
        <v>24.91516</v>
      </c>
      <c r="AU104" s="103" t="n">
        <v>24.5272</v>
      </c>
      <c r="AV104" s="103" t="n">
        <v>24.17436</v>
      </c>
      <c r="AW104" s="103" t="n">
        <v>23.82152</v>
      </c>
      <c r="AX104" s="103" t="n">
        <v>23.46868</v>
      </c>
      <c r="AY104" s="103" t="n">
        <v>23.11584</v>
      </c>
      <c r="AZ104" s="103" t="n">
        <v>22.763</v>
      </c>
      <c r="BA104" s="103" t="n">
        <v>22.41016</v>
      </c>
      <c r="BB104" s="103" t="n">
        <v>22.339592</v>
      </c>
      <c r="BC104" s="103" t="n">
        <v>22.269024</v>
      </c>
      <c r="BD104" s="103" t="n">
        <v>22.198456</v>
      </c>
      <c r="BE104" s="103" t="n">
        <v>22.127888</v>
      </c>
      <c r="BF104" s="103" t="n">
        <v>22.05732</v>
      </c>
      <c r="BG104" s="103" t="n">
        <v>21.986752</v>
      </c>
      <c r="BH104" s="103" t="n">
        <v>21.916184</v>
      </c>
      <c r="BI104" s="103" t="n">
        <v>21.845616</v>
      </c>
      <c r="BJ104" s="103" t="n">
        <v>21.775048</v>
      </c>
    </row>
    <row r="105" customFormat="false" ht="12.8" hidden="false" customHeight="false" outlineLevel="0" collapsed="false">
      <c r="A105" s="102" t="n">
        <v>138</v>
      </c>
      <c r="B105" s="103" t="n">
        <v>0</v>
      </c>
      <c r="C105" s="103" t="n">
        <v>0.64675</v>
      </c>
      <c r="D105" s="103" t="n">
        <v>1.2935</v>
      </c>
      <c r="E105" s="103" t="n">
        <v>1.94025</v>
      </c>
      <c r="F105" s="103" t="n">
        <v>2.587</v>
      </c>
      <c r="G105" s="103" t="n">
        <v>3.2337</v>
      </c>
      <c r="H105" s="103" t="n">
        <v>3.8804</v>
      </c>
      <c r="I105" s="103" t="n">
        <v>4.5273</v>
      </c>
      <c r="J105" s="103" t="n">
        <v>5.1742</v>
      </c>
      <c r="K105" s="103" t="n">
        <v>5.8208</v>
      </c>
      <c r="L105" s="103" t="n">
        <v>6.4674</v>
      </c>
      <c r="M105" s="103" t="n">
        <v>7.1143</v>
      </c>
      <c r="N105" s="103" t="n">
        <v>7.7612</v>
      </c>
      <c r="O105" s="103" t="n">
        <v>8.4081</v>
      </c>
      <c r="P105" s="103" t="n">
        <v>9.055</v>
      </c>
      <c r="Q105" s="103" t="n">
        <v>9.7014</v>
      </c>
      <c r="R105" s="103" t="n">
        <v>10.3478</v>
      </c>
      <c r="S105" s="103" t="n">
        <v>10.9947</v>
      </c>
      <c r="T105" s="103" t="n">
        <v>11.6416</v>
      </c>
      <c r="U105" s="103" t="n">
        <v>12.2885</v>
      </c>
      <c r="V105" s="103" t="n">
        <v>12.9354</v>
      </c>
      <c r="W105" s="103" t="n">
        <v>13.582</v>
      </c>
      <c r="X105" s="103" t="n">
        <v>14.2286</v>
      </c>
      <c r="Y105" s="103" t="n">
        <v>14.8753333333333</v>
      </c>
      <c r="Z105" s="103" t="n">
        <v>15.5220666666667</v>
      </c>
      <c r="AA105" s="103" t="n">
        <v>16.1688</v>
      </c>
      <c r="AB105" s="103" t="n">
        <v>16.8155333333333</v>
      </c>
      <c r="AC105" s="103" t="n">
        <v>17.4622666666667</v>
      </c>
      <c r="AD105" s="103" t="n">
        <v>18.109</v>
      </c>
      <c r="AE105" s="103" t="n">
        <v>19.1294</v>
      </c>
      <c r="AF105" s="103" t="n">
        <v>20.1498</v>
      </c>
      <c r="AG105" s="103" t="n">
        <v>21.0078</v>
      </c>
      <c r="AH105" s="103" t="n">
        <v>21.8658</v>
      </c>
      <c r="AI105" s="103" t="n">
        <v>22.7238</v>
      </c>
      <c r="AJ105" s="103" t="n">
        <v>23.5818</v>
      </c>
      <c r="AK105" s="103" t="n">
        <v>24.4398</v>
      </c>
      <c r="AL105" s="103" t="n">
        <v>24.9984</v>
      </c>
      <c r="AM105" s="103" t="n">
        <v>25.557</v>
      </c>
      <c r="AN105" s="103" t="n">
        <v>26.1156</v>
      </c>
      <c r="AO105" s="103" t="n">
        <v>26.1418</v>
      </c>
      <c r="AP105" s="103" t="n">
        <v>26.168</v>
      </c>
      <c r="AQ105" s="103" t="n">
        <v>25.83076</v>
      </c>
      <c r="AR105" s="103" t="n">
        <v>25.49352</v>
      </c>
      <c r="AS105" s="103" t="n">
        <v>25.15628</v>
      </c>
      <c r="AT105" s="103" t="n">
        <v>24.81904</v>
      </c>
      <c r="AU105" s="103" t="n">
        <v>24.4818</v>
      </c>
      <c r="AV105" s="103" t="n">
        <v>24.12684</v>
      </c>
      <c r="AW105" s="103" t="n">
        <v>23.77188</v>
      </c>
      <c r="AX105" s="103" t="n">
        <v>23.41692</v>
      </c>
      <c r="AY105" s="103" t="n">
        <v>23.06196</v>
      </c>
      <c r="AZ105" s="103" t="n">
        <v>22.707</v>
      </c>
      <c r="BA105" s="103" t="n">
        <v>22.35204</v>
      </c>
      <c r="BB105" s="103" t="n">
        <v>22.281048</v>
      </c>
      <c r="BC105" s="103" t="n">
        <v>22.210056</v>
      </c>
      <c r="BD105" s="103" t="n">
        <v>22.139064</v>
      </c>
      <c r="BE105" s="103" t="n">
        <v>22.068072</v>
      </c>
      <c r="BF105" s="103" t="n">
        <v>21.99708</v>
      </c>
      <c r="BG105" s="103" t="n">
        <v>21.926088</v>
      </c>
      <c r="BH105" s="103" t="n">
        <v>21.855096</v>
      </c>
      <c r="BI105" s="103" t="n">
        <v>21.784104</v>
      </c>
      <c r="BJ105" s="103" t="n">
        <v>21.713112</v>
      </c>
    </row>
    <row r="106" customFormat="false" ht="12.8" hidden="false" customHeight="false" outlineLevel="0" collapsed="false">
      <c r="A106" s="102" t="n">
        <v>139</v>
      </c>
      <c r="B106" s="103" t="n">
        <v>0</v>
      </c>
      <c r="C106" s="103" t="n">
        <v>0.6435</v>
      </c>
      <c r="D106" s="103" t="n">
        <v>1.287</v>
      </c>
      <c r="E106" s="103" t="n">
        <v>1.9305</v>
      </c>
      <c r="F106" s="103" t="n">
        <v>2.574</v>
      </c>
      <c r="G106" s="103" t="n">
        <v>3.2176</v>
      </c>
      <c r="H106" s="103" t="n">
        <v>3.8612</v>
      </c>
      <c r="I106" s="103" t="n">
        <v>4.5049</v>
      </c>
      <c r="J106" s="103" t="n">
        <v>5.1486</v>
      </c>
      <c r="K106" s="103" t="n">
        <v>5.7919</v>
      </c>
      <c r="L106" s="103" t="n">
        <v>6.4352</v>
      </c>
      <c r="M106" s="103" t="n">
        <v>7.0789</v>
      </c>
      <c r="N106" s="103" t="n">
        <v>7.7226</v>
      </c>
      <c r="O106" s="103" t="n">
        <v>8.3663</v>
      </c>
      <c r="P106" s="103" t="n">
        <v>9.01</v>
      </c>
      <c r="Q106" s="103" t="n">
        <v>9.6532</v>
      </c>
      <c r="R106" s="103" t="n">
        <v>10.2964</v>
      </c>
      <c r="S106" s="103" t="n">
        <v>10.9401</v>
      </c>
      <c r="T106" s="103" t="n">
        <v>11.5838</v>
      </c>
      <c r="U106" s="103" t="n">
        <v>12.2275</v>
      </c>
      <c r="V106" s="103" t="n">
        <v>12.8712</v>
      </c>
      <c r="W106" s="103" t="n">
        <v>13.5145</v>
      </c>
      <c r="X106" s="103" t="n">
        <v>14.1578</v>
      </c>
      <c r="Y106" s="103" t="n">
        <v>14.8013333333333</v>
      </c>
      <c r="Z106" s="103" t="n">
        <v>15.4448666666667</v>
      </c>
      <c r="AA106" s="103" t="n">
        <v>16.0884</v>
      </c>
      <c r="AB106" s="103" t="n">
        <v>16.7319333333333</v>
      </c>
      <c r="AC106" s="103" t="n">
        <v>17.3754666666667</v>
      </c>
      <c r="AD106" s="103" t="n">
        <v>18.019</v>
      </c>
      <c r="AE106" s="103" t="n">
        <v>19.0032</v>
      </c>
      <c r="AF106" s="103" t="n">
        <v>19.9874</v>
      </c>
      <c r="AG106" s="103" t="n">
        <v>20.8252</v>
      </c>
      <c r="AH106" s="103" t="n">
        <v>21.663</v>
      </c>
      <c r="AI106" s="103" t="n">
        <v>22.5008</v>
      </c>
      <c r="AJ106" s="103" t="n">
        <v>23.3386</v>
      </c>
      <c r="AK106" s="103" t="n">
        <v>24.1764</v>
      </c>
      <c r="AL106" s="103" t="n">
        <v>24.7228666666667</v>
      </c>
      <c r="AM106" s="103" t="n">
        <v>25.2693333333333</v>
      </c>
      <c r="AN106" s="103" t="n">
        <v>25.8158</v>
      </c>
      <c r="AO106" s="103" t="n">
        <v>25.8424</v>
      </c>
      <c r="AP106" s="103" t="n">
        <v>25.869</v>
      </c>
      <c r="AQ106" s="103" t="n">
        <v>25.58248</v>
      </c>
      <c r="AR106" s="103" t="n">
        <v>25.29596</v>
      </c>
      <c r="AS106" s="103" t="n">
        <v>25.00944</v>
      </c>
      <c r="AT106" s="103" t="n">
        <v>24.72292</v>
      </c>
      <c r="AU106" s="103" t="n">
        <v>24.4364</v>
      </c>
      <c r="AV106" s="103" t="n">
        <v>24.07932</v>
      </c>
      <c r="AW106" s="103" t="n">
        <v>23.72224</v>
      </c>
      <c r="AX106" s="103" t="n">
        <v>23.36516</v>
      </c>
      <c r="AY106" s="103" t="n">
        <v>23.00808</v>
      </c>
      <c r="AZ106" s="103" t="n">
        <v>22.651</v>
      </c>
      <c r="BA106" s="103" t="n">
        <v>22.29392</v>
      </c>
      <c r="BB106" s="103" t="n">
        <v>22.222504</v>
      </c>
      <c r="BC106" s="103" t="n">
        <v>22.151088</v>
      </c>
      <c r="BD106" s="103" t="n">
        <v>22.079672</v>
      </c>
      <c r="BE106" s="103" t="n">
        <v>22.008256</v>
      </c>
      <c r="BF106" s="103" t="n">
        <v>21.93684</v>
      </c>
      <c r="BG106" s="103" t="n">
        <v>21.865424</v>
      </c>
      <c r="BH106" s="103" t="n">
        <v>21.794008</v>
      </c>
      <c r="BI106" s="103" t="n">
        <v>21.722592</v>
      </c>
      <c r="BJ106" s="103" t="n">
        <v>21.651176</v>
      </c>
    </row>
    <row r="107" customFormat="false" ht="12.8" hidden="false" customHeight="false" outlineLevel="0" collapsed="false">
      <c r="A107" s="102" t="n">
        <v>140</v>
      </c>
      <c r="B107" s="103" t="n">
        <v>0</v>
      </c>
      <c r="C107" s="103" t="n">
        <v>0.64025</v>
      </c>
      <c r="D107" s="103" t="n">
        <v>1.2805</v>
      </c>
      <c r="E107" s="103" t="n">
        <v>1.92075</v>
      </c>
      <c r="F107" s="103" t="n">
        <v>2.561</v>
      </c>
      <c r="G107" s="103" t="n">
        <v>3.2015</v>
      </c>
      <c r="H107" s="103" t="n">
        <v>3.842</v>
      </c>
      <c r="I107" s="103" t="n">
        <v>4.4825</v>
      </c>
      <c r="J107" s="103" t="n">
        <v>5.123</v>
      </c>
      <c r="K107" s="103" t="n">
        <v>5.763</v>
      </c>
      <c r="L107" s="103" t="n">
        <v>6.403</v>
      </c>
      <c r="M107" s="103" t="n">
        <v>7.0435</v>
      </c>
      <c r="N107" s="103" t="n">
        <v>7.684</v>
      </c>
      <c r="O107" s="103" t="n">
        <v>8.3245</v>
      </c>
      <c r="P107" s="103" t="n">
        <v>8.965</v>
      </c>
      <c r="Q107" s="103" t="n">
        <v>9.605</v>
      </c>
      <c r="R107" s="103" t="n">
        <v>10.245</v>
      </c>
      <c r="S107" s="103" t="n">
        <v>10.8855</v>
      </c>
      <c r="T107" s="103" t="n">
        <v>11.526</v>
      </c>
      <c r="U107" s="103" t="n">
        <v>12.1665</v>
      </c>
      <c r="V107" s="103" t="n">
        <v>12.807</v>
      </c>
      <c r="W107" s="103" t="n">
        <v>13.447</v>
      </c>
      <c r="X107" s="103" t="n">
        <v>14.087</v>
      </c>
      <c r="Y107" s="103" t="n">
        <v>14.7273333333333</v>
      </c>
      <c r="Z107" s="103" t="n">
        <v>15.3676666666667</v>
      </c>
      <c r="AA107" s="103" t="n">
        <v>16.008</v>
      </c>
      <c r="AB107" s="103" t="n">
        <v>16.6483333333333</v>
      </c>
      <c r="AC107" s="103" t="n">
        <v>17.2886666666667</v>
      </c>
      <c r="AD107" s="103" t="n">
        <v>17.929</v>
      </c>
      <c r="AE107" s="103" t="n">
        <v>18.877</v>
      </c>
      <c r="AF107" s="103" t="n">
        <v>19.825</v>
      </c>
      <c r="AG107" s="103" t="n">
        <v>20.6426</v>
      </c>
      <c r="AH107" s="103" t="n">
        <v>21.4602</v>
      </c>
      <c r="AI107" s="103" t="n">
        <v>22.2778</v>
      </c>
      <c r="AJ107" s="103" t="n">
        <v>23.0954</v>
      </c>
      <c r="AK107" s="103" t="n">
        <v>23.913</v>
      </c>
      <c r="AL107" s="103" t="n">
        <v>24.4473333333333</v>
      </c>
      <c r="AM107" s="103" t="n">
        <v>24.9816666666667</v>
      </c>
      <c r="AN107" s="103" t="n">
        <v>25.516</v>
      </c>
      <c r="AO107" s="103" t="n">
        <v>25.543</v>
      </c>
      <c r="AP107" s="103" t="n">
        <v>25.57</v>
      </c>
      <c r="AQ107" s="103" t="n">
        <v>25.3342</v>
      </c>
      <c r="AR107" s="103" t="n">
        <v>25.0984</v>
      </c>
      <c r="AS107" s="103" t="n">
        <v>24.8626</v>
      </c>
      <c r="AT107" s="103" t="n">
        <v>24.6268</v>
      </c>
      <c r="AU107" s="103" t="n">
        <v>24.391</v>
      </c>
      <c r="AV107" s="103" t="n">
        <v>24.0318</v>
      </c>
      <c r="AW107" s="103" t="n">
        <v>23.6726</v>
      </c>
      <c r="AX107" s="103" t="n">
        <v>23.3134</v>
      </c>
      <c r="AY107" s="103" t="n">
        <v>22.9542</v>
      </c>
      <c r="AZ107" s="103" t="n">
        <v>22.595</v>
      </c>
      <c r="BA107" s="103" t="n">
        <v>22.2358</v>
      </c>
      <c r="BB107" s="103" t="n">
        <v>22.16396</v>
      </c>
      <c r="BC107" s="103" t="n">
        <v>22.09212</v>
      </c>
      <c r="BD107" s="103" t="n">
        <v>22.02028</v>
      </c>
      <c r="BE107" s="103" t="n">
        <v>21.94844</v>
      </c>
      <c r="BF107" s="103" t="n">
        <v>21.8766</v>
      </c>
      <c r="BG107" s="103" t="n">
        <v>21.80476</v>
      </c>
      <c r="BH107" s="103" t="n">
        <v>21.73292</v>
      </c>
      <c r="BI107" s="103" t="n">
        <v>21.66108</v>
      </c>
      <c r="BJ107" s="103" t="n">
        <v>21.58924</v>
      </c>
    </row>
    <row r="108" customFormat="false" ht="12.8" hidden="false" customHeight="false" outlineLevel="0" collapsed="false">
      <c r="A108" s="102" t="n">
        <v>141</v>
      </c>
      <c r="B108" s="103" t="n">
        <v>0</v>
      </c>
      <c r="C108" s="103" t="n">
        <v>0.6339</v>
      </c>
      <c r="D108" s="103" t="n">
        <v>1.2678</v>
      </c>
      <c r="E108" s="103" t="n">
        <v>1.9017</v>
      </c>
      <c r="F108" s="103" t="n">
        <v>2.5356</v>
      </c>
      <c r="G108" s="103" t="n">
        <v>3.1697</v>
      </c>
      <c r="H108" s="103" t="n">
        <v>3.8038</v>
      </c>
      <c r="I108" s="103" t="n">
        <v>4.4379</v>
      </c>
      <c r="J108" s="103" t="n">
        <v>5.072</v>
      </c>
      <c r="K108" s="103" t="n">
        <v>5.7057</v>
      </c>
      <c r="L108" s="103" t="n">
        <v>6.3394</v>
      </c>
      <c r="M108" s="103" t="n">
        <v>6.9735</v>
      </c>
      <c r="N108" s="103" t="n">
        <v>7.6076</v>
      </c>
      <c r="O108" s="103" t="n">
        <v>8.2417</v>
      </c>
      <c r="P108" s="103" t="n">
        <v>8.8758</v>
      </c>
      <c r="Q108" s="103" t="n">
        <v>9.5095</v>
      </c>
      <c r="R108" s="103" t="n">
        <v>10.1432</v>
      </c>
      <c r="S108" s="103" t="n">
        <v>10.7773</v>
      </c>
      <c r="T108" s="103" t="n">
        <v>11.4114</v>
      </c>
      <c r="U108" s="103" t="n">
        <v>12.0455</v>
      </c>
      <c r="V108" s="103" t="n">
        <v>12.6796</v>
      </c>
      <c r="W108" s="103" t="n">
        <v>13.3133</v>
      </c>
      <c r="X108" s="103" t="n">
        <v>13.947</v>
      </c>
      <c r="Y108" s="103" t="n">
        <v>14.581</v>
      </c>
      <c r="Z108" s="103" t="n">
        <v>15.215</v>
      </c>
      <c r="AA108" s="103" t="n">
        <v>15.849</v>
      </c>
      <c r="AB108" s="103" t="n">
        <v>16.483</v>
      </c>
      <c r="AC108" s="103" t="n">
        <v>17.117</v>
      </c>
      <c r="AD108" s="103" t="n">
        <v>17.751</v>
      </c>
      <c r="AE108" s="103" t="n">
        <v>18.7028</v>
      </c>
      <c r="AF108" s="103" t="n">
        <v>19.6546</v>
      </c>
      <c r="AG108" s="103" t="n">
        <v>20.45364</v>
      </c>
      <c r="AH108" s="103" t="n">
        <v>21.25268</v>
      </c>
      <c r="AI108" s="103" t="n">
        <v>22.05172</v>
      </c>
      <c r="AJ108" s="103" t="n">
        <v>22.85076</v>
      </c>
      <c r="AK108" s="103" t="n">
        <v>23.6498</v>
      </c>
      <c r="AL108" s="103" t="n">
        <v>24.1718666666667</v>
      </c>
      <c r="AM108" s="103" t="n">
        <v>24.6939333333333</v>
      </c>
      <c r="AN108" s="103" t="n">
        <v>25.216</v>
      </c>
      <c r="AO108" s="103" t="n">
        <v>25.2435</v>
      </c>
      <c r="AP108" s="103" t="n">
        <v>25.271</v>
      </c>
      <c r="AQ108" s="103" t="n">
        <v>25.07144</v>
      </c>
      <c r="AR108" s="103" t="n">
        <v>24.87188</v>
      </c>
      <c r="AS108" s="103" t="n">
        <v>24.67232</v>
      </c>
      <c r="AT108" s="103" t="n">
        <v>24.47276</v>
      </c>
      <c r="AU108" s="103" t="n">
        <v>24.2732</v>
      </c>
      <c r="AV108" s="103" t="n">
        <v>23.91296</v>
      </c>
      <c r="AW108" s="103" t="n">
        <v>23.55272</v>
      </c>
      <c r="AX108" s="103" t="n">
        <v>23.19248</v>
      </c>
      <c r="AY108" s="103" t="n">
        <v>22.83224</v>
      </c>
      <c r="AZ108" s="103" t="n">
        <v>22.472</v>
      </c>
      <c r="BA108" s="103" t="n">
        <v>22.11176</v>
      </c>
      <c r="BB108" s="103" t="n">
        <v>22.039712</v>
      </c>
      <c r="BC108" s="103" t="n">
        <v>21.967664</v>
      </c>
      <c r="BD108" s="103" t="n">
        <v>21.895616</v>
      </c>
      <c r="BE108" s="103" t="n">
        <v>21.823568</v>
      </c>
      <c r="BF108" s="103" t="n">
        <v>21.75152</v>
      </c>
      <c r="BG108" s="103" t="n">
        <v>21.679472</v>
      </c>
      <c r="BH108" s="103" t="n">
        <v>21.607424</v>
      </c>
      <c r="BI108" s="103" t="n">
        <v>21.535376</v>
      </c>
      <c r="BJ108" s="103" t="n">
        <v>21.463328</v>
      </c>
    </row>
    <row r="109" customFormat="false" ht="12.8" hidden="false" customHeight="false" outlineLevel="0" collapsed="false">
      <c r="A109" s="102" t="n">
        <v>142</v>
      </c>
      <c r="B109" s="103" t="n">
        <v>0</v>
      </c>
      <c r="C109" s="103" t="n">
        <v>0.62755</v>
      </c>
      <c r="D109" s="103" t="n">
        <v>1.2551</v>
      </c>
      <c r="E109" s="103" t="n">
        <v>1.88265</v>
      </c>
      <c r="F109" s="103" t="n">
        <v>2.5102</v>
      </c>
      <c r="G109" s="103" t="n">
        <v>3.1379</v>
      </c>
      <c r="H109" s="103" t="n">
        <v>3.7656</v>
      </c>
      <c r="I109" s="103" t="n">
        <v>4.3933</v>
      </c>
      <c r="J109" s="103" t="n">
        <v>5.021</v>
      </c>
      <c r="K109" s="103" t="n">
        <v>5.6484</v>
      </c>
      <c r="L109" s="103" t="n">
        <v>6.2758</v>
      </c>
      <c r="M109" s="103" t="n">
        <v>6.9035</v>
      </c>
      <c r="N109" s="103" t="n">
        <v>7.5312</v>
      </c>
      <c r="O109" s="103" t="n">
        <v>8.1589</v>
      </c>
      <c r="P109" s="103" t="n">
        <v>8.7866</v>
      </c>
      <c r="Q109" s="103" t="n">
        <v>9.414</v>
      </c>
      <c r="R109" s="103" t="n">
        <v>10.0414</v>
      </c>
      <c r="S109" s="103" t="n">
        <v>10.6691</v>
      </c>
      <c r="T109" s="103" t="n">
        <v>11.2968</v>
      </c>
      <c r="U109" s="103" t="n">
        <v>11.9245</v>
      </c>
      <c r="V109" s="103" t="n">
        <v>12.5522</v>
      </c>
      <c r="W109" s="103" t="n">
        <v>13.1796</v>
      </c>
      <c r="X109" s="103" t="n">
        <v>13.807</v>
      </c>
      <c r="Y109" s="103" t="n">
        <v>14.4346666666667</v>
      </c>
      <c r="Z109" s="103" t="n">
        <v>15.0623333333333</v>
      </c>
      <c r="AA109" s="103" t="n">
        <v>15.69</v>
      </c>
      <c r="AB109" s="103" t="n">
        <v>16.3176666666667</v>
      </c>
      <c r="AC109" s="103" t="n">
        <v>16.9453333333333</v>
      </c>
      <c r="AD109" s="103" t="n">
        <v>17.573</v>
      </c>
      <c r="AE109" s="103" t="n">
        <v>18.5286</v>
      </c>
      <c r="AF109" s="103" t="n">
        <v>19.4842</v>
      </c>
      <c r="AG109" s="103" t="n">
        <v>20.26468</v>
      </c>
      <c r="AH109" s="103" t="n">
        <v>21.04516</v>
      </c>
      <c r="AI109" s="103" t="n">
        <v>21.82564</v>
      </c>
      <c r="AJ109" s="103" t="n">
        <v>22.60612</v>
      </c>
      <c r="AK109" s="103" t="n">
        <v>23.3866</v>
      </c>
      <c r="AL109" s="103" t="n">
        <v>23.8964</v>
      </c>
      <c r="AM109" s="103" t="n">
        <v>24.4062</v>
      </c>
      <c r="AN109" s="103" t="n">
        <v>24.916</v>
      </c>
      <c r="AO109" s="103" t="n">
        <v>24.944</v>
      </c>
      <c r="AP109" s="103" t="n">
        <v>24.972</v>
      </c>
      <c r="AQ109" s="103" t="n">
        <v>24.80868</v>
      </c>
      <c r="AR109" s="103" t="n">
        <v>24.64536</v>
      </c>
      <c r="AS109" s="103" t="n">
        <v>24.48204</v>
      </c>
      <c r="AT109" s="103" t="n">
        <v>24.31872</v>
      </c>
      <c r="AU109" s="103" t="n">
        <v>24.1554</v>
      </c>
      <c r="AV109" s="103" t="n">
        <v>23.79412</v>
      </c>
      <c r="AW109" s="103" t="n">
        <v>23.43284</v>
      </c>
      <c r="AX109" s="103" t="n">
        <v>23.07156</v>
      </c>
      <c r="AY109" s="103" t="n">
        <v>22.71028</v>
      </c>
      <c r="AZ109" s="103" t="n">
        <v>22.349</v>
      </c>
      <c r="BA109" s="103" t="n">
        <v>21.98772</v>
      </c>
      <c r="BB109" s="103" t="n">
        <v>21.915464</v>
      </c>
      <c r="BC109" s="103" t="n">
        <v>21.843208</v>
      </c>
      <c r="BD109" s="103" t="n">
        <v>21.770952</v>
      </c>
      <c r="BE109" s="103" t="n">
        <v>21.698696</v>
      </c>
      <c r="BF109" s="103" t="n">
        <v>21.62644</v>
      </c>
      <c r="BG109" s="103" t="n">
        <v>21.554184</v>
      </c>
      <c r="BH109" s="103" t="n">
        <v>21.481928</v>
      </c>
      <c r="BI109" s="103" t="n">
        <v>21.409672</v>
      </c>
      <c r="BJ109" s="103" t="n">
        <v>21.337416</v>
      </c>
    </row>
    <row r="110" customFormat="false" ht="12.8" hidden="false" customHeight="false" outlineLevel="0" collapsed="false">
      <c r="A110" s="102" t="n">
        <v>143</v>
      </c>
      <c r="B110" s="103" t="n">
        <v>0</v>
      </c>
      <c r="C110" s="103" t="n">
        <v>0.6212</v>
      </c>
      <c r="D110" s="103" t="n">
        <v>1.2424</v>
      </c>
      <c r="E110" s="103" t="n">
        <v>1.8636</v>
      </c>
      <c r="F110" s="103" t="n">
        <v>2.4848</v>
      </c>
      <c r="G110" s="103" t="n">
        <v>3.1061</v>
      </c>
      <c r="H110" s="103" t="n">
        <v>3.7274</v>
      </c>
      <c r="I110" s="103" t="n">
        <v>4.3487</v>
      </c>
      <c r="J110" s="103" t="n">
        <v>4.97</v>
      </c>
      <c r="K110" s="103" t="n">
        <v>5.5911</v>
      </c>
      <c r="L110" s="103" t="n">
        <v>6.2122</v>
      </c>
      <c r="M110" s="103" t="n">
        <v>6.8335</v>
      </c>
      <c r="N110" s="103" t="n">
        <v>7.4548</v>
      </c>
      <c r="O110" s="103" t="n">
        <v>8.0761</v>
      </c>
      <c r="P110" s="103" t="n">
        <v>8.6974</v>
      </c>
      <c r="Q110" s="103" t="n">
        <v>9.3185</v>
      </c>
      <c r="R110" s="103" t="n">
        <v>9.9396</v>
      </c>
      <c r="S110" s="103" t="n">
        <v>10.5609</v>
      </c>
      <c r="T110" s="103" t="n">
        <v>11.1822</v>
      </c>
      <c r="U110" s="103" t="n">
        <v>11.8035</v>
      </c>
      <c r="V110" s="103" t="n">
        <v>12.4248</v>
      </c>
      <c r="W110" s="103" t="n">
        <v>13.0459</v>
      </c>
      <c r="X110" s="103" t="n">
        <v>13.667</v>
      </c>
      <c r="Y110" s="103" t="n">
        <v>14.2883333333333</v>
      </c>
      <c r="Z110" s="103" t="n">
        <v>14.9096666666667</v>
      </c>
      <c r="AA110" s="103" t="n">
        <v>15.531</v>
      </c>
      <c r="AB110" s="103" t="n">
        <v>16.1523333333333</v>
      </c>
      <c r="AC110" s="103" t="n">
        <v>16.7736666666667</v>
      </c>
      <c r="AD110" s="103" t="n">
        <v>17.395</v>
      </c>
      <c r="AE110" s="103" t="n">
        <v>18.3544</v>
      </c>
      <c r="AF110" s="103" t="n">
        <v>19.3138</v>
      </c>
      <c r="AG110" s="103" t="n">
        <v>20.07572</v>
      </c>
      <c r="AH110" s="103" t="n">
        <v>20.83764</v>
      </c>
      <c r="AI110" s="103" t="n">
        <v>21.59956</v>
      </c>
      <c r="AJ110" s="103" t="n">
        <v>22.36148</v>
      </c>
      <c r="AK110" s="103" t="n">
        <v>23.1234</v>
      </c>
      <c r="AL110" s="103" t="n">
        <v>23.6209333333333</v>
      </c>
      <c r="AM110" s="103" t="n">
        <v>24.1184666666667</v>
      </c>
      <c r="AN110" s="103" t="n">
        <v>24.616</v>
      </c>
      <c r="AO110" s="103" t="n">
        <v>24.6445</v>
      </c>
      <c r="AP110" s="103" t="n">
        <v>24.673</v>
      </c>
      <c r="AQ110" s="103" t="n">
        <v>24.54592</v>
      </c>
      <c r="AR110" s="103" t="n">
        <v>24.41884</v>
      </c>
      <c r="AS110" s="103" t="n">
        <v>24.29176</v>
      </c>
      <c r="AT110" s="103" t="n">
        <v>24.16468</v>
      </c>
      <c r="AU110" s="103" t="n">
        <v>24.0376</v>
      </c>
      <c r="AV110" s="103" t="n">
        <v>23.67528</v>
      </c>
      <c r="AW110" s="103" t="n">
        <v>23.31296</v>
      </c>
      <c r="AX110" s="103" t="n">
        <v>22.95064</v>
      </c>
      <c r="AY110" s="103" t="n">
        <v>22.58832</v>
      </c>
      <c r="AZ110" s="103" t="n">
        <v>22.226</v>
      </c>
      <c r="BA110" s="103" t="n">
        <v>21.86368</v>
      </c>
      <c r="BB110" s="103" t="n">
        <v>21.791216</v>
      </c>
      <c r="BC110" s="103" t="n">
        <v>21.718752</v>
      </c>
      <c r="BD110" s="103" t="n">
        <v>21.646288</v>
      </c>
      <c r="BE110" s="103" t="n">
        <v>21.573824</v>
      </c>
      <c r="BF110" s="103" t="n">
        <v>21.50136</v>
      </c>
      <c r="BG110" s="103" t="n">
        <v>21.428896</v>
      </c>
      <c r="BH110" s="103" t="n">
        <v>21.356432</v>
      </c>
      <c r="BI110" s="103" t="n">
        <v>21.283968</v>
      </c>
      <c r="BJ110" s="103" t="n">
        <v>21.211504</v>
      </c>
    </row>
    <row r="111" customFormat="false" ht="12.8" hidden="false" customHeight="false" outlineLevel="0" collapsed="false">
      <c r="A111" s="102" t="n">
        <v>144</v>
      </c>
      <c r="B111" s="103" t="n">
        <v>0</v>
      </c>
      <c r="C111" s="103" t="n">
        <v>0.61485</v>
      </c>
      <c r="D111" s="103" t="n">
        <v>1.2297</v>
      </c>
      <c r="E111" s="103" t="n">
        <v>1.84455</v>
      </c>
      <c r="F111" s="103" t="n">
        <v>2.4594</v>
      </c>
      <c r="G111" s="103" t="n">
        <v>3.0743</v>
      </c>
      <c r="H111" s="103" t="n">
        <v>3.6892</v>
      </c>
      <c r="I111" s="103" t="n">
        <v>4.3041</v>
      </c>
      <c r="J111" s="103" t="n">
        <v>4.919</v>
      </c>
      <c r="K111" s="103" t="n">
        <v>5.5338</v>
      </c>
      <c r="L111" s="103" t="n">
        <v>6.1486</v>
      </c>
      <c r="M111" s="103" t="n">
        <v>6.7635</v>
      </c>
      <c r="N111" s="103" t="n">
        <v>7.3784</v>
      </c>
      <c r="O111" s="103" t="n">
        <v>7.9933</v>
      </c>
      <c r="P111" s="103" t="n">
        <v>8.6082</v>
      </c>
      <c r="Q111" s="103" t="n">
        <v>9.223</v>
      </c>
      <c r="R111" s="103" t="n">
        <v>9.8378</v>
      </c>
      <c r="S111" s="103" t="n">
        <v>10.4527</v>
      </c>
      <c r="T111" s="103" t="n">
        <v>11.0676</v>
      </c>
      <c r="U111" s="103" t="n">
        <v>11.6825</v>
      </c>
      <c r="V111" s="103" t="n">
        <v>12.2974</v>
      </c>
      <c r="W111" s="103" t="n">
        <v>12.9122</v>
      </c>
      <c r="X111" s="103" t="n">
        <v>13.527</v>
      </c>
      <c r="Y111" s="103" t="n">
        <v>14.142</v>
      </c>
      <c r="Z111" s="103" t="n">
        <v>14.757</v>
      </c>
      <c r="AA111" s="103" t="n">
        <v>15.372</v>
      </c>
      <c r="AB111" s="103" t="n">
        <v>15.987</v>
      </c>
      <c r="AC111" s="103" t="n">
        <v>16.602</v>
      </c>
      <c r="AD111" s="103" t="n">
        <v>17.217</v>
      </c>
      <c r="AE111" s="103" t="n">
        <v>18.1802</v>
      </c>
      <c r="AF111" s="103" t="n">
        <v>19.1434</v>
      </c>
      <c r="AG111" s="103" t="n">
        <v>19.88676</v>
      </c>
      <c r="AH111" s="103" t="n">
        <v>20.63012</v>
      </c>
      <c r="AI111" s="103" t="n">
        <v>21.37348</v>
      </c>
      <c r="AJ111" s="103" t="n">
        <v>22.11684</v>
      </c>
      <c r="AK111" s="103" t="n">
        <v>22.8602</v>
      </c>
      <c r="AL111" s="103" t="n">
        <v>23.3454666666667</v>
      </c>
      <c r="AM111" s="103" t="n">
        <v>23.8307333333333</v>
      </c>
      <c r="AN111" s="103" t="n">
        <v>24.316</v>
      </c>
      <c r="AO111" s="103" t="n">
        <v>24.345</v>
      </c>
      <c r="AP111" s="103" t="n">
        <v>24.374</v>
      </c>
      <c r="AQ111" s="103" t="n">
        <v>24.28316</v>
      </c>
      <c r="AR111" s="103" t="n">
        <v>24.19232</v>
      </c>
      <c r="AS111" s="103" t="n">
        <v>24.10148</v>
      </c>
      <c r="AT111" s="103" t="n">
        <v>24.01064</v>
      </c>
      <c r="AU111" s="103" t="n">
        <v>23.9198</v>
      </c>
      <c r="AV111" s="103" t="n">
        <v>23.55644</v>
      </c>
      <c r="AW111" s="103" t="n">
        <v>23.19308</v>
      </c>
      <c r="AX111" s="103" t="n">
        <v>22.82972</v>
      </c>
      <c r="AY111" s="103" t="n">
        <v>22.46636</v>
      </c>
      <c r="AZ111" s="103" t="n">
        <v>22.103</v>
      </c>
      <c r="BA111" s="103" t="n">
        <v>21.73964</v>
      </c>
      <c r="BB111" s="103" t="n">
        <v>21.666968</v>
      </c>
      <c r="BC111" s="103" t="n">
        <v>21.594296</v>
      </c>
      <c r="BD111" s="103" t="n">
        <v>21.521624</v>
      </c>
      <c r="BE111" s="103" t="n">
        <v>21.448952</v>
      </c>
      <c r="BF111" s="103" t="n">
        <v>21.37628</v>
      </c>
      <c r="BG111" s="103" t="n">
        <v>21.303608</v>
      </c>
      <c r="BH111" s="103" t="n">
        <v>21.230936</v>
      </c>
      <c r="BI111" s="103" t="n">
        <v>21.158264</v>
      </c>
      <c r="BJ111" s="103" t="n">
        <v>21.085592</v>
      </c>
    </row>
    <row r="112" customFormat="false" ht="12.8" hidden="false" customHeight="false" outlineLevel="0" collapsed="false">
      <c r="A112" s="102" t="n">
        <v>145</v>
      </c>
      <c r="B112" s="103" t="n">
        <v>0</v>
      </c>
      <c r="C112" s="103" t="n">
        <v>0.6085</v>
      </c>
      <c r="D112" s="103" t="n">
        <v>1.217</v>
      </c>
      <c r="E112" s="103" t="n">
        <v>1.8255</v>
      </c>
      <c r="F112" s="103" t="n">
        <v>2.434</v>
      </c>
      <c r="G112" s="103" t="n">
        <v>3.0425</v>
      </c>
      <c r="H112" s="103" t="n">
        <v>3.651</v>
      </c>
      <c r="I112" s="103" t="n">
        <v>4.2595</v>
      </c>
      <c r="J112" s="103" t="n">
        <v>4.868</v>
      </c>
      <c r="K112" s="103" t="n">
        <v>5.4765</v>
      </c>
      <c r="L112" s="103" t="n">
        <v>6.085</v>
      </c>
      <c r="M112" s="103" t="n">
        <v>6.6935</v>
      </c>
      <c r="N112" s="103" t="n">
        <v>7.302</v>
      </c>
      <c r="O112" s="103" t="n">
        <v>7.9105</v>
      </c>
      <c r="P112" s="103" t="n">
        <v>8.519</v>
      </c>
      <c r="Q112" s="103" t="n">
        <v>9.1275</v>
      </c>
      <c r="R112" s="103" t="n">
        <v>9.736</v>
      </c>
      <c r="S112" s="103" t="n">
        <v>10.3445</v>
      </c>
      <c r="T112" s="103" t="n">
        <v>10.953</v>
      </c>
      <c r="U112" s="103" t="n">
        <v>11.5615</v>
      </c>
      <c r="V112" s="103" t="n">
        <v>12.17</v>
      </c>
      <c r="W112" s="103" t="n">
        <v>12.7785</v>
      </c>
      <c r="X112" s="103" t="n">
        <v>13.387</v>
      </c>
      <c r="Y112" s="103" t="n">
        <v>13.9956666666667</v>
      </c>
      <c r="Z112" s="103" t="n">
        <v>14.6043333333333</v>
      </c>
      <c r="AA112" s="103" t="n">
        <v>15.213</v>
      </c>
      <c r="AB112" s="103" t="n">
        <v>15.8216666666667</v>
      </c>
      <c r="AC112" s="103" t="n">
        <v>16.4303333333333</v>
      </c>
      <c r="AD112" s="103" t="n">
        <v>17.039</v>
      </c>
      <c r="AE112" s="103" t="n">
        <v>18.006</v>
      </c>
      <c r="AF112" s="103" t="n">
        <v>18.973</v>
      </c>
      <c r="AG112" s="103" t="n">
        <v>19.6978</v>
      </c>
      <c r="AH112" s="103" t="n">
        <v>20.4226</v>
      </c>
      <c r="AI112" s="103" t="n">
        <v>21.1474</v>
      </c>
      <c r="AJ112" s="103" t="n">
        <v>21.8722</v>
      </c>
      <c r="AK112" s="103" t="n">
        <v>22.597</v>
      </c>
      <c r="AL112" s="103" t="n">
        <v>23.07</v>
      </c>
      <c r="AM112" s="103" t="n">
        <v>23.543</v>
      </c>
      <c r="AN112" s="103" t="n">
        <v>24.016</v>
      </c>
      <c r="AO112" s="103" t="n">
        <v>24.0455</v>
      </c>
      <c r="AP112" s="103" t="n">
        <v>24.075</v>
      </c>
      <c r="AQ112" s="103" t="n">
        <v>24.0204</v>
      </c>
      <c r="AR112" s="103" t="n">
        <v>23.9658</v>
      </c>
      <c r="AS112" s="103" t="n">
        <v>23.9112</v>
      </c>
      <c r="AT112" s="103" t="n">
        <v>23.8566</v>
      </c>
      <c r="AU112" s="103" t="n">
        <v>23.802</v>
      </c>
      <c r="AV112" s="103" t="n">
        <v>23.4376</v>
      </c>
      <c r="AW112" s="103" t="n">
        <v>23.0732</v>
      </c>
      <c r="AX112" s="103" t="n">
        <v>22.7088</v>
      </c>
      <c r="AY112" s="103" t="n">
        <v>22.3444</v>
      </c>
      <c r="AZ112" s="103" t="n">
        <v>21.98</v>
      </c>
      <c r="BA112" s="103" t="n">
        <v>21.6156</v>
      </c>
      <c r="BB112" s="103" t="n">
        <v>21.54272</v>
      </c>
      <c r="BC112" s="103" t="n">
        <v>21.46984</v>
      </c>
      <c r="BD112" s="103" t="n">
        <v>21.39696</v>
      </c>
      <c r="BE112" s="103" t="n">
        <v>21.32408</v>
      </c>
      <c r="BF112" s="103" t="n">
        <v>21.2512</v>
      </c>
      <c r="BG112" s="103" t="n">
        <v>21.17832</v>
      </c>
      <c r="BH112" s="103" t="n">
        <v>21.10544</v>
      </c>
      <c r="BI112" s="103" t="n">
        <v>21.03256</v>
      </c>
      <c r="BJ112" s="103" t="n">
        <v>20.95968</v>
      </c>
    </row>
    <row r="113" customFormat="false" ht="12.8" hidden="false" customHeight="false" outlineLevel="0" collapsed="false">
      <c r="A113" s="102" t="n">
        <v>146</v>
      </c>
      <c r="B113" s="103" t="n">
        <v>0</v>
      </c>
      <c r="C113" s="103" t="n">
        <v>0.60065</v>
      </c>
      <c r="D113" s="103" t="n">
        <v>1.2013</v>
      </c>
      <c r="E113" s="103" t="n">
        <v>1.80195</v>
      </c>
      <c r="F113" s="103" t="n">
        <v>2.4026</v>
      </c>
      <c r="G113" s="103" t="n">
        <v>3.0032</v>
      </c>
      <c r="H113" s="103" t="n">
        <v>3.6038</v>
      </c>
      <c r="I113" s="103" t="n">
        <v>4.2044</v>
      </c>
      <c r="J113" s="103" t="n">
        <v>4.805</v>
      </c>
      <c r="K113" s="103" t="n">
        <v>5.4056</v>
      </c>
      <c r="L113" s="103" t="n">
        <v>6.0062</v>
      </c>
      <c r="M113" s="103" t="n">
        <v>6.6069</v>
      </c>
      <c r="N113" s="103" t="n">
        <v>7.2076</v>
      </c>
      <c r="O113" s="103" t="n">
        <v>7.8082</v>
      </c>
      <c r="P113" s="103" t="n">
        <v>8.4088</v>
      </c>
      <c r="Q113" s="103" t="n">
        <v>9.0094</v>
      </c>
      <c r="R113" s="103" t="n">
        <v>9.61</v>
      </c>
      <c r="S113" s="103" t="n">
        <v>10.2107</v>
      </c>
      <c r="T113" s="103" t="n">
        <v>10.8114</v>
      </c>
      <c r="U113" s="103" t="n">
        <v>11.412</v>
      </c>
      <c r="V113" s="103" t="n">
        <v>12.0126</v>
      </c>
      <c r="W113" s="103" t="n">
        <v>12.6132</v>
      </c>
      <c r="X113" s="103" t="n">
        <v>13.2138</v>
      </c>
      <c r="Y113" s="103" t="n">
        <v>13.8146</v>
      </c>
      <c r="Z113" s="103" t="n">
        <v>14.4154</v>
      </c>
      <c r="AA113" s="103" t="n">
        <v>15.0162</v>
      </c>
      <c r="AB113" s="103" t="n">
        <v>15.6169333333333</v>
      </c>
      <c r="AC113" s="103" t="n">
        <v>16.2176666666667</v>
      </c>
      <c r="AD113" s="103" t="n">
        <v>16.8184</v>
      </c>
      <c r="AE113" s="103" t="n">
        <v>17.8079</v>
      </c>
      <c r="AF113" s="103" t="n">
        <v>18.7974</v>
      </c>
      <c r="AG113" s="103" t="n">
        <v>19.50464</v>
      </c>
      <c r="AH113" s="103" t="n">
        <v>20.21188</v>
      </c>
      <c r="AI113" s="103" t="n">
        <v>20.91912</v>
      </c>
      <c r="AJ113" s="103" t="n">
        <v>21.62636</v>
      </c>
      <c r="AK113" s="103" t="n">
        <v>22.3336</v>
      </c>
      <c r="AL113" s="103" t="n">
        <v>22.7944666666667</v>
      </c>
      <c r="AM113" s="103" t="n">
        <v>23.2553333333333</v>
      </c>
      <c r="AN113" s="103" t="n">
        <v>23.7162</v>
      </c>
      <c r="AO113" s="103" t="n">
        <v>23.7461</v>
      </c>
      <c r="AP113" s="103" t="n">
        <v>23.776</v>
      </c>
      <c r="AQ113" s="103" t="n">
        <v>23.75144</v>
      </c>
      <c r="AR113" s="103" t="n">
        <v>23.72688</v>
      </c>
      <c r="AS113" s="103" t="n">
        <v>23.70232</v>
      </c>
      <c r="AT113" s="103" t="n">
        <v>23.67776</v>
      </c>
      <c r="AU113" s="103" t="n">
        <v>23.6532</v>
      </c>
      <c r="AV113" s="103" t="n">
        <v>23.2894</v>
      </c>
      <c r="AW113" s="103" t="n">
        <v>22.9256</v>
      </c>
      <c r="AX113" s="103" t="n">
        <v>22.5618</v>
      </c>
      <c r="AY113" s="103" t="n">
        <v>22.198</v>
      </c>
      <c r="AZ113" s="103" t="n">
        <v>21.8342</v>
      </c>
      <c r="BA113" s="103" t="n">
        <v>21.4704</v>
      </c>
      <c r="BB113" s="103" t="n">
        <v>21.39764</v>
      </c>
      <c r="BC113" s="103" t="n">
        <v>21.32488</v>
      </c>
      <c r="BD113" s="103" t="n">
        <v>21.25212</v>
      </c>
      <c r="BE113" s="103" t="n">
        <v>21.17936</v>
      </c>
      <c r="BF113" s="103" t="n">
        <v>21.1066</v>
      </c>
      <c r="BG113" s="103" t="n">
        <v>21.03384</v>
      </c>
      <c r="BH113" s="103" t="n">
        <v>20.96108</v>
      </c>
      <c r="BI113" s="103" t="n">
        <v>20.88832</v>
      </c>
      <c r="BJ113" s="103" t="n">
        <v>20.81556</v>
      </c>
    </row>
    <row r="114" customFormat="false" ht="12.8" hidden="false" customHeight="false" outlineLevel="0" collapsed="false">
      <c r="A114" s="102" t="n">
        <v>147</v>
      </c>
      <c r="B114" s="103" t="n">
        <v>0</v>
      </c>
      <c r="C114" s="103" t="n">
        <v>0.5928</v>
      </c>
      <c r="D114" s="103" t="n">
        <v>1.1856</v>
      </c>
      <c r="E114" s="103" t="n">
        <v>1.7784</v>
      </c>
      <c r="F114" s="103" t="n">
        <v>2.3712</v>
      </c>
      <c r="G114" s="103" t="n">
        <v>2.9639</v>
      </c>
      <c r="H114" s="103" t="n">
        <v>3.5566</v>
      </c>
      <c r="I114" s="103" t="n">
        <v>4.1493</v>
      </c>
      <c r="J114" s="103" t="n">
        <v>4.742</v>
      </c>
      <c r="K114" s="103" t="n">
        <v>5.3347</v>
      </c>
      <c r="L114" s="103" t="n">
        <v>5.9274</v>
      </c>
      <c r="M114" s="103" t="n">
        <v>6.5203</v>
      </c>
      <c r="N114" s="103" t="n">
        <v>7.1132</v>
      </c>
      <c r="O114" s="103" t="n">
        <v>7.7059</v>
      </c>
      <c r="P114" s="103" t="n">
        <v>8.2986</v>
      </c>
      <c r="Q114" s="103" t="n">
        <v>8.8913</v>
      </c>
      <c r="R114" s="103" t="n">
        <v>9.484</v>
      </c>
      <c r="S114" s="103" t="n">
        <v>10.0769</v>
      </c>
      <c r="T114" s="103" t="n">
        <v>10.6698</v>
      </c>
      <c r="U114" s="103" t="n">
        <v>11.2625</v>
      </c>
      <c r="V114" s="103" t="n">
        <v>11.8552</v>
      </c>
      <c r="W114" s="103" t="n">
        <v>12.4479</v>
      </c>
      <c r="X114" s="103" t="n">
        <v>13.0406</v>
      </c>
      <c r="Y114" s="103" t="n">
        <v>13.6335333333333</v>
      </c>
      <c r="Z114" s="103" t="n">
        <v>14.2264666666667</v>
      </c>
      <c r="AA114" s="103" t="n">
        <v>14.8194</v>
      </c>
      <c r="AB114" s="103" t="n">
        <v>15.4122</v>
      </c>
      <c r="AC114" s="103" t="n">
        <v>16.005</v>
      </c>
      <c r="AD114" s="103" t="n">
        <v>16.5978</v>
      </c>
      <c r="AE114" s="103" t="n">
        <v>17.6098</v>
      </c>
      <c r="AF114" s="103" t="n">
        <v>18.6218</v>
      </c>
      <c r="AG114" s="103" t="n">
        <v>19.31148</v>
      </c>
      <c r="AH114" s="103" t="n">
        <v>20.00116</v>
      </c>
      <c r="AI114" s="103" t="n">
        <v>20.69084</v>
      </c>
      <c r="AJ114" s="103" t="n">
        <v>21.38052</v>
      </c>
      <c r="AK114" s="103" t="n">
        <v>22.0702</v>
      </c>
      <c r="AL114" s="103" t="n">
        <v>22.5189333333333</v>
      </c>
      <c r="AM114" s="103" t="n">
        <v>22.9676666666667</v>
      </c>
      <c r="AN114" s="103" t="n">
        <v>23.4164</v>
      </c>
      <c r="AO114" s="103" t="n">
        <v>23.4467</v>
      </c>
      <c r="AP114" s="103" t="n">
        <v>23.477</v>
      </c>
      <c r="AQ114" s="103" t="n">
        <v>23.48248</v>
      </c>
      <c r="AR114" s="103" t="n">
        <v>23.48796</v>
      </c>
      <c r="AS114" s="103" t="n">
        <v>23.49344</v>
      </c>
      <c r="AT114" s="103" t="n">
        <v>23.49892</v>
      </c>
      <c r="AU114" s="103" t="n">
        <v>23.5044</v>
      </c>
      <c r="AV114" s="103" t="n">
        <v>23.1412</v>
      </c>
      <c r="AW114" s="103" t="n">
        <v>22.778</v>
      </c>
      <c r="AX114" s="103" t="n">
        <v>22.4148</v>
      </c>
      <c r="AY114" s="103" t="n">
        <v>22.0516</v>
      </c>
      <c r="AZ114" s="103" t="n">
        <v>21.6884</v>
      </c>
      <c r="BA114" s="103" t="n">
        <v>21.3252</v>
      </c>
      <c r="BB114" s="103" t="n">
        <v>21.25256</v>
      </c>
      <c r="BC114" s="103" t="n">
        <v>21.17992</v>
      </c>
      <c r="BD114" s="103" t="n">
        <v>21.10728</v>
      </c>
      <c r="BE114" s="103" t="n">
        <v>21.03464</v>
      </c>
      <c r="BF114" s="103" t="n">
        <v>20.962</v>
      </c>
      <c r="BG114" s="103" t="n">
        <v>20.88936</v>
      </c>
      <c r="BH114" s="103" t="n">
        <v>20.81672</v>
      </c>
      <c r="BI114" s="103" t="n">
        <v>20.74408</v>
      </c>
      <c r="BJ114" s="103" t="n">
        <v>20.67144</v>
      </c>
    </row>
    <row r="115" customFormat="false" ht="12.8" hidden="false" customHeight="false" outlineLevel="0" collapsed="false">
      <c r="A115" s="102" t="n">
        <v>148</v>
      </c>
      <c r="B115" s="103" t="n">
        <v>0</v>
      </c>
      <c r="C115" s="103" t="n">
        <v>0.58495</v>
      </c>
      <c r="D115" s="103" t="n">
        <v>1.1699</v>
      </c>
      <c r="E115" s="103" t="n">
        <v>1.75485</v>
      </c>
      <c r="F115" s="103" t="n">
        <v>2.3398</v>
      </c>
      <c r="G115" s="103" t="n">
        <v>2.9246</v>
      </c>
      <c r="H115" s="103" t="n">
        <v>3.5094</v>
      </c>
      <c r="I115" s="103" t="n">
        <v>4.0942</v>
      </c>
      <c r="J115" s="103" t="n">
        <v>4.679</v>
      </c>
      <c r="K115" s="103" t="n">
        <v>5.2638</v>
      </c>
      <c r="L115" s="103" t="n">
        <v>5.8486</v>
      </c>
      <c r="M115" s="103" t="n">
        <v>6.4337</v>
      </c>
      <c r="N115" s="103" t="n">
        <v>7.0188</v>
      </c>
      <c r="O115" s="103" t="n">
        <v>7.6036</v>
      </c>
      <c r="P115" s="103" t="n">
        <v>8.1884</v>
      </c>
      <c r="Q115" s="103" t="n">
        <v>8.7732</v>
      </c>
      <c r="R115" s="103" t="n">
        <v>9.358</v>
      </c>
      <c r="S115" s="103" t="n">
        <v>9.9431</v>
      </c>
      <c r="T115" s="103" t="n">
        <v>10.5282</v>
      </c>
      <c r="U115" s="103" t="n">
        <v>11.113</v>
      </c>
      <c r="V115" s="103" t="n">
        <v>11.6978</v>
      </c>
      <c r="W115" s="103" t="n">
        <v>12.2826</v>
      </c>
      <c r="X115" s="103" t="n">
        <v>12.8674</v>
      </c>
      <c r="Y115" s="103" t="n">
        <v>13.4524666666667</v>
      </c>
      <c r="Z115" s="103" t="n">
        <v>14.0375333333333</v>
      </c>
      <c r="AA115" s="103" t="n">
        <v>14.6226</v>
      </c>
      <c r="AB115" s="103" t="n">
        <v>15.2074666666667</v>
      </c>
      <c r="AC115" s="103" t="n">
        <v>15.7923333333333</v>
      </c>
      <c r="AD115" s="103" t="n">
        <v>16.3772</v>
      </c>
      <c r="AE115" s="103" t="n">
        <v>17.4117</v>
      </c>
      <c r="AF115" s="103" t="n">
        <v>18.4462</v>
      </c>
      <c r="AG115" s="103" t="n">
        <v>19.11832</v>
      </c>
      <c r="AH115" s="103" t="n">
        <v>19.79044</v>
      </c>
      <c r="AI115" s="103" t="n">
        <v>20.46256</v>
      </c>
      <c r="AJ115" s="103" t="n">
        <v>21.13468</v>
      </c>
      <c r="AK115" s="103" t="n">
        <v>21.8068</v>
      </c>
      <c r="AL115" s="103" t="n">
        <v>22.2434</v>
      </c>
      <c r="AM115" s="103" t="n">
        <v>22.68</v>
      </c>
      <c r="AN115" s="103" t="n">
        <v>23.1166</v>
      </c>
      <c r="AO115" s="103" t="n">
        <v>23.1473</v>
      </c>
      <c r="AP115" s="103" t="n">
        <v>23.178</v>
      </c>
      <c r="AQ115" s="103" t="n">
        <v>23.21352</v>
      </c>
      <c r="AR115" s="103" t="n">
        <v>23.24904</v>
      </c>
      <c r="AS115" s="103" t="n">
        <v>23.28456</v>
      </c>
      <c r="AT115" s="103" t="n">
        <v>23.32008</v>
      </c>
      <c r="AU115" s="103" t="n">
        <v>23.3556</v>
      </c>
      <c r="AV115" s="103" t="n">
        <v>22.993</v>
      </c>
      <c r="AW115" s="103" t="n">
        <v>22.6304</v>
      </c>
      <c r="AX115" s="103" t="n">
        <v>22.2678</v>
      </c>
      <c r="AY115" s="103" t="n">
        <v>21.9052</v>
      </c>
      <c r="AZ115" s="103" t="n">
        <v>21.5426</v>
      </c>
      <c r="BA115" s="103" t="n">
        <v>21.18</v>
      </c>
      <c r="BB115" s="103" t="n">
        <v>21.10748</v>
      </c>
      <c r="BC115" s="103" t="n">
        <v>21.03496</v>
      </c>
      <c r="BD115" s="103" t="n">
        <v>20.96244</v>
      </c>
      <c r="BE115" s="103" t="n">
        <v>20.88992</v>
      </c>
      <c r="BF115" s="103" t="n">
        <v>20.8174</v>
      </c>
      <c r="BG115" s="103" t="n">
        <v>20.74488</v>
      </c>
      <c r="BH115" s="103" t="n">
        <v>20.67236</v>
      </c>
      <c r="BI115" s="103" t="n">
        <v>20.59984</v>
      </c>
      <c r="BJ115" s="103" t="n">
        <v>20.52732</v>
      </c>
    </row>
    <row r="116" customFormat="false" ht="12.8" hidden="false" customHeight="false" outlineLevel="0" collapsed="false">
      <c r="A116" s="102" t="n">
        <v>149</v>
      </c>
      <c r="B116" s="103" t="n">
        <v>0</v>
      </c>
      <c r="C116" s="103" t="n">
        <v>0.5771</v>
      </c>
      <c r="D116" s="103" t="n">
        <v>1.1542</v>
      </c>
      <c r="E116" s="103" t="n">
        <v>1.7313</v>
      </c>
      <c r="F116" s="103" t="n">
        <v>2.3084</v>
      </c>
      <c r="G116" s="103" t="n">
        <v>2.8853</v>
      </c>
      <c r="H116" s="103" t="n">
        <v>3.4622</v>
      </c>
      <c r="I116" s="103" t="n">
        <v>4.0391</v>
      </c>
      <c r="J116" s="103" t="n">
        <v>4.616</v>
      </c>
      <c r="K116" s="103" t="n">
        <v>5.1929</v>
      </c>
      <c r="L116" s="103" t="n">
        <v>5.7698</v>
      </c>
      <c r="M116" s="103" t="n">
        <v>6.3471</v>
      </c>
      <c r="N116" s="103" t="n">
        <v>6.9244</v>
      </c>
      <c r="O116" s="103" t="n">
        <v>7.5013</v>
      </c>
      <c r="P116" s="103" t="n">
        <v>8.0782</v>
      </c>
      <c r="Q116" s="103" t="n">
        <v>8.6551</v>
      </c>
      <c r="R116" s="103" t="n">
        <v>9.232</v>
      </c>
      <c r="S116" s="103" t="n">
        <v>9.8093</v>
      </c>
      <c r="T116" s="103" t="n">
        <v>10.3866</v>
      </c>
      <c r="U116" s="103" t="n">
        <v>10.9635</v>
      </c>
      <c r="V116" s="103" t="n">
        <v>11.5404</v>
      </c>
      <c r="W116" s="103" t="n">
        <v>12.1173</v>
      </c>
      <c r="X116" s="103" t="n">
        <v>12.6942</v>
      </c>
      <c r="Y116" s="103" t="n">
        <v>13.2714</v>
      </c>
      <c r="Z116" s="103" t="n">
        <v>13.8486</v>
      </c>
      <c r="AA116" s="103" t="n">
        <v>14.4258</v>
      </c>
      <c r="AB116" s="103" t="n">
        <v>15.0027333333333</v>
      </c>
      <c r="AC116" s="103" t="n">
        <v>15.5796666666667</v>
      </c>
      <c r="AD116" s="103" t="n">
        <v>16.1566</v>
      </c>
      <c r="AE116" s="103" t="n">
        <v>17.2136</v>
      </c>
      <c r="AF116" s="103" t="n">
        <v>18.2706</v>
      </c>
      <c r="AG116" s="103" t="n">
        <v>18.92516</v>
      </c>
      <c r="AH116" s="103" t="n">
        <v>19.57972</v>
      </c>
      <c r="AI116" s="103" t="n">
        <v>20.23428</v>
      </c>
      <c r="AJ116" s="103" t="n">
        <v>20.88884</v>
      </c>
      <c r="AK116" s="103" t="n">
        <v>21.5434</v>
      </c>
      <c r="AL116" s="103" t="n">
        <v>21.9678666666667</v>
      </c>
      <c r="AM116" s="103" t="n">
        <v>22.3923333333333</v>
      </c>
      <c r="AN116" s="103" t="n">
        <v>22.8168</v>
      </c>
      <c r="AO116" s="103" t="n">
        <v>22.8479</v>
      </c>
      <c r="AP116" s="103" t="n">
        <v>22.879</v>
      </c>
      <c r="AQ116" s="103" t="n">
        <v>22.94456</v>
      </c>
      <c r="AR116" s="103" t="n">
        <v>23.01012</v>
      </c>
      <c r="AS116" s="103" t="n">
        <v>23.07568</v>
      </c>
      <c r="AT116" s="103" t="n">
        <v>23.14124</v>
      </c>
      <c r="AU116" s="103" t="n">
        <v>23.2068</v>
      </c>
      <c r="AV116" s="103" t="n">
        <v>22.8448</v>
      </c>
      <c r="AW116" s="103" t="n">
        <v>22.4828</v>
      </c>
      <c r="AX116" s="103" t="n">
        <v>22.1208</v>
      </c>
      <c r="AY116" s="103" t="n">
        <v>21.7588</v>
      </c>
      <c r="AZ116" s="103" t="n">
        <v>21.3968</v>
      </c>
      <c r="BA116" s="103" t="n">
        <v>21.0348</v>
      </c>
      <c r="BB116" s="103" t="n">
        <v>20.9624</v>
      </c>
      <c r="BC116" s="103" t="n">
        <v>20.89</v>
      </c>
      <c r="BD116" s="103" t="n">
        <v>20.8176</v>
      </c>
      <c r="BE116" s="103" t="n">
        <v>20.7452</v>
      </c>
      <c r="BF116" s="103" t="n">
        <v>20.6728</v>
      </c>
      <c r="BG116" s="103" t="n">
        <v>20.6004</v>
      </c>
      <c r="BH116" s="103" t="n">
        <v>20.528</v>
      </c>
      <c r="BI116" s="103" t="n">
        <v>20.4556</v>
      </c>
      <c r="BJ116" s="103" t="n">
        <v>20.3832</v>
      </c>
    </row>
    <row r="117" customFormat="false" ht="12.8" hidden="false" customHeight="false" outlineLevel="0" collapsed="false">
      <c r="A117" s="102" t="n">
        <v>150</v>
      </c>
      <c r="B117" s="103" t="n">
        <v>0</v>
      </c>
      <c r="C117" s="103" t="n">
        <v>0.56925</v>
      </c>
      <c r="D117" s="103" t="n">
        <v>1.1385</v>
      </c>
      <c r="E117" s="103" t="n">
        <v>1.70775</v>
      </c>
      <c r="F117" s="103" t="n">
        <v>2.277</v>
      </c>
      <c r="G117" s="103" t="n">
        <v>2.846</v>
      </c>
      <c r="H117" s="103" t="n">
        <v>3.415</v>
      </c>
      <c r="I117" s="103" t="n">
        <v>3.984</v>
      </c>
      <c r="J117" s="103" t="n">
        <v>4.553</v>
      </c>
      <c r="K117" s="103" t="n">
        <v>5.122</v>
      </c>
      <c r="L117" s="103" t="n">
        <v>5.691</v>
      </c>
      <c r="M117" s="103" t="n">
        <v>6.2605</v>
      </c>
      <c r="N117" s="103" t="n">
        <v>6.83</v>
      </c>
      <c r="O117" s="103" t="n">
        <v>7.399</v>
      </c>
      <c r="P117" s="103" t="n">
        <v>7.968</v>
      </c>
      <c r="Q117" s="103" t="n">
        <v>8.537</v>
      </c>
      <c r="R117" s="103" t="n">
        <v>9.106</v>
      </c>
      <c r="S117" s="103" t="n">
        <v>9.6755</v>
      </c>
      <c r="T117" s="103" t="n">
        <v>10.245</v>
      </c>
      <c r="U117" s="103" t="n">
        <v>10.814</v>
      </c>
      <c r="V117" s="103" t="n">
        <v>11.383</v>
      </c>
      <c r="W117" s="103" t="n">
        <v>11.952</v>
      </c>
      <c r="X117" s="103" t="n">
        <v>12.521</v>
      </c>
      <c r="Y117" s="103" t="n">
        <v>13.0903333333333</v>
      </c>
      <c r="Z117" s="103" t="n">
        <v>13.6596666666667</v>
      </c>
      <c r="AA117" s="103" t="n">
        <v>14.229</v>
      </c>
      <c r="AB117" s="103" t="n">
        <v>14.798</v>
      </c>
      <c r="AC117" s="103" t="n">
        <v>15.367</v>
      </c>
      <c r="AD117" s="103" t="n">
        <v>15.936</v>
      </c>
      <c r="AE117" s="103" t="n">
        <v>17.0155</v>
      </c>
      <c r="AF117" s="103" t="n">
        <v>18.095</v>
      </c>
      <c r="AG117" s="103" t="n">
        <v>18.732</v>
      </c>
      <c r="AH117" s="103" t="n">
        <v>19.369</v>
      </c>
      <c r="AI117" s="103" t="n">
        <v>20.006</v>
      </c>
      <c r="AJ117" s="103" t="n">
        <v>20.643</v>
      </c>
      <c r="AK117" s="103" t="n">
        <v>21.28</v>
      </c>
      <c r="AL117" s="103" t="n">
        <v>21.6923333333333</v>
      </c>
      <c r="AM117" s="103" t="n">
        <v>22.1046666666667</v>
      </c>
      <c r="AN117" s="103" t="n">
        <v>22.517</v>
      </c>
      <c r="AO117" s="103" t="n">
        <v>22.5485</v>
      </c>
      <c r="AP117" s="103" t="n">
        <v>22.58</v>
      </c>
      <c r="AQ117" s="103" t="n">
        <v>22.6756</v>
      </c>
      <c r="AR117" s="103" t="n">
        <v>22.7712</v>
      </c>
      <c r="AS117" s="103" t="n">
        <v>22.8668</v>
      </c>
      <c r="AT117" s="103" t="n">
        <v>22.9624</v>
      </c>
      <c r="AU117" s="103" t="n">
        <v>23.058</v>
      </c>
      <c r="AV117" s="103" t="n">
        <v>22.6966</v>
      </c>
      <c r="AW117" s="103" t="n">
        <v>22.3352</v>
      </c>
      <c r="AX117" s="103" t="n">
        <v>21.9738</v>
      </c>
      <c r="AY117" s="103" t="n">
        <v>21.6124</v>
      </c>
      <c r="AZ117" s="103" t="n">
        <v>21.251</v>
      </c>
      <c r="BA117" s="103" t="n">
        <v>20.8896</v>
      </c>
      <c r="BB117" s="103" t="n">
        <v>20.81732</v>
      </c>
      <c r="BC117" s="103" t="n">
        <v>20.74504</v>
      </c>
      <c r="BD117" s="103" t="n">
        <v>20.67276</v>
      </c>
      <c r="BE117" s="103" t="n">
        <v>20.60048</v>
      </c>
      <c r="BF117" s="103" t="n">
        <v>20.5282</v>
      </c>
      <c r="BG117" s="103" t="n">
        <v>20.45592</v>
      </c>
      <c r="BH117" s="103" t="n">
        <v>20.38364</v>
      </c>
      <c r="BI117" s="103" t="n">
        <v>20.31136</v>
      </c>
      <c r="BJ117" s="103" t="n">
        <v>20.23908</v>
      </c>
    </row>
    <row r="118" customFormat="false" ht="12.8" hidden="false" customHeight="false" outlineLevel="0" collapsed="false">
      <c r="A118" s="102" t="n">
        <v>151</v>
      </c>
      <c r="B118" s="103" t="n">
        <v>0</v>
      </c>
      <c r="C118" s="103" t="n">
        <v>0.56145</v>
      </c>
      <c r="D118" s="103" t="n">
        <v>1.1229</v>
      </c>
      <c r="E118" s="103" t="n">
        <v>1.68435</v>
      </c>
      <c r="F118" s="103" t="n">
        <v>2.2458</v>
      </c>
      <c r="G118" s="103" t="n">
        <v>2.807</v>
      </c>
      <c r="H118" s="103" t="n">
        <v>3.3682</v>
      </c>
      <c r="I118" s="103" t="n">
        <v>3.9294</v>
      </c>
      <c r="J118" s="103" t="n">
        <v>4.4906</v>
      </c>
      <c r="K118" s="103" t="n">
        <v>5.0518</v>
      </c>
      <c r="L118" s="103" t="n">
        <v>5.613</v>
      </c>
      <c r="M118" s="103" t="n">
        <v>6.1747</v>
      </c>
      <c r="N118" s="103" t="n">
        <v>6.7364</v>
      </c>
      <c r="O118" s="103" t="n">
        <v>7.2976</v>
      </c>
      <c r="P118" s="103" t="n">
        <v>7.8588</v>
      </c>
      <c r="Q118" s="103" t="n">
        <v>8.42</v>
      </c>
      <c r="R118" s="103" t="n">
        <v>8.9812</v>
      </c>
      <c r="S118" s="103" t="n">
        <v>9.5429</v>
      </c>
      <c r="T118" s="103" t="n">
        <v>10.1046</v>
      </c>
      <c r="U118" s="103" t="n">
        <v>10.6658</v>
      </c>
      <c r="V118" s="103" t="n">
        <v>11.227</v>
      </c>
      <c r="W118" s="103" t="n">
        <v>11.7882</v>
      </c>
      <c r="X118" s="103" t="n">
        <v>12.3494</v>
      </c>
      <c r="Y118" s="103" t="n">
        <v>12.9109333333333</v>
      </c>
      <c r="Z118" s="103" t="n">
        <v>13.4724666666667</v>
      </c>
      <c r="AA118" s="103" t="n">
        <v>14.034</v>
      </c>
      <c r="AB118" s="103" t="n">
        <v>14.5952</v>
      </c>
      <c r="AC118" s="103" t="n">
        <v>15.1564</v>
      </c>
      <c r="AD118" s="103" t="n">
        <v>15.7176</v>
      </c>
      <c r="AE118" s="103" t="n">
        <v>16.817</v>
      </c>
      <c r="AF118" s="103" t="n">
        <v>17.9164</v>
      </c>
      <c r="AG118" s="103" t="n">
        <v>18.53648</v>
      </c>
      <c r="AH118" s="103" t="n">
        <v>19.15656</v>
      </c>
      <c r="AI118" s="103" t="n">
        <v>19.77664</v>
      </c>
      <c r="AJ118" s="103" t="n">
        <v>20.39672</v>
      </c>
      <c r="AK118" s="103" t="n">
        <v>21.0168</v>
      </c>
      <c r="AL118" s="103" t="n">
        <v>21.4168666666667</v>
      </c>
      <c r="AM118" s="103" t="n">
        <v>21.8169333333333</v>
      </c>
      <c r="AN118" s="103" t="n">
        <v>22.217</v>
      </c>
      <c r="AO118" s="103" t="n">
        <v>22.249</v>
      </c>
      <c r="AP118" s="103" t="n">
        <v>22.281</v>
      </c>
      <c r="AQ118" s="103" t="n">
        <v>22.38664</v>
      </c>
      <c r="AR118" s="103" t="n">
        <v>22.49228</v>
      </c>
      <c r="AS118" s="103" t="n">
        <v>22.59792</v>
      </c>
      <c r="AT118" s="103" t="n">
        <v>22.70356</v>
      </c>
      <c r="AU118" s="103" t="n">
        <v>22.8092</v>
      </c>
      <c r="AV118" s="103" t="n">
        <v>22.45332</v>
      </c>
      <c r="AW118" s="103" t="n">
        <v>22.09744</v>
      </c>
      <c r="AX118" s="103" t="n">
        <v>21.74156</v>
      </c>
      <c r="AY118" s="103" t="n">
        <v>21.38568</v>
      </c>
      <c r="AZ118" s="103" t="n">
        <v>21.0298</v>
      </c>
      <c r="BA118" s="103" t="n">
        <v>20.67392</v>
      </c>
      <c r="BB118" s="103" t="n">
        <v>20.602744</v>
      </c>
      <c r="BC118" s="103" t="n">
        <v>20.531568</v>
      </c>
      <c r="BD118" s="103" t="n">
        <v>20.460392</v>
      </c>
      <c r="BE118" s="103" t="n">
        <v>20.389216</v>
      </c>
      <c r="BF118" s="103" t="n">
        <v>20.31804</v>
      </c>
      <c r="BG118" s="103" t="n">
        <v>20.246864</v>
      </c>
      <c r="BH118" s="103" t="n">
        <v>20.175688</v>
      </c>
      <c r="BI118" s="103" t="n">
        <v>20.104512</v>
      </c>
      <c r="BJ118" s="103" t="n">
        <v>20.033336</v>
      </c>
    </row>
    <row r="119" customFormat="false" ht="12.8" hidden="false" customHeight="false" outlineLevel="0" collapsed="false">
      <c r="A119" s="102" t="n">
        <v>152</v>
      </c>
      <c r="B119" s="103" t="n">
        <v>0</v>
      </c>
      <c r="C119" s="103" t="n">
        <v>0.55365</v>
      </c>
      <c r="D119" s="103" t="n">
        <v>1.1073</v>
      </c>
      <c r="E119" s="103" t="n">
        <v>1.66095</v>
      </c>
      <c r="F119" s="103" t="n">
        <v>2.2146</v>
      </c>
      <c r="G119" s="103" t="n">
        <v>2.768</v>
      </c>
      <c r="H119" s="103" t="n">
        <v>3.3214</v>
      </c>
      <c r="I119" s="103" t="n">
        <v>3.8748</v>
      </c>
      <c r="J119" s="103" t="n">
        <v>4.4282</v>
      </c>
      <c r="K119" s="103" t="n">
        <v>4.9816</v>
      </c>
      <c r="L119" s="103" t="n">
        <v>5.535</v>
      </c>
      <c r="M119" s="103" t="n">
        <v>6.0889</v>
      </c>
      <c r="N119" s="103" t="n">
        <v>6.6428</v>
      </c>
      <c r="O119" s="103" t="n">
        <v>7.1962</v>
      </c>
      <c r="P119" s="103" t="n">
        <v>7.7496</v>
      </c>
      <c r="Q119" s="103" t="n">
        <v>8.303</v>
      </c>
      <c r="R119" s="103" t="n">
        <v>8.8564</v>
      </c>
      <c r="S119" s="103" t="n">
        <v>9.4103</v>
      </c>
      <c r="T119" s="103" t="n">
        <v>9.9642</v>
      </c>
      <c r="U119" s="103" t="n">
        <v>10.5176</v>
      </c>
      <c r="V119" s="103" t="n">
        <v>11.071</v>
      </c>
      <c r="W119" s="103" t="n">
        <v>11.6244</v>
      </c>
      <c r="X119" s="103" t="n">
        <v>12.1778</v>
      </c>
      <c r="Y119" s="103" t="n">
        <v>12.7315333333333</v>
      </c>
      <c r="Z119" s="103" t="n">
        <v>13.2852666666667</v>
      </c>
      <c r="AA119" s="103" t="n">
        <v>13.839</v>
      </c>
      <c r="AB119" s="103" t="n">
        <v>14.3924</v>
      </c>
      <c r="AC119" s="103" t="n">
        <v>14.9458</v>
      </c>
      <c r="AD119" s="103" t="n">
        <v>15.4992</v>
      </c>
      <c r="AE119" s="103" t="n">
        <v>16.6185</v>
      </c>
      <c r="AF119" s="103" t="n">
        <v>17.7378</v>
      </c>
      <c r="AG119" s="103" t="n">
        <v>18.34096</v>
      </c>
      <c r="AH119" s="103" t="n">
        <v>18.94412</v>
      </c>
      <c r="AI119" s="103" t="n">
        <v>19.54728</v>
      </c>
      <c r="AJ119" s="103" t="n">
        <v>20.15044</v>
      </c>
      <c r="AK119" s="103" t="n">
        <v>20.7536</v>
      </c>
      <c r="AL119" s="103" t="n">
        <v>21.1414</v>
      </c>
      <c r="AM119" s="103" t="n">
        <v>21.5292</v>
      </c>
      <c r="AN119" s="103" t="n">
        <v>21.917</v>
      </c>
      <c r="AO119" s="103" t="n">
        <v>21.9495</v>
      </c>
      <c r="AP119" s="103" t="n">
        <v>21.982</v>
      </c>
      <c r="AQ119" s="103" t="n">
        <v>22.09768</v>
      </c>
      <c r="AR119" s="103" t="n">
        <v>22.21336</v>
      </c>
      <c r="AS119" s="103" t="n">
        <v>22.32904</v>
      </c>
      <c r="AT119" s="103" t="n">
        <v>22.44472</v>
      </c>
      <c r="AU119" s="103" t="n">
        <v>22.5604</v>
      </c>
      <c r="AV119" s="103" t="n">
        <v>22.21004</v>
      </c>
      <c r="AW119" s="103" t="n">
        <v>21.85968</v>
      </c>
      <c r="AX119" s="103" t="n">
        <v>21.50932</v>
      </c>
      <c r="AY119" s="103" t="n">
        <v>21.15896</v>
      </c>
      <c r="AZ119" s="103" t="n">
        <v>20.8086</v>
      </c>
      <c r="BA119" s="103" t="n">
        <v>20.45824</v>
      </c>
      <c r="BB119" s="103" t="n">
        <v>20.388168</v>
      </c>
      <c r="BC119" s="103" t="n">
        <v>20.318096</v>
      </c>
      <c r="BD119" s="103" t="n">
        <v>20.248024</v>
      </c>
      <c r="BE119" s="103" t="n">
        <v>20.177952</v>
      </c>
      <c r="BF119" s="103" t="n">
        <v>20.10788</v>
      </c>
      <c r="BG119" s="103" t="n">
        <v>20.037808</v>
      </c>
      <c r="BH119" s="103" t="n">
        <v>19.967736</v>
      </c>
      <c r="BI119" s="103" t="n">
        <v>19.897664</v>
      </c>
      <c r="BJ119" s="103" t="n">
        <v>19.827592</v>
      </c>
    </row>
    <row r="120" customFormat="false" ht="12.8" hidden="false" customHeight="false" outlineLevel="0" collapsed="false">
      <c r="A120" s="102" t="n">
        <v>153</v>
      </c>
      <c r="B120" s="103" t="n">
        <v>0</v>
      </c>
      <c r="C120" s="103" t="n">
        <v>0.54585</v>
      </c>
      <c r="D120" s="103" t="n">
        <v>1.0917</v>
      </c>
      <c r="E120" s="103" t="n">
        <v>1.63755</v>
      </c>
      <c r="F120" s="103" t="n">
        <v>2.1834</v>
      </c>
      <c r="G120" s="103" t="n">
        <v>2.729</v>
      </c>
      <c r="H120" s="103" t="n">
        <v>3.2746</v>
      </c>
      <c r="I120" s="103" t="n">
        <v>3.8202</v>
      </c>
      <c r="J120" s="103" t="n">
        <v>4.3658</v>
      </c>
      <c r="K120" s="103" t="n">
        <v>4.9114</v>
      </c>
      <c r="L120" s="103" t="n">
        <v>5.457</v>
      </c>
      <c r="M120" s="103" t="n">
        <v>6.0031</v>
      </c>
      <c r="N120" s="103" t="n">
        <v>6.5492</v>
      </c>
      <c r="O120" s="103" t="n">
        <v>7.0948</v>
      </c>
      <c r="P120" s="103" t="n">
        <v>7.6404</v>
      </c>
      <c r="Q120" s="103" t="n">
        <v>8.186</v>
      </c>
      <c r="R120" s="103" t="n">
        <v>8.7316</v>
      </c>
      <c r="S120" s="103" t="n">
        <v>9.2777</v>
      </c>
      <c r="T120" s="103" t="n">
        <v>9.8238</v>
      </c>
      <c r="U120" s="103" t="n">
        <v>10.3694</v>
      </c>
      <c r="V120" s="103" t="n">
        <v>10.915</v>
      </c>
      <c r="W120" s="103" t="n">
        <v>11.4606</v>
      </c>
      <c r="X120" s="103" t="n">
        <v>12.0062</v>
      </c>
      <c r="Y120" s="103" t="n">
        <v>12.5521333333333</v>
      </c>
      <c r="Z120" s="103" t="n">
        <v>13.0980666666667</v>
      </c>
      <c r="AA120" s="103" t="n">
        <v>13.644</v>
      </c>
      <c r="AB120" s="103" t="n">
        <v>14.1896</v>
      </c>
      <c r="AC120" s="103" t="n">
        <v>14.7352</v>
      </c>
      <c r="AD120" s="103" t="n">
        <v>15.2808</v>
      </c>
      <c r="AE120" s="103" t="n">
        <v>16.42</v>
      </c>
      <c r="AF120" s="103" t="n">
        <v>17.5592</v>
      </c>
      <c r="AG120" s="103" t="n">
        <v>18.14544</v>
      </c>
      <c r="AH120" s="103" t="n">
        <v>18.73168</v>
      </c>
      <c r="AI120" s="103" t="n">
        <v>19.31792</v>
      </c>
      <c r="AJ120" s="103" t="n">
        <v>19.90416</v>
      </c>
      <c r="AK120" s="103" t="n">
        <v>20.4904</v>
      </c>
      <c r="AL120" s="103" t="n">
        <v>20.8659333333333</v>
      </c>
      <c r="AM120" s="103" t="n">
        <v>21.2414666666667</v>
      </c>
      <c r="AN120" s="103" t="n">
        <v>21.617</v>
      </c>
      <c r="AO120" s="103" t="n">
        <v>21.65</v>
      </c>
      <c r="AP120" s="103" t="n">
        <v>21.683</v>
      </c>
      <c r="AQ120" s="103" t="n">
        <v>21.80872</v>
      </c>
      <c r="AR120" s="103" t="n">
        <v>21.93444</v>
      </c>
      <c r="AS120" s="103" t="n">
        <v>22.06016</v>
      </c>
      <c r="AT120" s="103" t="n">
        <v>22.18588</v>
      </c>
      <c r="AU120" s="103" t="n">
        <v>22.3116</v>
      </c>
      <c r="AV120" s="103" t="n">
        <v>21.96676</v>
      </c>
      <c r="AW120" s="103" t="n">
        <v>21.62192</v>
      </c>
      <c r="AX120" s="103" t="n">
        <v>21.27708</v>
      </c>
      <c r="AY120" s="103" t="n">
        <v>20.93224</v>
      </c>
      <c r="AZ120" s="103" t="n">
        <v>20.5874</v>
      </c>
      <c r="BA120" s="103" t="n">
        <v>20.24256</v>
      </c>
      <c r="BB120" s="103" t="n">
        <v>20.173592</v>
      </c>
      <c r="BC120" s="103" t="n">
        <v>20.104624</v>
      </c>
      <c r="BD120" s="103" t="n">
        <v>20.035656</v>
      </c>
      <c r="BE120" s="103" t="n">
        <v>19.966688</v>
      </c>
      <c r="BF120" s="103" t="n">
        <v>19.89772</v>
      </c>
      <c r="BG120" s="103" t="n">
        <v>19.828752</v>
      </c>
      <c r="BH120" s="103" t="n">
        <v>19.759784</v>
      </c>
      <c r="BI120" s="103" t="n">
        <v>19.690816</v>
      </c>
      <c r="BJ120" s="103" t="n">
        <v>19.621848</v>
      </c>
    </row>
    <row r="121" customFormat="false" ht="12.8" hidden="false" customHeight="false" outlineLevel="0" collapsed="false">
      <c r="A121" s="102" t="n">
        <v>154</v>
      </c>
      <c r="B121" s="103" t="n">
        <v>0</v>
      </c>
      <c r="C121" s="103" t="n">
        <v>0.53805</v>
      </c>
      <c r="D121" s="103" t="n">
        <v>1.0761</v>
      </c>
      <c r="E121" s="103" t="n">
        <v>1.61415</v>
      </c>
      <c r="F121" s="103" t="n">
        <v>2.1522</v>
      </c>
      <c r="G121" s="103" t="n">
        <v>2.69</v>
      </c>
      <c r="H121" s="103" t="n">
        <v>3.2278</v>
      </c>
      <c r="I121" s="103" t="n">
        <v>3.7656</v>
      </c>
      <c r="J121" s="103" t="n">
        <v>4.3034</v>
      </c>
      <c r="K121" s="103" t="n">
        <v>4.8412</v>
      </c>
      <c r="L121" s="103" t="n">
        <v>5.379</v>
      </c>
      <c r="M121" s="103" t="n">
        <v>5.9173</v>
      </c>
      <c r="N121" s="103" t="n">
        <v>6.4556</v>
      </c>
      <c r="O121" s="103" t="n">
        <v>6.9934</v>
      </c>
      <c r="P121" s="103" t="n">
        <v>7.5312</v>
      </c>
      <c r="Q121" s="103" t="n">
        <v>8.069</v>
      </c>
      <c r="R121" s="103" t="n">
        <v>8.6068</v>
      </c>
      <c r="S121" s="103" t="n">
        <v>9.1451</v>
      </c>
      <c r="T121" s="103" t="n">
        <v>9.6834</v>
      </c>
      <c r="U121" s="103" t="n">
        <v>10.2212</v>
      </c>
      <c r="V121" s="103" t="n">
        <v>10.759</v>
      </c>
      <c r="W121" s="103" t="n">
        <v>11.2968</v>
      </c>
      <c r="X121" s="103" t="n">
        <v>11.8346</v>
      </c>
      <c r="Y121" s="103" t="n">
        <v>12.3727333333333</v>
      </c>
      <c r="Z121" s="103" t="n">
        <v>12.9108666666667</v>
      </c>
      <c r="AA121" s="103" t="n">
        <v>13.449</v>
      </c>
      <c r="AB121" s="103" t="n">
        <v>13.9868</v>
      </c>
      <c r="AC121" s="103" t="n">
        <v>14.5246</v>
      </c>
      <c r="AD121" s="103" t="n">
        <v>15.0624</v>
      </c>
      <c r="AE121" s="103" t="n">
        <v>16.2215</v>
      </c>
      <c r="AF121" s="103" t="n">
        <v>17.3806</v>
      </c>
      <c r="AG121" s="103" t="n">
        <v>17.94992</v>
      </c>
      <c r="AH121" s="103" t="n">
        <v>18.51924</v>
      </c>
      <c r="AI121" s="103" t="n">
        <v>19.08856</v>
      </c>
      <c r="AJ121" s="103" t="n">
        <v>19.65788</v>
      </c>
      <c r="AK121" s="103" t="n">
        <v>20.2272</v>
      </c>
      <c r="AL121" s="103" t="n">
        <v>20.5904666666667</v>
      </c>
      <c r="AM121" s="103" t="n">
        <v>20.9537333333333</v>
      </c>
      <c r="AN121" s="103" t="n">
        <v>21.317</v>
      </c>
      <c r="AO121" s="103" t="n">
        <v>21.3505</v>
      </c>
      <c r="AP121" s="103" t="n">
        <v>21.384</v>
      </c>
      <c r="AQ121" s="103" t="n">
        <v>21.51976</v>
      </c>
      <c r="AR121" s="103" t="n">
        <v>21.65552</v>
      </c>
      <c r="AS121" s="103" t="n">
        <v>21.79128</v>
      </c>
      <c r="AT121" s="103" t="n">
        <v>21.92704</v>
      </c>
      <c r="AU121" s="103" t="n">
        <v>22.0628</v>
      </c>
      <c r="AV121" s="103" t="n">
        <v>21.72348</v>
      </c>
      <c r="AW121" s="103" t="n">
        <v>21.38416</v>
      </c>
      <c r="AX121" s="103" t="n">
        <v>21.04484</v>
      </c>
      <c r="AY121" s="103" t="n">
        <v>20.70552</v>
      </c>
      <c r="AZ121" s="103" t="n">
        <v>20.3662</v>
      </c>
      <c r="BA121" s="103" t="n">
        <v>20.02688</v>
      </c>
      <c r="BB121" s="103" t="n">
        <v>19.959016</v>
      </c>
      <c r="BC121" s="103" t="n">
        <v>19.891152</v>
      </c>
      <c r="BD121" s="103" t="n">
        <v>19.823288</v>
      </c>
      <c r="BE121" s="103" t="n">
        <v>19.755424</v>
      </c>
      <c r="BF121" s="103" t="n">
        <v>19.68756</v>
      </c>
      <c r="BG121" s="103" t="n">
        <v>19.619696</v>
      </c>
      <c r="BH121" s="103" t="n">
        <v>19.551832</v>
      </c>
      <c r="BI121" s="103" t="n">
        <v>19.483968</v>
      </c>
      <c r="BJ121" s="103" t="n">
        <v>19.416104</v>
      </c>
    </row>
    <row r="122" customFormat="false" ht="12.8" hidden="false" customHeight="false" outlineLevel="0" collapsed="false">
      <c r="A122" s="102" t="n">
        <v>155</v>
      </c>
      <c r="B122" s="103" t="n">
        <v>0</v>
      </c>
      <c r="C122" s="103" t="n">
        <v>0.53025</v>
      </c>
      <c r="D122" s="103" t="n">
        <v>1.0605</v>
      </c>
      <c r="E122" s="103" t="n">
        <v>1.59075</v>
      </c>
      <c r="F122" s="103" t="n">
        <v>2.121</v>
      </c>
      <c r="G122" s="103" t="n">
        <v>2.651</v>
      </c>
      <c r="H122" s="103" t="n">
        <v>3.181</v>
      </c>
      <c r="I122" s="103" t="n">
        <v>3.711</v>
      </c>
      <c r="J122" s="103" t="n">
        <v>4.241</v>
      </c>
      <c r="K122" s="103" t="n">
        <v>4.771</v>
      </c>
      <c r="L122" s="103" t="n">
        <v>5.301</v>
      </c>
      <c r="M122" s="103" t="n">
        <v>5.8315</v>
      </c>
      <c r="N122" s="103" t="n">
        <v>6.362</v>
      </c>
      <c r="O122" s="103" t="n">
        <v>6.892</v>
      </c>
      <c r="P122" s="103" t="n">
        <v>7.422</v>
      </c>
      <c r="Q122" s="103" t="n">
        <v>7.952</v>
      </c>
      <c r="R122" s="103" t="n">
        <v>8.482</v>
      </c>
      <c r="S122" s="103" t="n">
        <v>9.0125</v>
      </c>
      <c r="T122" s="103" t="n">
        <v>9.543</v>
      </c>
      <c r="U122" s="103" t="n">
        <v>10.073</v>
      </c>
      <c r="V122" s="103" t="n">
        <v>10.603</v>
      </c>
      <c r="W122" s="103" t="n">
        <v>11.133</v>
      </c>
      <c r="X122" s="103" t="n">
        <v>11.663</v>
      </c>
      <c r="Y122" s="103" t="n">
        <v>12.1933333333333</v>
      </c>
      <c r="Z122" s="103" t="n">
        <v>12.7236666666667</v>
      </c>
      <c r="AA122" s="103" t="n">
        <v>13.254</v>
      </c>
      <c r="AB122" s="103" t="n">
        <v>13.784</v>
      </c>
      <c r="AC122" s="103" t="n">
        <v>14.314</v>
      </c>
      <c r="AD122" s="103" t="n">
        <v>14.844</v>
      </c>
      <c r="AE122" s="103" t="n">
        <v>16.023</v>
      </c>
      <c r="AF122" s="103" t="n">
        <v>17.202</v>
      </c>
      <c r="AG122" s="103" t="n">
        <v>17.7544</v>
      </c>
      <c r="AH122" s="103" t="n">
        <v>18.3068</v>
      </c>
      <c r="AI122" s="103" t="n">
        <v>18.8592</v>
      </c>
      <c r="AJ122" s="103" t="n">
        <v>19.4116</v>
      </c>
      <c r="AK122" s="103" t="n">
        <v>19.964</v>
      </c>
      <c r="AL122" s="103" t="n">
        <v>20.315</v>
      </c>
      <c r="AM122" s="103" t="n">
        <v>20.666</v>
      </c>
      <c r="AN122" s="103" t="n">
        <v>21.017</v>
      </c>
      <c r="AO122" s="103" t="n">
        <v>21.051</v>
      </c>
      <c r="AP122" s="103" t="n">
        <v>21.085</v>
      </c>
      <c r="AQ122" s="103" t="n">
        <v>21.2308</v>
      </c>
      <c r="AR122" s="103" t="n">
        <v>21.3766</v>
      </c>
      <c r="AS122" s="103" t="n">
        <v>21.5224</v>
      </c>
      <c r="AT122" s="103" t="n">
        <v>21.6682</v>
      </c>
      <c r="AU122" s="103" t="n">
        <v>21.814</v>
      </c>
      <c r="AV122" s="103" t="n">
        <v>21.4802</v>
      </c>
      <c r="AW122" s="103" t="n">
        <v>21.1464</v>
      </c>
      <c r="AX122" s="103" t="n">
        <v>20.8126</v>
      </c>
      <c r="AY122" s="103" t="n">
        <v>20.4788</v>
      </c>
      <c r="AZ122" s="103" t="n">
        <v>20.145</v>
      </c>
      <c r="BA122" s="103" t="n">
        <v>19.8112</v>
      </c>
      <c r="BB122" s="103" t="n">
        <v>19.74444</v>
      </c>
      <c r="BC122" s="103" t="n">
        <v>19.67768</v>
      </c>
      <c r="BD122" s="103" t="n">
        <v>19.61092</v>
      </c>
      <c r="BE122" s="103" t="n">
        <v>19.54416</v>
      </c>
      <c r="BF122" s="103" t="n">
        <v>19.4774</v>
      </c>
      <c r="BG122" s="103" t="n">
        <v>19.41064</v>
      </c>
      <c r="BH122" s="103" t="n">
        <v>19.34388</v>
      </c>
      <c r="BI122" s="103" t="n">
        <v>19.27712</v>
      </c>
      <c r="BJ122" s="103" t="n">
        <v>19.21036</v>
      </c>
    </row>
    <row r="123" customFormat="false" ht="12.8" hidden="false" customHeight="false" outlineLevel="0" collapsed="false">
      <c r="A123" s="102" t="n">
        <v>156</v>
      </c>
      <c r="B123" s="103" t="n">
        <v>0</v>
      </c>
      <c r="C123" s="103" t="n">
        <v>0.5241</v>
      </c>
      <c r="D123" s="103" t="n">
        <v>1.0482</v>
      </c>
      <c r="E123" s="103" t="n">
        <v>1.5723</v>
      </c>
      <c r="F123" s="103" t="n">
        <v>2.0964</v>
      </c>
      <c r="G123" s="103" t="n">
        <v>2.6203</v>
      </c>
      <c r="H123" s="103" t="n">
        <v>3.1442</v>
      </c>
      <c r="I123" s="103" t="n">
        <v>3.6682</v>
      </c>
      <c r="J123" s="103" t="n">
        <v>4.1922</v>
      </c>
      <c r="K123" s="103" t="n">
        <v>4.7161</v>
      </c>
      <c r="L123" s="103" t="n">
        <v>5.24</v>
      </c>
      <c r="M123" s="103" t="n">
        <v>5.7643</v>
      </c>
      <c r="N123" s="103" t="n">
        <v>6.2886</v>
      </c>
      <c r="O123" s="103" t="n">
        <v>6.8125</v>
      </c>
      <c r="P123" s="103" t="n">
        <v>7.3364</v>
      </c>
      <c r="Q123" s="103" t="n">
        <v>7.8603</v>
      </c>
      <c r="R123" s="103" t="n">
        <v>8.3842</v>
      </c>
      <c r="S123" s="103" t="n">
        <v>8.9085</v>
      </c>
      <c r="T123" s="103" t="n">
        <v>9.4328</v>
      </c>
      <c r="U123" s="103" t="n">
        <v>9.9567</v>
      </c>
      <c r="V123" s="103" t="n">
        <v>10.4806</v>
      </c>
      <c r="W123" s="103" t="n">
        <v>11.0046</v>
      </c>
      <c r="X123" s="103" t="n">
        <v>11.5286</v>
      </c>
      <c r="Y123" s="103" t="n">
        <v>12.0527333333333</v>
      </c>
      <c r="Z123" s="103" t="n">
        <v>12.5768666666667</v>
      </c>
      <c r="AA123" s="103" t="n">
        <v>13.101</v>
      </c>
      <c r="AB123" s="103" t="n">
        <v>13.6249333333333</v>
      </c>
      <c r="AC123" s="103" t="n">
        <v>14.1488666666667</v>
      </c>
      <c r="AD123" s="103" t="n">
        <v>14.6728</v>
      </c>
      <c r="AE123" s="103" t="n">
        <v>15.848</v>
      </c>
      <c r="AF123" s="103" t="n">
        <v>17.0232</v>
      </c>
      <c r="AG123" s="103" t="n">
        <v>17.55868</v>
      </c>
      <c r="AH123" s="103" t="n">
        <v>18.09416</v>
      </c>
      <c r="AI123" s="103" t="n">
        <v>18.62964</v>
      </c>
      <c r="AJ123" s="103" t="n">
        <v>19.16512</v>
      </c>
      <c r="AK123" s="103" t="n">
        <v>19.7006</v>
      </c>
      <c r="AL123" s="103" t="n">
        <v>20.0394</v>
      </c>
      <c r="AM123" s="103" t="n">
        <v>20.3782</v>
      </c>
      <c r="AN123" s="103" t="n">
        <v>20.717</v>
      </c>
      <c r="AO123" s="103" t="n">
        <v>20.7516</v>
      </c>
      <c r="AP123" s="103" t="n">
        <v>20.7862</v>
      </c>
      <c r="AQ123" s="103" t="n">
        <v>20.94996</v>
      </c>
      <c r="AR123" s="103" t="n">
        <v>21.11372</v>
      </c>
      <c r="AS123" s="103" t="n">
        <v>21.27748</v>
      </c>
      <c r="AT123" s="103" t="n">
        <v>21.44124</v>
      </c>
      <c r="AU123" s="103" t="n">
        <v>21.605</v>
      </c>
      <c r="AV123" s="103" t="n">
        <v>21.27536</v>
      </c>
      <c r="AW123" s="103" t="n">
        <v>20.94572</v>
      </c>
      <c r="AX123" s="103" t="n">
        <v>20.61608</v>
      </c>
      <c r="AY123" s="103" t="n">
        <v>20.28644</v>
      </c>
      <c r="AZ123" s="103" t="n">
        <v>19.9568</v>
      </c>
      <c r="BA123" s="103" t="n">
        <v>19.62716</v>
      </c>
      <c r="BB123" s="103" t="n">
        <v>19.561232</v>
      </c>
      <c r="BC123" s="103" t="n">
        <v>19.495304</v>
      </c>
      <c r="BD123" s="103" t="n">
        <v>19.429376</v>
      </c>
      <c r="BE123" s="103" t="n">
        <v>19.363448</v>
      </c>
      <c r="BF123" s="103" t="n">
        <v>19.29752</v>
      </c>
      <c r="BG123" s="103" t="n">
        <v>19.231592</v>
      </c>
      <c r="BH123" s="103" t="n">
        <v>19.165664</v>
      </c>
      <c r="BI123" s="103" t="n">
        <v>19.099736</v>
      </c>
      <c r="BJ123" s="103" t="n">
        <v>19.033808</v>
      </c>
    </row>
    <row r="124" customFormat="false" ht="12.8" hidden="false" customHeight="false" outlineLevel="0" collapsed="false">
      <c r="A124" s="102" t="n">
        <v>157</v>
      </c>
      <c r="B124" s="103" t="n">
        <v>0</v>
      </c>
      <c r="C124" s="103" t="n">
        <v>0.51795</v>
      </c>
      <c r="D124" s="103" t="n">
        <v>1.0359</v>
      </c>
      <c r="E124" s="103" t="n">
        <v>1.55385</v>
      </c>
      <c r="F124" s="103" t="n">
        <v>2.0718</v>
      </c>
      <c r="G124" s="103" t="n">
        <v>2.5896</v>
      </c>
      <c r="H124" s="103" t="n">
        <v>3.1074</v>
      </c>
      <c r="I124" s="103" t="n">
        <v>3.6254</v>
      </c>
      <c r="J124" s="103" t="n">
        <v>4.1434</v>
      </c>
      <c r="K124" s="103" t="n">
        <v>4.6612</v>
      </c>
      <c r="L124" s="103" t="n">
        <v>5.179</v>
      </c>
      <c r="M124" s="103" t="n">
        <v>5.6971</v>
      </c>
      <c r="N124" s="103" t="n">
        <v>6.2152</v>
      </c>
      <c r="O124" s="103" t="n">
        <v>6.733</v>
      </c>
      <c r="P124" s="103" t="n">
        <v>7.2508</v>
      </c>
      <c r="Q124" s="103" t="n">
        <v>7.7686</v>
      </c>
      <c r="R124" s="103" t="n">
        <v>8.2864</v>
      </c>
      <c r="S124" s="103" t="n">
        <v>8.8045</v>
      </c>
      <c r="T124" s="103" t="n">
        <v>9.3226</v>
      </c>
      <c r="U124" s="103" t="n">
        <v>9.8404</v>
      </c>
      <c r="V124" s="103" t="n">
        <v>10.3582</v>
      </c>
      <c r="W124" s="103" t="n">
        <v>10.8762</v>
      </c>
      <c r="X124" s="103" t="n">
        <v>11.3942</v>
      </c>
      <c r="Y124" s="103" t="n">
        <v>11.9121333333333</v>
      </c>
      <c r="Z124" s="103" t="n">
        <v>12.4300666666667</v>
      </c>
      <c r="AA124" s="103" t="n">
        <v>12.948</v>
      </c>
      <c r="AB124" s="103" t="n">
        <v>13.4658666666667</v>
      </c>
      <c r="AC124" s="103" t="n">
        <v>13.9837333333333</v>
      </c>
      <c r="AD124" s="103" t="n">
        <v>14.5016</v>
      </c>
      <c r="AE124" s="103" t="n">
        <v>15.673</v>
      </c>
      <c r="AF124" s="103" t="n">
        <v>16.8444</v>
      </c>
      <c r="AG124" s="103" t="n">
        <v>17.36296</v>
      </c>
      <c r="AH124" s="103" t="n">
        <v>17.88152</v>
      </c>
      <c r="AI124" s="103" t="n">
        <v>18.40008</v>
      </c>
      <c r="AJ124" s="103" t="n">
        <v>18.91864</v>
      </c>
      <c r="AK124" s="103" t="n">
        <v>19.4372</v>
      </c>
      <c r="AL124" s="103" t="n">
        <v>19.7638</v>
      </c>
      <c r="AM124" s="103" t="n">
        <v>20.0904</v>
      </c>
      <c r="AN124" s="103" t="n">
        <v>20.417</v>
      </c>
      <c r="AO124" s="103" t="n">
        <v>20.4522</v>
      </c>
      <c r="AP124" s="103" t="n">
        <v>20.4874</v>
      </c>
      <c r="AQ124" s="103" t="n">
        <v>20.66912</v>
      </c>
      <c r="AR124" s="103" t="n">
        <v>20.85084</v>
      </c>
      <c r="AS124" s="103" t="n">
        <v>21.03256</v>
      </c>
      <c r="AT124" s="103" t="n">
        <v>21.21428</v>
      </c>
      <c r="AU124" s="103" t="n">
        <v>21.396</v>
      </c>
      <c r="AV124" s="103" t="n">
        <v>21.07052</v>
      </c>
      <c r="AW124" s="103" t="n">
        <v>20.74504</v>
      </c>
      <c r="AX124" s="103" t="n">
        <v>20.41956</v>
      </c>
      <c r="AY124" s="103" t="n">
        <v>20.09408</v>
      </c>
      <c r="AZ124" s="103" t="n">
        <v>19.7686</v>
      </c>
      <c r="BA124" s="103" t="n">
        <v>19.44312</v>
      </c>
      <c r="BB124" s="103" t="n">
        <v>19.378024</v>
      </c>
      <c r="BC124" s="103" t="n">
        <v>19.312928</v>
      </c>
      <c r="BD124" s="103" t="n">
        <v>19.247832</v>
      </c>
      <c r="BE124" s="103" t="n">
        <v>19.182736</v>
      </c>
      <c r="BF124" s="103" t="n">
        <v>19.11764</v>
      </c>
      <c r="BG124" s="103" t="n">
        <v>19.052544</v>
      </c>
      <c r="BH124" s="103" t="n">
        <v>18.987448</v>
      </c>
      <c r="BI124" s="103" t="n">
        <v>18.922352</v>
      </c>
      <c r="BJ124" s="103" t="n">
        <v>18.857256</v>
      </c>
    </row>
    <row r="125" customFormat="false" ht="12.8" hidden="false" customHeight="false" outlineLevel="0" collapsed="false">
      <c r="A125" s="102" t="n">
        <v>158</v>
      </c>
      <c r="B125" s="103" t="n">
        <v>0</v>
      </c>
      <c r="C125" s="103" t="n">
        <v>0.5118</v>
      </c>
      <c r="D125" s="103" t="n">
        <v>1.0236</v>
      </c>
      <c r="E125" s="103" t="n">
        <v>1.5354</v>
      </c>
      <c r="F125" s="103" t="n">
        <v>2.0472</v>
      </c>
      <c r="G125" s="103" t="n">
        <v>2.5589</v>
      </c>
      <c r="H125" s="103" t="n">
        <v>3.0706</v>
      </c>
      <c r="I125" s="103" t="n">
        <v>3.5826</v>
      </c>
      <c r="J125" s="103" t="n">
        <v>4.0946</v>
      </c>
      <c r="K125" s="103" t="n">
        <v>4.6063</v>
      </c>
      <c r="L125" s="103" t="n">
        <v>5.118</v>
      </c>
      <c r="M125" s="103" t="n">
        <v>5.6299</v>
      </c>
      <c r="N125" s="103" t="n">
        <v>6.1418</v>
      </c>
      <c r="O125" s="103" t="n">
        <v>6.6535</v>
      </c>
      <c r="P125" s="103" t="n">
        <v>7.1652</v>
      </c>
      <c r="Q125" s="103" t="n">
        <v>7.6769</v>
      </c>
      <c r="R125" s="103" t="n">
        <v>8.1886</v>
      </c>
      <c r="S125" s="103" t="n">
        <v>8.7005</v>
      </c>
      <c r="T125" s="103" t="n">
        <v>9.2124</v>
      </c>
      <c r="U125" s="103" t="n">
        <v>9.7241</v>
      </c>
      <c r="V125" s="103" t="n">
        <v>10.2358</v>
      </c>
      <c r="W125" s="103" t="n">
        <v>10.7478</v>
      </c>
      <c r="X125" s="103" t="n">
        <v>11.2598</v>
      </c>
      <c r="Y125" s="103" t="n">
        <v>11.7715333333333</v>
      </c>
      <c r="Z125" s="103" t="n">
        <v>12.2832666666667</v>
      </c>
      <c r="AA125" s="103" t="n">
        <v>12.795</v>
      </c>
      <c r="AB125" s="103" t="n">
        <v>13.3068</v>
      </c>
      <c r="AC125" s="103" t="n">
        <v>13.8186</v>
      </c>
      <c r="AD125" s="103" t="n">
        <v>14.3304</v>
      </c>
      <c r="AE125" s="103" t="n">
        <v>15.498</v>
      </c>
      <c r="AF125" s="103" t="n">
        <v>16.6656</v>
      </c>
      <c r="AG125" s="103" t="n">
        <v>17.16724</v>
      </c>
      <c r="AH125" s="103" t="n">
        <v>17.66888</v>
      </c>
      <c r="AI125" s="103" t="n">
        <v>18.17052</v>
      </c>
      <c r="AJ125" s="103" t="n">
        <v>18.67216</v>
      </c>
      <c r="AK125" s="103" t="n">
        <v>19.1738</v>
      </c>
      <c r="AL125" s="103" t="n">
        <v>19.4882</v>
      </c>
      <c r="AM125" s="103" t="n">
        <v>19.8026</v>
      </c>
      <c r="AN125" s="103" t="n">
        <v>20.117</v>
      </c>
      <c r="AO125" s="103" t="n">
        <v>20.1528</v>
      </c>
      <c r="AP125" s="103" t="n">
        <v>20.1886</v>
      </c>
      <c r="AQ125" s="103" t="n">
        <v>20.38828</v>
      </c>
      <c r="AR125" s="103" t="n">
        <v>20.58796</v>
      </c>
      <c r="AS125" s="103" t="n">
        <v>20.78764</v>
      </c>
      <c r="AT125" s="103" t="n">
        <v>20.98732</v>
      </c>
      <c r="AU125" s="103" t="n">
        <v>21.187</v>
      </c>
      <c r="AV125" s="103" t="n">
        <v>20.86568</v>
      </c>
      <c r="AW125" s="103" t="n">
        <v>20.54436</v>
      </c>
      <c r="AX125" s="103" t="n">
        <v>20.22304</v>
      </c>
      <c r="AY125" s="103" t="n">
        <v>19.90172</v>
      </c>
      <c r="AZ125" s="103" t="n">
        <v>19.5804</v>
      </c>
      <c r="BA125" s="103" t="n">
        <v>19.25908</v>
      </c>
      <c r="BB125" s="103" t="n">
        <v>19.194816</v>
      </c>
      <c r="BC125" s="103" t="n">
        <v>19.130552</v>
      </c>
      <c r="BD125" s="103" t="n">
        <v>19.066288</v>
      </c>
      <c r="BE125" s="103" t="n">
        <v>19.002024</v>
      </c>
      <c r="BF125" s="103" t="n">
        <v>18.93776</v>
      </c>
      <c r="BG125" s="103" t="n">
        <v>18.873496</v>
      </c>
      <c r="BH125" s="103" t="n">
        <v>18.809232</v>
      </c>
      <c r="BI125" s="103" t="n">
        <v>18.744968</v>
      </c>
      <c r="BJ125" s="103" t="n">
        <v>18.680704</v>
      </c>
    </row>
    <row r="126" customFormat="false" ht="12.8" hidden="false" customHeight="false" outlineLevel="0" collapsed="false">
      <c r="A126" s="102" t="n">
        <v>159</v>
      </c>
      <c r="B126" s="103" t="n">
        <v>0</v>
      </c>
      <c r="C126" s="103" t="n">
        <v>0.50565</v>
      </c>
      <c r="D126" s="103" t="n">
        <v>1.0113</v>
      </c>
      <c r="E126" s="103" t="n">
        <v>1.51695</v>
      </c>
      <c r="F126" s="103" t="n">
        <v>2.0226</v>
      </c>
      <c r="G126" s="103" t="n">
        <v>2.5282</v>
      </c>
      <c r="H126" s="103" t="n">
        <v>3.0338</v>
      </c>
      <c r="I126" s="103" t="n">
        <v>3.5398</v>
      </c>
      <c r="J126" s="103" t="n">
        <v>4.0458</v>
      </c>
      <c r="K126" s="103" t="n">
        <v>4.5514</v>
      </c>
      <c r="L126" s="103" t="n">
        <v>5.057</v>
      </c>
      <c r="M126" s="103" t="n">
        <v>5.5627</v>
      </c>
      <c r="N126" s="103" t="n">
        <v>6.0684</v>
      </c>
      <c r="O126" s="103" t="n">
        <v>6.574</v>
      </c>
      <c r="P126" s="103" t="n">
        <v>7.0796</v>
      </c>
      <c r="Q126" s="103" t="n">
        <v>7.5852</v>
      </c>
      <c r="R126" s="103" t="n">
        <v>8.0908</v>
      </c>
      <c r="S126" s="103" t="n">
        <v>8.5965</v>
      </c>
      <c r="T126" s="103" t="n">
        <v>9.1022</v>
      </c>
      <c r="U126" s="103" t="n">
        <v>9.6078</v>
      </c>
      <c r="V126" s="103" t="n">
        <v>10.1134</v>
      </c>
      <c r="W126" s="103" t="n">
        <v>10.6194</v>
      </c>
      <c r="X126" s="103" t="n">
        <v>11.1254</v>
      </c>
      <c r="Y126" s="103" t="n">
        <v>11.6309333333333</v>
      </c>
      <c r="Z126" s="103" t="n">
        <v>12.1364666666667</v>
      </c>
      <c r="AA126" s="103" t="n">
        <v>12.642</v>
      </c>
      <c r="AB126" s="103" t="n">
        <v>13.1477333333333</v>
      </c>
      <c r="AC126" s="103" t="n">
        <v>13.6534666666667</v>
      </c>
      <c r="AD126" s="103" t="n">
        <v>14.1592</v>
      </c>
      <c r="AE126" s="103" t="n">
        <v>15.323</v>
      </c>
      <c r="AF126" s="103" t="n">
        <v>16.4868</v>
      </c>
      <c r="AG126" s="103" t="n">
        <v>16.97152</v>
      </c>
      <c r="AH126" s="103" t="n">
        <v>17.45624</v>
      </c>
      <c r="AI126" s="103" t="n">
        <v>17.94096</v>
      </c>
      <c r="AJ126" s="103" t="n">
        <v>18.42568</v>
      </c>
      <c r="AK126" s="103" t="n">
        <v>18.9104</v>
      </c>
      <c r="AL126" s="103" t="n">
        <v>19.2126</v>
      </c>
      <c r="AM126" s="103" t="n">
        <v>19.5148</v>
      </c>
      <c r="AN126" s="103" t="n">
        <v>19.817</v>
      </c>
      <c r="AO126" s="103" t="n">
        <v>19.8534</v>
      </c>
      <c r="AP126" s="103" t="n">
        <v>19.8898</v>
      </c>
      <c r="AQ126" s="103" t="n">
        <v>20.10744</v>
      </c>
      <c r="AR126" s="103" t="n">
        <v>20.32508</v>
      </c>
      <c r="AS126" s="103" t="n">
        <v>20.54272</v>
      </c>
      <c r="AT126" s="103" t="n">
        <v>20.76036</v>
      </c>
      <c r="AU126" s="103" t="n">
        <v>20.978</v>
      </c>
      <c r="AV126" s="103" t="n">
        <v>20.66084</v>
      </c>
      <c r="AW126" s="103" t="n">
        <v>20.34368</v>
      </c>
      <c r="AX126" s="103" t="n">
        <v>20.02652</v>
      </c>
      <c r="AY126" s="103" t="n">
        <v>19.70936</v>
      </c>
      <c r="AZ126" s="103" t="n">
        <v>19.3922</v>
      </c>
      <c r="BA126" s="103" t="n">
        <v>19.07504</v>
      </c>
      <c r="BB126" s="103" t="n">
        <v>19.011608</v>
      </c>
      <c r="BC126" s="103" t="n">
        <v>18.948176</v>
      </c>
      <c r="BD126" s="103" t="n">
        <v>18.884744</v>
      </c>
      <c r="BE126" s="103" t="n">
        <v>18.821312</v>
      </c>
      <c r="BF126" s="103" t="n">
        <v>18.75788</v>
      </c>
      <c r="BG126" s="103" t="n">
        <v>18.694448</v>
      </c>
      <c r="BH126" s="103" t="n">
        <v>18.631016</v>
      </c>
      <c r="BI126" s="103" t="n">
        <v>18.567584</v>
      </c>
      <c r="BJ126" s="103" t="n">
        <v>18.504152</v>
      </c>
    </row>
    <row r="127" customFormat="false" ht="12.8" hidden="false" customHeight="false" outlineLevel="0" collapsed="false">
      <c r="A127" s="102" t="n">
        <v>160</v>
      </c>
      <c r="B127" s="103" t="n">
        <v>0</v>
      </c>
      <c r="C127" s="103" t="n">
        <v>0.4995</v>
      </c>
      <c r="D127" s="103" t="n">
        <v>0.999</v>
      </c>
      <c r="E127" s="103" t="n">
        <v>1.4985</v>
      </c>
      <c r="F127" s="103" t="n">
        <v>1.998</v>
      </c>
      <c r="G127" s="103" t="n">
        <v>2.4975</v>
      </c>
      <c r="H127" s="103" t="n">
        <v>2.997</v>
      </c>
      <c r="I127" s="103" t="n">
        <v>3.497</v>
      </c>
      <c r="J127" s="103" t="n">
        <v>3.997</v>
      </c>
      <c r="K127" s="103" t="n">
        <v>4.4965</v>
      </c>
      <c r="L127" s="103" t="n">
        <v>4.996</v>
      </c>
      <c r="M127" s="103" t="n">
        <v>5.4955</v>
      </c>
      <c r="N127" s="103" t="n">
        <v>5.995</v>
      </c>
      <c r="O127" s="103" t="n">
        <v>6.4945</v>
      </c>
      <c r="P127" s="103" t="n">
        <v>6.994</v>
      </c>
      <c r="Q127" s="103" t="n">
        <v>7.4935</v>
      </c>
      <c r="R127" s="103" t="n">
        <v>7.993</v>
      </c>
      <c r="S127" s="103" t="n">
        <v>8.4925</v>
      </c>
      <c r="T127" s="103" t="n">
        <v>8.992</v>
      </c>
      <c r="U127" s="103" t="n">
        <v>9.4915</v>
      </c>
      <c r="V127" s="103" t="n">
        <v>9.991</v>
      </c>
      <c r="W127" s="103" t="n">
        <v>10.491</v>
      </c>
      <c r="X127" s="103" t="n">
        <v>10.991</v>
      </c>
      <c r="Y127" s="103" t="n">
        <v>11.4903333333333</v>
      </c>
      <c r="Z127" s="103" t="n">
        <v>11.9896666666667</v>
      </c>
      <c r="AA127" s="103" t="n">
        <v>12.489</v>
      </c>
      <c r="AB127" s="103" t="n">
        <v>12.9886666666667</v>
      </c>
      <c r="AC127" s="103" t="n">
        <v>13.4883333333333</v>
      </c>
      <c r="AD127" s="103" t="n">
        <v>13.988</v>
      </c>
      <c r="AE127" s="103" t="n">
        <v>15.148</v>
      </c>
      <c r="AF127" s="103" t="n">
        <v>16.308</v>
      </c>
      <c r="AG127" s="103" t="n">
        <v>16.7758</v>
      </c>
      <c r="AH127" s="103" t="n">
        <v>17.2436</v>
      </c>
      <c r="AI127" s="103" t="n">
        <v>17.7114</v>
      </c>
      <c r="AJ127" s="103" t="n">
        <v>18.1792</v>
      </c>
      <c r="AK127" s="103" t="n">
        <v>18.647</v>
      </c>
      <c r="AL127" s="103" t="n">
        <v>18.937</v>
      </c>
      <c r="AM127" s="103" t="n">
        <v>19.227</v>
      </c>
      <c r="AN127" s="103" t="n">
        <v>19.517</v>
      </c>
      <c r="AO127" s="103" t="n">
        <v>19.554</v>
      </c>
      <c r="AP127" s="103" t="n">
        <v>19.591</v>
      </c>
      <c r="AQ127" s="103" t="n">
        <v>19.8266</v>
      </c>
      <c r="AR127" s="103" t="n">
        <v>20.0622</v>
      </c>
      <c r="AS127" s="103" t="n">
        <v>20.2978</v>
      </c>
      <c r="AT127" s="103" t="n">
        <v>20.5334</v>
      </c>
      <c r="AU127" s="103" t="n">
        <v>20.769</v>
      </c>
      <c r="AV127" s="103" t="n">
        <v>20.456</v>
      </c>
      <c r="AW127" s="103" t="n">
        <v>20.143</v>
      </c>
      <c r="AX127" s="103" t="n">
        <v>19.83</v>
      </c>
      <c r="AY127" s="103" t="n">
        <v>19.517</v>
      </c>
      <c r="AZ127" s="103" t="n">
        <v>19.204</v>
      </c>
      <c r="BA127" s="103" t="n">
        <v>18.891</v>
      </c>
      <c r="BB127" s="103" t="n">
        <v>18.8284</v>
      </c>
      <c r="BC127" s="103" t="n">
        <v>18.7658</v>
      </c>
      <c r="BD127" s="103" t="n">
        <v>18.7032</v>
      </c>
      <c r="BE127" s="103" t="n">
        <v>18.6406</v>
      </c>
      <c r="BF127" s="103" t="n">
        <v>18.578</v>
      </c>
      <c r="BG127" s="103" t="n">
        <v>18.5154</v>
      </c>
      <c r="BH127" s="103" t="n">
        <v>18.4528</v>
      </c>
      <c r="BI127" s="103" t="n">
        <v>18.3902</v>
      </c>
      <c r="BJ127" s="103" t="n">
        <v>18.3276</v>
      </c>
    </row>
    <row r="128" customFormat="false" ht="12.8" hidden="false" customHeight="false" outlineLevel="0" collapsed="false">
      <c r="A128" s="102" t="n">
        <v>161</v>
      </c>
      <c r="B128" s="103" t="n">
        <v>0</v>
      </c>
      <c r="C128" s="103" t="n">
        <v>0.49535</v>
      </c>
      <c r="D128" s="103" t="n">
        <v>0.9907</v>
      </c>
      <c r="E128" s="103" t="n">
        <v>1.48605</v>
      </c>
      <c r="F128" s="103" t="n">
        <v>1.9814</v>
      </c>
      <c r="G128" s="103" t="n">
        <v>2.4768</v>
      </c>
      <c r="H128" s="103" t="n">
        <v>2.9722</v>
      </c>
      <c r="I128" s="103" t="n">
        <v>3.4679</v>
      </c>
      <c r="J128" s="103" t="n">
        <v>3.9636</v>
      </c>
      <c r="K128" s="103" t="n">
        <v>4.459</v>
      </c>
      <c r="L128" s="103" t="n">
        <v>4.9544</v>
      </c>
      <c r="M128" s="103" t="n">
        <v>5.4498</v>
      </c>
      <c r="N128" s="103" t="n">
        <v>5.9452</v>
      </c>
      <c r="O128" s="103" t="n">
        <v>6.4405</v>
      </c>
      <c r="P128" s="103" t="n">
        <v>6.9358</v>
      </c>
      <c r="Q128" s="103" t="n">
        <v>7.4312</v>
      </c>
      <c r="R128" s="103" t="n">
        <v>7.9266</v>
      </c>
      <c r="S128" s="103" t="n">
        <v>8.422</v>
      </c>
      <c r="T128" s="103" t="n">
        <v>8.9174</v>
      </c>
      <c r="U128" s="103" t="n">
        <v>9.4127</v>
      </c>
      <c r="V128" s="103" t="n">
        <v>9.908</v>
      </c>
      <c r="W128" s="103" t="n">
        <v>10.4038</v>
      </c>
      <c r="X128" s="103" t="n">
        <v>10.8996</v>
      </c>
      <c r="Y128" s="103" t="n">
        <v>11.3948</v>
      </c>
      <c r="Z128" s="103" t="n">
        <v>11.89</v>
      </c>
      <c r="AA128" s="103" t="n">
        <v>12.3852</v>
      </c>
      <c r="AB128" s="103" t="n">
        <v>12.8807333333333</v>
      </c>
      <c r="AC128" s="103" t="n">
        <v>13.3762666666667</v>
      </c>
      <c r="AD128" s="103" t="n">
        <v>13.8718</v>
      </c>
      <c r="AE128" s="103" t="n">
        <v>15.0018</v>
      </c>
      <c r="AF128" s="103" t="n">
        <v>16.1318</v>
      </c>
      <c r="AG128" s="103" t="n">
        <v>16.58216</v>
      </c>
      <c r="AH128" s="103" t="n">
        <v>17.03252</v>
      </c>
      <c r="AI128" s="103" t="n">
        <v>17.48288</v>
      </c>
      <c r="AJ128" s="103" t="n">
        <v>17.93324</v>
      </c>
      <c r="AK128" s="103" t="n">
        <v>18.3836</v>
      </c>
      <c r="AL128" s="103" t="n">
        <v>18.6614666666667</v>
      </c>
      <c r="AM128" s="103" t="n">
        <v>18.9393333333333</v>
      </c>
      <c r="AN128" s="103" t="n">
        <v>19.2172</v>
      </c>
      <c r="AO128" s="103" t="n">
        <v>19.2546</v>
      </c>
      <c r="AP128" s="103" t="n">
        <v>19.292</v>
      </c>
      <c r="AQ128" s="103" t="n">
        <v>19.56424</v>
      </c>
      <c r="AR128" s="103" t="n">
        <v>19.83648</v>
      </c>
      <c r="AS128" s="103" t="n">
        <v>20.10872</v>
      </c>
      <c r="AT128" s="103" t="n">
        <v>20.38096</v>
      </c>
      <c r="AU128" s="103" t="n">
        <v>20.6532</v>
      </c>
      <c r="AV128" s="103" t="n">
        <v>20.34208</v>
      </c>
      <c r="AW128" s="103" t="n">
        <v>20.03096</v>
      </c>
      <c r="AX128" s="103" t="n">
        <v>19.71984</v>
      </c>
      <c r="AY128" s="103" t="n">
        <v>19.40872</v>
      </c>
      <c r="AZ128" s="103" t="n">
        <v>19.0976</v>
      </c>
      <c r="BA128" s="103" t="n">
        <v>18.78648</v>
      </c>
      <c r="BB128" s="103" t="n">
        <v>18.724256</v>
      </c>
      <c r="BC128" s="103" t="n">
        <v>18.662032</v>
      </c>
      <c r="BD128" s="103" t="n">
        <v>18.599808</v>
      </c>
      <c r="BE128" s="103" t="n">
        <v>18.537584</v>
      </c>
      <c r="BF128" s="103" t="n">
        <v>18.47536</v>
      </c>
      <c r="BG128" s="103" t="n">
        <v>18.413136</v>
      </c>
      <c r="BH128" s="103" t="n">
        <v>18.350912</v>
      </c>
      <c r="BI128" s="103" t="n">
        <v>18.288688</v>
      </c>
      <c r="BJ128" s="103" t="n">
        <v>18.226464</v>
      </c>
    </row>
    <row r="129" customFormat="false" ht="12.8" hidden="false" customHeight="false" outlineLevel="0" collapsed="false">
      <c r="A129" s="102" t="n">
        <v>162</v>
      </c>
      <c r="B129" s="103" t="n">
        <v>0</v>
      </c>
      <c r="C129" s="103" t="n">
        <v>0.4912</v>
      </c>
      <c r="D129" s="103" t="n">
        <v>0.9824</v>
      </c>
      <c r="E129" s="103" t="n">
        <v>1.4736</v>
      </c>
      <c r="F129" s="103" t="n">
        <v>1.9648</v>
      </c>
      <c r="G129" s="103" t="n">
        <v>2.4561</v>
      </c>
      <c r="H129" s="103" t="n">
        <v>2.9474</v>
      </c>
      <c r="I129" s="103" t="n">
        <v>3.4388</v>
      </c>
      <c r="J129" s="103" t="n">
        <v>3.9302</v>
      </c>
      <c r="K129" s="103" t="n">
        <v>4.4215</v>
      </c>
      <c r="L129" s="103" t="n">
        <v>4.9128</v>
      </c>
      <c r="M129" s="103" t="n">
        <v>5.4041</v>
      </c>
      <c r="N129" s="103" t="n">
        <v>5.8954</v>
      </c>
      <c r="O129" s="103" t="n">
        <v>6.3865</v>
      </c>
      <c r="P129" s="103" t="n">
        <v>6.8776</v>
      </c>
      <c r="Q129" s="103" t="n">
        <v>7.3689</v>
      </c>
      <c r="R129" s="103" t="n">
        <v>7.8602</v>
      </c>
      <c r="S129" s="103" t="n">
        <v>8.3515</v>
      </c>
      <c r="T129" s="103" t="n">
        <v>8.8428</v>
      </c>
      <c r="U129" s="103" t="n">
        <v>9.3339</v>
      </c>
      <c r="V129" s="103" t="n">
        <v>9.825</v>
      </c>
      <c r="W129" s="103" t="n">
        <v>10.3166</v>
      </c>
      <c r="X129" s="103" t="n">
        <v>10.8082</v>
      </c>
      <c r="Y129" s="103" t="n">
        <v>11.2992666666667</v>
      </c>
      <c r="Z129" s="103" t="n">
        <v>11.7903333333333</v>
      </c>
      <c r="AA129" s="103" t="n">
        <v>12.2814</v>
      </c>
      <c r="AB129" s="103" t="n">
        <v>12.7728</v>
      </c>
      <c r="AC129" s="103" t="n">
        <v>13.2642</v>
      </c>
      <c r="AD129" s="103" t="n">
        <v>13.7556</v>
      </c>
      <c r="AE129" s="103" t="n">
        <v>14.8556</v>
      </c>
      <c r="AF129" s="103" t="n">
        <v>15.9556</v>
      </c>
      <c r="AG129" s="103" t="n">
        <v>16.38852</v>
      </c>
      <c r="AH129" s="103" t="n">
        <v>16.82144</v>
      </c>
      <c r="AI129" s="103" t="n">
        <v>17.25436</v>
      </c>
      <c r="AJ129" s="103" t="n">
        <v>17.68728</v>
      </c>
      <c r="AK129" s="103" t="n">
        <v>18.1202</v>
      </c>
      <c r="AL129" s="103" t="n">
        <v>18.3859333333333</v>
      </c>
      <c r="AM129" s="103" t="n">
        <v>18.6516666666667</v>
      </c>
      <c r="AN129" s="103" t="n">
        <v>18.9174</v>
      </c>
      <c r="AO129" s="103" t="n">
        <v>18.9552</v>
      </c>
      <c r="AP129" s="103" t="n">
        <v>18.993</v>
      </c>
      <c r="AQ129" s="103" t="n">
        <v>19.30188</v>
      </c>
      <c r="AR129" s="103" t="n">
        <v>19.61076</v>
      </c>
      <c r="AS129" s="103" t="n">
        <v>19.91964</v>
      </c>
      <c r="AT129" s="103" t="n">
        <v>20.22852</v>
      </c>
      <c r="AU129" s="103" t="n">
        <v>20.5374</v>
      </c>
      <c r="AV129" s="103" t="n">
        <v>20.22816</v>
      </c>
      <c r="AW129" s="103" t="n">
        <v>19.91892</v>
      </c>
      <c r="AX129" s="103" t="n">
        <v>19.60968</v>
      </c>
      <c r="AY129" s="103" t="n">
        <v>19.30044</v>
      </c>
      <c r="AZ129" s="103" t="n">
        <v>18.9912</v>
      </c>
      <c r="BA129" s="103" t="n">
        <v>18.68196</v>
      </c>
      <c r="BB129" s="103" t="n">
        <v>18.620112</v>
      </c>
      <c r="BC129" s="103" t="n">
        <v>18.558264</v>
      </c>
      <c r="BD129" s="103" t="n">
        <v>18.496416</v>
      </c>
      <c r="BE129" s="103" t="n">
        <v>18.434568</v>
      </c>
      <c r="BF129" s="103" t="n">
        <v>18.37272</v>
      </c>
      <c r="BG129" s="103" t="n">
        <v>18.310872</v>
      </c>
      <c r="BH129" s="103" t="n">
        <v>18.249024</v>
      </c>
      <c r="BI129" s="103" t="n">
        <v>18.187176</v>
      </c>
      <c r="BJ129" s="103" t="n">
        <v>18.125328</v>
      </c>
    </row>
    <row r="130" customFormat="false" ht="12.8" hidden="false" customHeight="false" outlineLevel="0" collapsed="false">
      <c r="A130" s="102" t="n">
        <v>163</v>
      </c>
      <c r="B130" s="103" t="n">
        <v>0</v>
      </c>
      <c r="C130" s="103" t="n">
        <v>0.48705</v>
      </c>
      <c r="D130" s="103" t="n">
        <v>0.9741</v>
      </c>
      <c r="E130" s="103" t="n">
        <v>1.46115</v>
      </c>
      <c r="F130" s="103" t="n">
        <v>1.9482</v>
      </c>
      <c r="G130" s="103" t="n">
        <v>2.4354</v>
      </c>
      <c r="H130" s="103" t="n">
        <v>2.9226</v>
      </c>
      <c r="I130" s="103" t="n">
        <v>3.4097</v>
      </c>
      <c r="J130" s="103" t="n">
        <v>3.8968</v>
      </c>
      <c r="K130" s="103" t="n">
        <v>4.384</v>
      </c>
      <c r="L130" s="103" t="n">
        <v>4.8712</v>
      </c>
      <c r="M130" s="103" t="n">
        <v>5.3584</v>
      </c>
      <c r="N130" s="103" t="n">
        <v>5.8456</v>
      </c>
      <c r="O130" s="103" t="n">
        <v>6.3325</v>
      </c>
      <c r="P130" s="103" t="n">
        <v>6.8194</v>
      </c>
      <c r="Q130" s="103" t="n">
        <v>7.3066</v>
      </c>
      <c r="R130" s="103" t="n">
        <v>7.7938</v>
      </c>
      <c r="S130" s="103" t="n">
        <v>8.281</v>
      </c>
      <c r="T130" s="103" t="n">
        <v>8.7682</v>
      </c>
      <c r="U130" s="103" t="n">
        <v>9.2551</v>
      </c>
      <c r="V130" s="103" t="n">
        <v>9.742</v>
      </c>
      <c r="W130" s="103" t="n">
        <v>10.2294</v>
      </c>
      <c r="X130" s="103" t="n">
        <v>10.7168</v>
      </c>
      <c r="Y130" s="103" t="n">
        <v>11.2037333333333</v>
      </c>
      <c r="Z130" s="103" t="n">
        <v>11.6906666666667</v>
      </c>
      <c r="AA130" s="103" t="n">
        <v>12.1776</v>
      </c>
      <c r="AB130" s="103" t="n">
        <v>12.6648666666667</v>
      </c>
      <c r="AC130" s="103" t="n">
        <v>13.1521333333333</v>
      </c>
      <c r="AD130" s="103" t="n">
        <v>13.6394</v>
      </c>
      <c r="AE130" s="103" t="n">
        <v>14.7094</v>
      </c>
      <c r="AF130" s="103" t="n">
        <v>15.7794</v>
      </c>
      <c r="AG130" s="103" t="n">
        <v>16.19488</v>
      </c>
      <c r="AH130" s="103" t="n">
        <v>16.61036</v>
      </c>
      <c r="AI130" s="103" t="n">
        <v>17.02584</v>
      </c>
      <c r="AJ130" s="103" t="n">
        <v>17.44132</v>
      </c>
      <c r="AK130" s="103" t="n">
        <v>17.8568</v>
      </c>
      <c r="AL130" s="103" t="n">
        <v>18.1104</v>
      </c>
      <c r="AM130" s="103" t="n">
        <v>18.364</v>
      </c>
      <c r="AN130" s="103" t="n">
        <v>18.6176</v>
      </c>
      <c r="AO130" s="103" t="n">
        <v>18.6558</v>
      </c>
      <c r="AP130" s="103" t="n">
        <v>18.694</v>
      </c>
      <c r="AQ130" s="103" t="n">
        <v>19.03952</v>
      </c>
      <c r="AR130" s="103" t="n">
        <v>19.38504</v>
      </c>
      <c r="AS130" s="103" t="n">
        <v>19.73056</v>
      </c>
      <c r="AT130" s="103" t="n">
        <v>20.07608</v>
      </c>
      <c r="AU130" s="103" t="n">
        <v>20.4216</v>
      </c>
      <c r="AV130" s="103" t="n">
        <v>20.11424</v>
      </c>
      <c r="AW130" s="103" t="n">
        <v>19.80688</v>
      </c>
      <c r="AX130" s="103" t="n">
        <v>19.49952</v>
      </c>
      <c r="AY130" s="103" t="n">
        <v>19.19216</v>
      </c>
      <c r="AZ130" s="103" t="n">
        <v>18.8848</v>
      </c>
      <c r="BA130" s="103" t="n">
        <v>18.57744</v>
      </c>
      <c r="BB130" s="103" t="n">
        <v>18.515968</v>
      </c>
      <c r="BC130" s="103" t="n">
        <v>18.454496</v>
      </c>
      <c r="BD130" s="103" t="n">
        <v>18.393024</v>
      </c>
      <c r="BE130" s="103" t="n">
        <v>18.331552</v>
      </c>
      <c r="BF130" s="103" t="n">
        <v>18.27008</v>
      </c>
      <c r="BG130" s="103" t="n">
        <v>18.208608</v>
      </c>
      <c r="BH130" s="103" t="n">
        <v>18.147136</v>
      </c>
      <c r="BI130" s="103" t="n">
        <v>18.085664</v>
      </c>
      <c r="BJ130" s="103" t="n">
        <v>18.024192</v>
      </c>
    </row>
    <row r="131" customFormat="false" ht="12.8" hidden="false" customHeight="false" outlineLevel="0" collapsed="false">
      <c r="A131" s="102" t="n">
        <v>164</v>
      </c>
      <c r="B131" s="103" t="n">
        <v>0</v>
      </c>
      <c r="C131" s="103" t="n">
        <v>0.4829</v>
      </c>
      <c r="D131" s="103" t="n">
        <v>0.9658</v>
      </c>
      <c r="E131" s="103" t="n">
        <v>1.4487</v>
      </c>
      <c r="F131" s="103" t="n">
        <v>1.9316</v>
      </c>
      <c r="G131" s="103" t="n">
        <v>2.4147</v>
      </c>
      <c r="H131" s="103" t="n">
        <v>2.8978</v>
      </c>
      <c r="I131" s="103" t="n">
        <v>3.3806</v>
      </c>
      <c r="J131" s="103" t="n">
        <v>3.8634</v>
      </c>
      <c r="K131" s="103" t="n">
        <v>4.3465</v>
      </c>
      <c r="L131" s="103" t="n">
        <v>4.8296</v>
      </c>
      <c r="M131" s="103" t="n">
        <v>5.3127</v>
      </c>
      <c r="N131" s="103" t="n">
        <v>5.7958</v>
      </c>
      <c r="O131" s="103" t="n">
        <v>6.2785</v>
      </c>
      <c r="P131" s="103" t="n">
        <v>6.7612</v>
      </c>
      <c r="Q131" s="103" t="n">
        <v>7.2443</v>
      </c>
      <c r="R131" s="103" t="n">
        <v>7.7274</v>
      </c>
      <c r="S131" s="103" t="n">
        <v>8.2105</v>
      </c>
      <c r="T131" s="103" t="n">
        <v>8.6936</v>
      </c>
      <c r="U131" s="103" t="n">
        <v>9.1763</v>
      </c>
      <c r="V131" s="103" t="n">
        <v>9.659</v>
      </c>
      <c r="W131" s="103" t="n">
        <v>10.1422</v>
      </c>
      <c r="X131" s="103" t="n">
        <v>10.6254</v>
      </c>
      <c r="Y131" s="103" t="n">
        <v>11.1082</v>
      </c>
      <c r="Z131" s="103" t="n">
        <v>11.591</v>
      </c>
      <c r="AA131" s="103" t="n">
        <v>12.0738</v>
      </c>
      <c r="AB131" s="103" t="n">
        <v>12.5569333333333</v>
      </c>
      <c r="AC131" s="103" t="n">
        <v>13.0400666666667</v>
      </c>
      <c r="AD131" s="103" t="n">
        <v>13.5232</v>
      </c>
      <c r="AE131" s="103" t="n">
        <v>14.5632</v>
      </c>
      <c r="AF131" s="103" t="n">
        <v>15.6032</v>
      </c>
      <c r="AG131" s="103" t="n">
        <v>16.00124</v>
      </c>
      <c r="AH131" s="103" t="n">
        <v>16.39928</v>
      </c>
      <c r="AI131" s="103" t="n">
        <v>16.79732</v>
      </c>
      <c r="AJ131" s="103" t="n">
        <v>17.19536</v>
      </c>
      <c r="AK131" s="103" t="n">
        <v>17.5934</v>
      </c>
      <c r="AL131" s="103" t="n">
        <v>17.8348666666667</v>
      </c>
      <c r="AM131" s="103" t="n">
        <v>18.0763333333333</v>
      </c>
      <c r="AN131" s="103" t="n">
        <v>18.3178</v>
      </c>
      <c r="AO131" s="103" t="n">
        <v>18.3564</v>
      </c>
      <c r="AP131" s="103" t="n">
        <v>18.395</v>
      </c>
      <c r="AQ131" s="103" t="n">
        <v>18.77716</v>
      </c>
      <c r="AR131" s="103" t="n">
        <v>19.15932</v>
      </c>
      <c r="AS131" s="103" t="n">
        <v>19.54148</v>
      </c>
      <c r="AT131" s="103" t="n">
        <v>19.92364</v>
      </c>
      <c r="AU131" s="103" t="n">
        <v>20.3058</v>
      </c>
      <c r="AV131" s="103" t="n">
        <v>20.00032</v>
      </c>
      <c r="AW131" s="103" t="n">
        <v>19.69484</v>
      </c>
      <c r="AX131" s="103" t="n">
        <v>19.38936</v>
      </c>
      <c r="AY131" s="103" t="n">
        <v>19.08388</v>
      </c>
      <c r="AZ131" s="103" t="n">
        <v>18.7784</v>
      </c>
      <c r="BA131" s="103" t="n">
        <v>18.47292</v>
      </c>
      <c r="BB131" s="103" t="n">
        <v>18.411824</v>
      </c>
      <c r="BC131" s="103" t="n">
        <v>18.350728</v>
      </c>
      <c r="BD131" s="103" t="n">
        <v>18.289632</v>
      </c>
      <c r="BE131" s="103" t="n">
        <v>18.228536</v>
      </c>
      <c r="BF131" s="103" t="n">
        <v>18.16744</v>
      </c>
      <c r="BG131" s="103" t="n">
        <v>18.106344</v>
      </c>
      <c r="BH131" s="103" t="n">
        <v>18.045248</v>
      </c>
      <c r="BI131" s="103" t="n">
        <v>17.984152</v>
      </c>
      <c r="BJ131" s="103" t="n">
        <v>17.923056</v>
      </c>
    </row>
    <row r="132" customFormat="false" ht="12.8" hidden="false" customHeight="false" outlineLevel="0" collapsed="false">
      <c r="A132" s="102" t="n">
        <v>165</v>
      </c>
      <c r="B132" s="103" t="n">
        <v>0</v>
      </c>
      <c r="C132" s="103" t="n">
        <v>0.47875</v>
      </c>
      <c r="D132" s="103" t="n">
        <v>0.9575</v>
      </c>
      <c r="E132" s="103" t="n">
        <v>1.43625</v>
      </c>
      <c r="F132" s="103" t="n">
        <v>1.915</v>
      </c>
      <c r="G132" s="103" t="n">
        <v>2.394</v>
      </c>
      <c r="H132" s="103" t="n">
        <v>2.873</v>
      </c>
      <c r="I132" s="103" t="n">
        <v>3.3515</v>
      </c>
      <c r="J132" s="103" t="n">
        <v>3.83</v>
      </c>
      <c r="K132" s="103" t="n">
        <v>4.309</v>
      </c>
      <c r="L132" s="103" t="n">
        <v>4.788</v>
      </c>
      <c r="M132" s="103" t="n">
        <v>5.267</v>
      </c>
      <c r="N132" s="103" t="n">
        <v>5.746</v>
      </c>
      <c r="O132" s="103" t="n">
        <v>6.2245</v>
      </c>
      <c r="P132" s="103" t="n">
        <v>6.703</v>
      </c>
      <c r="Q132" s="103" t="n">
        <v>7.182</v>
      </c>
      <c r="R132" s="103" t="n">
        <v>7.661</v>
      </c>
      <c r="S132" s="103" t="n">
        <v>8.14</v>
      </c>
      <c r="T132" s="103" t="n">
        <v>8.619</v>
      </c>
      <c r="U132" s="103" t="n">
        <v>9.0975</v>
      </c>
      <c r="V132" s="103" t="n">
        <v>9.576</v>
      </c>
      <c r="W132" s="103" t="n">
        <v>10.055</v>
      </c>
      <c r="X132" s="103" t="n">
        <v>10.534</v>
      </c>
      <c r="Y132" s="103" t="n">
        <v>11.0126666666667</v>
      </c>
      <c r="Z132" s="103" t="n">
        <v>11.4913333333333</v>
      </c>
      <c r="AA132" s="103" t="n">
        <v>11.97</v>
      </c>
      <c r="AB132" s="103" t="n">
        <v>12.449</v>
      </c>
      <c r="AC132" s="103" t="n">
        <v>12.928</v>
      </c>
      <c r="AD132" s="103" t="n">
        <v>13.407</v>
      </c>
      <c r="AE132" s="103" t="n">
        <v>14.417</v>
      </c>
      <c r="AF132" s="103" t="n">
        <v>15.427</v>
      </c>
      <c r="AG132" s="103" t="n">
        <v>15.8076</v>
      </c>
      <c r="AH132" s="103" t="n">
        <v>16.1882</v>
      </c>
      <c r="AI132" s="103" t="n">
        <v>16.5688</v>
      </c>
      <c r="AJ132" s="103" t="n">
        <v>16.9494</v>
      </c>
      <c r="AK132" s="103" t="n">
        <v>17.33</v>
      </c>
      <c r="AL132" s="103" t="n">
        <v>17.5593333333333</v>
      </c>
      <c r="AM132" s="103" t="n">
        <v>17.7886666666667</v>
      </c>
      <c r="AN132" s="103" t="n">
        <v>18.018</v>
      </c>
      <c r="AO132" s="103" t="n">
        <v>18.057</v>
      </c>
      <c r="AP132" s="103" t="n">
        <v>18.096</v>
      </c>
      <c r="AQ132" s="103" t="n">
        <v>18.5148</v>
      </c>
      <c r="AR132" s="103" t="n">
        <v>18.9336</v>
      </c>
      <c r="AS132" s="103" t="n">
        <v>19.3524</v>
      </c>
      <c r="AT132" s="103" t="n">
        <v>19.7712</v>
      </c>
      <c r="AU132" s="103" t="n">
        <v>20.19</v>
      </c>
      <c r="AV132" s="103" t="n">
        <v>19.8864</v>
      </c>
      <c r="AW132" s="103" t="n">
        <v>19.5828</v>
      </c>
      <c r="AX132" s="103" t="n">
        <v>19.2792</v>
      </c>
      <c r="AY132" s="103" t="n">
        <v>18.9756</v>
      </c>
      <c r="AZ132" s="103" t="n">
        <v>18.672</v>
      </c>
      <c r="BA132" s="103" t="n">
        <v>18.3684</v>
      </c>
      <c r="BB132" s="103" t="n">
        <v>18.30768</v>
      </c>
      <c r="BC132" s="103" t="n">
        <v>18.24696</v>
      </c>
      <c r="BD132" s="103" t="n">
        <v>18.18624</v>
      </c>
      <c r="BE132" s="103" t="n">
        <v>18.12552</v>
      </c>
      <c r="BF132" s="103" t="n">
        <v>18.0648</v>
      </c>
      <c r="BG132" s="103" t="n">
        <v>18.00408</v>
      </c>
      <c r="BH132" s="103" t="n">
        <v>17.94336</v>
      </c>
      <c r="BI132" s="103" t="n">
        <v>17.88264</v>
      </c>
      <c r="BJ132" s="103" t="n">
        <v>17.82192</v>
      </c>
    </row>
    <row r="133" customFormat="false" ht="12.8" hidden="false" customHeight="false" outlineLevel="0" collapsed="false">
      <c r="A133" s="102" t="n">
        <v>166</v>
      </c>
      <c r="B133" s="103" t="n">
        <v>0</v>
      </c>
      <c r="C133" s="103" t="n">
        <v>0.475</v>
      </c>
      <c r="D133" s="103" t="n">
        <v>0.95</v>
      </c>
      <c r="E133" s="103" t="n">
        <v>1.425</v>
      </c>
      <c r="F133" s="103" t="n">
        <v>1.9</v>
      </c>
      <c r="G133" s="103" t="n">
        <v>2.3752</v>
      </c>
      <c r="H133" s="103" t="n">
        <v>2.8504</v>
      </c>
      <c r="I133" s="103" t="n">
        <v>3.3252</v>
      </c>
      <c r="J133" s="103" t="n">
        <v>3.8</v>
      </c>
      <c r="K133" s="103" t="n">
        <v>4.2752</v>
      </c>
      <c r="L133" s="103" t="n">
        <v>4.7504</v>
      </c>
      <c r="M133" s="103" t="n">
        <v>5.2256</v>
      </c>
      <c r="N133" s="103" t="n">
        <v>5.7008</v>
      </c>
      <c r="O133" s="103" t="n">
        <v>6.1756</v>
      </c>
      <c r="P133" s="103" t="n">
        <v>6.6504</v>
      </c>
      <c r="Q133" s="103" t="n">
        <v>7.1256</v>
      </c>
      <c r="R133" s="103" t="n">
        <v>7.6008</v>
      </c>
      <c r="S133" s="103" t="n">
        <v>8.076</v>
      </c>
      <c r="T133" s="103" t="n">
        <v>8.5512</v>
      </c>
      <c r="U133" s="103" t="n">
        <v>9.0261</v>
      </c>
      <c r="V133" s="103" t="n">
        <v>9.501</v>
      </c>
      <c r="W133" s="103" t="n">
        <v>9.9762</v>
      </c>
      <c r="X133" s="103" t="n">
        <v>10.4514</v>
      </c>
      <c r="Y133" s="103" t="n">
        <v>10.9263333333333</v>
      </c>
      <c r="Z133" s="103" t="n">
        <v>11.4012666666667</v>
      </c>
      <c r="AA133" s="103" t="n">
        <v>11.8762</v>
      </c>
      <c r="AB133" s="103" t="n">
        <v>12.3514</v>
      </c>
      <c r="AC133" s="103" t="n">
        <v>12.8266</v>
      </c>
      <c r="AD133" s="103" t="n">
        <v>13.3018</v>
      </c>
      <c r="AE133" s="103" t="n">
        <v>14.2792</v>
      </c>
      <c r="AF133" s="103" t="n">
        <v>15.2566</v>
      </c>
      <c r="AG133" s="103" t="n">
        <v>15.61864</v>
      </c>
      <c r="AH133" s="103" t="n">
        <v>15.98068</v>
      </c>
      <c r="AI133" s="103" t="n">
        <v>16.34272</v>
      </c>
      <c r="AJ133" s="103" t="n">
        <v>16.70476</v>
      </c>
      <c r="AK133" s="103" t="n">
        <v>17.0668</v>
      </c>
      <c r="AL133" s="103" t="n">
        <v>17.2838666666667</v>
      </c>
      <c r="AM133" s="103" t="n">
        <v>17.5009333333333</v>
      </c>
      <c r="AN133" s="103" t="n">
        <v>17.718</v>
      </c>
      <c r="AO133" s="103" t="n">
        <v>17.7575</v>
      </c>
      <c r="AP133" s="103" t="n">
        <v>17.797</v>
      </c>
      <c r="AQ133" s="103" t="n">
        <v>18.25492</v>
      </c>
      <c r="AR133" s="103" t="n">
        <v>18.71284</v>
      </c>
      <c r="AS133" s="103" t="n">
        <v>19.17076</v>
      </c>
      <c r="AT133" s="103" t="n">
        <v>19.62868</v>
      </c>
      <c r="AU133" s="103" t="n">
        <v>20.0866</v>
      </c>
      <c r="AV133" s="103" t="n">
        <v>19.7844</v>
      </c>
      <c r="AW133" s="103" t="n">
        <v>19.4822</v>
      </c>
      <c r="AX133" s="103" t="n">
        <v>19.18</v>
      </c>
      <c r="AY133" s="103" t="n">
        <v>18.8778</v>
      </c>
      <c r="AZ133" s="103" t="n">
        <v>18.5756</v>
      </c>
      <c r="BA133" s="103" t="n">
        <v>18.2734</v>
      </c>
      <c r="BB133" s="103" t="n">
        <v>18.21296</v>
      </c>
      <c r="BC133" s="103" t="n">
        <v>18.15252</v>
      </c>
      <c r="BD133" s="103" t="n">
        <v>18.09208</v>
      </c>
      <c r="BE133" s="103" t="n">
        <v>18.03164</v>
      </c>
      <c r="BF133" s="103" t="n">
        <v>17.9712</v>
      </c>
      <c r="BG133" s="103" t="n">
        <v>17.91076</v>
      </c>
      <c r="BH133" s="103" t="n">
        <v>17.85032</v>
      </c>
      <c r="BI133" s="103" t="n">
        <v>17.78988</v>
      </c>
      <c r="BJ133" s="103" t="n">
        <v>17.72944</v>
      </c>
    </row>
    <row r="134" customFormat="false" ht="12.8" hidden="false" customHeight="false" outlineLevel="0" collapsed="false">
      <c r="A134" s="102" t="n">
        <v>167</v>
      </c>
      <c r="B134" s="103" t="n">
        <v>0</v>
      </c>
      <c r="C134" s="103" t="n">
        <v>0.47125</v>
      </c>
      <c r="D134" s="103" t="n">
        <v>0.9425</v>
      </c>
      <c r="E134" s="103" t="n">
        <v>1.41375</v>
      </c>
      <c r="F134" s="103" t="n">
        <v>1.885</v>
      </c>
      <c r="G134" s="103" t="n">
        <v>2.3564</v>
      </c>
      <c r="H134" s="103" t="n">
        <v>2.8278</v>
      </c>
      <c r="I134" s="103" t="n">
        <v>3.2989</v>
      </c>
      <c r="J134" s="103" t="n">
        <v>3.77</v>
      </c>
      <c r="K134" s="103" t="n">
        <v>4.2414</v>
      </c>
      <c r="L134" s="103" t="n">
        <v>4.7128</v>
      </c>
      <c r="M134" s="103" t="n">
        <v>5.1842</v>
      </c>
      <c r="N134" s="103" t="n">
        <v>5.6556</v>
      </c>
      <c r="O134" s="103" t="n">
        <v>6.1267</v>
      </c>
      <c r="P134" s="103" t="n">
        <v>6.5978</v>
      </c>
      <c r="Q134" s="103" t="n">
        <v>7.0692</v>
      </c>
      <c r="R134" s="103" t="n">
        <v>7.5406</v>
      </c>
      <c r="S134" s="103" t="n">
        <v>8.012</v>
      </c>
      <c r="T134" s="103" t="n">
        <v>8.4834</v>
      </c>
      <c r="U134" s="103" t="n">
        <v>8.9547</v>
      </c>
      <c r="V134" s="103" t="n">
        <v>9.426</v>
      </c>
      <c r="W134" s="103" t="n">
        <v>9.8974</v>
      </c>
      <c r="X134" s="103" t="n">
        <v>10.3688</v>
      </c>
      <c r="Y134" s="103" t="n">
        <v>10.84</v>
      </c>
      <c r="Z134" s="103" t="n">
        <v>11.3112</v>
      </c>
      <c r="AA134" s="103" t="n">
        <v>11.7824</v>
      </c>
      <c r="AB134" s="103" t="n">
        <v>12.2538</v>
      </c>
      <c r="AC134" s="103" t="n">
        <v>12.7252</v>
      </c>
      <c r="AD134" s="103" t="n">
        <v>13.1966</v>
      </c>
      <c r="AE134" s="103" t="n">
        <v>14.1414</v>
      </c>
      <c r="AF134" s="103" t="n">
        <v>15.0862</v>
      </c>
      <c r="AG134" s="103" t="n">
        <v>15.42968</v>
      </c>
      <c r="AH134" s="103" t="n">
        <v>15.77316</v>
      </c>
      <c r="AI134" s="103" t="n">
        <v>16.11664</v>
      </c>
      <c r="AJ134" s="103" t="n">
        <v>16.46012</v>
      </c>
      <c r="AK134" s="103" t="n">
        <v>16.8036</v>
      </c>
      <c r="AL134" s="103" t="n">
        <v>17.0084</v>
      </c>
      <c r="AM134" s="103" t="n">
        <v>17.2132</v>
      </c>
      <c r="AN134" s="103" t="n">
        <v>17.418</v>
      </c>
      <c r="AO134" s="103" t="n">
        <v>17.458</v>
      </c>
      <c r="AP134" s="103" t="n">
        <v>17.498</v>
      </c>
      <c r="AQ134" s="103" t="n">
        <v>17.99504</v>
      </c>
      <c r="AR134" s="103" t="n">
        <v>18.49208</v>
      </c>
      <c r="AS134" s="103" t="n">
        <v>18.98912</v>
      </c>
      <c r="AT134" s="103" t="n">
        <v>19.48616</v>
      </c>
      <c r="AU134" s="103" t="n">
        <v>19.9832</v>
      </c>
      <c r="AV134" s="103" t="n">
        <v>19.6824</v>
      </c>
      <c r="AW134" s="103" t="n">
        <v>19.3816</v>
      </c>
      <c r="AX134" s="103" t="n">
        <v>19.0808</v>
      </c>
      <c r="AY134" s="103" t="n">
        <v>18.78</v>
      </c>
      <c r="AZ134" s="103" t="n">
        <v>18.4792</v>
      </c>
      <c r="BA134" s="103" t="n">
        <v>18.1784</v>
      </c>
      <c r="BB134" s="103" t="n">
        <v>18.11824</v>
      </c>
      <c r="BC134" s="103" t="n">
        <v>18.05808</v>
      </c>
      <c r="BD134" s="103" t="n">
        <v>17.99792</v>
      </c>
      <c r="BE134" s="103" t="n">
        <v>17.93776</v>
      </c>
      <c r="BF134" s="103" t="n">
        <v>17.8776</v>
      </c>
      <c r="BG134" s="103" t="n">
        <v>17.81744</v>
      </c>
      <c r="BH134" s="103" t="n">
        <v>17.75728</v>
      </c>
      <c r="BI134" s="103" t="n">
        <v>17.69712</v>
      </c>
      <c r="BJ134" s="103" t="n">
        <v>17.63696</v>
      </c>
    </row>
    <row r="135" customFormat="false" ht="12.8" hidden="false" customHeight="false" outlineLevel="0" collapsed="false">
      <c r="A135" s="102" t="n">
        <v>168</v>
      </c>
      <c r="B135" s="103" t="n">
        <v>0</v>
      </c>
      <c r="C135" s="103" t="n">
        <v>0.4675</v>
      </c>
      <c r="D135" s="103" t="n">
        <v>0.935</v>
      </c>
      <c r="E135" s="103" t="n">
        <v>1.4025</v>
      </c>
      <c r="F135" s="103" t="n">
        <v>1.87</v>
      </c>
      <c r="G135" s="103" t="n">
        <v>2.3376</v>
      </c>
      <c r="H135" s="103" t="n">
        <v>2.8052</v>
      </c>
      <c r="I135" s="103" t="n">
        <v>3.2726</v>
      </c>
      <c r="J135" s="103" t="n">
        <v>3.74</v>
      </c>
      <c r="K135" s="103" t="n">
        <v>4.2076</v>
      </c>
      <c r="L135" s="103" t="n">
        <v>4.6752</v>
      </c>
      <c r="M135" s="103" t="n">
        <v>5.1428</v>
      </c>
      <c r="N135" s="103" t="n">
        <v>5.6104</v>
      </c>
      <c r="O135" s="103" t="n">
        <v>6.0778</v>
      </c>
      <c r="P135" s="103" t="n">
        <v>6.5452</v>
      </c>
      <c r="Q135" s="103" t="n">
        <v>7.0128</v>
      </c>
      <c r="R135" s="103" t="n">
        <v>7.4804</v>
      </c>
      <c r="S135" s="103" t="n">
        <v>7.948</v>
      </c>
      <c r="T135" s="103" t="n">
        <v>8.4156</v>
      </c>
      <c r="U135" s="103" t="n">
        <v>8.8833</v>
      </c>
      <c r="V135" s="103" t="n">
        <v>9.351</v>
      </c>
      <c r="W135" s="103" t="n">
        <v>9.8186</v>
      </c>
      <c r="X135" s="103" t="n">
        <v>10.2862</v>
      </c>
      <c r="Y135" s="103" t="n">
        <v>10.7536666666667</v>
      </c>
      <c r="Z135" s="103" t="n">
        <v>11.2211333333333</v>
      </c>
      <c r="AA135" s="103" t="n">
        <v>11.6886</v>
      </c>
      <c r="AB135" s="103" t="n">
        <v>12.1562</v>
      </c>
      <c r="AC135" s="103" t="n">
        <v>12.6238</v>
      </c>
      <c r="AD135" s="103" t="n">
        <v>13.0914</v>
      </c>
      <c r="AE135" s="103" t="n">
        <v>14.0036</v>
      </c>
      <c r="AF135" s="103" t="n">
        <v>14.9158</v>
      </c>
      <c r="AG135" s="103" t="n">
        <v>15.24072</v>
      </c>
      <c r="AH135" s="103" t="n">
        <v>15.56564</v>
      </c>
      <c r="AI135" s="103" t="n">
        <v>15.89056</v>
      </c>
      <c r="AJ135" s="103" t="n">
        <v>16.21548</v>
      </c>
      <c r="AK135" s="103" t="n">
        <v>16.5404</v>
      </c>
      <c r="AL135" s="103" t="n">
        <v>16.7329333333333</v>
      </c>
      <c r="AM135" s="103" t="n">
        <v>16.9254666666667</v>
      </c>
      <c r="AN135" s="103" t="n">
        <v>17.118</v>
      </c>
      <c r="AO135" s="103" t="n">
        <v>17.1585</v>
      </c>
      <c r="AP135" s="103" t="n">
        <v>17.199</v>
      </c>
      <c r="AQ135" s="103" t="n">
        <v>17.73516</v>
      </c>
      <c r="AR135" s="103" t="n">
        <v>18.27132</v>
      </c>
      <c r="AS135" s="103" t="n">
        <v>18.80748</v>
      </c>
      <c r="AT135" s="103" t="n">
        <v>19.34364</v>
      </c>
      <c r="AU135" s="103" t="n">
        <v>19.8798</v>
      </c>
      <c r="AV135" s="103" t="n">
        <v>19.5804</v>
      </c>
      <c r="AW135" s="103" t="n">
        <v>19.281</v>
      </c>
      <c r="AX135" s="103" t="n">
        <v>18.9816</v>
      </c>
      <c r="AY135" s="103" t="n">
        <v>18.6822</v>
      </c>
      <c r="AZ135" s="103" t="n">
        <v>18.3828</v>
      </c>
      <c r="BA135" s="103" t="n">
        <v>18.0834</v>
      </c>
      <c r="BB135" s="103" t="n">
        <v>18.02352</v>
      </c>
      <c r="BC135" s="103" t="n">
        <v>17.96364</v>
      </c>
      <c r="BD135" s="103" t="n">
        <v>17.90376</v>
      </c>
      <c r="BE135" s="103" t="n">
        <v>17.84388</v>
      </c>
      <c r="BF135" s="103" t="n">
        <v>17.784</v>
      </c>
      <c r="BG135" s="103" t="n">
        <v>17.72412</v>
      </c>
      <c r="BH135" s="103" t="n">
        <v>17.66424</v>
      </c>
      <c r="BI135" s="103" t="n">
        <v>17.60436</v>
      </c>
      <c r="BJ135" s="103" t="n">
        <v>17.54448</v>
      </c>
    </row>
    <row r="136" customFormat="false" ht="12.8" hidden="false" customHeight="false" outlineLevel="0" collapsed="false">
      <c r="A136" s="102" t="n">
        <v>169</v>
      </c>
      <c r="B136" s="103" t="n">
        <v>0</v>
      </c>
      <c r="C136" s="103" t="n">
        <v>0.46375</v>
      </c>
      <c r="D136" s="103" t="n">
        <v>0.9275</v>
      </c>
      <c r="E136" s="103" t="n">
        <v>1.39125</v>
      </c>
      <c r="F136" s="103" t="n">
        <v>1.855</v>
      </c>
      <c r="G136" s="103" t="n">
        <v>2.3188</v>
      </c>
      <c r="H136" s="103" t="n">
        <v>2.7826</v>
      </c>
      <c r="I136" s="103" t="n">
        <v>3.2463</v>
      </c>
      <c r="J136" s="103" t="n">
        <v>3.71</v>
      </c>
      <c r="K136" s="103" t="n">
        <v>4.1738</v>
      </c>
      <c r="L136" s="103" t="n">
        <v>4.6376</v>
      </c>
      <c r="M136" s="103" t="n">
        <v>5.1014</v>
      </c>
      <c r="N136" s="103" t="n">
        <v>5.5652</v>
      </c>
      <c r="O136" s="103" t="n">
        <v>6.0289</v>
      </c>
      <c r="P136" s="103" t="n">
        <v>6.4926</v>
      </c>
      <c r="Q136" s="103" t="n">
        <v>6.9564</v>
      </c>
      <c r="R136" s="103" t="n">
        <v>7.4202</v>
      </c>
      <c r="S136" s="103" t="n">
        <v>7.884</v>
      </c>
      <c r="T136" s="103" t="n">
        <v>8.3478</v>
      </c>
      <c r="U136" s="103" t="n">
        <v>8.8119</v>
      </c>
      <c r="V136" s="103" t="n">
        <v>9.276</v>
      </c>
      <c r="W136" s="103" t="n">
        <v>9.7398</v>
      </c>
      <c r="X136" s="103" t="n">
        <v>10.2036</v>
      </c>
      <c r="Y136" s="103" t="n">
        <v>10.6673333333333</v>
      </c>
      <c r="Z136" s="103" t="n">
        <v>11.1310666666667</v>
      </c>
      <c r="AA136" s="103" t="n">
        <v>11.5948</v>
      </c>
      <c r="AB136" s="103" t="n">
        <v>12.0586</v>
      </c>
      <c r="AC136" s="103" t="n">
        <v>12.5224</v>
      </c>
      <c r="AD136" s="103" t="n">
        <v>12.9862</v>
      </c>
      <c r="AE136" s="103" t="n">
        <v>13.8658</v>
      </c>
      <c r="AF136" s="103" t="n">
        <v>14.7454</v>
      </c>
      <c r="AG136" s="103" t="n">
        <v>15.05176</v>
      </c>
      <c r="AH136" s="103" t="n">
        <v>15.35812</v>
      </c>
      <c r="AI136" s="103" t="n">
        <v>15.66448</v>
      </c>
      <c r="AJ136" s="103" t="n">
        <v>15.97084</v>
      </c>
      <c r="AK136" s="103" t="n">
        <v>16.2772</v>
      </c>
      <c r="AL136" s="103" t="n">
        <v>16.4574666666667</v>
      </c>
      <c r="AM136" s="103" t="n">
        <v>16.6377333333333</v>
      </c>
      <c r="AN136" s="103" t="n">
        <v>16.818</v>
      </c>
      <c r="AO136" s="103" t="n">
        <v>16.859</v>
      </c>
      <c r="AP136" s="103" t="n">
        <v>16.9</v>
      </c>
      <c r="AQ136" s="103" t="n">
        <v>17.47528</v>
      </c>
      <c r="AR136" s="103" t="n">
        <v>18.05056</v>
      </c>
      <c r="AS136" s="103" t="n">
        <v>18.62584</v>
      </c>
      <c r="AT136" s="103" t="n">
        <v>19.20112</v>
      </c>
      <c r="AU136" s="103" t="n">
        <v>19.7764</v>
      </c>
      <c r="AV136" s="103" t="n">
        <v>19.4784</v>
      </c>
      <c r="AW136" s="103" t="n">
        <v>19.1804</v>
      </c>
      <c r="AX136" s="103" t="n">
        <v>18.8824</v>
      </c>
      <c r="AY136" s="103" t="n">
        <v>18.5844</v>
      </c>
      <c r="AZ136" s="103" t="n">
        <v>18.2864</v>
      </c>
      <c r="BA136" s="103" t="n">
        <v>17.9884</v>
      </c>
      <c r="BB136" s="103" t="n">
        <v>17.9288</v>
      </c>
      <c r="BC136" s="103" t="n">
        <v>17.8692</v>
      </c>
      <c r="BD136" s="103" t="n">
        <v>17.8096</v>
      </c>
      <c r="BE136" s="103" t="n">
        <v>17.75</v>
      </c>
      <c r="BF136" s="103" t="n">
        <v>17.6904</v>
      </c>
      <c r="BG136" s="103" t="n">
        <v>17.6308</v>
      </c>
      <c r="BH136" s="103" t="n">
        <v>17.5712</v>
      </c>
      <c r="BI136" s="103" t="n">
        <v>17.5116</v>
      </c>
      <c r="BJ136" s="103" t="n">
        <v>17.452</v>
      </c>
    </row>
    <row r="137" customFormat="false" ht="12.8" hidden="false" customHeight="false" outlineLevel="0" collapsed="false">
      <c r="A137" s="102" t="n">
        <v>170</v>
      </c>
      <c r="B137" s="103" t="n">
        <v>0</v>
      </c>
      <c r="C137" s="103" t="n">
        <v>0.46</v>
      </c>
      <c r="D137" s="103" t="n">
        <v>0.92</v>
      </c>
      <c r="E137" s="103" t="n">
        <v>1.38</v>
      </c>
      <c r="F137" s="103" t="n">
        <v>1.84</v>
      </c>
      <c r="G137" s="103" t="n">
        <v>2.3</v>
      </c>
      <c r="H137" s="103" t="n">
        <v>2.76</v>
      </c>
      <c r="I137" s="103" t="n">
        <v>3.22</v>
      </c>
      <c r="J137" s="103" t="n">
        <v>3.68</v>
      </c>
      <c r="K137" s="103" t="n">
        <v>4.14</v>
      </c>
      <c r="L137" s="103" t="n">
        <v>4.6</v>
      </c>
      <c r="M137" s="103" t="n">
        <v>5.06</v>
      </c>
      <c r="N137" s="103" t="n">
        <v>5.52</v>
      </c>
      <c r="O137" s="103" t="n">
        <v>5.98</v>
      </c>
      <c r="P137" s="103" t="n">
        <v>6.44</v>
      </c>
      <c r="Q137" s="103" t="n">
        <v>6.9</v>
      </c>
      <c r="R137" s="103" t="n">
        <v>7.36</v>
      </c>
      <c r="S137" s="103" t="n">
        <v>7.82</v>
      </c>
      <c r="T137" s="103" t="n">
        <v>8.28</v>
      </c>
      <c r="U137" s="103" t="n">
        <v>8.7405</v>
      </c>
      <c r="V137" s="103" t="n">
        <v>9.201</v>
      </c>
      <c r="W137" s="103" t="n">
        <v>9.661</v>
      </c>
      <c r="X137" s="103" t="n">
        <v>10.121</v>
      </c>
      <c r="Y137" s="103" t="n">
        <v>10.581</v>
      </c>
      <c r="Z137" s="103" t="n">
        <v>11.041</v>
      </c>
      <c r="AA137" s="103" t="n">
        <v>11.501</v>
      </c>
      <c r="AB137" s="103" t="n">
        <v>11.961</v>
      </c>
      <c r="AC137" s="103" t="n">
        <v>12.421</v>
      </c>
      <c r="AD137" s="103" t="n">
        <v>12.881</v>
      </c>
      <c r="AE137" s="103" t="n">
        <v>13.728</v>
      </c>
      <c r="AF137" s="103" t="n">
        <v>14.575</v>
      </c>
      <c r="AG137" s="103" t="n">
        <v>14.8628</v>
      </c>
      <c r="AH137" s="103" t="n">
        <v>15.1506</v>
      </c>
      <c r="AI137" s="103" t="n">
        <v>15.4384</v>
      </c>
      <c r="AJ137" s="103" t="n">
        <v>15.7262</v>
      </c>
      <c r="AK137" s="103" t="n">
        <v>16.014</v>
      </c>
      <c r="AL137" s="103" t="n">
        <v>16.182</v>
      </c>
      <c r="AM137" s="103" t="n">
        <v>16.35</v>
      </c>
      <c r="AN137" s="103" t="n">
        <v>16.518</v>
      </c>
      <c r="AO137" s="103" t="n">
        <v>16.5595</v>
      </c>
      <c r="AP137" s="103" t="n">
        <v>16.601</v>
      </c>
      <c r="AQ137" s="103" t="n">
        <v>17.2154</v>
      </c>
      <c r="AR137" s="103" t="n">
        <v>17.8298</v>
      </c>
      <c r="AS137" s="103" t="n">
        <v>18.4442</v>
      </c>
      <c r="AT137" s="103" t="n">
        <v>19.0586</v>
      </c>
      <c r="AU137" s="103" t="n">
        <v>19.673</v>
      </c>
      <c r="AV137" s="103" t="n">
        <v>19.3764</v>
      </c>
      <c r="AW137" s="103" t="n">
        <v>19.0798</v>
      </c>
      <c r="AX137" s="103" t="n">
        <v>18.7832</v>
      </c>
      <c r="AY137" s="103" t="n">
        <v>18.4866</v>
      </c>
      <c r="AZ137" s="103" t="n">
        <v>18.19</v>
      </c>
      <c r="BA137" s="103" t="n">
        <v>17.8934</v>
      </c>
      <c r="BB137" s="103" t="n">
        <v>17.83408</v>
      </c>
      <c r="BC137" s="103" t="n">
        <v>17.77476</v>
      </c>
      <c r="BD137" s="103" t="n">
        <v>17.71544</v>
      </c>
      <c r="BE137" s="103" t="n">
        <v>17.65612</v>
      </c>
      <c r="BF137" s="103" t="n">
        <v>17.5968</v>
      </c>
      <c r="BG137" s="103" t="n">
        <v>17.53748</v>
      </c>
      <c r="BH137" s="103" t="n">
        <v>17.47816</v>
      </c>
      <c r="BI137" s="103" t="n">
        <v>17.41884</v>
      </c>
      <c r="BJ137" s="103" t="n">
        <v>17.35952</v>
      </c>
    </row>
    <row r="138" customFormat="false" ht="12.8" hidden="false" customHeight="false" outlineLevel="0" collapsed="false">
      <c r="A138" s="102" t="n">
        <v>171</v>
      </c>
      <c r="B138" s="103" t="n">
        <v>0</v>
      </c>
      <c r="C138" s="103" t="n">
        <v>0.4575</v>
      </c>
      <c r="D138" s="103" t="n">
        <v>0.915</v>
      </c>
      <c r="E138" s="103" t="n">
        <v>1.3725</v>
      </c>
      <c r="F138" s="103" t="n">
        <v>1.83</v>
      </c>
      <c r="G138" s="103" t="n">
        <v>2.2875</v>
      </c>
      <c r="H138" s="103" t="n">
        <v>2.745</v>
      </c>
      <c r="I138" s="103" t="n">
        <v>3.2025</v>
      </c>
      <c r="J138" s="103" t="n">
        <v>3.66</v>
      </c>
      <c r="K138" s="103" t="n">
        <v>4.1176</v>
      </c>
      <c r="L138" s="103" t="n">
        <v>4.5752</v>
      </c>
      <c r="M138" s="103" t="n">
        <v>5.0327</v>
      </c>
      <c r="N138" s="103" t="n">
        <v>5.4902</v>
      </c>
      <c r="O138" s="103" t="n">
        <v>5.9477</v>
      </c>
      <c r="P138" s="103" t="n">
        <v>6.4052</v>
      </c>
      <c r="Q138" s="103" t="n">
        <v>6.8627</v>
      </c>
      <c r="R138" s="103" t="n">
        <v>7.3202</v>
      </c>
      <c r="S138" s="103" t="n">
        <v>7.7777</v>
      </c>
      <c r="T138" s="103" t="n">
        <v>8.2352</v>
      </c>
      <c r="U138" s="103" t="n">
        <v>8.6931</v>
      </c>
      <c r="V138" s="103" t="n">
        <v>9.151</v>
      </c>
      <c r="W138" s="103" t="n">
        <v>9.6085</v>
      </c>
      <c r="X138" s="103" t="n">
        <v>10.066</v>
      </c>
      <c r="Y138" s="103" t="n">
        <v>10.5235333333333</v>
      </c>
      <c r="Z138" s="103" t="n">
        <v>10.9810666666667</v>
      </c>
      <c r="AA138" s="103" t="n">
        <v>11.4386</v>
      </c>
      <c r="AB138" s="103" t="n">
        <v>11.8961333333333</v>
      </c>
      <c r="AC138" s="103" t="n">
        <v>12.3536666666667</v>
      </c>
      <c r="AD138" s="103" t="n">
        <v>12.8112</v>
      </c>
      <c r="AE138" s="103" t="n">
        <v>13.613</v>
      </c>
      <c r="AF138" s="103" t="n">
        <v>14.4148</v>
      </c>
      <c r="AG138" s="103" t="n">
        <v>14.68196</v>
      </c>
      <c r="AH138" s="103" t="n">
        <v>14.94912</v>
      </c>
      <c r="AI138" s="103" t="n">
        <v>15.21628</v>
      </c>
      <c r="AJ138" s="103" t="n">
        <v>15.48344</v>
      </c>
      <c r="AK138" s="103" t="n">
        <v>15.7506</v>
      </c>
      <c r="AL138" s="103" t="n">
        <v>15.9064666666667</v>
      </c>
      <c r="AM138" s="103" t="n">
        <v>16.0623333333333</v>
      </c>
      <c r="AN138" s="103" t="n">
        <v>16.2182</v>
      </c>
      <c r="AO138" s="103" t="n">
        <v>16.2601</v>
      </c>
      <c r="AP138" s="103" t="n">
        <v>16.302</v>
      </c>
      <c r="AQ138" s="103" t="n">
        <v>16.95844</v>
      </c>
      <c r="AR138" s="103" t="n">
        <v>17.61488</v>
      </c>
      <c r="AS138" s="103" t="n">
        <v>18.27132</v>
      </c>
      <c r="AT138" s="103" t="n">
        <v>18.92776</v>
      </c>
      <c r="AU138" s="103" t="n">
        <v>19.5842</v>
      </c>
      <c r="AV138" s="103" t="n">
        <v>19.28824</v>
      </c>
      <c r="AW138" s="103" t="n">
        <v>18.99228</v>
      </c>
      <c r="AX138" s="103" t="n">
        <v>18.69632</v>
      </c>
      <c r="AY138" s="103" t="n">
        <v>18.40036</v>
      </c>
      <c r="AZ138" s="103" t="n">
        <v>18.1044</v>
      </c>
      <c r="BA138" s="103" t="n">
        <v>17.80844</v>
      </c>
      <c r="BB138" s="103" t="n">
        <v>17.749248</v>
      </c>
      <c r="BC138" s="103" t="n">
        <v>17.690056</v>
      </c>
      <c r="BD138" s="103" t="n">
        <v>17.630864</v>
      </c>
      <c r="BE138" s="103" t="n">
        <v>17.571672</v>
      </c>
      <c r="BF138" s="103" t="n">
        <v>17.51248</v>
      </c>
      <c r="BG138" s="103" t="n">
        <v>17.453288</v>
      </c>
      <c r="BH138" s="103" t="n">
        <v>17.394096</v>
      </c>
      <c r="BI138" s="103" t="n">
        <v>17.334904</v>
      </c>
      <c r="BJ138" s="103" t="n">
        <v>17.275712</v>
      </c>
    </row>
    <row r="139" customFormat="false" ht="12.8" hidden="false" customHeight="false" outlineLevel="0" collapsed="false">
      <c r="A139" s="102" t="n">
        <v>172</v>
      </c>
      <c r="B139" s="103" t="n">
        <v>0</v>
      </c>
      <c r="C139" s="103" t="n">
        <v>0.455</v>
      </c>
      <c r="D139" s="103" t="n">
        <v>0.91</v>
      </c>
      <c r="E139" s="103" t="n">
        <v>1.365</v>
      </c>
      <c r="F139" s="103" t="n">
        <v>1.82</v>
      </c>
      <c r="G139" s="103" t="n">
        <v>2.275</v>
      </c>
      <c r="H139" s="103" t="n">
        <v>2.73</v>
      </c>
      <c r="I139" s="103" t="n">
        <v>3.185</v>
      </c>
      <c r="J139" s="103" t="n">
        <v>3.64</v>
      </c>
      <c r="K139" s="103" t="n">
        <v>4.0952</v>
      </c>
      <c r="L139" s="103" t="n">
        <v>4.5504</v>
      </c>
      <c r="M139" s="103" t="n">
        <v>5.0054</v>
      </c>
      <c r="N139" s="103" t="n">
        <v>5.4604</v>
      </c>
      <c r="O139" s="103" t="n">
        <v>5.9154</v>
      </c>
      <c r="P139" s="103" t="n">
        <v>6.3704</v>
      </c>
      <c r="Q139" s="103" t="n">
        <v>6.8254</v>
      </c>
      <c r="R139" s="103" t="n">
        <v>7.2804</v>
      </c>
      <c r="S139" s="103" t="n">
        <v>7.7354</v>
      </c>
      <c r="T139" s="103" t="n">
        <v>8.1904</v>
      </c>
      <c r="U139" s="103" t="n">
        <v>8.6457</v>
      </c>
      <c r="V139" s="103" t="n">
        <v>9.101</v>
      </c>
      <c r="W139" s="103" t="n">
        <v>9.556</v>
      </c>
      <c r="X139" s="103" t="n">
        <v>10.011</v>
      </c>
      <c r="Y139" s="103" t="n">
        <v>10.4660666666667</v>
      </c>
      <c r="Z139" s="103" t="n">
        <v>10.9211333333333</v>
      </c>
      <c r="AA139" s="103" t="n">
        <v>11.3762</v>
      </c>
      <c r="AB139" s="103" t="n">
        <v>11.8312666666667</v>
      </c>
      <c r="AC139" s="103" t="n">
        <v>12.2863333333333</v>
      </c>
      <c r="AD139" s="103" t="n">
        <v>12.7414</v>
      </c>
      <c r="AE139" s="103" t="n">
        <v>13.498</v>
      </c>
      <c r="AF139" s="103" t="n">
        <v>14.2546</v>
      </c>
      <c r="AG139" s="103" t="n">
        <v>14.50112</v>
      </c>
      <c r="AH139" s="103" t="n">
        <v>14.74764</v>
      </c>
      <c r="AI139" s="103" t="n">
        <v>14.99416</v>
      </c>
      <c r="AJ139" s="103" t="n">
        <v>15.24068</v>
      </c>
      <c r="AK139" s="103" t="n">
        <v>15.4872</v>
      </c>
      <c r="AL139" s="103" t="n">
        <v>15.6309333333333</v>
      </c>
      <c r="AM139" s="103" t="n">
        <v>15.7746666666667</v>
      </c>
      <c r="AN139" s="103" t="n">
        <v>15.9184</v>
      </c>
      <c r="AO139" s="103" t="n">
        <v>15.9607</v>
      </c>
      <c r="AP139" s="103" t="n">
        <v>16.003</v>
      </c>
      <c r="AQ139" s="103" t="n">
        <v>16.70148</v>
      </c>
      <c r="AR139" s="103" t="n">
        <v>17.39996</v>
      </c>
      <c r="AS139" s="103" t="n">
        <v>18.09844</v>
      </c>
      <c r="AT139" s="103" t="n">
        <v>18.79692</v>
      </c>
      <c r="AU139" s="103" t="n">
        <v>19.4954</v>
      </c>
      <c r="AV139" s="103" t="n">
        <v>19.20008</v>
      </c>
      <c r="AW139" s="103" t="n">
        <v>18.90476</v>
      </c>
      <c r="AX139" s="103" t="n">
        <v>18.60944</v>
      </c>
      <c r="AY139" s="103" t="n">
        <v>18.31412</v>
      </c>
      <c r="AZ139" s="103" t="n">
        <v>18.0188</v>
      </c>
      <c r="BA139" s="103" t="n">
        <v>17.72348</v>
      </c>
      <c r="BB139" s="103" t="n">
        <v>17.664416</v>
      </c>
      <c r="BC139" s="103" t="n">
        <v>17.605352</v>
      </c>
      <c r="BD139" s="103" t="n">
        <v>17.546288</v>
      </c>
      <c r="BE139" s="103" t="n">
        <v>17.487224</v>
      </c>
      <c r="BF139" s="103" t="n">
        <v>17.42816</v>
      </c>
      <c r="BG139" s="103" t="n">
        <v>17.369096</v>
      </c>
      <c r="BH139" s="103" t="n">
        <v>17.310032</v>
      </c>
      <c r="BI139" s="103" t="n">
        <v>17.250968</v>
      </c>
      <c r="BJ139" s="103" t="n">
        <v>17.191904</v>
      </c>
    </row>
    <row r="140" customFormat="false" ht="12.8" hidden="false" customHeight="false" outlineLevel="0" collapsed="false">
      <c r="A140" s="102" t="n">
        <v>173</v>
      </c>
      <c r="B140" s="103" t="n">
        <v>0</v>
      </c>
      <c r="C140" s="103" t="n">
        <v>0.4525</v>
      </c>
      <c r="D140" s="103" t="n">
        <v>0.905</v>
      </c>
      <c r="E140" s="103" t="n">
        <v>1.3575</v>
      </c>
      <c r="F140" s="103" t="n">
        <v>1.81</v>
      </c>
      <c r="G140" s="103" t="n">
        <v>2.2625</v>
      </c>
      <c r="H140" s="103" t="n">
        <v>2.715</v>
      </c>
      <c r="I140" s="103" t="n">
        <v>3.1675</v>
      </c>
      <c r="J140" s="103" t="n">
        <v>3.62</v>
      </c>
      <c r="K140" s="103" t="n">
        <v>4.0728</v>
      </c>
      <c r="L140" s="103" t="n">
        <v>4.5256</v>
      </c>
      <c r="M140" s="103" t="n">
        <v>4.9781</v>
      </c>
      <c r="N140" s="103" t="n">
        <v>5.4306</v>
      </c>
      <c r="O140" s="103" t="n">
        <v>5.8831</v>
      </c>
      <c r="P140" s="103" t="n">
        <v>6.3356</v>
      </c>
      <c r="Q140" s="103" t="n">
        <v>6.7881</v>
      </c>
      <c r="R140" s="103" t="n">
        <v>7.2406</v>
      </c>
      <c r="S140" s="103" t="n">
        <v>7.6931</v>
      </c>
      <c r="T140" s="103" t="n">
        <v>8.1456</v>
      </c>
      <c r="U140" s="103" t="n">
        <v>8.5983</v>
      </c>
      <c r="V140" s="103" t="n">
        <v>9.051</v>
      </c>
      <c r="W140" s="103" t="n">
        <v>9.5035</v>
      </c>
      <c r="X140" s="103" t="n">
        <v>9.956</v>
      </c>
      <c r="Y140" s="103" t="n">
        <v>10.4086</v>
      </c>
      <c r="Z140" s="103" t="n">
        <v>10.8612</v>
      </c>
      <c r="AA140" s="103" t="n">
        <v>11.3138</v>
      </c>
      <c r="AB140" s="103" t="n">
        <v>11.7664</v>
      </c>
      <c r="AC140" s="103" t="n">
        <v>12.219</v>
      </c>
      <c r="AD140" s="103" t="n">
        <v>12.6716</v>
      </c>
      <c r="AE140" s="103" t="n">
        <v>13.383</v>
      </c>
      <c r="AF140" s="103" t="n">
        <v>14.0944</v>
      </c>
      <c r="AG140" s="103" t="n">
        <v>14.32028</v>
      </c>
      <c r="AH140" s="103" t="n">
        <v>14.54616</v>
      </c>
      <c r="AI140" s="103" t="n">
        <v>14.77204</v>
      </c>
      <c r="AJ140" s="103" t="n">
        <v>14.99792</v>
      </c>
      <c r="AK140" s="103" t="n">
        <v>15.2238</v>
      </c>
      <c r="AL140" s="103" t="n">
        <v>15.3554</v>
      </c>
      <c r="AM140" s="103" t="n">
        <v>15.487</v>
      </c>
      <c r="AN140" s="103" t="n">
        <v>15.6186</v>
      </c>
      <c r="AO140" s="103" t="n">
        <v>15.6613</v>
      </c>
      <c r="AP140" s="103" t="n">
        <v>15.704</v>
      </c>
      <c r="AQ140" s="103" t="n">
        <v>16.44452</v>
      </c>
      <c r="AR140" s="103" t="n">
        <v>17.18504</v>
      </c>
      <c r="AS140" s="103" t="n">
        <v>17.92556</v>
      </c>
      <c r="AT140" s="103" t="n">
        <v>18.66608</v>
      </c>
      <c r="AU140" s="103" t="n">
        <v>19.4066</v>
      </c>
      <c r="AV140" s="103" t="n">
        <v>19.11192</v>
      </c>
      <c r="AW140" s="103" t="n">
        <v>18.81724</v>
      </c>
      <c r="AX140" s="103" t="n">
        <v>18.52256</v>
      </c>
      <c r="AY140" s="103" t="n">
        <v>18.22788</v>
      </c>
      <c r="AZ140" s="103" t="n">
        <v>17.9332</v>
      </c>
      <c r="BA140" s="103" t="n">
        <v>17.63852</v>
      </c>
      <c r="BB140" s="103" t="n">
        <v>17.579584</v>
      </c>
      <c r="BC140" s="103" t="n">
        <v>17.520648</v>
      </c>
      <c r="BD140" s="103" t="n">
        <v>17.461712</v>
      </c>
      <c r="BE140" s="103" t="n">
        <v>17.402776</v>
      </c>
      <c r="BF140" s="103" t="n">
        <v>17.34384</v>
      </c>
      <c r="BG140" s="103" t="n">
        <v>17.284904</v>
      </c>
      <c r="BH140" s="103" t="n">
        <v>17.225968</v>
      </c>
      <c r="BI140" s="103" t="n">
        <v>17.167032</v>
      </c>
      <c r="BJ140" s="103" t="n">
        <v>17.108096</v>
      </c>
    </row>
    <row r="141" customFormat="false" ht="12.8" hidden="false" customHeight="false" outlineLevel="0" collapsed="false">
      <c r="A141" s="102" t="n">
        <v>174</v>
      </c>
      <c r="B141" s="103" t="n">
        <v>0</v>
      </c>
      <c r="C141" s="103" t="n">
        <v>0.45</v>
      </c>
      <c r="D141" s="103" t="n">
        <v>0.9</v>
      </c>
      <c r="E141" s="103" t="n">
        <v>1.35</v>
      </c>
      <c r="F141" s="103" t="n">
        <v>1.8</v>
      </c>
      <c r="G141" s="103" t="n">
        <v>2.25</v>
      </c>
      <c r="H141" s="103" t="n">
        <v>2.7</v>
      </c>
      <c r="I141" s="103" t="n">
        <v>3.15</v>
      </c>
      <c r="J141" s="103" t="n">
        <v>3.6</v>
      </c>
      <c r="K141" s="103" t="n">
        <v>4.0504</v>
      </c>
      <c r="L141" s="103" t="n">
        <v>4.5008</v>
      </c>
      <c r="M141" s="103" t="n">
        <v>4.9508</v>
      </c>
      <c r="N141" s="103" t="n">
        <v>5.4008</v>
      </c>
      <c r="O141" s="103" t="n">
        <v>5.8508</v>
      </c>
      <c r="P141" s="103" t="n">
        <v>6.3008</v>
      </c>
      <c r="Q141" s="103" t="n">
        <v>6.7508</v>
      </c>
      <c r="R141" s="103" t="n">
        <v>7.2008</v>
      </c>
      <c r="S141" s="103" t="n">
        <v>7.6508</v>
      </c>
      <c r="T141" s="103" t="n">
        <v>8.1008</v>
      </c>
      <c r="U141" s="103" t="n">
        <v>8.5509</v>
      </c>
      <c r="V141" s="103" t="n">
        <v>9.001</v>
      </c>
      <c r="W141" s="103" t="n">
        <v>9.451</v>
      </c>
      <c r="X141" s="103" t="n">
        <v>9.901</v>
      </c>
      <c r="Y141" s="103" t="n">
        <v>10.3511333333333</v>
      </c>
      <c r="Z141" s="103" t="n">
        <v>10.8012666666667</v>
      </c>
      <c r="AA141" s="103" t="n">
        <v>11.2514</v>
      </c>
      <c r="AB141" s="103" t="n">
        <v>11.7015333333333</v>
      </c>
      <c r="AC141" s="103" t="n">
        <v>12.1516666666667</v>
      </c>
      <c r="AD141" s="103" t="n">
        <v>12.6018</v>
      </c>
      <c r="AE141" s="103" t="n">
        <v>13.268</v>
      </c>
      <c r="AF141" s="103" t="n">
        <v>13.9342</v>
      </c>
      <c r="AG141" s="103" t="n">
        <v>14.13944</v>
      </c>
      <c r="AH141" s="103" t="n">
        <v>14.34468</v>
      </c>
      <c r="AI141" s="103" t="n">
        <v>14.54992</v>
      </c>
      <c r="AJ141" s="103" t="n">
        <v>14.75516</v>
      </c>
      <c r="AK141" s="103" t="n">
        <v>14.9604</v>
      </c>
      <c r="AL141" s="103" t="n">
        <v>15.0798666666667</v>
      </c>
      <c r="AM141" s="103" t="n">
        <v>15.1993333333333</v>
      </c>
      <c r="AN141" s="103" t="n">
        <v>15.3188</v>
      </c>
      <c r="AO141" s="103" t="n">
        <v>15.3619</v>
      </c>
      <c r="AP141" s="103" t="n">
        <v>15.405</v>
      </c>
      <c r="AQ141" s="103" t="n">
        <v>16.18756</v>
      </c>
      <c r="AR141" s="103" t="n">
        <v>16.97012</v>
      </c>
      <c r="AS141" s="103" t="n">
        <v>17.75268</v>
      </c>
      <c r="AT141" s="103" t="n">
        <v>18.53524</v>
      </c>
      <c r="AU141" s="103" t="n">
        <v>19.3178</v>
      </c>
      <c r="AV141" s="103" t="n">
        <v>19.02376</v>
      </c>
      <c r="AW141" s="103" t="n">
        <v>18.72972</v>
      </c>
      <c r="AX141" s="103" t="n">
        <v>18.43568</v>
      </c>
      <c r="AY141" s="103" t="n">
        <v>18.14164</v>
      </c>
      <c r="AZ141" s="103" t="n">
        <v>17.8476</v>
      </c>
      <c r="BA141" s="103" t="n">
        <v>17.55356</v>
      </c>
      <c r="BB141" s="103" t="n">
        <v>17.494752</v>
      </c>
      <c r="BC141" s="103" t="n">
        <v>17.435944</v>
      </c>
      <c r="BD141" s="103" t="n">
        <v>17.377136</v>
      </c>
      <c r="BE141" s="103" t="n">
        <v>17.318328</v>
      </c>
      <c r="BF141" s="103" t="n">
        <v>17.25952</v>
      </c>
      <c r="BG141" s="103" t="n">
        <v>17.200712</v>
      </c>
      <c r="BH141" s="103" t="n">
        <v>17.141904</v>
      </c>
      <c r="BI141" s="103" t="n">
        <v>17.083096</v>
      </c>
      <c r="BJ141" s="103" t="n">
        <v>17.024288</v>
      </c>
    </row>
    <row r="142" customFormat="false" ht="12.8" hidden="false" customHeight="false" outlineLevel="0" collapsed="false">
      <c r="A142" s="102" t="n">
        <v>175</v>
      </c>
      <c r="B142" s="103" t="n">
        <v>0</v>
      </c>
      <c r="C142" s="103" t="n">
        <v>0.4475</v>
      </c>
      <c r="D142" s="103" t="n">
        <v>0.895</v>
      </c>
      <c r="E142" s="103" t="n">
        <v>1.3425</v>
      </c>
      <c r="F142" s="103" t="n">
        <v>1.79</v>
      </c>
      <c r="G142" s="103" t="n">
        <v>2.2375</v>
      </c>
      <c r="H142" s="103" t="n">
        <v>2.685</v>
      </c>
      <c r="I142" s="103" t="n">
        <v>3.1325</v>
      </c>
      <c r="J142" s="103" t="n">
        <v>3.58</v>
      </c>
      <c r="K142" s="103" t="n">
        <v>4.028</v>
      </c>
      <c r="L142" s="103" t="n">
        <v>4.476</v>
      </c>
      <c r="M142" s="103" t="n">
        <v>4.9235</v>
      </c>
      <c r="N142" s="103" t="n">
        <v>5.371</v>
      </c>
      <c r="O142" s="103" t="n">
        <v>5.8185</v>
      </c>
      <c r="P142" s="103" t="n">
        <v>6.266</v>
      </c>
      <c r="Q142" s="103" t="n">
        <v>6.7135</v>
      </c>
      <c r="R142" s="103" t="n">
        <v>7.161</v>
      </c>
      <c r="S142" s="103" t="n">
        <v>7.6085</v>
      </c>
      <c r="T142" s="103" t="n">
        <v>8.056</v>
      </c>
      <c r="U142" s="103" t="n">
        <v>8.5035</v>
      </c>
      <c r="V142" s="103" t="n">
        <v>8.951</v>
      </c>
      <c r="W142" s="103" t="n">
        <v>9.3985</v>
      </c>
      <c r="X142" s="103" t="n">
        <v>9.846</v>
      </c>
      <c r="Y142" s="103" t="n">
        <v>10.2936666666667</v>
      </c>
      <c r="Z142" s="103" t="n">
        <v>10.7413333333333</v>
      </c>
      <c r="AA142" s="103" t="n">
        <v>11.189</v>
      </c>
      <c r="AB142" s="103" t="n">
        <v>11.6366666666667</v>
      </c>
      <c r="AC142" s="103" t="n">
        <v>12.0843333333333</v>
      </c>
      <c r="AD142" s="103" t="n">
        <v>12.532</v>
      </c>
      <c r="AE142" s="103" t="n">
        <v>13.153</v>
      </c>
      <c r="AF142" s="103" t="n">
        <v>13.774</v>
      </c>
      <c r="AG142" s="103" t="n">
        <v>13.9586</v>
      </c>
      <c r="AH142" s="103" t="n">
        <v>14.1432</v>
      </c>
      <c r="AI142" s="103" t="n">
        <v>14.3278</v>
      </c>
      <c r="AJ142" s="103" t="n">
        <v>14.5124</v>
      </c>
      <c r="AK142" s="103" t="n">
        <v>14.697</v>
      </c>
      <c r="AL142" s="103" t="n">
        <v>14.8043333333333</v>
      </c>
      <c r="AM142" s="103" t="n">
        <v>14.9116666666667</v>
      </c>
      <c r="AN142" s="103" t="n">
        <v>15.019</v>
      </c>
      <c r="AO142" s="103" t="n">
        <v>15.0625</v>
      </c>
      <c r="AP142" s="103" t="n">
        <v>15.106</v>
      </c>
      <c r="AQ142" s="103" t="n">
        <v>15.9306</v>
      </c>
      <c r="AR142" s="103" t="n">
        <v>16.7552</v>
      </c>
      <c r="AS142" s="103" t="n">
        <v>17.5798</v>
      </c>
      <c r="AT142" s="103" t="n">
        <v>18.4044</v>
      </c>
      <c r="AU142" s="103" t="n">
        <v>19.229</v>
      </c>
      <c r="AV142" s="103" t="n">
        <v>18.9356</v>
      </c>
      <c r="AW142" s="103" t="n">
        <v>18.6422</v>
      </c>
      <c r="AX142" s="103" t="n">
        <v>18.3488</v>
      </c>
      <c r="AY142" s="103" t="n">
        <v>18.0554</v>
      </c>
      <c r="AZ142" s="103" t="n">
        <v>17.762</v>
      </c>
      <c r="BA142" s="103" t="n">
        <v>17.4686</v>
      </c>
      <c r="BB142" s="103" t="n">
        <v>17.40992</v>
      </c>
      <c r="BC142" s="103" t="n">
        <v>17.35124</v>
      </c>
      <c r="BD142" s="103" t="n">
        <v>17.29256</v>
      </c>
      <c r="BE142" s="103" t="n">
        <v>17.23388</v>
      </c>
      <c r="BF142" s="103" t="n">
        <v>17.1752</v>
      </c>
      <c r="BG142" s="103" t="n">
        <v>17.11652</v>
      </c>
      <c r="BH142" s="103" t="n">
        <v>17.05784</v>
      </c>
      <c r="BI142" s="103" t="n">
        <v>16.99916</v>
      </c>
      <c r="BJ142" s="103" t="n">
        <v>16.94048</v>
      </c>
    </row>
    <row r="143" customFormat="false" ht="12.8" hidden="false" customHeight="false" outlineLevel="0" collapsed="false">
      <c r="A143" s="102" t="n">
        <v>176</v>
      </c>
      <c r="B143" s="103" t="n">
        <v>0</v>
      </c>
      <c r="C143" s="103" t="n">
        <v>0.4458</v>
      </c>
      <c r="D143" s="103" t="n">
        <v>0.8916</v>
      </c>
      <c r="E143" s="103" t="n">
        <v>1.3374</v>
      </c>
      <c r="F143" s="103" t="n">
        <v>1.7832</v>
      </c>
      <c r="G143" s="103" t="n">
        <v>2.229</v>
      </c>
      <c r="H143" s="103" t="n">
        <v>2.6748</v>
      </c>
      <c r="I143" s="103" t="n">
        <v>3.1206</v>
      </c>
      <c r="J143" s="103" t="n">
        <v>3.5664</v>
      </c>
      <c r="K143" s="103" t="n">
        <v>4.0126</v>
      </c>
      <c r="L143" s="103" t="n">
        <v>4.4588</v>
      </c>
      <c r="M143" s="103" t="n">
        <v>4.9046</v>
      </c>
      <c r="N143" s="103" t="n">
        <v>5.3504</v>
      </c>
      <c r="O143" s="103" t="n">
        <v>5.7963</v>
      </c>
      <c r="P143" s="103" t="n">
        <v>6.2422</v>
      </c>
      <c r="Q143" s="103" t="n">
        <v>6.688</v>
      </c>
      <c r="R143" s="103" t="n">
        <v>7.1338</v>
      </c>
      <c r="S143" s="103" t="n">
        <v>7.5796</v>
      </c>
      <c r="T143" s="103" t="n">
        <v>8.0254</v>
      </c>
      <c r="U143" s="103" t="n">
        <v>8.4712</v>
      </c>
      <c r="V143" s="103" t="n">
        <v>8.917</v>
      </c>
      <c r="W143" s="103" t="n">
        <v>9.3628</v>
      </c>
      <c r="X143" s="103" t="n">
        <v>9.8086</v>
      </c>
      <c r="Y143" s="103" t="n">
        <v>10.2545333333333</v>
      </c>
      <c r="Z143" s="103" t="n">
        <v>10.7004666666667</v>
      </c>
      <c r="AA143" s="103" t="n">
        <v>11.1464</v>
      </c>
      <c r="AB143" s="103" t="n">
        <v>11.5923333333333</v>
      </c>
      <c r="AC143" s="103" t="n">
        <v>12.0382666666667</v>
      </c>
      <c r="AD143" s="103" t="n">
        <v>12.4842</v>
      </c>
      <c r="AE143" s="103" t="n">
        <v>13.0577</v>
      </c>
      <c r="AF143" s="103" t="n">
        <v>13.6312</v>
      </c>
      <c r="AG143" s="103" t="n">
        <v>13.79172</v>
      </c>
      <c r="AH143" s="103" t="n">
        <v>13.95224</v>
      </c>
      <c r="AI143" s="103" t="n">
        <v>14.11276</v>
      </c>
      <c r="AJ143" s="103" t="n">
        <v>14.27328</v>
      </c>
      <c r="AK143" s="103" t="n">
        <v>14.4338</v>
      </c>
      <c r="AL143" s="103" t="n">
        <v>14.5288666666667</v>
      </c>
      <c r="AM143" s="103" t="n">
        <v>14.6239333333333</v>
      </c>
      <c r="AN143" s="103" t="n">
        <v>14.719</v>
      </c>
      <c r="AO143" s="103" t="n">
        <v>14.7631</v>
      </c>
      <c r="AP143" s="103" t="n">
        <v>14.8072</v>
      </c>
      <c r="AQ143" s="103" t="n">
        <v>15.68096</v>
      </c>
      <c r="AR143" s="103" t="n">
        <v>16.55472</v>
      </c>
      <c r="AS143" s="103" t="n">
        <v>17.42848</v>
      </c>
      <c r="AT143" s="103" t="n">
        <v>18.30224</v>
      </c>
      <c r="AU143" s="103" t="n">
        <v>19.176</v>
      </c>
      <c r="AV143" s="103" t="n">
        <v>18.88304</v>
      </c>
      <c r="AW143" s="103" t="n">
        <v>18.59008</v>
      </c>
      <c r="AX143" s="103" t="n">
        <v>18.29712</v>
      </c>
      <c r="AY143" s="103" t="n">
        <v>18.00416</v>
      </c>
      <c r="AZ143" s="103" t="n">
        <v>17.7112</v>
      </c>
      <c r="BA143" s="103" t="n">
        <v>17.41824</v>
      </c>
      <c r="BB143" s="103" t="n">
        <v>17.359648</v>
      </c>
      <c r="BC143" s="103" t="n">
        <v>17.301056</v>
      </c>
      <c r="BD143" s="103" t="n">
        <v>17.242464</v>
      </c>
      <c r="BE143" s="103" t="n">
        <v>17.183872</v>
      </c>
      <c r="BF143" s="103" t="n">
        <v>17.12528</v>
      </c>
      <c r="BG143" s="103" t="n">
        <v>17.066688</v>
      </c>
      <c r="BH143" s="103" t="n">
        <v>17.008096</v>
      </c>
      <c r="BI143" s="103" t="n">
        <v>16.949504</v>
      </c>
      <c r="BJ143" s="103" t="n">
        <v>16.890912</v>
      </c>
    </row>
    <row r="144" customFormat="false" ht="12.8" hidden="false" customHeight="false" outlineLevel="0" collapsed="false">
      <c r="A144" s="102" t="n">
        <v>177</v>
      </c>
      <c r="B144" s="103" t="n">
        <v>0</v>
      </c>
      <c r="C144" s="103" t="n">
        <v>0.4441</v>
      </c>
      <c r="D144" s="103" t="n">
        <v>0.8882</v>
      </c>
      <c r="E144" s="103" t="n">
        <v>1.3323</v>
      </c>
      <c r="F144" s="103" t="n">
        <v>1.7764</v>
      </c>
      <c r="G144" s="103" t="n">
        <v>2.2205</v>
      </c>
      <c r="H144" s="103" t="n">
        <v>2.6646</v>
      </c>
      <c r="I144" s="103" t="n">
        <v>3.1087</v>
      </c>
      <c r="J144" s="103" t="n">
        <v>3.5528</v>
      </c>
      <c r="K144" s="103" t="n">
        <v>3.9972</v>
      </c>
      <c r="L144" s="103" t="n">
        <v>4.4416</v>
      </c>
      <c r="M144" s="103" t="n">
        <v>4.8857</v>
      </c>
      <c r="N144" s="103" t="n">
        <v>5.3298</v>
      </c>
      <c r="O144" s="103" t="n">
        <v>5.7741</v>
      </c>
      <c r="P144" s="103" t="n">
        <v>6.2184</v>
      </c>
      <c r="Q144" s="103" t="n">
        <v>6.6625</v>
      </c>
      <c r="R144" s="103" t="n">
        <v>7.1066</v>
      </c>
      <c r="S144" s="103" t="n">
        <v>7.5507</v>
      </c>
      <c r="T144" s="103" t="n">
        <v>7.9948</v>
      </c>
      <c r="U144" s="103" t="n">
        <v>8.4389</v>
      </c>
      <c r="V144" s="103" t="n">
        <v>8.883</v>
      </c>
      <c r="W144" s="103" t="n">
        <v>9.3271</v>
      </c>
      <c r="X144" s="103" t="n">
        <v>9.7712</v>
      </c>
      <c r="Y144" s="103" t="n">
        <v>10.2154</v>
      </c>
      <c r="Z144" s="103" t="n">
        <v>10.6596</v>
      </c>
      <c r="AA144" s="103" t="n">
        <v>11.1038</v>
      </c>
      <c r="AB144" s="103" t="n">
        <v>11.548</v>
      </c>
      <c r="AC144" s="103" t="n">
        <v>11.9922</v>
      </c>
      <c r="AD144" s="103" t="n">
        <v>12.4364</v>
      </c>
      <c r="AE144" s="103" t="n">
        <v>12.9624</v>
      </c>
      <c r="AF144" s="103" t="n">
        <v>13.4884</v>
      </c>
      <c r="AG144" s="103" t="n">
        <v>13.62484</v>
      </c>
      <c r="AH144" s="103" t="n">
        <v>13.76128</v>
      </c>
      <c r="AI144" s="103" t="n">
        <v>13.89772</v>
      </c>
      <c r="AJ144" s="103" t="n">
        <v>14.03416</v>
      </c>
      <c r="AK144" s="103" t="n">
        <v>14.1706</v>
      </c>
      <c r="AL144" s="103" t="n">
        <v>14.2534</v>
      </c>
      <c r="AM144" s="103" t="n">
        <v>14.3362</v>
      </c>
      <c r="AN144" s="103" t="n">
        <v>14.419</v>
      </c>
      <c r="AO144" s="103" t="n">
        <v>14.4637</v>
      </c>
      <c r="AP144" s="103" t="n">
        <v>14.5084</v>
      </c>
      <c r="AQ144" s="103" t="n">
        <v>15.43132</v>
      </c>
      <c r="AR144" s="103" t="n">
        <v>16.35424</v>
      </c>
      <c r="AS144" s="103" t="n">
        <v>17.27716</v>
      </c>
      <c r="AT144" s="103" t="n">
        <v>18.20008</v>
      </c>
      <c r="AU144" s="103" t="n">
        <v>19.123</v>
      </c>
      <c r="AV144" s="103" t="n">
        <v>18.83048</v>
      </c>
      <c r="AW144" s="103" t="n">
        <v>18.53796</v>
      </c>
      <c r="AX144" s="103" t="n">
        <v>18.24544</v>
      </c>
      <c r="AY144" s="103" t="n">
        <v>17.95292</v>
      </c>
      <c r="AZ144" s="103" t="n">
        <v>17.6604</v>
      </c>
      <c r="BA144" s="103" t="n">
        <v>17.36788</v>
      </c>
      <c r="BB144" s="103" t="n">
        <v>17.309376</v>
      </c>
      <c r="BC144" s="103" t="n">
        <v>17.250872</v>
      </c>
      <c r="BD144" s="103" t="n">
        <v>17.192368</v>
      </c>
      <c r="BE144" s="103" t="n">
        <v>17.133864</v>
      </c>
      <c r="BF144" s="103" t="n">
        <v>17.07536</v>
      </c>
      <c r="BG144" s="103" t="n">
        <v>17.016856</v>
      </c>
      <c r="BH144" s="103" t="n">
        <v>16.958352</v>
      </c>
      <c r="BI144" s="103" t="n">
        <v>16.899848</v>
      </c>
      <c r="BJ144" s="103" t="n">
        <v>16.841344</v>
      </c>
    </row>
    <row r="145" customFormat="false" ht="12.8" hidden="false" customHeight="false" outlineLevel="0" collapsed="false">
      <c r="A145" s="102" t="n">
        <v>178</v>
      </c>
      <c r="B145" s="103" t="n">
        <v>0</v>
      </c>
      <c r="C145" s="103" t="n">
        <v>0.4424</v>
      </c>
      <c r="D145" s="103" t="n">
        <v>0.8848</v>
      </c>
      <c r="E145" s="103" t="n">
        <v>1.3272</v>
      </c>
      <c r="F145" s="103" t="n">
        <v>1.7696</v>
      </c>
      <c r="G145" s="103" t="n">
        <v>2.212</v>
      </c>
      <c r="H145" s="103" t="n">
        <v>2.6544</v>
      </c>
      <c r="I145" s="103" t="n">
        <v>3.0968</v>
      </c>
      <c r="J145" s="103" t="n">
        <v>3.5392</v>
      </c>
      <c r="K145" s="103" t="n">
        <v>3.9818</v>
      </c>
      <c r="L145" s="103" t="n">
        <v>4.4244</v>
      </c>
      <c r="M145" s="103" t="n">
        <v>4.8668</v>
      </c>
      <c r="N145" s="103" t="n">
        <v>5.3092</v>
      </c>
      <c r="O145" s="103" t="n">
        <v>5.7519</v>
      </c>
      <c r="P145" s="103" t="n">
        <v>6.1946</v>
      </c>
      <c r="Q145" s="103" t="n">
        <v>6.637</v>
      </c>
      <c r="R145" s="103" t="n">
        <v>7.0794</v>
      </c>
      <c r="S145" s="103" t="n">
        <v>7.5218</v>
      </c>
      <c r="T145" s="103" t="n">
        <v>7.9642</v>
      </c>
      <c r="U145" s="103" t="n">
        <v>8.4066</v>
      </c>
      <c r="V145" s="103" t="n">
        <v>8.849</v>
      </c>
      <c r="W145" s="103" t="n">
        <v>9.2914</v>
      </c>
      <c r="X145" s="103" t="n">
        <v>9.7338</v>
      </c>
      <c r="Y145" s="103" t="n">
        <v>10.1762666666667</v>
      </c>
      <c r="Z145" s="103" t="n">
        <v>10.6187333333333</v>
      </c>
      <c r="AA145" s="103" t="n">
        <v>11.0612</v>
      </c>
      <c r="AB145" s="103" t="n">
        <v>11.5036666666667</v>
      </c>
      <c r="AC145" s="103" t="n">
        <v>11.9461333333333</v>
      </c>
      <c r="AD145" s="103" t="n">
        <v>12.3886</v>
      </c>
      <c r="AE145" s="103" t="n">
        <v>12.8671</v>
      </c>
      <c r="AF145" s="103" t="n">
        <v>13.3456</v>
      </c>
      <c r="AG145" s="103" t="n">
        <v>13.45796</v>
      </c>
      <c r="AH145" s="103" t="n">
        <v>13.57032</v>
      </c>
      <c r="AI145" s="103" t="n">
        <v>13.68268</v>
      </c>
      <c r="AJ145" s="103" t="n">
        <v>13.79504</v>
      </c>
      <c r="AK145" s="103" t="n">
        <v>13.9074</v>
      </c>
      <c r="AL145" s="103" t="n">
        <v>13.9779333333333</v>
      </c>
      <c r="AM145" s="103" t="n">
        <v>14.0484666666667</v>
      </c>
      <c r="AN145" s="103" t="n">
        <v>14.119</v>
      </c>
      <c r="AO145" s="103" t="n">
        <v>14.1643</v>
      </c>
      <c r="AP145" s="103" t="n">
        <v>14.2096</v>
      </c>
      <c r="AQ145" s="103" t="n">
        <v>15.18168</v>
      </c>
      <c r="AR145" s="103" t="n">
        <v>16.15376</v>
      </c>
      <c r="AS145" s="103" t="n">
        <v>17.12584</v>
      </c>
      <c r="AT145" s="103" t="n">
        <v>18.09792</v>
      </c>
      <c r="AU145" s="103" t="n">
        <v>19.07</v>
      </c>
      <c r="AV145" s="103" t="n">
        <v>18.77792</v>
      </c>
      <c r="AW145" s="103" t="n">
        <v>18.48584</v>
      </c>
      <c r="AX145" s="103" t="n">
        <v>18.19376</v>
      </c>
      <c r="AY145" s="103" t="n">
        <v>17.90168</v>
      </c>
      <c r="AZ145" s="103" t="n">
        <v>17.6096</v>
      </c>
      <c r="BA145" s="103" t="n">
        <v>17.31752</v>
      </c>
      <c r="BB145" s="103" t="n">
        <v>17.259104</v>
      </c>
      <c r="BC145" s="103" t="n">
        <v>17.200688</v>
      </c>
      <c r="BD145" s="103" t="n">
        <v>17.142272</v>
      </c>
      <c r="BE145" s="103" t="n">
        <v>17.083856</v>
      </c>
      <c r="BF145" s="103" t="n">
        <v>17.02544</v>
      </c>
      <c r="BG145" s="103" t="n">
        <v>16.967024</v>
      </c>
      <c r="BH145" s="103" t="n">
        <v>16.908608</v>
      </c>
      <c r="BI145" s="103" t="n">
        <v>16.850192</v>
      </c>
      <c r="BJ145" s="103" t="n">
        <v>16.791776</v>
      </c>
    </row>
    <row r="146" customFormat="false" ht="12.8" hidden="false" customHeight="false" outlineLevel="0" collapsed="false">
      <c r="A146" s="102" t="n">
        <v>179</v>
      </c>
      <c r="B146" s="103" t="n">
        <v>0</v>
      </c>
      <c r="C146" s="103" t="n">
        <v>0.4407</v>
      </c>
      <c r="D146" s="103" t="n">
        <v>0.8814</v>
      </c>
      <c r="E146" s="103" t="n">
        <v>1.3221</v>
      </c>
      <c r="F146" s="103" t="n">
        <v>1.7628</v>
      </c>
      <c r="G146" s="103" t="n">
        <v>2.2035</v>
      </c>
      <c r="H146" s="103" t="n">
        <v>2.6442</v>
      </c>
      <c r="I146" s="103" t="n">
        <v>3.0849</v>
      </c>
      <c r="J146" s="103" t="n">
        <v>3.5256</v>
      </c>
      <c r="K146" s="103" t="n">
        <v>3.9664</v>
      </c>
      <c r="L146" s="103" t="n">
        <v>4.4072</v>
      </c>
      <c r="M146" s="103" t="n">
        <v>4.8479</v>
      </c>
      <c r="N146" s="103" t="n">
        <v>5.2886</v>
      </c>
      <c r="O146" s="103" t="n">
        <v>5.7297</v>
      </c>
      <c r="P146" s="103" t="n">
        <v>6.1708</v>
      </c>
      <c r="Q146" s="103" t="n">
        <v>6.6115</v>
      </c>
      <c r="R146" s="103" t="n">
        <v>7.0522</v>
      </c>
      <c r="S146" s="103" t="n">
        <v>7.4929</v>
      </c>
      <c r="T146" s="103" t="n">
        <v>7.9336</v>
      </c>
      <c r="U146" s="103" t="n">
        <v>8.3743</v>
      </c>
      <c r="V146" s="103" t="n">
        <v>8.815</v>
      </c>
      <c r="W146" s="103" t="n">
        <v>9.2557</v>
      </c>
      <c r="X146" s="103" t="n">
        <v>9.6964</v>
      </c>
      <c r="Y146" s="103" t="n">
        <v>10.1371333333333</v>
      </c>
      <c r="Z146" s="103" t="n">
        <v>10.5778666666667</v>
      </c>
      <c r="AA146" s="103" t="n">
        <v>11.0186</v>
      </c>
      <c r="AB146" s="103" t="n">
        <v>11.4593333333333</v>
      </c>
      <c r="AC146" s="103" t="n">
        <v>11.9000666666667</v>
      </c>
      <c r="AD146" s="103" t="n">
        <v>12.3408</v>
      </c>
      <c r="AE146" s="103" t="n">
        <v>12.7718</v>
      </c>
      <c r="AF146" s="103" t="n">
        <v>13.2028</v>
      </c>
      <c r="AG146" s="103" t="n">
        <v>13.29108</v>
      </c>
      <c r="AH146" s="103" t="n">
        <v>13.37936</v>
      </c>
      <c r="AI146" s="103" t="n">
        <v>13.46764</v>
      </c>
      <c r="AJ146" s="103" t="n">
        <v>13.55592</v>
      </c>
      <c r="AK146" s="103" t="n">
        <v>13.6442</v>
      </c>
      <c r="AL146" s="103" t="n">
        <v>13.7024666666667</v>
      </c>
      <c r="AM146" s="103" t="n">
        <v>13.7607333333333</v>
      </c>
      <c r="AN146" s="103" t="n">
        <v>13.819</v>
      </c>
      <c r="AO146" s="103" t="n">
        <v>13.8649</v>
      </c>
      <c r="AP146" s="103" t="n">
        <v>13.9108</v>
      </c>
      <c r="AQ146" s="103" t="n">
        <v>14.93204</v>
      </c>
      <c r="AR146" s="103" t="n">
        <v>15.95328</v>
      </c>
      <c r="AS146" s="103" t="n">
        <v>16.97452</v>
      </c>
      <c r="AT146" s="103" t="n">
        <v>17.99576</v>
      </c>
      <c r="AU146" s="103" t="n">
        <v>19.017</v>
      </c>
      <c r="AV146" s="103" t="n">
        <v>18.72536</v>
      </c>
      <c r="AW146" s="103" t="n">
        <v>18.43372</v>
      </c>
      <c r="AX146" s="103" t="n">
        <v>18.14208</v>
      </c>
      <c r="AY146" s="103" t="n">
        <v>17.85044</v>
      </c>
      <c r="AZ146" s="103" t="n">
        <v>17.5588</v>
      </c>
      <c r="BA146" s="103" t="n">
        <v>17.26716</v>
      </c>
      <c r="BB146" s="103" t="n">
        <v>17.208832</v>
      </c>
      <c r="BC146" s="103" t="n">
        <v>17.150504</v>
      </c>
      <c r="BD146" s="103" t="n">
        <v>17.092176</v>
      </c>
      <c r="BE146" s="103" t="n">
        <v>17.033848</v>
      </c>
      <c r="BF146" s="103" t="n">
        <v>16.97552</v>
      </c>
      <c r="BG146" s="103" t="n">
        <v>16.917192</v>
      </c>
      <c r="BH146" s="103" t="n">
        <v>16.858864</v>
      </c>
      <c r="BI146" s="103" t="n">
        <v>16.800536</v>
      </c>
      <c r="BJ146" s="103" t="n">
        <v>16.742208</v>
      </c>
    </row>
    <row r="147" customFormat="false" ht="12.8" hidden="false" customHeight="false" outlineLevel="0" collapsed="false">
      <c r="A147" s="102" t="n">
        <v>180</v>
      </c>
      <c r="B147" s="103" t="n">
        <v>0</v>
      </c>
      <c r="C147" s="103" t="n">
        <v>0.439</v>
      </c>
      <c r="D147" s="103" t="n">
        <v>0.878</v>
      </c>
      <c r="E147" s="103" t="n">
        <v>1.317</v>
      </c>
      <c r="F147" s="103" t="n">
        <v>1.756</v>
      </c>
      <c r="G147" s="103" t="n">
        <v>2.195</v>
      </c>
      <c r="H147" s="103" t="n">
        <v>2.634</v>
      </c>
      <c r="I147" s="103" t="n">
        <v>3.073</v>
      </c>
      <c r="J147" s="103" t="n">
        <v>3.512</v>
      </c>
      <c r="K147" s="103" t="n">
        <v>3.951</v>
      </c>
      <c r="L147" s="103" t="n">
        <v>4.39</v>
      </c>
      <c r="M147" s="103" t="n">
        <v>4.829</v>
      </c>
      <c r="N147" s="103" t="n">
        <v>5.268</v>
      </c>
      <c r="O147" s="103" t="n">
        <v>5.7075</v>
      </c>
      <c r="P147" s="103" t="n">
        <v>6.147</v>
      </c>
      <c r="Q147" s="103" t="n">
        <v>6.586</v>
      </c>
      <c r="R147" s="103" t="n">
        <v>7.025</v>
      </c>
      <c r="S147" s="103" t="n">
        <v>7.464</v>
      </c>
      <c r="T147" s="103" t="n">
        <v>7.903</v>
      </c>
      <c r="U147" s="103" t="n">
        <v>8.342</v>
      </c>
      <c r="V147" s="103" t="n">
        <v>8.781</v>
      </c>
      <c r="W147" s="103" t="n">
        <v>9.22</v>
      </c>
      <c r="X147" s="103" t="n">
        <v>9.659</v>
      </c>
      <c r="Y147" s="103" t="n">
        <v>10.098</v>
      </c>
      <c r="Z147" s="103" t="n">
        <v>10.537</v>
      </c>
      <c r="AA147" s="103" t="n">
        <v>10.976</v>
      </c>
      <c r="AB147" s="103" t="n">
        <v>11.415</v>
      </c>
      <c r="AC147" s="103" t="n">
        <v>11.854</v>
      </c>
      <c r="AD147" s="103" t="n">
        <v>12.293</v>
      </c>
      <c r="AE147" s="103" t="n">
        <v>12.6765</v>
      </c>
      <c r="AF147" s="103" t="n">
        <v>13.06</v>
      </c>
      <c r="AG147" s="103" t="n">
        <v>13.1242</v>
      </c>
      <c r="AH147" s="103" t="n">
        <v>13.1884</v>
      </c>
      <c r="AI147" s="103" t="n">
        <v>13.2526</v>
      </c>
      <c r="AJ147" s="103" t="n">
        <v>13.3168</v>
      </c>
      <c r="AK147" s="103" t="n">
        <v>13.381</v>
      </c>
      <c r="AL147" s="103" t="n">
        <v>13.427</v>
      </c>
      <c r="AM147" s="103" t="n">
        <v>13.473</v>
      </c>
      <c r="AN147" s="103" t="n">
        <v>13.519</v>
      </c>
      <c r="AO147" s="103" t="n">
        <v>13.5655</v>
      </c>
      <c r="AP147" s="103" t="n">
        <v>13.612</v>
      </c>
      <c r="AQ147" s="103" t="n">
        <v>14.6824</v>
      </c>
      <c r="AR147" s="103" t="n">
        <v>15.7528</v>
      </c>
      <c r="AS147" s="103" t="n">
        <v>16.8232</v>
      </c>
      <c r="AT147" s="103" t="n">
        <v>17.8936</v>
      </c>
      <c r="AU147" s="103" t="n">
        <v>18.964</v>
      </c>
      <c r="AV147" s="103" t="n">
        <v>18.6728</v>
      </c>
      <c r="AW147" s="103" t="n">
        <v>18.3816</v>
      </c>
      <c r="AX147" s="103" t="n">
        <v>18.0904</v>
      </c>
      <c r="AY147" s="103" t="n">
        <v>17.7992</v>
      </c>
      <c r="AZ147" s="103" t="n">
        <v>17.508</v>
      </c>
      <c r="BA147" s="103" t="n">
        <v>17.2168</v>
      </c>
      <c r="BB147" s="103" t="n">
        <v>17.15856</v>
      </c>
      <c r="BC147" s="103" t="n">
        <v>17.10032</v>
      </c>
      <c r="BD147" s="103" t="n">
        <v>17.04208</v>
      </c>
      <c r="BE147" s="103" t="n">
        <v>16.98384</v>
      </c>
      <c r="BF147" s="103" t="n">
        <v>16.9256</v>
      </c>
      <c r="BG147" s="103" t="n">
        <v>16.86736</v>
      </c>
      <c r="BH147" s="103" t="n">
        <v>16.80912</v>
      </c>
      <c r="BI147" s="103" t="n">
        <v>16.75088</v>
      </c>
      <c r="BJ147" s="103" t="n">
        <v>16.69264</v>
      </c>
    </row>
  </sheetData>
  <printOptions headings="false" gridLines="false" gridLinesSet="true" horizontalCentered="false" verticalCentered="false"/>
  <pageMargins left="0.7875" right="0.7875" top="1.025" bottom="1.025" header="0.7875" footer="0.787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>&amp;C&amp;A</oddHeader>
    <oddFooter>&amp;CPage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BJ147"/>
  <sheetViews>
    <sheetView windowProtection="true"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pane xSplit="1" ySplit="1" topLeftCell="B110" activePane="bottomRight" state="frozen"/>
      <selection pane="topLeft" activeCell="A1" activeCellId="0" sqref="A1"/>
      <selection pane="topRight" activeCell="B1" activeCellId="0" sqref="B1"/>
      <selection pane="bottomLeft" activeCell="A110" activeCellId="0" sqref="A110"/>
      <selection pane="bottomRight" activeCell="A1" activeCellId="0" sqref="A1"/>
    </sheetView>
  </sheetViews>
  <sheetFormatPr defaultRowHeight="12.8"/>
  <cols>
    <col collapsed="false" hidden="false" max="1" min="1" style="102" width="11.0714285714286"/>
    <col collapsed="false" hidden="false" max="1025" min="2" style="103" width="11.0714285714286"/>
  </cols>
  <sheetData>
    <row r="1" s="102" customFormat="true" ht="12.8" hidden="false" customHeight="false" outlineLevel="0" collapsed="false">
      <c r="A1" s="102" t="s">
        <v>64</v>
      </c>
      <c r="B1" s="102" t="n">
        <v>0</v>
      </c>
      <c r="C1" s="102" t="n">
        <v>1</v>
      </c>
      <c r="D1" s="102" t="n">
        <v>2</v>
      </c>
      <c r="E1" s="102" t="n">
        <v>3</v>
      </c>
      <c r="F1" s="102" t="n">
        <v>4</v>
      </c>
      <c r="G1" s="102" t="n">
        <v>5</v>
      </c>
      <c r="H1" s="102" t="n">
        <v>6</v>
      </c>
      <c r="I1" s="102" t="n">
        <v>7</v>
      </c>
      <c r="J1" s="102" t="n">
        <v>8</v>
      </c>
      <c r="K1" s="102" t="n">
        <v>9</v>
      </c>
      <c r="L1" s="102" t="n">
        <v>10</v>
      </c>
      <c r="M1" s="102" t="n">
        <v>11</v>
      </c>
      <c r="N1" s="102" t="n">
        <v>12</v>
      </c>
      <c r="O1" s="102" t="n">
        <v>13</v>
      </c>
      <c r="P1" s="102" t="n">
        <v>14</v>
      </c>
      <c r="Q1" s="102" t="n">
        <v>15</v>
      </c>
      <c r="R1" s="102" t="n">
        <v>16</v>
      </c>
      <c r="S1" s="102" t="n">
        <v>17</v>
      </c>
      <c r="T1" s="102" t="n">
        <v>18</v>
      </c>
      <c r="U1" s="102" t="n">
        <v>19</v>
      </c>
      <c r="V1" s="102" t="n">
        <v>20</v>
      </c>
      <c r="W1" s="102" t="n">
        <v>21</v>
      </c>
      <c r="X1" s="102" t="n">
        <v>22</v>
      </c>
      <c r="Y1" s="102" t="n">
        <v>23</v>
      </c>
      <c r="Z1" s="102" t="n">
        <v>24</v>
      </c>
      <c r="AA1" s="102" t="n">
        <v>25</v>
      </c>
      <c r="AB1" s="102" t="n">
        <v>26</v>
      </c>
      <c r="AC1" s="102" t="n">
        <v>27</v>
      </c>
      <c r="AD1" s="102" t="n">
        <v>28</v>
      </c>
      <c r="AE1" s="102" t="n">
        <v>29</v>
      </c>
      <c r="AF1" s="102" t="n">
        <v>30</v>
      </c>
      <c r="AG1" s="102" t="n">
        <v>31</v>
      </c>
      <c r="AH1" s="102" t="n">
        <v>32</v>
      </c>
      <c r="AI1" s="102" t="n">
        <v>33</v>
      </c>
      <c r="AJ1" s="102" t="n">
        <v>34</v>
      </c>
      <c r="AK1" s="102" t="n">
        <v>35</v>
      </c>
      <c r="AL1" s="102" t="n">
        <v>36</v>
      </c>
      <c r="AM1" s="102" t="n">
        <v>37</v>
      </c>
      <c r="AN1" s="102" t="n">
        <v>38</v>
      </c>
      <c r="AO1" s="102" t="n">
        <v>39</v>
      </c>
      <c r="AP1" s="102" t="n">
        <v>40</v>
      </c>
      <c r="AQ1" s="102" t="n">
        <v>41</v>
      </c>
      <c r="AR1" s="102" t="n">
        <v>42</v>
      </c>
      <c r="AS1" s="102" t="n">
        <v>43</v>
      </c>
      <c r="AT1" s="102" t="n">
        <v>44</v>
      </c>
      <c r="AU1" s="102" t="n">
        <v>45</v>
      </c>
      <c r="AV1" s="102" t="n">
        <v>46</v>
      </c>
      <c r="AW1" s="102" t="n">
        <v>47</v>
      </c>
      <c r="AX1" s="102" t="n">
        <v>48</v>
      </c>
      <c r="AY1" s="102" t="n">
        <v>49</v>
      </c>
      <c r="AZ1" s="102" t="n">
        <v>50</v>
      </c>
      <c r="BA1" s="102" t="n">
        <v>51</v>
      </c>
      <c r="BB1" s="102" t="n">
        <v>52</v>
      </c>
      <c r="BC1" s="102" t="n">
        <v>53</v>
      </c>
      <c r="BD1" s="102" t="n">
        <v>54</v>
      </c>
      <c r="BE1" s="102" t="n">
        <v>55</v>
      </c>
      <c r="BF1" s="102" t="n">
        <v>56</v>
      </c>
      <c r="BG1" s="102" t="n">
        <v>57</v>
      </c>
      <c r="BH1" s="102" t="n">
        <v>58</v>
      </c>
      <c r="BI1" s="102" t="n">
        <v>59</v>
      </c>
      <c r="BJ1" s="102" t="n">
        <v>60</v>
      </c>
    </row>
    <row r="2" customFormat="false" ht="12.8" hidden="false" customHeight="false" outlineLevel="0" collapsed="false">
      <c r="A2" s="102" t="n">
        <v>35</v>
      </c>
      <c r="B2" s="103" t="n">
        <v>0</v>
      </c>
      <c r="C2" s="103" t="n">
        <v>0.26625</v>
      </c>
      <c r="D2" s="103" t="n">
        <v>0.5325</v>
      </c>
      <c r="E2" s="103" t="n">
        <v>0.79875</v>
      </c>
      <c r="F2" s="103" t="n">
        <v>1.065</v>
      </c>
      <c r="G2" s="103" t="n">
        <v>1.331</v>
      </c>
      <c r="H2" s="103" t="n">
        <v>1.597</v>
      </c>
      <c r="I2" s="103" t="n">
        <v>1.863</v>
      </c>
      <c r="J2" s="103" t="n">
        <v>2.129</v>
      </c>
      <c r="K2" s="103" t="n">
        <v>2.395</v>
      </c>
      <c r="L2" s="103" t="n">
        <v>2.661</v>
      </c>
      <c r="M2" s="103" t="n">
        <v>2.9275</v>
      </c>
      <c r="N2" s="103" t="n">
        <v>3.194</v>
      </c>
      <c r="O2" s="103" t="n">
        <v>3.46</v>
      </c>
      <c r="P2" s="103" t="n">
        <v>3.726</v>
      </c>
      <c r="Q2" s="103" t="n">
        <v>3.992</v>
      </c>
      <c r="R2" s="103" t="n">
        <v>4.258</v>
      </c>
      <c r="S2" s="103" t="n">
        <v>4.524</v>
      </c>
      <c r="T2" s="103" t="n">
        <v>4.79</v>
      </c>
      <c r="U2" s="103" t="n">
        <v>5.0565</v>
      </c>
      <c r="V2" s="103" t="n">
        <v>5.323</v>
      </c>
      <c r="W2" s="103" t="n">
        <v>7.1665</v>
      </c>
      <c r="X2" s="103" t="n">
        <v>9.01</v>
      </c>
      <c r="Y2" s="103" t="n">
        <v>9.03833333333333</v>
      </c>
      <c r="Z2" s="103" t="n">
        <v>9.06666666666667</v>
      </c>
      <c r="AA2" s="103" t="n">
        <v>9.095</v>
      </c>
      <c r="AB2" s="103" t="n">
        <v>9.03666666666667</v>
      </c>
      <c r="AC2" s="103" t="n">
        <v>8.97833333333333</v>
      </c>
      <c r="AD2" s="103" t="n">
        <v>8.92</v>
      </c>
      <c r="AE2" s="103" t="n">
        <v>8.862</v>
      </c>
      <c r="AF2" s="103" t="n">
        <v>8.804</v>
      </c>
      <c r="AG2" s="103" t="n">
        <v>7.0432</v>
      </c>
      <c r="AH2" s="103" t="n">
        <v>5.2824</v>
      </c>
      <c r="AI2" s="103" t="n">
        <v>3.5216</v>
      </c>
      <c r="AJ2" s="103" t="n">
        <v>1.7608</v>
      </c>
      <c r="AK2" s="103" t="n">
        <v>0</v>
      </c>
      <c r="AL2" s="103" t="n">
        <v>0</v>
      </c>
      <c r="AM2" s="103" t="n">
        <v>0</v>
      </c>
      <c r="AN2" s="103" t="n">
        <v>0</v>
      </c>
      <c r="AO2" s="103" t="n">
        <v>0</v>
      </c>
      <c r="AP2" s="103" t="n">
        <v>0</v>
      </c>
      <c r="AQ2" s="103" t="n">
        <v>0</v>
      </c>
      <c r="AR2" s="103" t="n">
        <v>0</v>
      </c>
      <c r="AS2" s="103" t="n">
        <v>0</v>
      </c>
      <c r="AT2" s="103" t="n">
        <v>0</v>
      </c>
      <c r="AU2" s="103" t="n">
        <v>0</v>
      </c>
      <c r="AV2" s="103" t="n">
        <v>0</v>
      </c>
      <c r="AW2" s="103" t="n">
        <v>0</v>
      </c>
      <c r="AX2" s="103" t="n">
        <v>0</v>
      </c>
      <c r="AY2" s="103" t="n">
        <v>0</v>
      </c>
      <c r="AZ2" s="103" t="n">
        <v>0</v>
      </c>
      <c r="BA2" s="103" t="n">
        <v>0</v>
      </c>
      <c r="BB2" s="103" t="n">
        <v>0</v>
      </c>
      <c r="BC2" s="103" t="n">
        <v>0</v>
      </c>
      <c r="BD2" s="103" t="n">
        <v>0</v>
      </c>
      <c r="BE2" s="103" t="n">
        <v>0</v>
      </c>
      <c r="BF2" s="103" t="n">
        <v>0</v>
      </c>
      <c r="BG2" s="103" t="n">
        <v>0</v>
      </c>
      <c r="BH2" s="103" t="n">
        <v>0</v>
      </c>
      <c r="BI2" s="103" t="n">
        <v>0</v>
      </c>
      <c r="BJ2" s="103" t="n">
        <v>0</v>
      </c>
    </row>
    <row r="3" customFormat="false" ht="12.8" hidden="false" customHeight="false" outlineLevel="0" collapsed="false">
      <c r="A3" s="102" t="n">
        <v>36</v>
      </c>
      <c r="B3" s="103" t="n">
        <v>0</v>
      </c>
      <c r="C3" s="103" t="n">
        <v>0.2741</v>
      </c>
      <c r="D3" s="103" t="n">
        <v>0.5482</v>
      </c>
      <c r="E3" s="103" t="n">
        <v>0.8223</v>
      </c>
      <c r="F3" s="103" t="n">
        <v>1.0964</v>
      </c>
      <c r="G3" s="103" t="n">
        <v>1.3703</v>
      </c>
      <c r="H3" s="103" t="n">
        <v>1.6442</v>
      </c>
      <c r="I3" s="103" t="n">
        <v>1.9181</v>
      </c>
      <c r="J3" s="103" t="n">
        <v>2.192</v>
      </c>
      <c r="K3" s="103" t="n">
        <v>2.4659</v>
      </c>
      <c r="L3" s="103" t="n">
        <v>2.7398</v>
      </c>
      <c r="M3" s="103" t="n">
        <v>3.0141</v>
      </c>
      <c r="N3" s="103" t="n">
        <v>3.2884</v>
      </c>
      <c r="O3" s="103" t="n">
        <v>3.5623</v>
      </c>
      <c r="P3" s="103" t="n">
        <v>3.8362</v>
      </c>
      <c r="Q3" s="103" t="n">
        <v>4.1101</v>
      </c>
      <c r="R3" s="103" t="n">
        <v>4.384</v>
      </c>
      <c r="S3" s="103" t="n">
        <v>4.6579</v>
      </c>
      <c r="T3" s="103" t="n">
        <v>4.9318</v>
      </c>
      <c r="U3" s="103" t="n">
        <v>5.2061</v>
      </c>
      <c r="V3" s="103" t="n">
        <v>5.4804</v>
      </c>
      <c r="W3" s="103" t="n">
        <v>7.3849</v>
      </c>
      <c r="X3" s="103" t="n">
        <v>9.2894</v>
      </c>
      <c r="Y3" s="103" t="n">
        <v>9.32673333333333</v>
      </c>
      <c r="Z3" s="103" t="n">
        <v>9.36406666666667</v>
      </c>
      <c r="AA3" s="103" t="n">
        <v>9.4014</v>
      </c>
      <c r="AB3" s="103" t="n">
        <v>9.3484</v>
      </c>
      <c r="AC3" s="103" t="n">
        <v>9.2954</v>
      </c>
      <c r="AD3" s="103" t="n">
        <v>9.2424</v>
      </c>
      <c r="AE3" s="103" t="n">
        <v>9.1896</v>
      </c>
      <c r="AF3" s="103" t="n">
        <v>9.1368</v>
      </c>
      <c r="AG3" s="103" t="n">
        <v>7.30944</v>
      </c>
      <c r="AH3" s="103" t="n">
        <v>5.48208</v>
      </c>
      <c r="AI3" s="103" t="n">
        <v>3.65472</v>
      </c>
      <c r="AJ3" s="103" t="n">
        <v>1.82736</v>
      </c>
      <c r="AK3" s="103" t="n">
        <v>0</v>
      </c>
      <c r="AL3" s="103" t="n">
        <v>0</v>
      </c>
      <c r="AM3" s="103" t="n">
        <v>0</v>
      </c>
      <c r="AN3" s="103" t="n">
        <v>0</v>
      </c>
      <c r="AO3" s="103" t="n">
        <v>0</v>
      </c>
      <c r="AP3" s="103" t="n">
        <v>0</v>
      </c>
      <c r="AQ3" s="103" t="n">
        <v>0</v>
      </c>
      <c r="AR3" s="103" t="n">
        <v>0</v>
      </c>
      <c r="AS3" s="103" t="n">
        <v>0</v>
      </c>
      <c r="AT3" s="103" t="n">
        <v>0</v>
      </c>
      <c r="AU3" s="103" t="n">
        <v>0</v>
      </c>
      <c r="AV3" s="103" t="n">
        <v>0</v>
      </c>
      <c r="AW3" s="103" t="n">
        <v>0</v>
      </c>
      <c r="AX3" s="103" t="n">
        <v>0</v>
      </c>
      <c r="AY3" s="103" t="n">
        <v>0</v>
      </c>
      <c r="AZ3" s="103" t="n">
        <v>0</v>
      </c>
      <c r="BA3" s="103" t="n">
        <v>0</v>
      </c>
      <c r="BB3" s="103" t="n">
        <v>0</v>
      </c>
      <c r="BC3" s="103" t="n">
        <v>0</v>
      </c>
      <c r="BD3" s="103" t="n">
        <v>0</v>
      </c>
      <c r="BE3" s="103" t="n">
        <v>0</v>
      </c>
      <c r="BF3" s="103" t="n">
        <v>0</v>
      </c>
      <c r="BG3" s="103" t="n">
        <v>0</v>
      </c>
      <c r="BH3" s="103" t="n">
        <v>0</v>
      </c>
      <c r="BI3" s="103" t="n">
        <v>0</v>
      </c>
      <c r="BJ3" s="103" t="n">
        <v>0</v>
      </c>
    </row>
    <row r="4" customFormat="false" ht="12.8" hidden="false" customHeight="false" outlineLevel="0" collapsed="false">
      <c r="A4" s="102" t="n">
        <v>37</v>
      </c>
      <c r="B4" s="103" t="n">
        <v>0</v>
      </c>
      <c r="C4" s="103" t="n">
        <v>0.28195</v>
      </c>
      <c r="D4" s="103" t="n">
        <v>0.5639</v>
      </c>
      <c r="E4" s="103" t="n">
        <v>0.84585</v>
      </c>
      <c r="F4" s="103" t="n">
        <v>1.1278</v>
      </c>
      <c r="G4" s="103" t="n">
        <v>1.4096</v>
      </c>
      <c r="H4" s="103" t="n">
        <v>1.6914</v>
      </c>
      <c r="I4" s="103" t="n">
        <v>1.9732</v>
      </c>
      <c r="J4" s="103" t="n">
        <v>2.255</v>
      </c>
      <c r="K4" s="103" t="n">
        <v>2.5368</v>
      </c>
      <c r="L4" s="103" t="n">
        <v>2.8186</v>
      </c>
      <c r="M4" s="103" t="n">
        <v>3.1007</v>
      </c>
      <c r="N4" s="103" t="n">
        <v>3.3828</v>
      </c>
      <c r="O4" s="103" t="n">
        <v>3.6646</v>
      </c>
      <c r="P4" s="103" t="n">
        <v>3.9464</v>
      </c>
      <c r="Q4" s="103" t="n">
        <v>4.2282</v>
      </c>
      <c r="R4" s="103" t="n">
        <v>4.51</v>
      </c>
      <c r="S4" s="103" t="n">
        <v>4.7918</v>
      </c>
      <c r="T4" s="103" t="n">
        <v>5.0736</v>
      </c>
      <c r="U4" s="103" t="n">
        <v>5.3557</v>
      </c>
      <c r="V4" s="103" t="n">
        <v>5.6378</v>
      </c>
      <c r="W4" s="103" t="n">
        <v>7.6033</v>
      </c>
      <c r="X4" s="103" t="n">
        <v>9.5688</v>
      </c>
      <c r="Y4" s="103" t="n">
        <v>9.61513333333333</v>
      </c>
      <c r="Z4" s="103" t="n">
        <v>9.66146666666667</v>
      </c>
      <c r="AA4" s="103" t="n">
        <v>9.7078</v>
      </c>
      <c r="AB4" s="103" t="n">
        <v>9.66013333333333</v>
      </c>
      <c r="AC4" s="103" t="n">
        <v>9.61246666666667</v>
      </c>
      <c r="AD4" s="103" t="n">
        <v>9.5648</v>
      </c>
      <c r="AE4" s="103" t="n">
        <v>9.5172</v>
      </c>
      <c r="AF4" s="103" t="n">
        <v>9.4696</v>
      </c>
      <c r="AG4" s="103" t="n">
        <v>7.57568</v>
      </c>
      <c r="AH4" s="103" t="n">
        <v>5.68176</v>
      </c>
      <c r="AI4" s="103" t="n">
        <v>3.78784</v>
      </c>
      <c r="AJ4" s="103" t="n">
        <v>1.89392</v>
      </c>
      <c r="AK4" s="103" t="n">
        <v>0</v>
      </c>
      <c r="AL4" s="103" t="n">
        <v>0</v>
      </c>
      <c r="AM4" s="103" t="n">
        <v>0</v>
      </c>
      <c r="AN4" s="103" t="n">
        <v>0</v>
      </c>
      <c r="AO4" s="103" t="n">
        <v>0</v>
      </c>
      <c r="AP4" s="103" t="n">
        <v>0</v>
      </c>
      <c r="AQ4" s="103" t="n">
        <v>0</v>
      </c>
      <c r="AR4" s="103" t="n">
        <v>0</v>
      </c>
      <c r="AS4" s="103" t="n">
        <v>0</v>
      </c>
      <c r="AT4" s="103" t="n">
        <v>0</v>
      </c>
      <c r="AU4" s="103" t="n">
        <v>0</v>
      </c>
      <c r="AV4" s="103" t="n">
        <v>0</v>
      </c>
      <c r="AW4" s="103" t="n">
        <v>0</v>
      </c>
      <c r="AX4" s="103" t="n">
        <v>0</v>
      </c>
      <c r="AY4" s="103" t="n">
        <v>0</v>
      </c>
      <c r="AZ4" s="103" t="n">
        <v>0</v>
      </c>
      <c r="BA4" s="103" t="n">
        <v>0</v>
      </c>
      <c r="BB4" s="103" t="n">
        <v>0</v>
      </c>
      <c r="BC4" s="103" t="n">
        <v>0</v>
      </c>
      <c r="BD4" s="103" t="n">
        <v>0</v>
      </c>
      <c r="BE4" s="103" t="n">
        <v>0</v>
      </c>
      <c r="BF4" s="103" t="n">
        <v>0</v>
      </c>
      <c r="BG4" s="103" t="n">
        <v>0</v>
      </c>
      <c r="BH4" s="103" t="n">
        <v>0</v>
      </c>
      <c r="BI4" s="103" t="n">
        <v>0</v>
      </c>
      <c r="BJ4" s="103" t="n">
        <v>0</v>
      </c>
    </row>
    <row r="5" customFormat="false" ht="12.8" hidden="false" customHeight="false" outlineLevel="0" collapsed="false">
      <c r="A5" s="102" t="n">
        <v>38</v>
      </c>
      <c r="B5" s="103" t="n">
        <v>0</v>
      </c>
      <c r="C5" s="103" t="n">
        <v>0.2898</v>
      </c>
      <c r="D5" s="103" t="n">
        <v>0.5796</v>
      </c>
      <c r="E5" s="103" t="n">
        <v>0.8694</v>
      </c>
      <c r="F5" s="103" t="n">
        <v>1.1592</v>
      </c>
      <c r="G5" s="103" t="n">
        <v>1.4489</v>
      </c>
      <c r="H5" s="103" t="n">
        <v>1.7386</v>
      </c>
      <c r="I5" s="103" t="n">
        <v>2.0283</v>
      </c>
      <c r="J5" s="103" t="n">
        <v>2.318</v>
      </c>
      <c r="K5" s="103" t="n">
        <v>2.6077</v>
      </c>
      <c r="L5" s="103" t="n">
        <v>2.8974</v>
      </c>
      <c r="M5" s="103" t="n">
        <v>3.1873</v>
      </c>
      <c r="N5" s="103" t="n">
        <v>3.4772</v>
      </c>
      <c r="O5" s="103" t="n">
        <v>3.7669</v>
      </c>
      <c r="P5" s="103" t="n">
        <v>4.0566</v>
      </c>
      <c r="Q5" s="103" t="n">
        <v>4.3463</v>
      </c>
      <c r="R5" s="103" t="n">
        <v>4.636</v>
      </c>
      <c r="S5" s="103" t="n">
        <v>4.9257</v>
      </c>
      <c r="T5" s="103" t="n">
        <v>5.2154</v>
      </c>
      <c r="U5" s="103" t="n">
        <v>5.5053</v>
      </c>
      <c r="V5" s="103" t="n">
        <v>5.7952</v>
      </c>
      <c r="W5" s="103" t="n">
        <v>7.8217</v>
      </c>
      <c r="X5" s="103" t="n">
        <v>9.8482</v>
      </c>
      <c r="Y5" s="103" t="n">
        <v>9.90353333333334</v>
      </c>
      <c r="Z5" s="103" t="n">
        <v>9.95886666666667</v>
      </c>
      <c r="AA5" s="103" t="n">
        <v>10.0142</v>
      </c>
      <c r="AB5" s="103" t="n">
        <v>9.97186666666667</v>
      </c>
      <c r="AC5" s="103" t="n">
        <v>9.92953333333333</v>
      </c>
      <c r="AD5" s="103" t="n">
        <v>9.8872</v>
      </c>
      <c r="AE5" s="103" t="n">
        <v>9.8448</v>
      </c>
      <c r="AF5" s="103" t="n">
        <v>9.8024</v>
      </c>
      <c r="AG5" s="103" t="n">
        <v>7.84192</v>
      </c>
      <c r="AH5" s="103" t="n">
        <v>5.88144</v>
      </c>
      <c r="AI5" s="103" t="n">
        <v>3.92096</v>
      </c>
      <c r="AJ5" s="103" t="n">
        <v>1.96048</v>
      </c>
      <c r="AK5" s="103" t="n">
        <v>0</v>
      </c>
      <c r="AL5" s="103" t="n">
        <v>0</v>
      </c>
      <c r="AM5" s="103" t="n">
        <v>0</v>
      </c>
      <c r="AN5" s="103" t="n">
        <v>0</v>
      </c>
      <c r="AO5" s="103" t="n">
        <v>0</v>
      </c>
      <c r="AP5" s="103" t="n">
        <v>0</v>
      </c>
      <c r="AQ5" s="103" t="n">
        <v>0</v>
      </c>
      <c r="AR5" s="103" t="n">
        <v>0</v>
      </c>
      <c r="AS5" s="103" t="n">
        <v>0</v>
      </c>
      <c r="AT5" s="103" t="n">
        <v>0</v>
      </c>
      <c r="AU5" s="103" t="n">
        <v>0</v>
      </c>
      <c r="AV5" s="103" t="n">
        <v>0</v>
      </c>
      <c r="AW5" s="103" t="n">
        <v>0</v>
      </c>
      <c r="AX5" s="103" t="n">
        <v>0</v>
      </c>
      <c r="AY5" s="103" t="n">
        <v>0</v>
      </c>
      <c r="AZ5" s="103" t="n">
        <v>0</v>
      </c>
      <c r="BA5" s="103" t="n">
        <v>0</v>
      </c>
      <c r="BB5" s="103" t="n">
        <v>0</v>
      </c>
      <c r="BC5" s="103" t="n">
        <v>0</v>
      </c>
      <c r="BD5" s="103" t="n">
        <v>0</v>
      </c>
      <c r="BE5" s="103" t="n">
        <v>0</v>
      </c>
      <c r="BF5" s="103" t="n">
        <v>0</v>
      </c>
      <c r="BG5" s="103" t="n">
        <v>0</v>
      </c>
      <c r="BH5" s="103" t="n">
        <v>0</v>
      </c>
      <c r="BI5" s="103" t="n">
        <v>0</v>
      </c>
      <c r="BJ5" s="103" t="n">
        <v>0</v>
      </c>
    </row>
    <row r="6" customFormat="false" ht="12.8" hidden="false" customHeight="false" outlineLevel="0" collapsed="false">
      <c r="A6" s="102" t="n">
        <v>39</v>
      </c>
      <c r="B6" s="103" t="n">
        <v>0</v>
      </c>
      <c r="C6" s="103" t="n">
        <v>0.29765</v>
      </c>
      <c r="D6" s="103" t="n">
        <v>0.5953</v>
      </c>
      <c r="E6" s="103" t="n">
        <v>0.89295</v>
      </c>
      <c r="F6" s="103" t="n">
        <v>1.1906</v>
      </c>
      <c r="G6" s="103" t="n">
        <v>1.4882</v>
      </c>
      <c r="H6" s="103" t="n">
        <v>1.7858</v>
      </c>
      <c r="I6" s="103" t="n">
        <v>2.0834</v>
      </c>
      <c r="J6" s="103" t="n">
        <v>2.381</v>
      </c>
      <c r="K6" s="103" t="n">
        <v>2.6786</v>
      </c>
      <c r="L6" s="103" t="n">
        <v>2.9762</v>
      </c>
      <c r="M6" s="103" t="n">
        <v>3.2739</v>
      </c>
      <c r="N6" s="103" t="n">
        <v>3.5716</v>
      </c>
      <c r="O6" s="103" t="n">
        <v>3.8692</v>
      </c>
      <c r="P6" s="103" t="n">
        <v>4.1668</v>
      </c>
      <c r="Q6" s="103" t="n">
        <v>4.4644</v>
      </c>
      <c r="R6" s="103" t="n">
        <v>4.762</v>
      </c>
      <c r="S6" s="103" t="n">
        <v>5.0596</v>
      </c>
      <c r="T6" s="103" t="n">
        <v>5.3572</v>
      </c>
      <c r="U6" s="103" t="n">
        <v>5.6549</v>
      </c>
      <c r="V6" s="103" t="n">
        <v>5.9526</v>
      </c>
      <c r="W6" s="103" t="n">
        <v>8.0401</v>
      </c>
      <c r="X6" s="103" t="n">
        <v>10.1276</v>
      </c>
      <c r="Y6" s="103" t="n">
        <v>10.1919333333333</v>
      </c>
      <c r="Z6" s="103" t="n">
        <v>10.2562666666667</v>
      </c>
      <c r="AA6" s="103" t="n">
        <v>10.3206</v>
      </c>
      <c r="AB6" s="103" t="n">
        <v>10.2836</v>
      </c>
      <c r="AC6" s="103" t="n">
        <v>10.2466</v>
      </c>
      <c r="AD6" s="103" t="n">
        <v>10.2096</v>
      </c>
      <c r="AE6" s="103" t="n">
        <v>10.1724</v>
      </c>
      <c r="AF6" s="103" t="n">
        <v>10.1352</v>
      </c>
      <c r="AG6" s="103" t="n">
        <v>8.10816</v>
      </c>
      <c r="AH6" s="103" t="n">
        <v>6.08112</v>
      </c>
      <c r="AI6" s="103" t="n">
        <v>4.05408</v>
      </c>
      <c r="AJ6" s="103" t="n">
        <v>2.02704</v>
      </c>
      <c r="AK6" s="103" t="n">
        <v>0</v>
      </c>
      <c r="AL6" s="103" t="n">
        <v>0</v>
      </c>
      <c r="AM6" s="103" t="n">
        <v>0</v>
      </c>
      <c r="AN6" s="103" t="n">
        <v>0</v>
      </c>
      <c r="AO6" s="103" t="n">
        <v>0</v>
      </c>
      <c r="AP6" s="103" t="n">
        <v>0</v>
      </c>
      <c r="AQ6" s="103" t="n">
        <v>0</v>
      </c>
      <c r="AR6" s="103" t="n">
        <v>0</v>
      </c>
      <c r="AS6" s="103" t="n">
        <v>0</v>
      </c>
      <c r="AT6" s="103" t="n">
        <v>0</v>
      </c>
      <c r="AU6" s="103" t="n">
        <v>0</v>
      </c>
      <c r="AV6" s="103" t="n">
        <v>0</v>
      </c>
      <c r="AW6" s="103" t="n">
        <v>0</v>
      </c>
      <c r="AX6" s="103" t="n">
        <v>0</v>
      </c>
      <c r="AY6" s="103" t="n">
        <v>0</v>
      </c>
      <c r="AZ6" s="103" t="n">
        <v>0</v>
      </c>
      <c r="BA6" s="103" t="n">
        <v>0</v>
      </c>
      <c r="BB6" s="103" t="n">
        <v>0</v>
      </c>
      <c r="BC6" s="103" t="n">
        <v>0</v>
      </c>
      <c r="BD6" s="103" t="n">
        <v>0</v>
      </c>
      <c r="BE6" s="103" t="n">
        <v>0</v>
      </c>
      <c r="BF6" s="103" t="n">
        <v>0</v>
      </c>
      <c r="BG6" s="103" t="n">
        <v>0</v>
      </c>
      <c r="BH6" s="103" t="n">
        <v>0</v>
      </c>
      <c r="BI6" s="103" t="n">
        <v>0</v>
      </c>
      <c r="BJ6" s="103" t="n">
        <v>0</v>
      </c>
    </row>
    <row r="7" customFormat="false" ht="12.8" hidden="false" customHeight="false" outlineLevel="0" collapsed="false">
      <c r="A7" s="102" t="n">
        <v>40</v>
      </c>
      <c r="B7" s="103" t="n">
        <v>0</v>
      </c>
      <c r="C7" s="103" t="n">
        <v>0.3055</v>
      </c>
      <c r="D7" s="103" t="n">
        <v>0.611</v>
      </c>
      <c r="E7" s="103" t="n">
        <v>0.9165</v>
      </c>
      <c r="F7" s="103" t="n">
        <v>1.222</v>
      </c>
      <c r="G7" s="103" t="n">
        <v>1.5275</v>
      </c>
      <c r="H7" s="103" t="n">
        <v>1.833</v>
      </c>
      <c r="I7" s="103" t="n">
        <v>2.1385</v>
      </c>
      <c r="J7" s="103" t="n">
        <v>2.444</v>
      </c>
      <c r="K7" s="103" t="n">
        <v>2.7495</v>
      </c>
      <c r="L7" s="103" t="n">
        <v>3.055</v>
      </c>
      <c r="M7" s="103" t="n">
        <v>3.3605</v>
      </c>
      <c r="N7" s="103" t="n">
        <v>3.666</v>
      </c>
      <c r="O7" s="103" t="n">
        <v>3.9715</v>
      </c>
      <c r="P7" s="103" t="n">
        <v>4.277</v>
      </c>
      <c r="Q7" s="103" t="n">
        <v>4.5825</v>
      </c>
      <c r="R7" s="103" t="n">
        <v>4.888</v>
      </c>
      <c r="S7" s="103" t="n">
        <v>5.1935</v>
      </c>
      <c r="T7" s="103" t="n">
        <v>5.499</v>
      </c>
      <c r="U7" s="103" t="n">
        <v>5.8045</v>
      </c>
      <c r="V7" s="103" t="n">
        <v>6.11</v>
      </c>
      <c r="W7" s="103" t="n">
        <v>8.2585</v>
      </c>
      <c r="X7" s="103" t="n">
        <v>10.407</v>
      </c>
      <c r="Y7" s="103" t="n">
        <v>10.4803333333333</v>
      </c>
      <c r="Z7" s="103" t="n">
        <v>10.5536666666667</v>
      </c>
      <c r="AA7" s="103" t="n">
        <v>10.627</v>
      </c>
      <c r="AB7" s="103" t="n">
        <v>10.5953333333333</v>
      </c>
      <c r="AC7" s="103" t="n">
        <v>10.5636666666667</v>
      </c>
      <c r="AD7" s="103" t="n">
        <v>10.532</v>
      </c>
      <c r="AE7" s="103" t="n">
        <v>10.5</v>
      </c>
      <c r="AF7" s="103" t="n">
        <v>10.468</v>
      </c>
      <c r="AG7" s="103" t="n">
        <v>8.3744</v>
      </c>
      <c r="AH7" s="103" t="n">
        <v>6.2808</v>
      </c>
      <c r="AI7" s="103" t="n">
        <v>4.1872</v>
      </c>
      <c r="AJ7" s="103" t="n">
        <v>2.0936</v>
      </c>
      <c r="AK7" s="103" t="n">
        <v>0</v>
      </c>
      <c r="AL7" s="103" t="n">
        <v>0</v>
      </c>
      <c r="AM7" s="103" t="n">
        <v>0</v>
      </c>
      <c r="AN7" s="103" t="n">
        <v>0</v>
      </c>
      <c r="AO7" s="103" t="n">
        <v>0</v>
      </c>
      <c r="AP7" s="103" t="n">
        <v>0</v>
      </c>
      <c r="AQ7" s="103" t="n">
        <v>0</v>
      </c>
      <c r="AR7" s="103" t="n">
        <v>0</v>
      </c>
      <c r="AS7" s="103" t="n">
        <v>0</v>
      </c>
      <c r="AT7" s="103" t="n">
        <v>0</v>
      </c>
      <c r="AU7" s="103" t="n">
        <v>0</v>
      </c>
      <c r="AV7" s="103" t="n">
        <v>0</v>
      </c>
      <c r="AW7" s="103" t="n">
        <v>0</v>
      </c>
      <c r="AX7" s="103" t="n">
        <v>0</v>
      </c>
      <c r="AY7" s="103" t="n">
        <v>0</v>
      </c>
      <c r="AZ7" s="103" t="n">
        <v>0</v>
      </c>
      <c r="BA7" s="103" t="n">
        <v>0</v>
      </c>
      <c r="BB7" s="103" t="n">
        <v>0</v>
      </c>
      <c r="BC7" s="103" t="n">
        <v>0</v>
      </c>
      <c r="BD7" s="103" t="n">
        <v>0</v>
      </c>
      <c r="BE7" s="103" t="n">
        <v>0</v>
      </c>
      <c r="BF7" s="103" t="n">
        <v>0</v>
      </c>
      <c r="BG7" s="103" t="n">
        <v>0</v>
      </c>
      <c r="BH7" s="103" t="n">
        <v>0</v>
      </c>
      <c r="BI7" s="103" t="n">
        <v>0</v>
      </c>
      <c r="BJ7" s="103" t="n">
        <v>0</v>
      </c>
    </row>
    <row r="8" customFormat="false" ht="12.8" hidden="false" customHeight="false" outlineLevel="0" collapsed="false">
      <c r="A8" s="102" t="n">
        <v>41</v>
      </c>
      <c r="B8" s="103" t="n">
        <v>0</v>
      </c>
      <c r="C8" s="103" t="n">
        <v>0.3133</v>
      </c>
      <c r="D8" s="103" t="n">
        <v>0.6266</v>
      </c>
      <c r="E8" s="103" t="n">
        <v>0.9399</v>
      </c>
      <c r="F8" s="103" t="n">
        <v>1.2532</v>
      </c>
      <c r="G8" s="103" t="n">
        <v>1.5665</v>
      </c>
      <c r="H8" s="103" t="n">
        <v>1.8798</v>
      </c>
      <c r="I8" s="103" t="n">
        <v>2.1932</v>
      </c>
      <c r="J8" s="103" t="n">
        <v>2.5066</v>
      </c>
      <c r="K8" s="103" t="n">
        <v>2.8199</v>
      </c>
      <c r="L8" s="103" t="n">
        <v>3.1332</v>
      </c>
      <c r="M8" s="103" t="n">
        <v>3.4465</v>
      </c>
      <c r="N8" s="103" t="n">
        <v>3.7598</v>
      </c>
      <c r="O8" s="103" t="n">
        <v>4.0731</v>
      </c>
      <c r="P8" s="103" t="n">
        <v>4.3864</v>
      </c>
      <c r="Q8" s="103" t="n">
        <v>4.6997</v>
      </c>
      <c r="R8" s="103" t="n">
        <v>5.013</v>
      </c>
      <c r="S8" s="103" t="n">
        <v>5.3263</v>
      </c>
      <c r="T8" s="103" t="n">
        <v>5.6396</v>
      </c>
      <c r="U8" s="103" t="n">
        <v>5.9529</v>
      </c>
      <c r="V8" s="103" t="n">
        <v>6.2662</v>
      </c>
      <c r="W8" s="103" t="n">
        <v>8.4289</v>
      </c>
      <c r="X8" s="103" t="n">
        <v>10.5916</v>
      </c>
      <c r="Y8" s="103" t="n">
        <v>10.6764666666667</v>
      </c>
      <c r="Z8" s="103" t="n">
        <v>10.7613333333333</v>
      </c>
      <c r="AA8" s="103" t="n">
        <v>10.8462</v>
      </c>
      <c r="AB8" s="103" t="n">
        <v>10.8292</v>
      </c>
      <c r="AC8" s="103" t="n">
        <v>10.8122</v>
      </c>
      <c r="AD8" s="103" t="n">
        <v>10.7952</v>
      </c>
      <c r="AE8" s="103" t="n">
        <v>10.778</v>
      </c>
      <c r="AF8" s="103" t="n">
        <v>10.7608</v>
      </c>
      <c r="AG8" s="103" t="n">
        <v>8.71016</v>
      </c>
      <c r="AH8" s="103" t="n">
        <v>6.65952</v>
      </c>
      <c r="AI8" s="103" t="n">
        <v>4.60888</v>
      </c>
      <c r="AJ8" s="103" t="n">
        <v>2.55824</v>
      </c>
      <c r="AK8" s="103" t="n">
        <v>0.5076</v>
      </c>
      <c r="AL8" s="103" t="n">
        <v>0.3384</v>
      </c>
      <c r="AM8" s="103" t="n">
        <v>0.1692</v>
      </c>
      <c r="AN8" s="103" t="n">
        <v>0</v>
      </c>
      <c r="AO8" s="103" t="n">
        <v>0</v>
      </c>
      <c r="AP8" s="103" t="n">
        <v>0</v>
      </c>
      <c r="AQ8" s="103" t="n">
        <v>0</v>
      </c>
      <c r="AR8" s="103" t="n">
        <v>0</v>
      </c>
      <c r="AS8" s="103" t="n">
        <v>0</v>
      </c>
      <c r="AT8" s="103" t="n">
        <v>0</v>
      </c>
      <c r="AU8" s="103" t="n">
        <v>0</v>
      </c>
      <c r="AV8" s="103" t="n">
        <v>0</v>
      </c>
      <c r="AW8" s="103" t="n">
        <v>0</v>
      </c>
      <c r="AX8" s="103" t="n">
        <v>0</v>
      </c>
      <c r="AY8" s="103" t="n">
        <v>0</v>
      </c>
      <c r="AZ8" s="103" t="n">
        <v>0</v>
      </c>
      <c r="BA8" s="103" t="n">
        <v>0</v>
      </c>
      <c r="BB8" s="103" t="n">
        <v>0</v>
      </c>
      <c r="BC8" s="103" t="n">
        <v>0</v>
      </c>
      <c r="BD8" s="103" t="n">
        <v>0</v>
      </c>
      <c r="BE8" s="103" t="n">
        <v>0</v>
      </c>
      <c r="BF8" s="103" t="n">
        <v>0</v>
      </c>
      <c r="BG8" s="103" t="n">
        <v>0</v>
      </c>
      <c r="BH8" s="103" t="n">
        <v>0</v>
      </c>
      <c r="BI8" s="103" t="n">
        <v>0</v>
      </c>
      <c r="BJ8" s="103" t="n">
        <v>0</v>
      </c>
    </row>
    <row r="9" customFormat="false" ht="12.8" hidden="false" customHeight="false" outlineLevel="0" collapsed="false">
      <c r="A9" s="102" t="n">
        <v>42</v>
      </c>
      <c r="B9" s="103" t="n">
        <v>0</v>
      </c>
      <c r="C9" s="103" t="n">
        <v>0.3211</v>
      </c>
      <c r="D9" s="103" t="n">
        <v>0.6422</v>
      </c>
      <c r="E9" s="103" t="n">
        <v>0.9633</v>
      </c>
      <c r="F9" s="103" t="n">
        <v>1.2844</v>
      </c>
      <c r="G9" s="103" t="n">
        <v>1.6055</v>
      </c>
      <c r="H9" s="103" t="n">
        <v>1.9266</v>
      </c>
      <c r="I9" s="103" t="n">
        <v>2.2479</v>
      </c>
      <c r="J9" s="103" t="n">
        <v>2.5692</v>
      </c>
      <c r="K9" s="103" t="n">
        <v>2.8903</v>
      </c>
      <c r="L9" s="103" t="n">
        <v>3.2114</v>
      </c>
      <c r="M9" s="103" t="n">
        <v>3.5325</v>
      </c>
      <c r="N9" s="103" t="n">
        <v>3.8536</v>
      </c>
      <c r="O9" s="103" t="n">
        <v>4.1747</v>
      </c>
      <c r="P9" s="103" t="n">
        <v>4.4958</v>
      </c>
      <c r="Q9" s="103" t="n">
        <v>4.8169</v>
      </c>
      <c r="R9" s="103" t="n">
        <v>5.138</v>
      </c>
      <c r="S9" s="103" t="n">
        <v>5.4591</v>
      </c>
      <c r="T9" s="103" t="n">
        <v>5.7802</v>
      </c>
      <c r="U9" s="103" t="n">
        <v>6.1013</v>
      </c>
      <c r="V9" s="103" t="n">
        <v>6.4224</v>
      </c>
      <c r="W9" s="103" t="n">
        <v>8.5993</v>
      </c>
      <c r="X9" s="103" t="n">
        <v>10.7762</v>
      </c>
      <c r="Y9" s="103" t="n">
        <v>10.8726</v>
      </c>
      <c r="Z9" s="103" t="n">
        <v>10.969</v>
      </c>
      <c r="AA9" s="103" t="n">
        <v>11.0654</v>
      </c>
      <c r="AB9" s="103" t="n">
        <v>11.0630666666667</v>
      </c>
      <c r="AC9" s="103" t="n">
        <v>11.0607333333333</v>
      </c>
      <c r="AD9" s="103" t="n">
        <v>11.0584</v>
      </c>
      <c r="AE9" s="103" t="n">
        <v>11.056</v>
      </c>
      <c r="AF9" s="103" t="n">
        <v>11.0536</v>
      </c>
      <c r="AG9" s="103" t="n">
        <v>9.04592</v>
      </c>
      <c r="AH9" s="103" t="n">
        <v>7.03824</v>
      </c>
      <c r="AI9" s="103" t="n">
        <v>5.03056</v>
      </c>
      <c r="AJ9" s="103" t="n">
        <v>3.02288</v>
      </c>
      <c r="AK9" s="103" t="n">
        <v>1.0152</v>
      </c>
      <c r="AL9" s="103" t="n">
        <v>0.6768</v>
      </c>
      <c r="AM9" s="103" t="n">
        <v>0.3384</v>
      </c>
      <c r="AN9" s="103" t="n">
        <v>0</v>
      </c>
      <c r="AO9" s="103" t="n">
        <v>0</v>
      </c>
      <c r="AP9" s="103" t="n">
        <v>0</v>
      </c>
      <c r="AQ9" s="103" t="n">
        <v>0</v>
      </c>
      <c r="AR9" s="103" t="n">
        <v>0</v>
      </c>
      <c r="AS9" s="103" t="n">
        <v>0</v>
      </c>
      <c r="AT9" s="103" t="n">
        <v>0</v>
      </c>
      <c r="AU9" s="103" t="n">
        <v>0</v>
      </c>
      <c r="AV9" s="103" t="n">
        <v>0</v>
      </c>
      <c r="AW9" s="103" t="n">
        <v>0</v>
      </c>
      <c r="AX9" s="103" t="n">
        <v>0</v>
      </c>
      <c r="AY9" s="103" t="n">
        <v>0</v>
      </c>
      <c r="AZ9" s="103" t="n">
        <v>0</v>
      </c>
      <c r="BA9" s="103" t="n">
        <v>0</v>
      </c>
      <c r="BB9" s="103" t="n">
        <v>0</v>
      </c>
      <c r="BC9" s="103" t="n">
        <v>0</v>
      </c>
      <c r="BD9" s="103" t="n">
        <v>0</v>
      </c>
      <c r="BE9" s="103" t="n">
        <v>0</v>
      </c>
      <c r="BF9" s="103" t="n">
        <v>0</v>
      </c>
      <c r="BG9" s="103" t="n">
        <v>0</v>
      </c>
      <c r="BH9" s="103" t="n">
        <v>0</v>
      </c>
      <c r="BI9" s="103" t="n">
        <v>0</v>
      </c>
      <c r="BJ9" s="103" t="n">
        <v>0</v>
      </c>
    </row>
    <row r="10" customFormat="false" ht="12.8" hidden="false" customHeight="false" outlineLevel="0" collapsed="false">
      <c r="A10" s="102" t="n">
        <v>43</v>
      </c>
      <c r="B10" s="103" t="n">
        <v>0</v>
      </c>
      <c r="C10" s="103" t="n">
        <v>0.3289</v>
      </c>
      <c r="D10" s="103" t="n">
        <v>0.6578</v>
      </c>
      <c r="E10" s="103" t="n">
        <v>0.9867</v>
      </c>
      <c r="F10" s="103" t="n">
        <v>1.3156</v>
      </c>
      <c r="G10" s="103" t="n">
        <v>1.6445</v>
      </c>
      <c r="H10" s="103" t="n">
        <v>1.9734</v>
      </c>
      <c r="I10" s="103" t="n">
        <v>2.3026</v>
      </c>
      <c r="J10" s="103" t="n">
        <v>2.6318</v>
      </c>
      <c r="K10" s="103" t="n">
        <v>2.9607</v>
      </c>
      <c r="L10" s="103" t="n">
        <v>3.2896</v>
      </c>
      <c r="M10" s="103" t="n">
        <v>3.6185</v>
      </c>
      <c r="N10" s="103" t="n">
        <v>3.9474</v>
      </c>
      <c r="O10" s="103" t="n">
        <v>4.2763</v>
      </c>
      <c r="P10" s="103" t="n">
        <v>4.6052</v>
      </c>
      <c r="Q10" s="103" t="n">
        <v>4.9341</v>
      </c>
      <c r="R10" s="103" t="n">
        <v>5.263</v>
      </c>
      <c r="S10" s="103" t="n">
        <v>5.5919</v>
      </c>
      <c r="T10" s="103" t="n">
        <v>5.9208</v>
      </c>
      <c r="U10" s="103" t="n">
        <v>6.2497</v>
      </c>
      <c r="V10" s="103" t="n">
        <v>6.5786</v>
      </c>
      <c r="W10" s="103" t="n">
        <v>8.7697</v>
      </c>
      <c r="X10" s="103" t="n">
        <v>10.9608</v>
      </c>
      <c r="Y10" s="103" t="n">
        <v>11.0687333333333</v>
      </c>
      <c r="Z10" s="103" t="n">
        <v>11.1766666666667</v>
      </c>
      <c r="AA10" s="103" t="n">
        <v>11.2846</v>
      </c>
      <c r="AB10" s="103" t="n">
        <v>11.2969333333333</v>
      </c>
      <c r="AC10" s="103" t="n">
        <v>11.3092666666667</v>
      </c>
      <c r="AD10" s="103" t="n">
        <v>11.3216</v>
      </c>
      <c r="AE10" s="103" t="n">
        <v>11.334</v>
      </c>
      <c r="AF10" s="103" t="n">
        <v>11.3464</v>
      </c>
      <c r="AG10" s="103" t="n">
        <v>9.38168</v>
      </c>
      <c r="AH10" s="103" t="n">
        <v>7.41696</v>
      </c>
      <c r="AI10" s="103" t="n">
        <v>5.45224</v>
      </c>
      <c r="AJ10" s="103" t="n">
        <v>3.48752</v>
      </c>
      <c r="AK10" s="103" t="n">
        <v>1.5228</v>
      </c>
      <c r="AL10" s="103" t="n">
        <v>1.0152</v>
      </c>
      <c r="AM10" s="103" t="n">
        <v>0.5076</v>
      </c>
      <c r="AN10" s="103" t="n">
        <v>0</v>
      </c>
      <c r="AO10" s="103" t="n">
        <v>0</v>
      </c>
      <c r="AP10" s="103" t="n">
        <v>0</v>
      </c>
      <c r="AQ10" s="103" t="n">
        <v>0</v>
      </c>
      <c r="AR10" s="103" t="n">
        <v>0</v>
      </c>
      <c r="AS10" s="103" t="n">
        <v>0</v>
      </c>
      <c r="AT10" s="103" t="n">
        <v>0</v>
      </c>
      <c r="AU10" s="103" t="n">
        <v>0</v>
      </c>
      <c r="AV10" s="103" t="n">
        <v>0</v>
      </c>
      <c r="AW10" s="103" t="n">
        <v>0</v>
      </c>
      <c r="AX10" s="103" t="n">
        <v>0</v>
      </c>
      <c r="AY10" s="103" t="n">
        <v>0</v>
      </c>
      <c r="AZ10" s="103" t="n">
        <v>0</v>
      </c>
      <c r="BA10" s="103" t="n">
        <v>0</v>
      </c>
      <c r="BB10" s="103" t="n">
        <v>0</v>
      </c>
      <c r="BC10" s="103" t="n">
        <v>0</v>
      </c>
      <c r="BD10" s="103" t="n">
        <v>0</v>
      </c>
      <c r="BE10" s="103" t="n">
        <v>0</v>
      </c>
      <c r="BF10" s="103" t="n">
        <v>0</v>
      </c>
      <c r="BG10" s="103" t="n">
        <v>0</v>
      </c>
      <c r="BH10" s="103" t="n">
        <v>0</v>
      </c>
      <c r="BI10" s="103" t="n">
        <v>0</v>
      </c>
      <c r="BJ10" s="103" t="n">
        <v>0</v>
      </c>
    </row>
    <row r="11" customFormat="false" ht="12.8" hidden="false" customHeight="false" outlineLevel="0" collapsed="false">
      <c r="A11" s="102" t="n">
        <v>44</v>
      </c>
      <c r="B11" s="103" t="n">
        <v>0</v>
      </c>
      <c r="C11" s="103" t="n">
        <v>0.3367</v>
      </c>
      <c r="D11" s="103" t="n">
        <v>0.6734</v>
      </c>
      <c r="E11" s="103" t="n">
        <v>1.0101</v>
      </c>
      <c r="F11" s="103" t="n">
        <v>1.3468</v>
      </c>
      <c r="G11" s="103" t="n">
        <v>1.6835</v>
      </c>
      <c r="H11" s="103" t="n">
        <v>2.0202</v>
      </c>
      <c r="I11" s="103" t="n">
        <v>2.3573</v>
      </c>
      <c r="J11" s="103" t="n">
        <v>2.6944</v>
      </c>
      <c r="K11" s="103" t="n">
        <v>3.0311</v>
      </c>
      <c r="L11" s="103" t="n">
        <v>3.3678</v>
      </c>
      <c r="M11" s="103" t="n">
        <v>3.7045</v>
      </c>
      <c r="N11" s="103" t="n">
        <v>4.0412</v>
      </c>
      <c r="O11" s="103" t="n">
        <v>4.3779</v>
      </c>
      <c r="P11" s="103" t="n">
        <v>4.7146</v>
      </c>
      <c r="Q11" s="103" t="n">
        <v>5.0513</v>
      </c>
      <c r="R11" s="103" t="n">
        <v>5.388</v>
      </c>
      <c r="S11" s="103" t="n">
        <v>5.7247</v>
      </c>
      <c r="T11" s="103" t="n">
        <v>6.0614</v>
      </c>
      <c r="U11" s="103" t="n">
        <v>6.3981</v>
      </c>
      <c r="V11" s="103" t="n">
        <v>6.7348</v>
      </c>
      <c r="W11" s="103" t="n">
        <v>8.9401</v>
      </c>
      <c r="X11" s="103" t="n">
        <v>11.1454</v>
      </c>
      <c r="Y11" s="103" t="n">
        <v>11.2648666666667</v>
      </c>
      <c r="Z11" s="103" t="n">
        <v>11.3843333333333</v>
      </c>
      <c r="AA11" s="103" t="n">
        <v>11.5038</v>
      </c>
      <c r="AB11" s="103" t="n">
        <v>11.5308</v>
      </c>
      <c r="AC11" s="103" t="n">
        <v>11.5578</v>
      </c>
      <c r="AD11" s="103" t="n">
        <v>11.5848</v>
      </c>
      <c r="AE11" s="103" t="n">
        <v>11.612</v>
      </c>
      <c r="AF11" s="103" t="n">
        <v>11.6392</v>
      </c>
      <c r="AG11" s="103" t="n">
        <v>9.71744</v>
      </c>
      <c r="AH11" s="103" t="n">
        <v>7.79568</v>
      </c>
      <c r="AI11" s="103" t="n">
        <v>5.87392</v>
      </c>
      <c r="AJ11" s="103" t="n">
        <v>3.95216</v>
      </c>
      <c r="AK11" s="103" t="n">
        <v>2.0304</v>
      </c>
      <c r="AL11" s="103" t="n">
        <v>1.3536</v>
      </c>
      <c r="AM11" s="103" t="n">
        <v>0.6768</v>
      </c>
      <c r="AN11" s="103" t="n">
        <v>0</v>
      </c>
      <c r="AO11" s="103" t="n">
        <v>0</v>
      </c>
      <c r="AP11" s="103" t="n">
        <v>0</v>
      </c>
      <c r="AQ11" s="103" t="n">
        <v>0</v>
      </c>
      <c r="AR11" s="103" t="n">
        <v>0</v>
      </c>
      <c r="AS11" s="103" t="n">
        <v>0</v>
      </c>
      <c r="AT11" s="103" t="n">
        <v>0</v>
      </c>
      <c r="AU11" s="103" t="n">
        <v>0</v>
      </c>
      <c r="AV11" s="103" t="n">
        <v>0</v>
      </c>
      <c r="AW11" s="103" t="n">
        <v>0</v>
      </c>
      <c r="AX11" s="103" t="n">
        <v>0</v>
      </c>
      <c r="AY11" s="103" t="n">
        <v>0</v>
      </c>
      <c r="AZ11" s="103" t="n">
        <v>0</v>
      </c>
      <c r="BA11" s="103" t="n">
        <v>0</v>
      </c>
      <c r="BB11" s="103" t="n">
        <v>0</v>
      </c>
      <c r="BC11" s="103" t="n">
        <v>0</v>
      </c>
      <c r="BD11" s="103" t="n">
        <v>0</v>
      </c>
      <c r="BE11" s="103" t="n">
        <v>0</v>
      </c>
      <c r="BF11" s="103" t="n">
        <v>0</v>
      </c>
      <c r="BG11" s="103" t="n">
        <v>0</v>
      </c>
      <c r="BH11" s="103" t="n">
        <v>0</v>
      </c>
      <c r="BI11" s="103" t="n">
        <v>0</v>
      </c>
      <c r="BJ11" s="103" t="n">
        <v>0</v>
      </c>
    </row>
    <row r="12" customFormat="false" ht="12.8" hidden="false" customHeight="false" outlineLevel="0" collapsed="false">
      <c r="A12" s="102" t="n">
        <v>45</v>
      </c>
      <c r="B12" s="103" t="n">
        <v>0</v>
      </c>
      <c r="C12" s="103" t="n">
        <v>0.3445</v>
      </c>
      <c r="D12" s="103" t="n">
        <v>0.689</v>
      </c>
      <c r="E12" s="103" t="n">
        <v>1.0335</v>
      </c>
      <c r="F12" s="103" t="n">
        <v>1.378</v>
      </c>
      <c r="G12" s="103" t="n">
        <v>1.7225</v>
      </c>
      <c r="H12" s="103" t="n">
        <v>2.067</v>
      </c>
      <c r="I12" s="103" t="n">
        <v>2.412</v>
      </c>
      <c r="J12" s="103" t="n">
        <v>2.757</v>
      </c>
      <c r="K12" s="103" t="n">
        <v>3.1015</v>
      </c>
      <c r="L12" s="103" t="n">
        <v>3.446</v>
      </c>
      <c r="M12" s="103" t="n">
        <v>3.7905</v>
      </c>
      <c r="N12" s="103" t="n">
        <v>4.135</v>
      </c>
      <c r="O12" s="103" t="n">
        <v>4.4795</v>
      </c>
      <c r="P12" s="103" t="n">
        <v>4.824</v>
      </c>
      <c r="Q12" s="103" t="n">
        <v>5.1685</v>
      </c>
      <c r="R12" s="103" t="n">
        <v>5.513</v>
      </c>
      <c r="S12" s="103" t="n">
        <v>5.8575</v>
      </c>
      <c r="T12" s="103" t="n">
        <v>6.202</v>
      </c>
      <c r="U12" s="103" t="n">
        <v>6.5465</v>
      </c>
      <c r="V12" s="103" t="n">
        <v>6.891</v>
      </c>
      <c r="W12" s="103" t="n">
        <v>9.1105</v>
      </c>
      <c r="X12" s="103" t="n">
        <v>11.33</v>
      </c>
      <c r="Y12" s="103" t="n">
        <v>11.461</v>
      </c>
      <c r="Z12" s="103" t="n">
        <v>11.592</v>
      </c>
      <c r="AA12" s="103" t="n">
        <v>11.723</v>
      </c>
      <c r="AB12" s="103" t="n">
        <v>11.7646666666667</v>
      </c>
      <c r="AC12" s="103" t="n">
        <v>11.8063333333333</v>
      </c>
      <c r="AD12" s="103" t="n">
        <v>11.848</v>
      </c>
      <c r="AE12" s="103" t="n">
        <v>11.89</v>
      </c>
      <c r="AF12" s="103" t="n">
        <v>11.932</v>
      </c>
      <c r="AG12" s="103" t="n">
        <v>10.0532</v>
      </c>
      <c r="AH12" s="103" t="n">
        <v>8.1744</v>
      </c>
      <c r="AI12" s="103" t="n">
        <v>6.2956</v>
      </c>
      <c r="AJ12" s="103" t="n">
        <v>4.4168</v>
      </c>
      <c r="AK12" s="103" t="n">
        <v>2.538</v>
      </c>
      <c r="AL12" s="103" t="n">
        <v>1.692</v>
      </c>
      <c r="AM12" s="103" t="n">
        <v>0.846</v>
      </c>
      <c r="AN12" s="103" t="n">
        <v>0</v>
      </c>
      <c r="AO12" s="103" t="n">
        <v>0</v>
      </c>
      <c r="AP12" s="103" t="n">
        <v>0</v>
      </c>
      <c r="AQ12" s="103" t="n">
        <v>0</v>
      </c>
      <c r="AR12" s="103" t="n">
        <v>0</v>
      </c>
      <c r="AS12" s="103" t="n">
        <v>0</v>
      </c>
      <c r="AT12" s="103" t="n">
        <v>0</v>
      </c>
      <c r="AU12" s="103" t="n">
        <v>0</v>
      </c>
      <c r="AV12" s="103" t="n">
        <v>0</v>
      </c>
      <c r="AW12" s="103" t="n">
        <v>0</v>
      </c>
      <c r="AX12" s="103" t="n">
        <v>0</v>
      </c>
      <c r="AY12" s="103" t="n">
        <v>0</v>
      </c>
      <c r="AZ12" s="103" t="n">
        <v>0</v>
      </c>
      <c r="BA12" s="103" t="n">
        <v>0</v>
      </c>
      <c r="BB12" s="103" t="n">
        <v>0</v>
      </c>
      <c r="BC12" s="103" t="n">
        <v>0</v>
      </c>
      <c r="BD12" s="103" t="n">
        <v>0</v>
      </c>
      <c r="BE12" s="103" t="n">
        <v>0</v>
      </c>
      <c r="BF12" s="103" t="n">
        <v>0</v>
      </c>
      <c r="BG12" s="103" t="n">
        <v>0</v>
      </c>
      <c r="BH12" s="103" t="n">
        <v>0</v>
      </c>
      <c r="BI12" s="103" t="n">
        <v>0</v>
      </c>
      <c r="BJ12" s="103" t="n">
        <v>0</v>
      </c>
    </row>
    <row r="13" customFormat="false" ht="12.8" hidden="false" customHeight="false" outlineLevel="0" collapsed="false">
      <c r="A13" s="102" t="n">
        <v>46</v>
      </c>
      <c r="B13" s="103" t="n">
        <v>0</v>
      </c>
      <c r="C13" s="103" t="n">
        <v>0.3522</v>
      </c>
      <c r="D13" s="103" t="n">
        <v>0.7044</v>
      </c>
      <c r="E13" s="103" t="n">
        <v>1.0566</v>
      </c>
      <c r="F13" s="103" t="n">
        <v>1.4088</v>
      </c>
      <c r="G13" s="103" t="n">
        <v>1.761</v>
      </c>
      <c r="H13" s="103" t="n">
        <v>2.1132</v>
      </c>
      <c r="I13" s="103" t="n">
        <v>2.4659</v>
      </c>
      <c r="J13" s="103" t="n">
        <v>2.8186</v>
      </c>
      <c r="K13" s="103" t="n">
        <v>3.1708</v>
      </c>
      <c r="L13" s="103" t="n">
        <v>3.523</v>
      </c>
      <c r="M13" s="103" t="n">
        <v>3.8752</v>
      </c>
      <c r="N13" s="103" t="n">
        <v>4.2274</v>
      </c>
      <c r="O13" s="103" t="n">
        <v>4.5796</v>
      </c>
      <c r="P13" s="103" t="n">
        <v>4.9318</v>
      </c>
      <c r="Q13" s="103" t="n">
        <v>5.284</v>
      </c>
      <c r="R13" s="103" t="n">
        <v>5.6362</v>
      </c>
      <c r="S13" s="103" t="n">
        <v>5.9884</v>
      </c>
      <c r="T13" s="103" t="n">
        <v>6.3406</v>
      </c>
      <c r="U13" s="103" t="n">
        <v>6.6928</v>
      </c>
      <c r="V13" s="103" t="n">
        <v>7.045</v>
      </c>
      <c r="W13" s="103" t="n">
        <v>9.2572</v>
      </c>
      <c r="X13" s="103" t="n">
        <v>11.4694</v>
      </c>
      <c r="Y13" s="103" t="n">
        <v>11.606</v>
      </c>
      <c r="Z13" s="103" t="n">
        <v>11.7426</v>
      </c>
      <c r="AA13" s="103" t="n">
        <v>11.8792</v>
      </c>
      <c r="AB13" s="103" t="n">
        <v>11.9352</v>
      </c>
      <c r="AC13" s="103" t="n">
        <v>11.9912</v>
      </c>
      <c r="AD13" s="103" t="n">
        <v>12.0472</v>
      </c>
      <c r="AE13" s="103" t="n">
        <v>12.1035</v>
      </c>
      <c r="AF13" s="103" t="n">
        <v>12.1598</v>
      </c>
      <c r="AG13" s="103" t="n">
        <v>10.337</v>
      </c>
      <c r="AH13" s="103" t="n">
        <v>8.5142</v>
      </c>
      <c r="AI13" s="103" t="n">
        <v>6.6914</v>
      </c>
      <c r="AJ13" s="103" t="n">
        <v>4.8686</v>
      </c>
      <c r="AK13" s="103" t="n">
        <v>3.0458</v>
      </c>
      <c r="AL13" s="103" t="n">
        <v>2.11326666666667</v>
      </c>
      <c r="AM13" s="103" t="n">
        <v>1.18073333333333</v>
      </c>
      <c r="AN13" s="103" t="n">
        <v>0.2482</v>
      </c>
      <c r="AO13" s="103" t="n">
        <v>0.1241</v>
      </c>
      <c r="AP13" s="103" t="n">
        <v>0</v>
      </c>
      <c r="AQ13" s="103" t="n">
        <v>0</v>
      </c>
      <c r="AR13" s="103" t="n">
        <v>0</v>
      </c>
      <c r="AS13" s="103" t="n">
        <v>0</v>
      </c>
      <c r="AT13" s="103" t="n">
        <v>0</v>
      </c>
      <c r="AU13" s="103" t="n">
        <v>0</v>
      </c>
      <c r="AV13" s="103" t="n">
        <v>0</v>
      </c>
      <c r="AW13" s="103" t="n">
        <v>0</v>
      </c>
      <c r="AX13" s="103" t="n">
        <v>0</v>
      </c>
      <c r="AY13" s="103" t="n">
        <v>0</v>
      </c>
      <c r="AZ13" s="103" t="n">
        <v>0</v>
      </c>
      <c r="BA13" s="103" t="n">
        <v>0</v>
      </c>
      <c r="BB13" s="103" t="n">
        <v>0</v>
      </c>
      <c r="BC13" s="103" t="n">
        <v>0</v>
      </c>
      <c r="BD13" s="103" t="n">
        <v>0</v>
      </c>
      <c r="BE13" s="103" t="n">
        <v>0</v>
      </c>
      <c r="BF13" s="103" t="n">
        <v>0</v>
      </c>
      <c r="BG13" s="103" t="n">
        <v>0</v>
      </c>
      <c r="BH13" s="103" t="n">
        <v>0</v>
      </c>
      <c r="BI13" s="103" t="n">
        <v>0</v>
      </c>
      <c r="BJ13" s="103" t="n">
        <v>0</v>
      </c>
    </row>
    <row r="14" customFormat="false" ht="12.8" hidden="false" customHeight="false" outlineLevel="0" collapsed="false">
      <c r="A14" s="102" t="n">
        <v>47</v>
      </c>
      <c r="B14" s="103" t="n">
        <v>0</v>
      </c>
      <c r="C14" s="103" t="n">
        <v>0.3599</v>
      </c>
      <c r="D14" s="103" t="n">
        <v>0.7198</v>
      </c>
      <c r="E14" s="103" t="n">
        <v>1.0797</v>
      </c>
      <c r="F14" s="103" t="n">
        <v>1.4396</v>
      </c>
      <c r="G14" s="103" t="n">
        <v>1.7995</v>
      </c>
      <c r="H14" s="103" t="n">
        <v>2.1594</v>
      </c>
      <c r="I14" s="103" t="n">
        <v>2.5198</v>
      </c>
      <c r="J14" s="103" t="n">
        <v>2.8802</v>
      </c>
      <c r="K14" s="103" t="n">
        <v>3.2401</v>
      </c>
      <c r="L14" s="103" t="n">
        <v>3.6</v>
      </c>
      <c r="M14" s="103" t="n">
        <v>3.9599</v>
      </c>
      <c r="N14" s="103" t="n">
        <v>4.3198</v>
      </c>
      <c r="O14" s="103" t="n">
        <v>4.6797</v>
      </c>
      <c r="P14" s="103" t="n">
        <v>5.0396</v>
      </c>
      <c r="Q14" s="103" t="n">
        <v>5.3995</v>
      </c>
      <c r="R14" s="103" t="n">
        <v>5.7594</v>
      </c>
      <c r="S14" s="103" t="n">
        <v>6.1193</v>
      </c>
      <c r="T14" s="103" t="n">
        <v>6.4792</v>
      </c>
      <c r="U14" s="103" t="n">
        <v>6.8391</v>
      </c>
      <c r="V14" s="103" t="n">
        <v>7.199</v>
      </c>
      <c r="W14" s="103" t="n">
        <v>9.4039</v>
      </c>
      <c r="X14" s="103" t="n">
        <v>11.6088</v>
      </c>
      <c r="Y14" s="103" t="n">
        <v>11.751</v>
      </c>
      <c r="Z14" s="103" t="n">
        <v>11.8932</v>
      </c>
      <c r="AA14" s="103" t="n">
        <v>12.0354</v>
      </c>
      <c r="AB14" s="103" t="n">
        <v>12.1057333333333</v>
      </c>
      <c r="AC14" s="103" t="n">
        <v>12.1760666666667</v>
      </c>
      <c r="AD14" s="103" t="n">
        <v>12.2464</v>
      </c>
      <c r="AE14" s="103" t="n">
        <v>12.317</v>
      </c>
      <c r="AF14" s="103" t="n">
        <v>12.3876</v>
      </c>
      <c r="AG14" s="103" t="n">
        <v>10.6208</v>
      </c>
      <c r="AH14" s="103" t="n">
        <v>8.854</v>
      </c>
      <c r="AI14" s="103" t="n">
        <v>7.0872</v>
      </c>
      <c r="AJ14" s="103" t="n">
        <v>5.3204</v>
      </c>
      <c r="AK14" s="103" t="n">
        <v>3.5536</v>
      </c>
      <c r="AL14" s="103" t="n">
        <v>2.53453333333333</v>
      </c>
      <c r="AM14" s="103" t="n">
        <v>1.51546666666667</v>
      </c>
      <c r="AN14" s="103" t="n">
        <v>0.4964</v>
      </c>
      <c r="AO14" s="103" t="n">
        <v>0.2482</v>
      </c>
      <c r="AP14" s="103" t="n">
        <v>0</v>
      </c>
      <c r="AQ14" s="103" t="n">
        <v>0</v>
      </c>
      <c r="AR14" s="103" t="n">
        <v>0</v>
      </c>
      <c r="AS14" s="103" t="n">
        <v>0</v>
      </c>
      <c r="AT14" s="103" t="n">
        <v>0</v>
      </c>
      <c r="AU14" s="103" t="n">
        <v>0</v>
      </c>
      <c r="AV14" s="103" t="n">
        <v>0</v>
      </c>
      <c r="AW14" s="103" t="n">
        <v>0</v>
      </c>
      <c r="AX14" s="103" t="n">
        <v>0</v>
      </c>
      <c r="AY14" s="103" t="n">
        <v>0</v>
      </c>
      <c r="AZ14" s="103" t="n">
        <v>0</v>
      </c>
      <c r="BA14" s="103" t="n">
        <v>0</v>
      </c>
      <c r="BB14" s="103" t="n">
        <v>0</v>
      </c>
      <c r="BC14" s="103" t="n">
        <v>0</v>
      </c>
      <c r="BD14" s="103" t="n">
        <v>0</v>
      </c>
      <c r="BE14" s="103" t="n">
        <v>0</v>
      </c>
      <c r="BF14" s="103" t="n">
        <v>0</v>
      </c>
      <c r="BG14" s="103" t="n">
        <v>0</v>
      </c>
      <c r="BH14" s="103" t="n">
        <v>0</v>
      </c>
      <c r="BI14" s="103" t="n">
        <v>0</v>
      </c>
      <c r="BJ14" s="103" t="n">
        <v>0</v>
      </c>
    </row>
    <row r="15" customFormat="false" ht="12.8" hidden="false" customHeight="false" outlineLevel="0" collapsed="false">
      <c r="A15" s="102" t="n">
        <v>48</v>
      </c>
      <c r="B15" s="103" t="n">
        <v>0</v>
      </c>
      <c r="C15" s="103" t="n">
        <v>0.3676</v>
      </c>
      <c r="D15" s="103" t="n">
        <v>0.7352</v>
      </c>
      <c r="E15" s="103" t="n">
        <v>1.1028</v>
      </c>
      <c r="F15" s="103" t="n">
        <v>1.4704</v>
      </c>
      <c r="G15" s="103" t="n">
        <v>1.838</v>
      </c>
      <c r="H15" s="103" t="n">
        <v>2.2056</v>
      </c>
      <c r="I15" s="103" t="n">
        <v>2.5737</v>
      </c>
      <c r="J15" s="103" t="n">
        <v>2.9418</v>
      </c>
      <c r="K15" s="103" t="n">
        <v>3.3094</v>
      </c>
      <c r="L15" s="103" t="n">
        <v>3.677</v>
      </c>
      <c r="M15" s="103" t="n">
        <v>4.0446</v>
      </c>
      <c r="N15" s="103" t="n">
        <v>4.4122</v>
      </c>
      <c r="O15" s="103" t="n">
        <v>4.7798</v>
      </c>
      <c r="P15" s="103" t="n">
        <v>5.1474</v>
      </c>
      <c r="Q15" s="103" t="n">
        <v>5.515</v>
      </c>
      <c r="R15" s="103" t="n">
        <v>5.8826</v>
      </c>
      <c r="S15" s="103" t="n">
        <v>6.2502</v>
      </c>
      <c r="T15" s="103" t="n">
        <v>6.6178</v>
      </c>
      <c r="U15" s="103" t="n">
        <v>6.9854</v>
      </c>
      <c r="V15" s="103" t="n">
        <v>7.353</v>
      </c>
      <c r="W15" s="103" t="n">
        <v>9.5506</v>
      </c>
      <c r="X15" s="103" t="n">
        <v>11.7482</v>
      </c>
      <c r="Y15" s="103" t="n">
        <v>11.896</v>
      </c>
      <c r="Z15" s="103" t="n">
        <v>12.0438</v>
      </c>
      <c r="AA15" s="103" t="n">
        <v>12.1916</v>
      </c>
      <c r="AB15" s="103" t="n">
        <v>12.2762666666667</v>
      </c>
      <c r="AC15" s="103" t="n">
        <v>12.3609333333333</v>
      </c>
      <c r="AD15" s="103" t="n">
        <v>12.4456</v>
      </c>
      <c r="AE15" s="103" t="n">
        <v>12.5305</v>
      </c>
      <c r="AF15" s="103" t="n">
        <v>12.6154</v>
      </c>
      <c r="AG15" s="103" t="n">
        <v>10.9046</v>
      </c>
      <c r="AH15" s="103" t="n">
        <v>9.1938</v>
      </c>
      <c r="AI15" s="103" t="n">
        <v>7.483</v>
      </c>
      <c r="AJ15" s="103" t="n">
        <v>5.7722</v>
      </c>
      <c r="AK15" s="103" t="n">
        <v>4.0614</v>
      </c>
      <c r="AL15" s="103" t="n">
        <v>2.9558</v>
      </c>
      <c r="AM15" s="103" t="n">
        <v>1.8502</v>
      </c>
      <c r="AN15" s="103" t="n">
        <v>0.7446</v>
      </c>
      <c r="AO15" s="103" t="n">
        <v>0.3723</v>
      </c>
      <c r="AP15" s="103" t="n">
        <v>0</v>
      </c>
      <c r="AQ15" s="103" t="n">
        <v>0</v>
      </c>
      <c r="AR15" s="103" t="n">
        <v>0</v>
      </c>
      <c r="AS15" s="103" t="n">
        <v>0</v>
      </c>
      <c r="AT15" s="103" t="n">
        <v>0</v>
      </c>
      <c r="AU15" s="103" t="n">
        <v>0</v>
      </c>
      <c r="AV15" s="103" t="n">
        <v>0</v>
      </c>
      <c r="AW15" s="103" t="n">
        <v>0</v>
      </c>
      <c r="AX15" s="103" t="n">
        <v>0</v>
      </c>
      <c r="AY15" s="103" t="n">
        <v>0</v>
      </c>
      <c r="AZ15" s="103" t="n">
        <v>0</v>
      </c>
      <c r="BA15" s="103" t="n">
        <v>0</v>
      </c>
      <c r="BB15" s="103" t="n">
        <v>0</v>
      </c>
      <c r="BC15" s="103" t="n">
        <v>0</v>
      </c>
      <c r="BD15" s="103" t="n">
        <v>0</v>
      </c>
      <c r="BE15" s="103" t="n">
        <v>0</v>
      </c>
      <c r="BF15" s="103" t="n">
        <v>0</v>
      </c>
      <c r="BG15" s="103" t="n">
        <v>0</v>
      </c>
      <c r="BH15" s="103" t="n">
        <v>0</v>
      </c>
      <c r="BI15" s="103" t="n">
        <v>0</v>
      </c>
      <c r="BJ15" s="103" t="n">
        <v>0</v>
      </c>
    </row>
    <row r="16" customFormat="false" ht="12.8" hidden="false" customHeight="false" outlineLevel="0" collapsed="false">
      <c r="A16" s="102" t="n">
        <v>49</v>
      </c>
      <c r="B16" s="103" t="n">
        <v>0</v>
      </c>
      <c r="C16" s="103" t="n">
        <v>0.3753</v>
      </c>
      <c r="D16" s="103" t="n">
        <v>0.7506</v>
      </c>
      <c r="E16" s="103" t="n">
        <v>1.1259</v>
      </c>
      <c r="F16" s="103" t="n">
        <v>1.5012</v>
      </c>
      <c r="G16" s="103" t="n">
        <v>1.8765</v>
      </c>
      <c r="H16" s="103" t="n">
        <v>2.2518</v>
      </c>
      <c r="I16" s="103" t="n">
        <v>2.6276</v>
      </c>
      <c r="J16" s="103" t="n">
        <v>3.0034</v>
      </c>
      <c r="K16" s="103" t="n">
        <v>3.3787</v>
      </c>
      <c r="L16" s="103" t="n">
        <v>3.754</v>
      </c>
      <c r="M16" s="103" t="n">
        <v>4.1293</v>
      </c>
      <c r="N16" s="103" t="n">
        <v>4.5046</v>
      </c>
      <c r="O16" s="103" t="n">
        <v>4.8799</v>
      </c>
      <c r="P16" s="103" t="n">
        <v>5.2552</v>
      </c>
      <c r="Q16" s="103" t="n">
        <v>5.6305</v>
      </c>
      <c r="R16" s="103" t="n">
        <v>6.0058</v>
      </c>
      <c r="S16" s="103" t="n">
        <v>6.3811</v>
      </c>
      <c r="T16" s="103" t="n">
        <v>6.7564</v>
      </c>
      <c r="U16" s="103" t="n">
        <v>7.1317</v>
      </c>
      <c r="V16" s="103" t="n">
        <v>7.507</v>
      </c>
      <c r="W16" s="103" t="n">
        <v>9.6973</v>
      </c>
      <c r="X16" s="103" t="n">
        <v>11.8876</v>
      </c>
      <c r="Y16" s="103" t="n">
        <v>12.041</v>
      </c>
      <c r="Z16" s="103" t="n">
        <v>12.1944</v>
      </c>
      <c r="AA16" s="103" t="n">
        <v>12.3478</v>
      </c>
      <c r="AB16" s="103" t="n">
        <v>12.4468</v>
      </c>
      <c r="AC16" s="103" t="n">
        <v>12.5458</v>
      </c>
      <c r="AD16" s="103" t="n">
        <v>12.6448</v>
      </c>
      <c r="AE16" s="103" t="n">
        <v>12.744</v>
      </c>
      <c r="AF16" s="103" t="n">
        <v>12.8432</v>
      </c>
      <c r="AG16" s="103" t="n">
        <v>11.1884</v>
      </c>
      <c r="AH16" s="103" t="n">
        <v>9.5336</v>
      </c>
      <c r="AI16" s="103" t="n">
        <v>7.8788</v>
      </c>
      <c r="AJ16" s="103" t="n">
        <v>6.224</v>
      </c>
      <c r="AK16" s="103" t="n">
        <v>4.5692</v>
      </c>
      <c r="AL16" s="103" t="n">
        <v>3.37706666666667</v>
      </c>
      <c r="AM16" s="103" t="n">
        <v>2.18493333333333</v>
      </c>
      <c r="AN16" s="103" t="n">
        <v>0.9928</v>
      </c>
      <c r="AO16" s="103" t="n">
        <v>0.4964</v>
      </c>
      <c r="AP16" s="103" t="n">
        <v>0</v>
      </c>
      <c r="AQ16" s="103" t="n">
        <v>0</v>
      </c>
      <c r="AR16" s="103" t="n">
        <v>0</v>
      </c>
      <c r="AS16" s="103" t="n">
        <v>0</v>
      </c>
      <c r="AT16" s="103" t="n">
        <v>0</v>
      </c>
      <c r="AU16" s="103" t="n">
        <v>0</v>
      </c>
      <c r="AV16" s="103" t="n">
        <v>0</v>
      </c>
      <c r="AW16" s="103" t="n">
        <v>0</v>
      </c>
      <c r="AX16" s="103" t="n">
        <v>0</v>
      </c>
      <c r="AY16" s="103" t="n">
        <v>0</v>
      </c>
      <c r="AZ16" s="103" t="n">
        <v>0</v>
      </c>
      <c r="BA16" s="103" t="n">
        <v>0</v>
      </c>
      <c r="BB16" s="103" t="n">
        <v>0</v>
      </c>
      <c r="BC16" s="103" t="n">
        <v>0</v>
      </c>
      <c r="BD16" s="103" t="n">
        <v>0</v>
      </c>
      <c r="BE16" s="103" t="n">
        <v>0</v>
      </c>
      <c r="BF16" s="103" t="n">
        <v>0</v>
      </c>
      <c r="BG16" s="103" t="n">
        <v>0</v>
      </c>
      <c r="BH16" s="103" t="n">
        <v>0</v>
      </c>
      <c r="BI16" s="103" t="n">
        <v>0</v>
      </c>
      <c r="BJ16" s="103" t="n">
        <v>0</v>
      </c>
    </row>
    <row r="17" customFormat="false" ht="12.8" hidden="false" customHeight="false" outlineLevel="0" collapsed="false">
      <c r="A17" s="102" t="n">
        <v>50</v>
      </c>
      <c r="B17" s="103" t="n">
        <v>0</v>
      </c>
      <c r="C17" s="103" t="n">
        <v>0.383</v>
      </c>
      <c r="D17" s="103" t="n">
        <v>0.766</v>
      </c>
      <c r="E17" s="103" t="n">
        <v>1.149</v>
      </c>
      <c r="F17" s="103" t="n">
        <v>1.532</v>
      </c>
      <c r="G17" s="103" t="n">
        <v>1.915</v>
      </c>
      <c r="H17" s="103" t="n">
        <v>2.298</v>
      </c>
      <c r="I17" s="103" t="n">
        <v>2.6815</v>
      </c>
      <c r="J17" s="103" t="n">
        <v>3.065</v>
      </c>
      <c r="K17" s="103" t="n">
        <v>3.448</v>
      </c>
      <c r="L17" s="103" t="n">
        <v>3.831</v>
      </c>
      <c r="M17" s="103" t="n">
        <v>4.214</v>
      </c>
      <c r="N17" s="103" t="n">
        <v>4.597</v>
      </c>
      <c r="O17" s="103" t="n">
        <v>4.98</v>
      </c>
      <c r="P17" s="103" t="n">
        <v>5.363</v>
      </c>
      <c r="Q17" s="103" t="n">
        <v>5.746</v>
      </c>
      <c r="R17" s="103" t="n">
        <v>6.129</v>
      </c>
      <c r="S17" s="103" t="n">
        <v>6.512</v>
      </c>
      <c r="T17" s="103" t="n">
        <v>6.895</v>
      </c>
      <c r="U17" s="103" t="n">
        <v>7.278</v>
      </c>
      <c r="V17" s="103" t="n">
        <v>7.661</v>
      </c>
      <c r="W17" s="103" t="n">
        <v>9.844</v>
      </c>
      <c r="X17" s="103" t="n">
        <v>12.027</v>
      </c>
      <c r="Y17" s="103" t="n">
        <v>12.186</v>
      </c>
      <c r="Z17" s="103" t="n">
        <v>12.345</v>
      </c>
      <c r="AA17" s="103" t="n">
        <v>12.504</v>
      </c>
      <c r="AB17" s="103" t="n">
        <v>12.6173333333333</v>
      </c>
      <c r="AC17" s="103" t="n">
        <v>12.7306666666667</v>
      </c>
      <c r="AD17" s="103" t="n">
        <v>12.844</v>
      </c>
      <c r="AE17" s="103" t="n">
        <v>12.9575</v>
      </c>
      <c r="AF17" s="103" t="n">
        <v>13.071</v>
      </c>
      <c r="AG17" s="103" t="n">
        <v>11.4722</v>
      </c>
      <c r="AH17" s="103" t="n">
        <v>9.8734</v>
      </c>
      <c r="AI17" s="103" t="n">
        <v>8.2746</v>
      </c>
      <c r="AJ17" s="103" t="n">
        <v>6.6758</v>
      </c>
      <c r="AK17" s="103" t="n">
        <v>5.077</v>
      </c>
      <c r="AL17" s="103" t="n">
        <v>3.79833333333333</v>
      </c>
      <c r="AM17" s="103" t="n">
        <v>2.51966666666667</v>
      </c>
      <c r="AN17" s="103" t="n">
        <v>1.241</v>
      </c>
      <c r="AO17" s="103" t="n">
        <v>0.6205</v>
      </c>
      <c r="AP17" s="103" t="n">
        <v>0</v>
      </c>
      <c r="AQ17" s="103" t="n">
        <v>0</v>
      </c>
      <c r="AR17" s="103" t="n">
        <v>0</v>
      </c>
      <c r="AS17" s="103" t="n">
        <v>0</v>
      </c>
      <c r="AT17" s="103" t="n">
        <v>0</v>
      </c>
      <c r="AU17" s="103" t="n">
        <v>0</v>
      </c>
      <c r="AV17" s="103" t="n">
        <v>0</v>
      </c>
      <c r="AW17" s="103" t="n">
        <v>0</v>
      </c>
      <c r="AX17" s="103" t="n">
        <v>0</v>
      </c>
      <c r="AY17" s="103" t="n">
        <v>0</v>
      </c>
      <c r="AZ17" s="103" t="n">
        <v>0</v>
      </c>
      <c r="BA17" s="103" t="n">
        <v>0</v>
      </c>
      <c r="BB17" s="103" t="n">
        <v>0</v>
      </c>
      <c r="BC17" s="103" t="n">
        <v>0</v>
      </c>
      <c r="BD17" s="103" t="n">
        <v>0</v>
      </c>
      <c r="BE17" s="103" t="n">
        <v>0</v>
      </c>
      <c r="BF17" s="103" t="n">
        <v>0</v>
      </c>
      <c r="BG17" s="103" t="n">
        <v>0</v>
      </c>
      <c r="BH17" s="103" t="n">
        <v>0</v>
      </c>
      <c r="BI17" s="103" t="n">
        <v>0</v>
      </c>
      <c r="BJ17" s="103" t="n">
        <v>0</v>
      </c>
    </row>
    <row r="18" customFormat="false" ht="12.8" hidden="false" customHeight="false" outlineLevel="0" collapsed="false">
      <c r="A18" s="102" t="n">
        <v>51</v>
      </c>
      <c r="B18" s="103" t="n">
        <v>0</v>
      </c>
      <c r="C18" s="103" t="n">
        <v>0.39055</v>
      </c>
      <c r="D18" s="103" t="n">
        <v>0.7811</v>
      </c>
      <c r="E18" s="103" t="n">
        <v>1.17165</v>
      </c>
      <c r="F18" s="103" t="n">
        <v>1.5622</v>
      </c>
      <c r="G18" s="103" t="n">
        <v>1.9528</v>
      </c>
      <c r="H18" s="103" t="n">
        <v>2.3434</v>
      </c>
      <c r="I18" s="103" t="n">
        <v>2.7344</v>
      </c>
      <c r="J18" s="103" t="n">
        <v>3.1254</v>
      </c>
      <c r="K18" s="103" t="n">
        <v>3.516</v>
      </c>
      <c r="L18" s="103" t="n">
        <v>3.9066</v>
      </c>
      <c r="M18" s="103" t="n">
        <v>4.2971</v>
      </c>
      <c r="N18" s="103" t="n">
        <v>4.6876</v>
      </c>
      <c r="O18" s="103" t="n">
        <v>5.0782</v>
      </c>
      <c r="P18" s="103" t="n">
        <v>5.4688</v>
      </c>
      <c r="Q18" s="103" t="n">
        <v>5.8594</v>
      </c>
      <c r="R18" s="103" t="n">
        <v>6.25</v>
      </c>
      <c r="S18" s="103" t="n">
        <v>6.6406</v>
      </c>
      <c r="T18" s="103" t="n">
        <v>7.0312</v>
      </c>
      <c r="U18" s="103" t="n">
        <v>7.4217</v>
      </c>
      <c r="V18" s="103" t="n">
        <v>7.8122</v>
      </c>
      <c r="W18" s="103" t="n">
        <v>9.9935</v>
      </c>
      <c r="X18" s="103" t="n">
        <v>12.1748</v>
      </c>
      <c r="Y18" s="103" t="n">
        <v>12.3390666666667</v>
      </c>
      <c r="Z18" s="103" t="n">
        <v>12.5033333333333</v>
      </c>
      <c r="AA18" s="103" t="n">
        <v>12.6676</v>
      </c>
      <c r="AB18" s="103" t="n">
        <v>12.7876</v>
      </c>
      <c r="AC18" s="103" t="n">
        <v>12.9076</v>
      </c>
      <c r="AD18" s="103" t="n">
        <v>13.0276</v>
      </c>
      <c r="AE18" s="103" t="n">
        <v>13.1478</v>
      </c>
      <c r="AF18" s="103" t="n">
        <v>13.268</v>
      </c>
      <c r="AG18" s="103" t="n">
        <v>11.73132</v>
      </c>
      <c r="AH18" s="103" t="n">
        <v>10.19464</v>
      </c>
      <c r="AI18" s="103" t="n">
        <v>8.65796</v>
      </c>
      <c r="AJ18" s="103" t="n">
        <v>7.12128</v>
      </c>
      <c r="AK18" s="103" t="n">
        <v>5.5846</v>
      </c>
      <c r="AL18" s="103" t="n">
        <v>4.2422</v>
      </c>
      <c r="AM18" s="103" t="n">
        <v>2.8998</v>
      </c>
      <c r="AN18" s="103" t="n">
        <v>1.5574</v>
      </c>
      <c r="AO18" s="103" t="n">
        <v>0.896</v>
      </c>
      <c r="AP18" s="103" t="n">
        <v>0.2346</v>
      </c>
      <c r="AQ18" s="103" t="n">
        <v>0.22912</v>
      </c>
      <c r="AR18" s="103" t="n">
        <v>0.22364</v>
      </c>
      <c r="AS18" s="103" t="n">
        <v>0.21816</v>
      </c>
      <c r="AT18" s="103" t="n">
        <v>0.21268</v>
      </c>
      <c r="AU18" s="103" t="n">
        <v>0.2072</v>
      </c>
      <c r="AV18" s="103" t="n">
        <v>0.19096</v>
      </c>
      <c r="AW18" s="103" t="n">
        <v>0.17472</v>
      </c>
      <c r="AX18" s="103" t="n">
        <v>0.15848</v>
      </c>
      <c r="AY18" s="103" t="n">
        <v>0.14224</v>
      </c>
      <c r="AZ18" s="103" t="n">
        <v>0.126</v>
      </c>
      <c r="BA18" s="103" t="n">
        <v>0.10976</v>
      </c>
      <c r="BB18" s="103" t="n">
        <v>0.106512</v>
      </c>
      <c r="BC18" s="103" t="n">
        <v>0.103264</v>
      </c>
      <c r="BD18" s="103" t="n">
        <v>0.100016</v>
      </c>
      <c r="BE18" s="103" t="n">
        <v>0.096768</v>
      </c>
      <c r="BF18" s="103" t="n">
        <v>0.09352</v>
      </c>
      <c r="BG18" s="103" t="n">
        <v>0.090272</v>
      </c>
      <c r="BH18" s="103" t="n">
        <v>0.087024</v>
      </c>
      <c r="BI18" s="103" t="n">
        <v>0.083776</v>
      </c>
      <c r="BJ18" s="103" t="n">
        <v>0.080528</v>
      </c>
    </row>
    <row r="19" customFormat="false" ht="12.8" hidden="false" customHeight="false" outlineLevel="0" collapsed="false">
      <c r="A19" s="102" t="n">
        <v>52</v>
      </c>
      <c r="B19" s="103" t="n">
        <v>0</v>
      </c>
      <c r="C19" s="103" t="n">
        <v>0.3981</v>
      </c>
      <c r="D19" s="103" t="n">
        <v>0.7962</v>
      </c>
      <c r="E19" s="103" t="n">
        <v>1.1943</v>
      </c>
      <c r="F19" s="103" t="n">
        <v>1.5924</v>
      </c>
      <c r="G19" s="103" t="n">
        <v>1.9906</v>
      </c>
      <c r="H19" s="103" t="n">
        <v>2.3888</v>
      </c>
      <c r="I19" s="103" t="n">
        <v>2.7873</v>
      </c>
      <c r="J19" s="103" t="n">
        <v>3.1858</v>
      </c>
      <c r="K19" s="103" t="n">
        <v>3.584</v>
      </c>
      <c r="L19" s="103" t="n">
        <v>3.9822</v>
      </c>
      <c r="M19" s="103" t="n">
        <v>4.3802</v>
      </c>
      <c r="N19" s="103" t="n">
        <v>4.7782</v>
      </c>
      <c r="O19" s="103" t="n">
        <v>5.1764</v>
      </c>
      <c r="P19" s="103" t="n">
        <v>5.5746</v>
      </c>
      <c r="Q19" s="103" t="n">
        <v>5.9728</v>
      </c>
      <c r="R19" s="103" t="n">
        <v>6.371</v>
      </c>
      <c r="S19" s="103" t="n">
        <v>6.7692</v>
      </c>
      <c r="T19" s="103" t="n">
        <v>7.1674</v>
      </c>
      <c r="U19" s="103" t="n">
        <v>7.5654</v>
      </c>
      <c r="V19" s="103" t="n">
        <v>7.9634</v>
      </c>
      <c r="W19" s="103" t="n">
        <v>10.143</v>
      </c>
      <c r="X19" s="103" t="n">
        <v>12.3226</v>
      </c>
      <c r="Y19" s="103" t="n">
        <v>12.4921333333333</v>
      </c>
      <c r="Z19" s="103" t="n">
        <v>12.6616666666667</v>
      </c>
      <c r="AA19" s="103" t="n">
        <v>12.8312</v>
      </c>
      <c r="AB19" s="103" t="n">
        <v>12.9578666666667</v>
      </c>
      <c r="AC19" s="103" t="n">
        <v>13.0845333333333</v>
      </c>
      <c r="AD19" s="103" t="n">
        <v>13.2112</v>
      </c>
      <c r="AE19" s="103" t="n">
        <v>13.3381</v>
      </c>
      <c r="AF19" s="103" t="n">
        <v>13.465</v>
      </c>
      <c r="AG19" s="103" t="n">
        <v>11.99044</v>
      </c>
      <c r="AH19" s="103" t="n">
        <v>10.51588</v>
      </c>
      <c r="AI19" s="103" t="n">
        <v>9.04132</v>
      </c>
      <c r="AJ19" s="103" t="n">
        <v>7.56676</v>
      </c>
      <c r="AK19" s="103" t="n">
        <v>6.0922</v>
      </c>
      <c r="AL19" s="103" t="n">
        <v>4.68606666666667</v>
      </c>
      <c r="AM19" s="103" t="n">
        <v>3.27993333333333</v>
      </c>
      <c r="AN19" s="103" t="n">
        <v>1.8738</v>
      </c>
      <c r="AO19" s="103" t="n">
        <v>1.1715</v>
      </c>
      <c r="AP19" s="103" t="n">
        <v>0.4692</v>
      </c>
      <c r="AQ19" s="103" t="n">
        <v>0.45824</v>
      </c>
      <c r="AR19" s="103" t="n">
        <v>0.44728</v>
      </c>
      <c r="AS19" s="103" t="n">
        <v>0.43632</v>
      </c>
      <c r="AT19" s="103" t="n">
        <v>0.42536</v>
      </c>
      <c r="AU19" s="103" t="n">
        <v>0.4144</v>
      </c>
      <c r="AV19" s="103" t="n">
        <v>0.38192</v>
      </c>
      <c r="AW19" s="103" t="n">
        <v>0.34944</v>
      </c>
      <c r="AX19" s="103" t="n">
        <v>0.31696</v>
      </c>
      <c r="AY19" s="103" t="n">
        <v>0.28448</v>
      </c>
      <c r="AZ19" s="103" t="n">
        <v>0.252</v>
      </c>
      <c r="BA19" s="103" t="n">
        <v>0.21952</v>
      </c>
      <c r="BB19" s="103" t="n">
        <v>0.213024</v>
      </c>
      <c r="BC19" s="103" t="n">
        <v>0.206528</v>
      </c>
      <c r="BD19" s="103" t="n">
        <v>0.200032</v>
      </c>
      <c r="BE19" s="103" t="n">
        <v>0.193536</v>
      </c>
      <c r="BF19" s="103" t="n">
        <v>0.18704</v>
      </c>
      <c r="BG19" s="103" t="n">
        <v>0.180544</v>
      </c>
      <c r="BH19" s="103" t="n">
        <v>0.174048</v>
      </c>
      <c r="BI19" s="103" t="n">
        <v>0.167552</v>
      </c>
      <c r="BJ19" s="103" t="n">
        <v>0.161056</v>
      </c>
    </row>
    <row r="20" customFormat="false" ht="12.8" hidden="false" customHeight="false" outlineLevel="0" collapsed="false">
      <c r="A20" s="102" t="n">
        <v>53</v>
      </c>
      <c r="B20" s="103" t="n">
        <v>0</v>
      </c>
      <c r="C20" s="103" t="n">
        <v>0.40565</v>
      </c>
      <c r="D20" s="103" t="n">
        <v>0.8113</v>
      </c>
      <c r="E20" s="103" t="n">
        <v>1.21695</v>
      </c>
      <c r="F20" s="103" t="n">
        <v>1.6226</v>
      </c>
      <c r="G20" s="103" t="n">
        <v>2.0284</v>
      </c>
      <c r="H20" s="103" t="n">
        <v>2.4342</v>
      </c>
      <c r="I20" s="103" t="n">
        <v>2.8402</v>
      </c>
      <c r="J20" s="103" t="n">
        <v>3.2462</v>
      </c>
      <c r="K20" s="103" t="n">
        <v>3.652</v>
      </c>
      <c r="L20" s="103" t="n">
        <v>4.0578</v>
      </c>
      <c r="M20" s="103" t="n">
        <v>4.4633</v>
      </c>
      <c r="N20" s="103" t="n">
        <v>4.8688</v>
      </c>
      <c r="O20" s="103" t="n">
        <v>5.2746</v>
      </c>
      <c r="P20" s="103" t="n">
        <v>5.6804</v>
      </c>
      <c r="Q20" s="103" t="n">
        <v>6.0862</v>
      </c>
      <c r="R20" s="103" t="n">
        <v>6.492</v>
      </c>
      <c r="S20" s="103" t="n">
        <v>6.8978</v>
      </c>
      <c r="T20" s="103" t="n">
        <v>7.3036</v>
      </c>
      <c r="U20" s="103" t="n">
        <v>7.7091</v>
      </c>
      <c r="V20" s="103" t="n">
        <v>8.1146</v>
      </c>
      <c r="W20" s="103" t="n">
        <v>10.2925</v>
      </c>
      <c r="X20" s="103" t="n">
        <v>12.4704</v>
      </c>
      <c r="Y20" s="103" t="n">
        <v>12.6452</v>
      </c>
      <c r="Z20" s="103" t="n">
        <v>12.82</v>
      </c>
      <c r="AA20" s="103" t="n">
        <v>12.9948</v>
      </c>
      <c r="AB20" s="103" t="n">
        <v>13.1281333333333</v>
      </c>
      <c r="AC20" s="103" t="n">
        <v>13.2614666666667</v>
      </c>
      <c r="AD20" s="103" t="n">
        <v>13.3948</v>
      </c>
      <c r="AE20" s="103" t="n">
        <v>13.5284</v>
      </c>
      <c r="AF20" s="103" t="n">
        <v>13.662</v>
      </c>
      <c r="AG20" s="103" t="n">
        <v>12.24956</v>
      </c>
      <c r="AH20" s="103" t="n">
        <v>10.83712</v>
      </c>
      <c r="AI20" s="103" t="n">
        <v>9.42468</v>
      </c>
      <c r="AJ20" s="103" t="n">
        <v>8.01224</v>
      </c>
      <c r="AK20" s="103" t="n">
        <v>6.5998</v>
      </c>
      <c r="AL20" s="103" t="n">
        <v>5.12993333333333</v>
      </c>
      <c r="AM20" s="103" t="n">
        <v>3.66006666666667</v>
      </c>
      <c r="AN20" s="103" t="n">
        <v>2.1902</v>
      </c>
      <c r="AO20" s="103" t="n">
        <v>1.447</v>
      </c>
      <c r="AP20" s="103" t="n">
        <v>0.7038</v>
      </c>
      <c r="AQ20" s="103" t="n">
        <v>0.68736</v>
      </c>
      <c r="AR20" s="103" t="n">
        <v>0.67092</v>
      </c>
      <c r="AS20" s="103" t="n">
        <v>0.65448</v>
      </c>
      <c r="AT20" s="103" t="n">
        <v>0.63804</v>
      </c>
      <c r="AU20" s="103" t="n">
        <v>0.6216</v>
      </c>
      <c r="AV20" s="103" t="n">
        <v>0.57288</v>
      </c>
      <c r="AW20" s="103" t="n">
        <v>0.52416</v>
      </c>
      <c r="AX20" s="103" t="n">
        <v>0.47544</v>
      </c>
      <c r="AY20" s="103" t="n">
        <v>0.42672</v>
      </c>
      <c r="AZ20" s="103" t="n">
        <v>0.378</v>
      </c>
      <c r="BA20" s="103" t="n">
        <v>0.32928</v>
      </c>
      <c r="BB20" s="103" t="n">
        <v>0.319536</v>
      </c>
      <c r="BC20" s="103" t="n">
        <v>0.309792</v>
      </c>
      <c r="BD20" s="103" t="n">
        <v>0.300048</v>
      </c>
      <c r="BE20" s="103" t="n">
        <v>0.290304</v>
      </c>
      <c r="BF20" s="103" t="n">
        <v>0.28056</v>
      </c>
      <c r="BG20" s="103" t="n">
        <v>0.270816</v>
      </c>
      <c r="BH20" s="103" t="n">
        <v>0.261072</v>
      </c>
      <c r="BI20" s="103" t="n">
        <v>0.251328</v>
      </c>
      <c r="BJ20" s="103" t="n">
        <v>0.241584</v>
      </c>
    </row>
    <row r="21" customFormat="false" ht="12.8" hidden="false" customHeight="false" outlineLevel="0" collapsed="false">
      <c r="A21" s="102" t="n">
        <v>54</v>
      </c>
      <c r="B21" s="103" t="n">
        <v>0</v>
      </c>
      <c r="C21" s="103" t="n">
        <v>0.4132</v>
      </c>
      <c r="D21" s="103" t="n">
        <v>0.8264</v>
      </c>
      <c r="E21" s="103" t="n">
        <v>1.2396</v>
      </c>
      <c r="F21" s="103" t="n">
        <v>1.6528</v>
      </c>
      <c r="G21" s="103" t="n">
        <v>2.0662</v>
      </c>
      <c r="H21" s="103" t="n">
        <v>2.4796</v>
      </c>
      <c r="I21" s="103" t="n">
        <v>2.8931</v>
      </c>
      <c r="J21" s="103" t="n">
        <v>3.3066</v>
      </c>
      <c r="K21" s="103" t="n">
        <v>3.72</v>
      </c>
      <c r="L21" s="103" t="n">
        <v>4.1334</v>
      </c>
      <c r="M21" s="103" t="n">
        <v>4.5464</v>
      </c>
      <c r="N21" s="103" t="n">
        <v>4.9594</v>
      </c>
      <c r="O21" s="103" t="n">
        <v>5.3728</v>
      </c>
      <c r="P21" s="103" t="n">
        <v>5.7862</v>
      </c>
      <c r="Q21" s="103" t="n">
        <v>6.1996</v>
      </c>
      <c r="R21" s="103" t="n">
        <v>6.613</v>
      </c>
      <c r="S21" s="103" t="n">
        <v>7.0264</v>
      </c>
      <c r="T21" s="103" t="n">
        <v>7.4398</v>
      </c>
      <c r="U21" s="103" t="n">
        <v>7.8528</v>
      </c>
      <c r="V21" s="103" t="n">
        <v>8.2658</v>
      </c>
      <c r="W21" s="103" t="n">
        <v>10.442</v>
      </c>
      <c r="X21" s="103" t="n">
        <v>12.6182</v>
      </c>
      <c r="Y21" s="103" t="n">
        <v>12.7982666666667</v>
      </c>
      <c r="Z21" s="103" t="n">
        <v>12.9783333333333</v>
      </c>
      <c r="AA21" s="103" t="n">
        <v>13.1584</v>
      </c>
      <c r="AB21" s="103" t="n">
        <v>13.2984</v>
      </c>
      <c r="AC21" s="103" t="n">
        <v>13.4384</v>
      </c>
      <c r="AD21" s="103" t="n">
        <v>13.5784</v>
      </c>
      <c r="AE21" s="103" t="n">
        <v>13.7187</v>
      </c>
      <c r="AF21" s="103" t="n">
        <v>13.859</v>
      </c>
      <c r="AG21" s="103" t="n">
        <v>12.50868</v>
      </c>
      <c r="AH21" s="103" t="n">
        <v>11.15836</v>
      </c>
      <c r="AI21" s="103" t="n">
        <v>9.80804</v>
      </c>
      <c r="AJ21" s="103" t="n">
        <v>8.45772</v>
      </c>
      <c r="AK21" s="103" t="n">
        <v>7.1074</v>
      </c>
      <c r="AL21" s="103" t="n">
        <v>5.5738</v>
      </c>
      <c r="AM21" s="103" t="n">
        <v>4.0402</v>
      </c>
      <c r="AN21" s="103" t="n">
        <v>2.5066</v>
      </c>
      <c r="AO21" s="103" t="n">
        <v>1.7225</v>
      </c>
      <c r="AP21" s="103" t="n">
        <v>0.9384</v>
      </c>
      <c r="AQ21" s="103" t="n">
        <v>0.91648</v>
      </c>
      <c r="AR21" s="103" t="n">
        <v>0.89456</v>
      </c>
      <c r="AS21" s="103" t="n">
        <v>0.87264</v>
      </c>
      <c r="AT21" s="103" t="n">
        <v>0.85072</v>
      </c>
      <c r="AU21" s="103" t="n">
        <v>0.8288</v>
      </c>
      <c r="AV21" s="103" t="n">
        <v>0.76384</v>
      </c>
      <c r="AW21" s="103" t="n">
        <v>0.69888</v>
      </c>
      <c r="AX21" s="103" t="n">
        <v>0.63392</v>
      </c>
      <c r="AY21" s="103" t="n">
        <v>0.56896</v>
      </c>
      <c r="AZ21" s="103" t="n">
        <v>0.504</v>
      </c>
      <c r="BA21" s="103" t="n">
        <v>0.43904</v>
      </c>
      <c r="BB21" s="103" t="n">
        <v>0.426048</v>
      </c>
      <c r="BC21" s="103" t="n">
        <v>0.413056</v>
      </c>
      <c r="BD21" s="103" t="n">
        <v>0.400064</v>
      </c>
      <c r="BE21" s="103" t="n">
        <v>0.387072</v>
      </c>
      <c r="BF21" s="103" t="n">
        <v>0.37408</v>
      </c>
      <c r="BG21" s="103" t="n">
        <v>0.361088</v>
      </c>
      <c r="BH21" s="103" t="n">
        <v>0.348096</v>
      </c>
      <c r="BI21" s="103" t="n">
        <v>0.335104</v>
      </c>
      <c r="BJ21" s="103" t="n">
        <v>0.322112</v>
      </c>
    </row>
    <row r="22" customFormat="false" ht="12.8" hidden="false" customHeight="false" outlineLevel="0" collapsed="false">
      <c r="A22" s="102" t="n">
        <v>55</v>
      </c>
      <c r="B22" s="103" t="n">
        <v>0</v>
      </c>
      <c r="C22" s="103" t="n">
        <v>0.42075</v>
      </c>
      <c r="D22" s="103" t="n">
        <v>0.8415</v>
      </c>
      <c r="E22" s="103" t="n">
        <v>1.26225</v>
      </c>
      <c r="F22" s="103" t="n">
        <v>1.683</v>
      </c>
      <c r="G22" s="103" t="n">
        <v>2.104</v>
      </c>
      <c r="H22" s="103" t="n">
        <v>2.525</v>
      </c>
      <c r="I22" s="103" t="n">
        <v>2.946</v>
      </c>
      <c r="J22" s="103" t="n">
        <v>3.367</v>
      </c>
      <c r="K22" s="103" t="n">
        <v>3.788</v>
      </c>
      <c r="L22" s="103" t="n">
        <v>4.209</v>
      </c>
      <c r="M22" s="103" t="n">
        <v>4.6295</v>
      </c>
      <c r="N22" s="103" t="n">
        <v>5.05</v>
      </c>
      <c r="O22" s="103" t="n">
        <v>5.471</v>
      </c>
      <c r="P22" s="103" t="n">
        <v>5.892</v>
      </c>
      <c r="Q22" s="103" t="n">
        <v>6.313</v>
      </c>
      <c r="R22" s="103" t="n">
        <v>6.734</v>
      </c>
      <c r="S22" s="103" t="n">
        <v>7.155</v>
      </c>
      <c r="T22" s="103" t="n">
        <v>7.576</v>
      </c>
      <c r="U22" s="103" t="n">
        <v>7.9965</v>
      </c>
      <c r="V22" s="103" t="n">
        <v>8.417</v>
      </c>
      <c r="W22" s="103" t="n">
        <v>10.5915</v>
      </c>
      <c r="X22" s="103" t="n">
        <v>12.766</v>
      </c>
      <c r="Y22" s="103" t="n">
        <v>12.9513333333333</v>
      </c>
      <c r="Z22" s="103" t="n">
        <v>13.1366666666667</v>
      </c>
      <c r="AA22" s="103" t="n">
        <v>13.322</v>
      </c>
      <c r="AB22" s="103" t="n">
        <v>13.4686666666667</v>
      </c>
      <c r="AC22" s="103" t="n">
        <v>13.6153333333333</v>
      </c>
      <c r="AD22" s="103" t="n">
        <v>13.762</v>
      </c>
      <c r="AE22" s="103" t="n">
        <v>13.909</v>
      </c>
      <c r="AF22" s="103" t="n">
        <v>14.056</v>
      </c>
      <c r="AG22" s="103" t="n">
        <v>12.7678</v>
      </c>
      <c r="AH22" s="103" t="n">
        <v>11.4796</v>
      </c>
      <c r="AI22" s="103" t="n">
        <v>10.1914</v>
      </c>
      <c r="AJ22" s="103" t="n">
        <v>8.9032</v>
      </c>
      <c r="AK22" s="103" t="n">
        <v>7.615</v>
      </c>
      <c r="AL22" s="103" t="n">
        <v>6.01766666666667</v>
      </c>
      <c r="AM22" s="103" t="n">
        <v>4.42033333333333</v>
      </c>
      <c r="AN22" s="103" t="n">
        <v>2.823</v>
      </c>
      <c r="AO22" s="103" t="n">
        <v>1.998</v>
      </c>
      <c r="AP22" s="103" t="n">
        <v>1.173</v>
      </c>
      <c r="AQ22" s="103" t="n">
        <v>1.1456</v>
      </c>
      <c r="AR22" s="103" t="n">
        <v>1.1182</v>
      </c>
      <c r="AS22" s="103" t="n">
        <v>1.0908</v>
      </c>
      <c r="AT22" s="103" t="n">
        <v>1.0634</v>
      </c>
      <c r="AU22" s="103" t="n">
        <v>1.036</v>
      </c>
      <c r="AV22" s="103" t="n">
        <v>0.9548</v>
      </c>
      <c r="AW22" s="103" t="n">
        <v>0.8736</v>
      </c>
      <c r="AX22" s="103" t="n">
        <v>0.7924</v>
      </c>
      <c r="AY22" s="103" t="n">
        <v>0.7112</v>
      </c>
      <c r="AZ22" s="103" t="n">
        <v>0.63</v>
      </c>
      <c r="BA22" s="103" t="n">
        <v>0.5488</v>
      </c>
      <c r="BB22" s="103" t="n">
        <v>0.53256</v>
      </c>
      <c r="BC22" s="103" t="n">
        <v>0.51632</v>
      </c>
      <c r="BD22" s="103" t="n">
        <v>0.50008</v>
      </c>
      <c r="BE22" s="103" t="n">
        <v>0.48384</v>
      </c>
      <c r="BF22" s="103" t="n">
        <v>0.4676</v>
      </c>
      <c r="BG22" s="103" t="n">
        <v>0.45136</v>
      </c>
      <c r="BH22" s="103" t="n">
        <v>0.43512</v>
      </c>
      <c r="BI22" s="103" t="n">
        <v>0.41888</v>
      </c>
      <c r="BJ22" s="103" t="n">
        <v>0.40264</v>
      </c>
    </row>
    <row r="23" customFormat="false" ht="12.8" hidden="false" customHeight="false" outlineLevel="0" collapsed="false">
      <c r="A23" s="102" t="n">
        <v>56</v>
      </c>
      <c r="B23" s="103" t="n">
        <v>0</v>
      </c>
      <c r="C23" s="103" t="n">
        <v>0.42815</v>
      </c>
      <c r="D23" s="103" t="n">
        <v>0.8563</v>
      </c>
      <c r="E23" s="103" t="n">
        <v>1.28445</v>
      </c>
      <c r="F23" s="103" t="n">
        <v>1.7126</v>
      </c>
      <c r="G23" s="103" t="n">
        <v>2.1409</v>
      </c>
      <c r="H23" s="103" t="n">
        <v>2.5692</v>
      </c>
      <c r="I23" s="103" t="n">
        <v>2.9976</v>
      </c>
      <c r="J23" s="103" t="n">
        <v>3.426</v>
      </c>
      <c r="K23" s="103" t="n">
        <v>3.8543</v>
      </c>
      <c r="L23" s="103" t="n">
        <v>4.2826</v>
      </c>
      <c r="M23" s="103" t="n">
        <v>4.7106</v>
      </c>
      <c r="N23" s="103" t="n">
        <v>5.1386</v>
      </c>
      <c r="O23" s="103" t="n">
        <v>5.5669</v>
      </c>
      <c r="P23" s="103" t="n">
        <v>5.9952</v>
      </c>
      <c r="Q23" s="103" t="n">
        <v>6.4236</v>
      </c>
      <c r="R23" s="103" t="n">
        <v>6.852</v>
      </c>
      <c r="S23" s="103" t="n">
        <v>7.2803</v>
      </c>
      <c r="T23" s="103" t="n">
        <v>7.7086</v>
      </c>
      <c r="U23" s="103" t="n">
        <v>8.1366</v>
      </c>
      <c r="V23" s="103" t="n">
        <v>8.5646</v>
      </c>
      <c r="W23" s="103" t="n">
        <v>10.7603</v>
      </c>
      <c r="X23" s="103" t="n">
        <v>12.956</v>
      </c>
      <c r="Y23" s="103" t="n">
        <v>13.1482666666667</v>
      </c>
      <c r="Z23" s="103" t="n">
        <v>13.3405333333333</v>
      </c>
      <c r="AA23" s="103" t="n">
        <v>13.5328</v>
      </c>
      <c r="AB23" s="103" t="n">
        <v>13.6831333333333</v>
      </c>
      <c r="AC23" s="103" t="n">
        <v>13.8334666666667</v>
      </c>
      <c r="AD23" s="103" t="n">
        <v>13.9838</v>
      </c>
      <c r="AE23" s="103" t="n">
        <v>14.1344</v>
      </c>
      <c r="AF23" s="103" t="n">
        <v>14.285</v>
      </c>
      <c r="AG23" s="103" t="n">
        <v>13.05256</v>
      </c>
      <c r="AH23" s="103" t="n">
        <v>11.82012</v>
      </c>
      <c r="AI23" s="103" t="n">
        <v>10.58768</v>
      </c>
      <c r="AJ23" s="103" t="n">
        <v>9.35524</v>
      </c>
      <c r="AK23" s="103" t="n">
        <v>8.1228</v>
      </c>
      <c r="AL23" s="103" t="n">
        <v>6.47646666666667</v>
      </c>
      <c r="AM23" s="103" t="n">
        <v>4.83013333333333</v>
      </c>
      <c r="AN23" s="103" t="n">
        <v>3.1838</v>
      </c>
      <c r="AO23" s="103" t="n">
        <v>2.3264</v>
      </c>
      <c r="AP23" s="103" t="n">
        <v>1.469</v>
      </c>
      <c r="AQ23" s="103" t="n">
        <v>1.43472</v>
      </c>
      <c r="AR23" s="103" t="n">
        <v>1.40044</v>
      </c>
      <c r="AS23" s="103" t="n">
        <v>1.36616</v>
      </c>
      <c r="AT23" s="103" t="n">
        <v>1.33188</v>
      </c>
      <c r="AU23" s="103" t="n">
        <v>1.2976</v>
      </c>
      <c r="AV23" s="103" t="n">
        <v>1.19592</v>
      </c>
      <c r="AW23" s="103" t="n">
        <v>1.09424</v>
      </c>
      <c r="AX23" s="103" t="n">
        <v>0.99256</v>
      </c>
      <c r="AY23" s="103" t="n">
        <v>0.89088</v>
      </c>
      <c r="AZ23" s="103" t="n">
        <v>0.7892</v>
      </c>
      <c r="BA23" s="103" t="n">
        <v>0.68752</v>
      </c>
      <c r="BB23" s="103" t="n">
        <v>0.667184</v>
      </c>
      <c r="BC23" s="103" t="n">
        <v>0.646848</v>
      </c>
      <c r="BD23" s="103" t="n">
        <v>0.626512</v>
      </c>
      <c r="BE23" s="103" t="n">
        <v>0.606176</v>
      </c>
      <c r="BF23" s="103" t="n">
        <v>0.58584</v>
      </c>
      <c r="BG23" s="103" t="n">
        <v>0.565504</v>
      </c>
      <c r="BH23" s="103" t="n">
        <v>0.545168</v>
      </c>
      <c r="BI23" s="103" t="n">
        <v>0.524832</v>
      </c>
      <c r="BJ23" s="103" t="n">
        <v>0.504496</v>
      </c>
    </row>
    <row r="24" customFormat="false" ht="12.8" hidden="false" customHeight="false" outlineLevel="0" collapsed="false">
      <c r="A24" s="102" t="n">
        <v>57</v>
      </c>
      <c r="B24" s="103" t="n">
        <v>0</v>
      </c>
      <c r="C24" s="103" t="n">
        <v>0.43555</v>
      </c>
      <c r="D24" s="103" t="n">
        <v>0.8711</v>
      </c>
      <c r="E24" s="103" t="n">
        <v>1.30665</v>
      </c>
      <c r="F24" s="103" t="n">
        <v>1.7422</v>
      </c>
      <c r="G24" s="103" t="n">
        <v>2.1778</v>
      </c>
      <c r="H24" s="103" t="n">
        <v>2.6134</v>
      </c>
      <c r="I24" s="103" t="n">
        <v>3.0492</v>
      </c>
      <c r="J24" s="103" t="n">
        <v>3.485</v>
      </c>
      <c r="K24" s="103" t="n">
        <v>3.9206</v>
      </c>
      <c r="L24" s="103" t="n">
        <v>4.3562</v>
      </c>
      <c r="M24" s="103" t="n">
        <v>4.7917</v>
      </c>
      <c r="N24" s="103" t="n">
        <v>5.2272</v>
      </c>
      <c r="O24" s="103" t="n">
        <v>5.6628</v>
      </c>
      <c r="P24" s="103" t="n">
        <v>6.0984</v>
      </c>
      <c r="Q24" s="103" t="n">
        <v>6.5342</v>
      </c>
      <c r="R24" s="103" t="n">
        <v>6.97</v>
      </c>
      <c r="S24" s="103" t="n">
        <v>7.4056</v>
      </c>
      <c r="T24" s="103" t="n">
        <v>7.8412</v>
      </c>
      <c r="U24" s="103" t="n">
        <v>8.2767</v>
      </c>
      <c r="V24" s="103" t="n">
        <v>8.7122</v>
      </c>
      <c r="W24" s="103" t="n">
        <v>10.9291</v>
      </c>
      <c r="X24" s="103" t="n">
        <v>13.146</v>
      </c>
      <c r="Y24" s="103" t="n">
        <v>13.3452</v>
      </c>
      <c r="Z24" s="103" t="n">
        <v>13.5444</v>
      </c>
      <c r="AA24" s="103" t="n">
        <v>13.7436</v>
      </c>
      <c r="AB24" s="103" t="n">
        <v>13.8976</v>
      </c>
      <c r="AC24" s="103" t="n">
        <v>14.0516</v>
      </c>
      <c r="AD24" s="103" t="n">
        <v>14.2056</v>
      </c>
      <c r="AE24" s="103" t="n">
        <v>14.3598</v>
      </c>
      <c r="AF24" s="103" t="n">
        <v>14.514</v>
      </c>
      <c r="AG24" s="103" t="n">
        <v>13.33732</v>
      </c>
      <c r="AH24" s="103" t="n">
        <v>12.16064</v>
      </c>
      <c r="AI24" s="103" t="n">
        <v>10.98396</v>
      </c>
      <c r="AJ24" s="103" t="n">
        <v>9.80728</v>
      </c>
      <c r="AK24" s="103" t="n">
        <v>8.6306</v>
      </c>
      <c r="AL24" s="103" t="n">
        <v>6.93526666666667</v>
      </c>
      <c r="AM24" s="103" t="n">
        <v>5.23993333333333</v>
      </c>
      <c r="AN24" s="103" t="n">
        <v>3.5446</v>
      </c>
      <c r="AO24" s="103" t="n">
        <v>2.6548</v>
      </c>
      <c r="AP24" s="103" t="n">
        <v>1.765</v>
      </c>
      <c r="AQ24" s="103" t="n">
        <v>1.72384</v>
      </c>
      <c r="AR24" s="103" t="n">
        <v>1.68268</v>
      </c>
      <c r="AS24" s="103" t="n">
        <v>1.64152</v>
      </c>
      <c r="AT24" s="103" t="n">
        <v>1.60036</v>
      </c>
      <c r="AU24" s="103" t="n">
        <v>1.5592</v>
      </c>
      <c r="AV24" s="103" t="n">
        <v>1.43704</v>
      </c>
      <c r="AW24" s="103" t="n">
        <v>1.31488</v>
      </c>
      <c r="AX24" s="103" t="n">
        <v>1.19272</v>
      </c>
      <c r="AY24" s="103" t="n">
        <v>1.07056</v>
      </c>
      <c r="AZ24" s="103" t="n">
        <v>0.9484</v>
      </c>
      <c r="BA24" s="103" t="n">
        <v>0.82624</v>
      </c>
      <c r="BB24" s="103" t="n">
        <v>0.801808</v>
      </c>
      <c r="BC24" s="103" t="n">
        <v>0.777376</v>
      </c>
      <c r="BD24" s="103" t="n">
        <v>0.752944</v>
      </c>
      <c r="BE24" s="103" t="n">
        <v>0.728512</v>
      </c>
      <c r="BF24" s="103" t="n">
        <v>0.70408</v>
      </c>
      <c r="BG24" s="103" t="n">
        <v>0.679648</v>
      </c>
      <c r="BH24" s="103" t="n">
        <v>0.655216</v>
      </c>
      <c r="BI24" s="103" t="n">
        <v>0.630784</v>
      </c>
      <c r="BJ24" s="103" t="n">
        <v>0.606352</v>
      </c>
    </row>
    <row r="25" customFormat="false" ht="12.8" hidden="false" customHeight="false" outlineLevel="0" collapsed="false">
      <c r="A25" s="102" t="n">
        <v>58</v>
      </c>
      <c r="B25" s="103" t="n">
        <v>0</v>
      </c>
      <c r="C25" s="103" t="n">
        <v>0.44295</v>
      </c>
      <c r="D25" s="103" t="n">
        <v>0.8859</v>
      </c>
      <c r="E25" s="103" t="n">
        <v>1.32885</v>
      </c>
      <c r="F25" s="103" t="n">
        <v>1.7718</v>
      </c>
      <c r="G25" s="103" t="n">
        <v>2.2147</v>
      </c>
      <c r="H25" s="103" t="n">
        <v>2.6576</v>
      </c>
      <c r="I25" s="103" t="n">
        <v>3.1008</v>
      </c>
      <c r="J25" s="103" t="n">
        <v>3.544</v>
      </c>
      <c r="K25" s="103" t="n">
        <v>3.9869</v>
      </c>
      <c r="L25" s="103" t="n">
        <v>4.4298</v>
      </c>
      <c r="M25" s="103" t="n">
        <v>4.8728</v>
      </c>
      <c r="N25" s="103" t="n">
        <v>5.3158</v>
      </c>
      <c r="O25" s="103" t="n">
        <v>5.7587</v>
      </c>
      <c r="P25" s="103" t="n">
        <v>6.2016</v>
      </c>
      <c r="Q25" s="103" t="n">
        <v>6.6448</v>
      </c>
      <c r="R25" s="103" t="n">
        <v>7.088</v>
      </c>
      <c r="S25" s="103" t="n">
        <v>7.5309</v>
      </c>
      <c r="T25" s="103" t="n">
        <v>7.9738</v>
      </c>
      <c r="U25" s="103" t="n">
        <v>8.4168</v>
      </c>
      <c r="V25" s="103" t="n">
        <v>8.8598</v>
      </c>
      <c r="W25" s="103" t="n">
        <v>11.0979</v>
      </c>
      <c r="X25" s="103" t="n">
        <v>13.336</v>
      </c>
      <c r="Y25" s="103" t="n">
        <v>13.5421333333333</v>
      </c>
      <c r="Z25" s="103" t="n">
        <v>13.7482666666667</v>
      </c>
      <c r="AA25" s="103" t="n">
        <v>13.9544</v>
      </c>
      <c r="AB25" s="103" t="n">
        <v>14.1120666666667</v>
      </c>
      <c r="AC25" s="103" t="n">
        <v>14.2697333333333</v>
      </c>
      <c r="AD25" s="103" t="n">
        <v>14.4274</v>
      </c>
      <c r="AE25" s="103" t="n">
        <v>14.5852</v>
      </c>
      <c r="AF25" s="103" t="n">
        <v>14.743</v>
      </c>
      <c r="AG25" s="103" t="n">
        <v>13.62208</v>
      </c>
      <c r="AH25" s="103" t="n">
        <v>12.50116</v>
      </c>
      <c r="AI25" s="103" t="n">
        <v>11.38024</v>
      </c>
      <c r="AJ25" s="103" t="n">
        <v>10.25932</v>
      </c>
      <c r="AK25" s="103" t="n">
        <v>9.1384</v>
      </c>
      <c r="AL25" s="103" t="n">
        <v>7.39406666666667</v>
      </c>
      <c r="AM25" s="103" t="n">
        <v>5.64973333333333</v>
      </c>
      <c r="AN25" s="103" t="n">
        <v>3.9054</v>
      </c>
      <c r="AO25" s="103" t="n">
        <v>2.9832</v>
      </c>
      <c r="AP25" s="103" t="n">
        <v>2.061</v>
      </c>
      <c r="AQ25" s="103" t="n">
        <v>2.01296</v>
      </c>
      <c r="AR25" s="103" t="n">
        <v>1.96492</v>
      </c>
      <c r="AS25" s="103" t="n">
        <v>1.91688</v>
      </c>
      <c r="AT25" s="103" t="n">
        <v>1.86884</v>
      </c>
      <c r="AU25" s="103" t="n">
        <v>1.8208</v>
      </c>
      <c r="AV25" s="103" t="n">
        <v>1.67816</v>
      </c>
      <c r="AW25" s="103" t="n">
        <v>1.53552</v>
      </c>
      <c r="AX25" s="103" t="n">
        <v>1.39288</v>
      </c>
      <c r="AY25" s="103" t="n">
        <v>1.25024</v>
      </c>
      <c r="AZ25" s="103" t="n">
        <v>1.1076</v>
      </c>
      <c r="BA25" s="103" t="n">
        <v>0.96496</v>
      </c>
      <c r="BB25" s="103" t="n">
        <v>0.936432</v>
      </c>
      <c r="BC25" s="103" t="n">
        <v>0.907904</v>
      </c>
      <c r="BD25" s="103" t="n">
        <v>0.879376</v>
      </c>
      <c r="BE25" s="103" t="n">
        <v>0.850848</v>
      </c>
      <c r="BF25" s="103" t="n">
        <v>0.82232</v>
      </c>
      <c r="BG25" s="103" t="n">
        <v>0.793792</v>
      </c>
      <c r="BH25" s="103" t="n">
        <v>0.765264</v>
      </c>
      <c r="BI25" s="103" t="n">
        <v>0.736736</v>
      </c>
      <c r="BJ25" s="103" t="n">
        <v>0.708208</v>
      </c>
    </row>
    <row r="26" customFormat="false" ht="12.8" hidden="false" customHeight="false" outlineLevel="0" collapsed="false">
      <c r="A26" s="102" t="n">
        <v>59</v>
      </c>
      <c r="B26" s="103" t="n">
        <v>0</v>
      </c>
      <c r="C26" s="103" t="n">
        <v>0.45035</v>
      </c>
      <c r="D26" s="103" t="n">
        <v>0.9007</v>
      </c>
      <c r="E26" s="103" t="n">
        <v>1.35105</v>
      </c>
      <c r="F26" s="103" t="n">
        <v>1.8014</v>
      </c>
      <c r="G26" s="103" t="n">
        <v>2.2516</v>
      </c>
      <c r="H26" s="103" t="n">
        <v>2.7018</v>
      </c>
      <c r="I26" s="103" t="n">
        <v>3.1524</v>
      </c>
      <c r="J26" s="103" t="n">
        <v>3.603</v>
      </c>
      <c r="K26" s="103" t="n">
        <v>4.0532</v>
      </c>
      <c r="L26" s="103" t="n">
        <v>4.5034</v>
      </c>
      <c r="M26" s="103" t="n">
        <v>4.9539</v>
      </c>
      <c r="N26" s="103" t="n">
        <v>5.4044</v>
      </c>
      <c r="O26" s="103" t="n">
        <v>5.8546</v>
      </c>
      <c r="P26" s="103" t="n">
        <v>6.3048</v>
      </c>
      <c r="Q26" s="103" t="n">
        <v>6.7554</v>
      </c>
      <c r="R26" s="103" t="n">
        <v>7.206</v>
      </c>
      <c r="S26" s="103" t="n">
        <v>7.6562</v>
      </c>
      <c r="T26" s="103" t="n">
        <v>8.1064</v>
      </c>
      <c r="U26" s="103" t="n">
        <v>8.5569</v>
      </c>
      <c r="V26" s="103" t="n">
        <v>9.0074</v>
      </c>
      <c r="W26" s="103" t="n">
        <v>11.2667</v>
      </c>
      <c r="X26" s="103" t="n">
        <v>13.526</v>
      </c>
      <c r="Y26" s="103" t="n">
        <v>13.7390666666667</v>
      </c>
      <c r="Z26" s="103" t="n">
        <v>13.9521333333333</v>
      </c>
      <c r="AA26" s="103" t="n">
        <v>14.1652</v>
      </c>
      <c r="AB26" s="103" t="n">
        <v>14.3265333333333</v>
      </c>
      <c r="AC26" s="103" t="n">
        <v>14.4878666666667</v>
      </c>
      <c r="AD26" s="103" t="n">
        <v>14.6492</v>
      </c>
      <c r="AE26" s="103" t="n">
        <v>14.8106</v>
      </c>
      <c r="AF26" s="103" t="n">
        <v>14.972</v>
      </c>
      <c r="AG26" s="103" t="n">
        <v>13.90684</v>
      </c>
      <c r="AH26" s="103" t="n">
        <v>12.84168</v>
      </c>
      <c r="AI26" s="103" t="n">
        <v>11.77652</v>
      </c>
      <c r="AJ26" s="103" t="n">
        <v>10.71136</v>
      </c>
      <c r="AK26" s="103" t="n">
        <v>9.6462</v>
      </c>
      <c r="AL26" s="103" t="n">
        <v>7.85286666666667</v>
      </c>
      <c r="AM26" s="103" t="n">
        <v>6.05953333333333</v>
      </c>
      <c r="AN26" s="103" t="n">
        <v>4.2662</v>
      </c>
      <c r="AO26" s="103" t="n">
        <v>3.3116</v>
      </c>
      <c r="AP26" s="103" t="n">
        <v>2.357</v>
      </c>
      <c r="AQ26" s="103" t="n">
        <v>2.30208</v>
      </c>
      <c r="AR26" s="103" t="n">
        <v>2.24716</v>
      </c>
      <c r="AS26" s="103" t="n">
        <v>2.19224</v>
      </c>
      <c r="AT26" s="103" t="n">
        <v>2.13732</v>
      </c>
      <c r="AU26" s="103" t="n">
        <v>2.0824</v>
      </c>
      <c r="AV26" s="103" t="n">
        <v>1.91928</v>
      </c>
      <c r="AW26" s="103" t="n">
        <v>1.75616</v>
      </c>
      <c r="AX26" s="103" t="n">
        <v>1.59304</v>
      </c>
      <c r="AY26" s="103" t="n">
        <v>1.42992</v>
      </c>
      <c r="AZ26" s="103" t="n">
        <v>1.2668</v>
      </c>
      <c r="BA26" s="103" t="n">
        <v>1.10368</v>
      </c>
      <c r="BB26" s="103" t="n">
        <v>1.071056</v>
      </c>
      <c r="BC26" s="103" t="n">
        <v>1.038432</v>
      </c>
      <c r="BD26" s="103" t="n">
        <v>1.005808</v>
      </c>
      <c r="BE26" s="103" t="n">
        <v>0.973184</v>
      </c>
      <c r="BF26" s="103" t="n">
        <v>0.94056</v>
      </c>
      <c r="BG26" s="103" t="n">
        <v>0.907936</v>
      </c>
      <c r="BH26" s="103" t="n">
        <v>0.875312</v>
      </c>
      <c r="BI26" s="103" t="n">
        <v>0.842688</v>
      </c>
      <c r="BJ26" s="103" t="n">
        <v>0.810064</v>
      </c>
    </row>
    <row r="27" customFormat="false" ht="12.8" hidden="false" customHeight="false" outlineLevel="0" collapsed="false">
      <c r="A27" s="102" t="n">
        <v>60</v>
      </c>
      <c r="B27" s="103" t="n">
        <v>0</v>
      </c>
      <c r="C27" s="103" t="n">
        <v>0.45775</v>
      </c>
      <c r="D27" s="103" t="n">
        <v>0.9155</v>
      </c>
      <c r="E27" s="103" t="n">
        <v>1.37325</v>
      </c>
      <c r="F27" s="103" t="n">
        <v>1.831</v>
      </c>
      <c r="G27" s="103" t="n">
        <v>2.2885</v>
      </c>
      <c r="H27" s="103" t="n">
        <v>2.746</v>
      </c>
      <c r="I27" s="103" t="n">
        <v>3.204</v>
      </c>
      <c r="J27" s="103" t="n">
        <v>3.662</v>
      </c>
      <c r="K27" s="103" t="n">
        <v>4.1195</v>
      </c>
      <c r="L27" s="103" t="n">
        <v>4.577</v>
      </c>
      <c r="M27" s="103" t="n">
        <v>5.035</v>
      </c>
      <c r="N27" s="103" t="n">
        <v>5.493</v>
      </c>
      <c r="O27" s="103" t="n">
        <v>5.9505</v>
      </c>
      <c r="P27" s="103" t="n">
        <v>6.408</v>
      </c>
      <c r="Q27" s="103" t="n">
        <v>6.866</v>
      </c>
      <c r="R27" s="103" t="n">
        <v>7.324</v>
      </c>
      <c r="S27" s="103" t="n">
        <v>7.7815</v>
      </c>
      <c r="T27" s="103" t="n">
        <v>8.239</v>
      </c>
      <c r="U27" s="103" t="n">
        <v>8.697</v>
      </c>
      <c r="V27" s="103" t="n">
        <v>9.155</v>
      </c>
      <c r="W27" s="103" t="n">
        <v>11.4355</v>
      </c>
      <c r="X27" s="103" t="n">
        <v>13.716</v>
      </c>
      <c r="Y27" s="103" t="n">
        <v>13.936</v>
      </c>
      <c r="Z27" s="103" t="n">
        <v>14.156</v>
      </c>
      <c r="AA27" s="103" t="n">
        <v>14.376</v>
      </c>
      <c r="AB27" s="103" t="n">
        <v>14.541</v>
      </c>
      <c r="AC27" s="103" t="n">
        <v>14.706</v>
      </c>
      <c r="AD27" s="103" t="n">
        <v>14.871</v>
      </c>
      <c r="AE27" s="103" t="n">
        <v>15.036</v>
      </c>
      <c r="AF27" s="103" t="n">
        <v>15.201</v>
      </c>
      <c r="AG27" s="103" t="n">
        <v>14.1916</v>
      </c>
      <c r="AH27" s="103" t="n">
        <v>13.1822</v>
      </c>
      <c r="AI27" s="103" t="n">
        <v>12.1728</v>
      </c>
      <c r="AJ27" s="103" t="n">
        <v>11.1634</v>
      </c>
      <c r="AK27" s="103" t="n">
        <v>10.154</v>
      </c>
      <c r="AL27" s="103" t="n">
        <v>8.31166666666667</v>
      </c>
      <c r="AM27" s="103" t="n">
        <v>6.46933333333333</v>
      </c>
      <c r="AN27" s="103" t="n">
        <v>4.627</v>
      </c>
      <c r="AO27" s="103" t="n">
        <v>3.64</v>
      </c>
      <c r="AP27" s="103" t="n">
        <v>2.653</v>
      </c>
      <c r="AQ27" s="103" t="n">
        <v>2.5912</v>
      </c>
      <c r="AR27" s="103" t="n">
        <v>2.5294</v>
      </c>
      <c r="AS27" s="103" t="n">
        <v>2.4676</v>
      </c>
      <c r="AT27" s="103" t="n">
        <v>2.4058</v>
      </c>
      <c r="AU27" s="103" t="n">
        <v>2.344</v>
      </c>
      <c r="AV27" s="103" t="n">
        <v>2.1604</v>
      </c>
      <c r="AW27" s="103" t="n">
        <v>1.9768</v>
      </c>
      <c r="AX27" s="103" t="n">
        <v>1.7932</v>
      </c>
      <c r="AY27" s="103" t="n">
        <v>1.6096</v>
      </c>
      <c r="AZ27" s="103" t="n">
        <v>1.426</v>
      </c>
      <c r="BA27" s="103" t="n">
        <v>1.2424</v>
      </c>
      <c r="BB27" s="103" t="n">
        <v>1.20568</v>
      </c>
      <c r="BC27" s="103" t="n">
        <v>1.16896</v>
      </c>
      <c r="BD27" s="103" t="n">
        <v>1.13224</v>
      </c>
      <c r="BE27" s="103" t="n">
        <v>1.09552</v>
      </c>
      <c r="BF27" s="103" t="n">
        <v>1.0588</v>
      </c>
      <c r="BG27" s="103" t="n">
        <v>1.02208</v>
      </c>
      <c r="BH27" s="103" t="n">
        <v>0.98536</v>
      </c>
      <c r="BI27" s="103" t="n">
        <v>0.948639999999999</v>
      </c>
      <c r="BJ27" s="103" t="n">
        <v>0.911919999999999</v>
      </c>
    </row>
    <row r="28" customFormat="false" ht="12.8" hidden="false" customHeight="false" outlineLevel="0" collapsed="false">
      <c r="A28" s="102" t="n">
        <v>61</v>
      </c>
      <c r="B28" s="103" t="n">
        <v>0</v>
      </c>
      <c r="C28" s="103" t="n">
        <v>0.4649</v>
      </c>
      <c r="D28" s="103" t="n">
        <v>0.9298</v>
      </c>
      <c r="E28" s="103" t="n">
        <v>1.3947</v>
      </c>
      <c r="F28" s="103" t="n">
        <v>1.8596</v>
      </c>
      <c r="G28" s="103" t="n">
        <v>2.3243</v>
      </c>
      <c r="H28" s="103" t="n">
        <v>2.789</v>
      </c>
      <c r="I28" s="103" t="n">
        <v>3.2541</v>
      </c>
      <c r="J28" s="103" t="n">
        <v>3.7192</v>
      </c>
      <c r="K28" s="103" t="n">
        <v>4.1839</v>
      </c>
      <c r="L28" s="103" t="n">
        <v>4.6486</v>
      </c>
      <c r="M28" s="103" t="n">
        <v>5.1137</v>
      </c>
      <c r="N28" s="103" t="n">
        <v>5.5788</v>
      </c>
      <c r="O28" s="103" t="n">
        <v>6.0435</v>
      </c>
      <c r="P28" s="103" t="n">
        <v>6.5082</v>
      </c>
      <c r="Q28" s="103" t="n">
        <v>6.9733</v>
      </c>
      <c r="R28" s="103" t="n">
        <v>7.4384</v>
      </c>
      <c r="S28" s="103" t="n">
        <v>7.9032</v>
      </c>
      <c r="T28" s="103" t="n">
        <v>8.368</v>
      </c>
      <c r="U28" s="103" t="n">
        <v>8.8331</v>
      </c>
      <c r="V28" s="103" t="n">
        <v>9.2982</v>
      </c>
      <c r="W28" s="103" t="n">
        <v>11.6062</v>
      </c>
      <c r="X28" s="103" t="n">
        <v>13.9142</v>
      </c>
      <c r="Y28" s="103" t="n">
        <v>14.1407333333333</v>
      </c>
      <c r="Z28" s="103" t="n">
        <v>14.3672666666667</v>
      </c>
      <c r="AA28" s="103" t="n">
        <v>14.5938</v>
      </c>
      <c r="AB28" s="103" t="n">
        <v>14.7622666666667</v>
      </c>
      <c r="AC28" s="103" t="n">
        <v>14.9307333333333</v>
      </c>
      <c r="AD28" s="103" t="n">
        <v>15.0992</v>
      </c>
      <c r="AE28" s="103" t="n">
        <v>15.2677</v>
      </c>
      <c r="AF28" s="103" t="n">
        <v>15.4362</v>
      </c>
      <c r="AG28" s="103" t="n">
        <v>14.48128</v>
      </c>
      <c r="AH28" s="103" t="n">
        <v>13.52636</v>
      </c>
      <c r="AI28" s="103" t="n">
        <v>12.57144</v>
      </c>
      <c r="AJ28" s="103" t="n">
        <v>11.61652</v>
      </c>
      <c r="AK28" s="103" t="n">
        <v>10.6616</v>
      </c>
      <c r="AL28" s="103" t="n">
        <v>8.78073333333333</v>
      </c>
      <c r="AM28" s="103" t="n">
        <v>6.89986666666667</v>
      </c>
      <c r="AN28" s="103" t="n">
        <v>5.019</v>
      </c>
      <c r="AO28" s="103" t="n">
        <v>4.0041</v>
      </c>
      <c r="AP28" s="103" t="n">
        <v>2.9892</v>
      </c>
      <c r="AQ28" s="103" t="n">
        <v>2.91972</v>
      </c>
      <c r="AR28" s="103" t="n">
        <v>2.85024</v>
      </c>
      <c r="AS28" s="103" t="n">
        <v>2.78076</v>
      </c>
      <c r="AT28" s="103" t="n">
        <v>2.71128</v>
      </c>
      <c r="AU28" s="103" t="n">
        <v>2.6418</v>
      </c>
      <c r="AV28" s="103" t="n">
        <v>2.43484</v>
      </c>
      <c r="AW28" s="103" t="n">
        <v>2.22788</v>
      </c>
      <c r="AX28" s="103" t="n">
        <v>2.02092</v>
      </c>
      <c r="AY28" s="103" t="n">
        <v>1.81396</v>
      </c>
      <c r="AZ28" s="103" t="n">
        <v>1.607</v>
      </c>
      <c r="BA28" s="103" t="n">
        <v>1.40004</v>
      </c>
      <c r="BB28" s="103" t="n">
        <v>1.358648</v>
      </c>
      <c r="BC28" s="103" t="n">
        <v>1.317256</v>
      </c>
      <c r="BD28" s="103" t="n">
        <v>1.275864</v>
      </c>
      <c r="BE28" s="103" t="n">
        <v>1.234472</v>
      </c>
      <c r="BF28" s="103" t="n">
        <v>1.19308</v>
      </c>
      <c r="BG28" s="103" t="n">
        <v>1.151688</v>
      </c>
      <c r="BH28" s="103" t="n">
        <v>1.110296</v>
      </c>
      <c r="BI28" s="103" t="n">
        <v>1.068904</v>
      </c>
      <c r="BJ28" s="103" t="n">
        <v>1.027512</v>
      </c>
    </row>
    <row r="29" customFormat="false" ht="12.8" hidden="false" customHeight="false" outlineLevel="0" collapsed="false">
      <c r="A29" s="102" t="n">
        <v>62</v>
      </c>
      <c r="B29" s="103" t="n">
        <v>0</v>
      </c>
      <c r="C29" s="103" t="n">
        <v>0.47205</v>
      </c>
      <c r="D29" s="103" t="n">
        <v>0.9441</v>
      </c>
      <c r="E29" s="103" t="n">
        <v>1.41615</v>
      </c>
      <c r="F29" s="103" t="n">
        <v>1.8882</v>
      </c>
      <c r="G29" s="103" t="n">
        <v>2.3601</v>
      </c>
      <c r="H29" s="103" t="n">
        <v>2.832</v>
      </c>
      <c r="I29" s="103" t="n">
        <v>3.3042</v>
      </c>
      <c r="J29" s="103" t="n">
        <v>3.7764</v>
      </c>
      <c r="K29" s="103" t="n">
        <v>4.2483</v>
      </c>
      <c r="L29" s="103" t="n">
        <v>4.7202</v>
      </c>
      <c r="M29" s="103" t="n">
        <v>5.1924</v>
      </c>
      <c r="N29" s="103" t="n">
        <v>5.6646</v>
      </c>
      <c r="O29" s="103" t="n">
        <v>6.1365</v>
      </c>
      <c r="P29" s="103" t="n">
        <v>6.6084</v>
      </c>
      <c r="Q29" s="103" t="n">
        <v>7.0806</v>
      </c>
      <c r="R29" s="103" t="n">
        <v>7.5528</v>
      </c>
      <c r="S29" s="103" t="n">
        <v>8.0249</v>
      </c>
      <c r="T29" s="103" t="n">
        <v>8.497</v>
      </c>
      <c r="U29" s="103" t="n">
        <v>8.9692</v>
      </c>
      <c r="V29" s="103" t="n">
        <v>9.4414</v>
      </c>
      <c r="W29" s="103" t="n">
        <v>11.7769</v>
      </c>
      <c r="X29" s="103" t="n">
        <v>14.1124</v>
      </c>
      <c r="Y29" s="103" t="n">
        <v>14.3454666666667</v>
      </c>
      <c r="Z29" s="103" t="n">
        <v>14.5785333333333</v>
      </c>
      <c r="AA29" s="103" t="n">
        <v>14.8116</v>
      </c>
      <c r="AB29" s="103" t="n">
        <v>14.9835333333333</v>
      </c>
      <c r="AC29" s="103" t="n">
        <v>15.1554666666667</v>
      </c>
      <c r="AD29" s="103" t="n">
        <v>15.3274</v>
      </c>
      <c r="AE29" s="103" t="n">
        <v>15.4994</v>
      </c>
      <c r="AF29" s="103" t="n">
        <v>15.6714</v>
      </c>
      <c r="AG29" s="103" t="n">
        <v>14.77096</v>
      </c>
      <c r="AH29" s="103" t="n">
        <v>13.87052</v>
      </c>
      <c r="AI29" s="103" t="n">
        <v>12.97008</v>
      </c>
      <c r="AJ29" s="103" t="n">
        <v>12.06964</v>
      </c>
      <c r="AK29" s="103" t="n">
        <v>11.1692</v>
      </c>
      <c r="AL29" s="103" t="n">
        <v>9.2498</v>
      </c>
      <c r="AM29" s="103" t="n">
        <v>7.3304</v>
      </c>
      <c r="AN29" s="103" t="n">
        <v>5.411</v>
      </c>
      <c r="AO29" s="103" t="n">
        <v>4.3682</v>
      </c>
      <c r="AP29" s="103" t="n">
        <v>3.3254</v>
      </c>
      <c r="AQ29" s="103" t="n">
        <v>3.24824</v>
      </c>
      <c r="AR29" s="103" t="n">
        <v>3.17108</v>
      </c>
      <c r="AS29" s="103" t="n">
        <v>3.09392</v>
      </c>
      <c r="AT29" s="103" t="n">
        <v>3.01676</v>
      </c>
      <c r="AU29" s="103" t="n">
        <v>2.9396</v>
      </c>
      <c r="AV29" s="103" t="n">
        <v>2.70928</v>
      </c>
      <c r="AW29" s="103" t="n">
        <v>2.47896</v>
      </c>
      <c r="AX29" s="103" t="n">
        <v>2.24864</v>
      </c>
      <c r="AY29" s="103" t="n">
        <v>2.01832</v>
      </c>
      <c r="AZ29" s="103" t="n">
        <v>1.788</v>
      </c>
      <c r="BA29" s="103" t="n">
        <v>1.55768</v>
      </c>
      <c r="BB29" s="103" t="n">
        <v>1.511616</v>
      </c>
      <c r="BC29" s="103" t="n">
        <v>1.465552</v>
      </c>
      <c r="BD29" s="103" t="n">
        <v>1.419488</v>
      </c>
      <c r="BE29" s="103" t="n">
        <v>1.373424</v>
      </c>
      <c r="BF29" s="103" t="n">
        <v>1.32736</v>
      </c>
      <c r="BG29" s="103" t="n">
        <v>1.281296</v>
      </c>
      <c r="BH29" s="103" t="n">
        <v>1.235232</v>
      </c>
      <c r="BI29" s="103" t="n">
        <v>1.189168</v>
      </c>
      <c r="BJ29" s="103" t="n">
        <v>1.143104</v>
      </c>
    </row>
    <row r="30" customFormat="false" ht="12.8" hidden="false" customHeight="false" outlineLevel="0" collapsed="false">
      <c r="A30" s="102" t="n">
        <v>63</v>
      </c>
      <c r="B30" s="103" t="n">
        <v>0</v>
      </c>
      <c r="C30" s="103" t="n">
        <v>0.4792</v>
      </c>
      <c r="D30" s="103" t="n">
        <v>0.9584</v>
      </c>
      <c r="E30" s="103" t="n">
        <v>1.4376</v>
      </c>
      <c r="F30" s="103" t="n">
        <v>1.9168</v>
      </c>
      <c r="G30" s="103" t="n">
        <v>2.3959</v>
      </c>
      <c r="H30" s="103" t="n">
        <v>2.875</v>
      </c>
      <c r="I30" s="103" t="n">
        <v>3.3543</v>
      </c>
      <c r="J30" s="103" t="n">
        <v>3.8336</v>
      </c>
      <c r="K30" s="103" t="n">
        <v>4.3127</v>
      </c>
      <c r="L30" s="103" t="n">
        <v>4.7918</v>
      </c>
      <c r="M30" s="103" t="n">
        <v>5.2711</v>
      </c>
      <c r="N30" s="103" t="n">
        <v>5.7504</v>
      </c>
      <c r="O30" s="103" t="n">
        <v>6.2295</v>
      </c>
      <c r="P30" s="103" t="n">
        <v>6.7086</v>
      </c>
      <c r="Q30" s="103" t="n">
        <v>7.1879</v>
      </c>
      <c r="R30" s="103" t="n">
        <v>7.6672</v>
      </c>
      <c r="S30" s="103" t="n">
        <v>8.1466</v>
      </c>
      <c r="T30" s="103" t="n">
        <v>8.626</v>
      </c>
      <c r="U30" s="103" t="n">
        <v>9.1053</v>
      </c>
      <c r="V30" s="103" t="n">
        <v>9.5846</v>
      </c>
      <c r="W30" s="103" t="n">
        <v>11.9476</v>
      </c>
      <c r="X30" s="103" t="n">
        <v>14.3106</v>
      </c>
      <c r="Y30" s="103" t="n">
        <v>14.5502</v>
      </c>
      <c r="Z30" s="103" t="n">
        <v>14.7898</v>
      </c>
      <c r="AA30" s="103" t="n">
        <v>15.0294</v>
      </c>
      <c r="AB30" s="103" t="n">
        <v>15.2048</v>
      </c>
      <c r="AC30" s="103" t="n">
        <v>15.3802</v>
      </c>
      <c r="AD30" s="103" t="n">
        <v>15.5556</v>
      </c>
      <c r="AE30" s="103" t="n">
        <v>15.7311</v>
      </c>
      <c r="AF30" s="103" t="n">
        <v>15.9066</v>
      </c>
      <c r="AG30" s="103" t="n">
        <v>15.06064</v>
      </c>
      <c r="AH30" s="103" t="n">
        <v>14.21468</v>
      </c>
      <c r="AI30" s="103" t="n">
        <v>13.36872</v>
      </c>
      <c r="AJ30" s="103" t="n">
        <v>12.52276</v>
      </c>
      <c r="AK30" s="103" t="n">
        <v>11.6768</v>
      </c>
      <c r="AL30" s="103" t="n">
        <v>9.71886666666667</v>
      </c>
      <c r="AM30" s="103" t="n">
        <v>7.76093333333333</v>
      </c>
      <c r="AN30" s="103" t="n">
        <v>5.803</v>
      </c>
      <c r="AO30" s="103" t="n">
        <v>4.7323</v>
      </c>
      <c r="AP30" s="103" t="n">
        <v>3.6616</v>
      </c>
      <c r="AQ30" s="103" t="n">
        <v>3.57676</v>
      </c>
      <c r="AR30" s="103" t="n">
        <v>3.49192</v>
      </c>
      <c r="AS30" s="103" t="n">
        <v>3.40708</v>
      </c>
      <c r="AT30" s="103" t="n">
        <v>3.32224</v>
      </c>
      <c r="AU30" s="103" t="n">
        <v>3.2374</v>
      </c>
      <c r="AV30" s="103" t="n">
        <v>2.98372</v>
      </c>
      <c r="AW30" s="103" t="n">
        <v>2.73004</v>
      </c>
      <c r="AX30" s="103" t="n">
        <v>2.47636</v>
      </c>
      <c r="AY30" s="103" t="n">
        <v>2.22268</v>
      </c>
      <c r="AZ30" s="103" t="n">
        <v>1.969</v>
      </c>
      <c r="BA30" s="103" t="n">
        <v>1.71532</v>
      </c>
      <c r="BB30" s="103" t="n">
        <v>1.664584</v>
      </c>
      <c r="BC30" s="103" t="n">
        <v>1.613848</v>
      </c>
      <c r="BD30" s="103" t="n">
        <v>1.563112</v>
      </c>
      <c r="BE30" s="103" t="n">
        <v>1.512376</v>
      </c>
      <c r="BF30" s="103" t="n">
        <v>1.46164</v>
      </c>
      <c r="BG30" s="103" t="n">
        <v>1.410904</v>
      </c>
      <c r="BH30" s="103" t="n">
        <v>1.360168</v>
      </c>
      <c r="BI30" s="103" t="n">
        <v>1.309432</v>
      </c>
      <c r="BJ30" s="103" t="n">
        <v>1.258696</v>
      </c>
    </row>
    <row r="31" customFormat="false" ht="12.8" hidden="false" customHeight="false" outlineLevel="0" collapsed="false">
      <c r="A31" s="102" t="n">
        <v>64</v>
      </c>
      <c r="B31" s="103" t="n">
        <v>0</v>
      </c>
      <c r="C31" s="103" t="n">
        <v>0.48635</v>
      </c>
      <c r="D31" s="103" t="n">
        <v>0.9727</v>
      </c>
      <c r="E31" s="103" t="n">
        <v>1.45905</v>
      </c>
      <c r="F31" s="103" t="n">
        <v>1.9454</v>
      </c>
      <c r="G31" s="103" t="n">
        <v>2.4317</v>
      </c>
      <c r="H31" s="103" t="n">
        <v>2.918</v>
      </c>
      <c r="I31" s="103" t="n">
        <v>3.4044</v>
      </c>
      <c r="J31" s="103" t="n">
        <v>3.8908</v>
      </c>
      <c r="K31" s="103" t="n">
        <v>4.3771</v>
      </c>
      <c r="L31" s="103" t="n">
        <v>4.8634</v>
      </c>
      <c r="M31" s="103" t="n">
        <v>5.3498</v>
      </c>
      <c r="N31" s="103" t="n">
        <v>5.8362</v>
      </c>
      <c r="O31" s="103" t="n">
        <v>6.3225</v>
      </c>
      <c r="P31" s="103" t="n">
        <v>6.8088</v>
      </c>
      <c r="Q31" s="103" t="n">
        <v>7.2952</v>
      </c>
      <c r="R31" s="103" t="n">
        <v>7.7816</v>
      </c>
      <c r="S31" s="103" t="n">
        <v>8.2683</v>
      </c>
      <c r="T31" s="103" t="n">
        <v>8.755</v>
      </c>
      <c r="U31" s="103" t="n">
        <v>9.2414</v>
      </c>
      <c r="V31" s="103" t="n">
        <v>9.7278</v>
      </c>
      <c r="W31" s="103" t="n">
        <v>12.1183</v>
      </c>
      <c r="X31" s="103" t="n">
        <v>14.5088</v>
      </c>
      <c r="Y31" s="103" t="n">
        <v>14.7549333333333</v>
      </c>
      <c r="Z31" s="103" t="n">
        <v>15.0010666666667</v>
      </c>
      <c r="AA31" s="103" t="n">
        <v>15.2472</v>
      </c>
      <c r="AB31" s="103" t="n">
        <v>15.4260666666667</v>
      </c>
      <c r="AC31" s="103" t="n">
        <v>15.6049333333333</v>
      </c>
      <c r="AD31" s="103" t="n">
        <v>15.7838</v>
      </c>
      <c r="AE31" s="103" t="n">
        <v>15.9628</v>
      </c>
      <c r="AF31" s="103" t="n">
        <v>16.1418</v>
      </c>
      <c r="AG31" s="103" t="n">
        <v>15.35032</v>
      </c>
      <c r="AH31" s="103" t="n">
        <v>14.55884</v>
      </c>
      <c r="AI31" s="103" t="n">
        <v>13.76736</v>
      </c>
      <c r="AJ31" s="103" t="n">
        <v>12.97588</v>
      </c>
      <c r="AK31" s="103" t="n">
        <v>12.1844</v>
      </c>
      <c r="AL31" s="103" t="n">
        <v>10.1879333333333</v>
      </c>
      <c r="AM31" s="103" t="n">
        <v>8.19146666666667</v>
      </c>
      <c r="AN31" s="103" t="n">
        <v>6.195</v>
      </c>
      <c r="AO31" s="103" t="n">
        <v>5.0964</v>
      </c>
      <c r="AP31" s="103" t="n">
        <v>3.9978</v>
      </c>
      <c r="AQ31" s="103" t="n">
        <v>3.90528</v>
      </c>
      <c r="AR31" s="103" t="n">
        <v>3.81276</v>
      </c>
      <c r="AS31" s="103" t="n">
        <v>3.72024</v>
      </c>
      <c r="AT31" s="103" t="n">
        <v>3.62772</v>
      </c>
      <c r="AU31" s="103" t="n">
        <v>3.5352</v>
      </c>
      <c r="AV31" s="103" t="n">
        <v>3.25816</v>
      </c>
      <c r="AW31" s="103" t="n">
        <v>2.98112</v>
      </c>
      <c r="AX31" s="103" t="n">
        <v>2.70408</v>
      </c>
      <c r="AY31" s="103" t="n">
        <v>2.42704</v>
      </c>
      <c r="AZ31" s="103" t="n">
        <v>2.15</v>
      </c>
      <c r="BA31" s="103" t="n">
        <v>1.87296</v>
      </c>
      <c r="BB31" s="103" t="n">
        <v>1.817552</v>
      </c>
      <c r="BC31" s="103" t="n">
        <v>1.762144</v>
      </c>
      <c r="BD31" s="103" t="n">
        <v>1.706736</v>
      </c>
      <c r="BE31" s="103" t="n">
        <v>1.651328</v>
      </c>
      <c r="BF31" s="103" t="n">
        <v>1.59592</v>
      </c>
      <c r="BG31" s="103" t="n">
        <v>1.540512</v>
      </c>
      <c r="BH31" s="103" t="n">
        <v>1.485104</v>
      </c>
      <c r="BI31" s="103" t="n">
        <v>1.429696</v>
      </c>
      <c r="BJ31" s="103" t="n">
        <v>1.374288</v>
      </c>
    </row>
    <row r="32" customFormat="false" ht="12.8" hidden="false" customHeight="false" outlineLevel="0" collapsed="false">
      <c r="A32" s="102" t="n">
        <v>65</v>
      </c>
      <c r="B32" s="103" t="n">
        <v>0</v>
      </c>
      <c r="C32" s="103" t="n">
        <v>0.4935</v>
      </c>
      <c r="D32" s="103" t="n">
        <v>0.987</v>
      </c>
      <c r="E32" s="103" t="n">
        <v>1.4805</v>
      </c>
      <c r="F32" s="103" t="n">
        <v>1.974</v>
      </c>
      <c r="G32" s="103" t="n">
        <v>2.4675</v>
      </c>
      <c r="H32" s="103" t="n">
        <v>2.961</v>
      </c>
      <c r="I32" s="103" t="n">
        <v>3.4545</v>
      </c>
      <c r="J32" s="103" t="n">
        <v>3.948</v>
      </c>
      <c r="K32" s="103" t="n">
        <v>4.4415</v>
      </c>
      <c r="L32" s="103" t="n">
        <v>4.935</v>
      </c>
      <c r="M32" s="103" t="n">
        <v>5.4285</v>
      </c>
      <c r="N32" s="103" t="n">
        <v>5.922</v>
      </c>
      <c r="O32" s="103" t="n">
        <v>6.4155</v>
      </c>
      <c r="P32" s="103" t="n">
        <v>6.909</v>
      </c>
      <c r="Q32" s="103" t="n">
        <v>7.4025</v>
      </c>
      <c r="R32" s="103" t="n">
        <v>7.896</v>
      </c>
      <c r="S32" s="103" t="n">
        <v>8.39</v>
      </c>
      <c r="T32" s="103" t="n">
        <v>8.884</v>
      </c>
      <c r="U32" s="103" t="n">
        <v>9.3775</v>
      </c>
      <c r="V32" s="103" t="n">
        <v>9.871</v>
      </c>
      <c r="W32" s="103" t="n">
        <v>12.289</v>
      </c>
      <c r="X32" s="103" t="n">
        <v>14.707</v>
      </c>
      <c r="Y32" s="103" t="n">
        <v>14.9596666666667</v>
      </c>
      <c r="Z32" s="103" t="n">
        <v>15.2123333333333</v>
      </c>
      <c r="AA32" s="103" t="n">
        <v>15.465</v>
      </c>
      <c r="AB32" s="103" t="n">
        <v>15.6473333333333</v>
      </c>
      <c r="AC32" s="103" t="n">
        <v>15.8296666666667</v>
      </c>
      <c r="AD32" s="103" t="n">
        <v>16.012</v>
      </c>
      <c r="AE32" s="103" t="n">
        <v>16.1945</v>
      </c>
      <c r="AF32" s="103" t="n">
        <v>16.377</v>
      </c>
      <c r="AG32" s="103" t="n">
        <v>15.64</v>
      </c>
      <c r="AH32" s="103" t="n">
        <v>14.903</v>
      </c>
      <c r="AI32" s="103" t="n">
        <v>14.166</v>
      </c>
      <c r="AJ32" s="103" t="n">
        <v>13.429</v>
      </c>
      <c r="AK32" s="103" t="n">
        <v>12.692</v>
      </c>
      <c r="AL32" s="103" t="n">
        <v>10.657</v>
      </c>
      <c r="AM32" s="103" t="n">
        <v>8.622</v>
      </c>
      <c r="AN32" s="103" t="n">
        <v>6.587</v>
      </c>
      <c r="AO32" s="103" t="n">
        <v>5.4605</v>
      </c>
      <c r="AP32" s="103" t="n">
        <v>4.334</v>
      </c>
      <c r="AQ32" s="103" t="n">
        <v>4.2338</v>
      </c>
      <c r="AR32" s="103" t="n">
        <v>4.1336</v>
      </c>
      <c r="AS32" s="103" t="n">
        <v>4.0334</v>
      </c>
      <c r="AT32" s="103" t="n">
        <v>3.9332</v>
      </c>
      <c r="AU32" s="103" t="n">
        <v>3.833</v>
      </c>
      <c r="AV32" s="103" t="n">
        <v>3.5326</v>
      </c>
      <c r="AW32" s="103" t="n">
        <v>3.2322</v>
      </c>
      <c r="AX32" s="103" t="n">
        <v>2.9318</v>
      </c>
      <c r="AY32" s="103" t="n">
        <v>2.6314</v>
      </c>
      <c r="AZ32" s="103" t="n">
        <v>2.331</v>
      </c>
      <c r="BA32" s="103" t="n">
        <v>2.0306</v>
      </c>
      <c r="BB32" s="103" t="n">
        <v>1.97052</v>
      </c>
      <c r="BC32" s="103" t="n">
        <v>1.91044</v>
      </c>
      <c r="BD32" s="103" t="n">
        <v>1.85036</v>
      </c>
      <c r="BE32" s="103" t="n">
        <v>1.79028</v>
      </c>
      <c r="BF32" s="103" t="n">
        <v>1.7302</v>
      </c>
      <c r="BG32" s="103" t="n">
        <v>1.67012</v>
      </c>
      <c r="BH32" s="103" t="n">
        <v>1.61004</v>
      </c>
      <c r="BI32" s="103" t="n">
        <v>1.54996</v>
      </c>
      <c r="BJ32" s="103" t="n">
        <v>1.48988</v>
      </c>
    </row>
    <row r="33" customFormat="false" ht="12.8" hidden="false" customHeight="false" outlineLevel="0" collapsed="false">
      <c r="A33" s="102" t="n">
        <v>66</v>
      </c>
      <c r="B33" s="103" t="n">
        <v>0</v>
      </c>
      <c r="C33" s="103" t="n">
        <v>0.5004</v>
      </c>
      <c r="D33" s="103" t="n">
        <v>1.0008</v>
      </c>
      <c r="E33" s="103" t="n">
        <v>1.5012</v>
      </c>
      <c r="F33" s="103" t="n">
        <v>2.0016</v>
      </c>
      <c r="G33" s="103" t="n">
        <v>2.502</v>
      </c>
      <c r="H33" s="103" t="n">
        <v>3.0024</v>
      </c>
      <c r="I33" s="103" t="n">
        <v>3.5028</v>
      </c>
      <c r="J33" s="103" t="n">
        <v>4.0032</v>
      </c>
      <c r="K33" s="103" t="n">
        <v>4.5036</v>
      </c>
      <c r="L33" s="103" t="n">
        <v>5.004</v>
      </c>
      <c r="M33" s="103" t="n">
        <v>5.5044</v>
      </c>
      <c r="N33" s="103" t="n">
        <v>6.0048</v>
      </c>
      <c r="O33" s="103" t="n">
        <v>6.5052</v>
      </c>
      <c r="P33" s="103" t="n">
        <v>7.0056</v>
      </c>
      <c r="Q33" s="103" t="n">
        <v>7.506</v>
      </c>
      <c r="R33" s="103" t="n">
        <v>8.0064</v>
      </c>
      <c r="S33" s="103" t="n">
        <v>8.5072</v>
      </c>
      <c r="T33" s="103" t="n">
        <v>9.008</v>
      </c>
      <c r="U33" s="103" t="n">
        <v>9.5084</v>
      </c>
      <c r="V33" s="103" t="n">
        <v>10.0088</v>
      </c>
      <c r="W33" s="103" t="n">
        <v>12.4592</v>
      </c>
      <c r="X33" s="103" t="n">
        <v>14.9096</v>
      </c>
      <c r="Y33" s="103" t="n">
        <v>15.1669333333333</v>
      </c>
      <c r="Z33" s="103" t="n">
        <v>15.4242666666667</v>
      </c>
      <c r="AA33" s="103" t="n">
        <v>15.6816</v>
      </c>
      <c r="AB33" s="103" t="n">
        <v>15.8674666666667</v>
      </c>
      <c r="AC33" s="103" t="n">
        <v>16.0533333333333</v>
      </c>
      <c r="AD33" s="103" t="n">
        <v>16.2392</v>
      </c>
      <c r="AE33" s="103" t="n">
        <v>16.4252</v>
      </c>
      <c r="AF33" s="103" t="n">
        <v>16.6112</v>
      </c>
      <c r="AG33" s="103" t="n">
        <v>15.92892</v>
      </c>
      <c r="AH33" s="103" t="n">
        <v>15.24664</v>
      </c>
      <c r="AI33" s="103" t="n">
        <v>14.56436</v>
      </c>
      <c r="AJ33" s="103" t="n">
        <v>13.88208</v>
      </c>
      <c r="AK33" s="103" t="n">
        <v>13.1998</v>
      </c>
      <c r="AL33" s="103" t="n">
        <v>11.1334666666667</v>
      </c>
      <c r="AM33" s="103" t="n">
        <v>9.06713333333333</v>
      </c>
      <c r="AN33" s="103" t="n">
        <v>7.0008</v>
      </c>
      <c r="AO33" s="103" t="n">
        <v>5.8498</v>
      </c>
      <c r="AP33" s="103" t="n">
        <v>4.6988</v>
      </c>
      <c r="AQ33" s="103" t="n">
        <v>4.59032</v>
      </c>
      <c r="AR33" s="103" t="n">
        <v>4.48184</v>
      </c>
      <c r="AS33" s="103" t="n">
        <v>4.37336</v>
      </c>
      <c r="AT33" s="103" t="n">
        <v>4.26488</v>
      </c>
      <c r="AU33" s="103" t="n">
        <v>4.1564</v>
      </c>
      <c r="AV33" s="103" t="n">
        <v>3.83068</v>
      </c>
      <c r="AW33" s="103" t="n">
        <v>3.50496</v>
      </c>
      <c r="AX33" s="103" t="n">
        <v>3.17924</v>
      </c>
      <c r="AY33" s="103" t="n">
        <v>2.85352</v>
      </c>
      <c r="AZ33" s="103" t="n">
        <v>2.5278</v>
      </c>
      <c r="BA33" s="103" t="n">
        <v>2.20208</v>
      </c>
      <c r="BB33" s="103" t="n">
        <v>2.136936</v>
      </c>
      <c r="BC33" s="103" t="n">
        <v>2.071792</v>
      </c>
      <c r="BD33" s="103" t="n">
        <v>2.006648</v>
      </c>
      <c r="BE33" s="103" t="n">
        <v>1.941504</v>
      </c>
      <c r="BF33" s="103" t="n">
        <v>1.87636</v>
      </c>
      <c r="BG33" s="103" t="n">
        <v>1.811216</v>
      </c>
      <c r="BH33" s="103" t="n">
        <v>1.746072</v>
      </c>
      <c r="BI33" s="103" t="n">
        <v>1.680928</v>
      </c>
      <c r="BJ33" s="103" t="n">
        <v>1.615784</v>
      </c>
    </row>
    <row r="34" customFormat="false" ht="12.8" hidden="false" customHeight="false" outlineLevel="0" collapsed="false">
      <c r="A34" s="102" t="n">
        <v>67</v>
      </c>
      <c r="B34" s="103" t="n">
        <v>0</v>
      </c>
      <c r="C34" s="103" t="n">
        <v>0.5073</v>
      </c>
      <c r="D34" s="103" t="n">
        <v>1.0146</v>
      </c>
      <c r="E34" s="103" t="n">
        <v>1.5219</v>
      </c>
      <c r="F34" s="103" t="n">
        <v>2.0292</v>
      </c>
      <c r="G34" s="103" t="n">
        <v>2.5365</v>
      </c>
      <c r="H34" s="103" t="n">
        <v>3.0438</v>
      </c>
      <c r="I34" s="103" t="n">
        <v>3.5511</v>
      </c>
      <c r="J34" s="103" t="n">
        <v>4.0584</v>
      </c>
      <c r="K34" s="103" t="n">
        <v>4.5657</v>
      </c>
      <c r="L34" s="103" t="n">
        <v>5.073</v>
      </c>
      <c r="M34" s="103" t="n">
        <v>5.5803</v>
      </c>
      <c r="N34" s="103" t="n">
        <v>6.0876</v>
      </c>
      <c r="O34" s="103" t="n">
        <v>6.5949</v>
      </c>
      <c r="P34" s="103" t="n">
        <v>7.1022</v>
      </c>
      <c r="Q34" s="103" t="n">
        <v>7.6095</v>
      </c>
      <c r="R34" s="103" t="n">
        <v>8.1168</v>
      </c>
      <c r="S34" s="103" t="n">
        <v>8.6244</v>
      </c>
      <c r="T34" s="103" t="n">
        <v>9.132</v>
      </c>
      <c r="U34" s="103" t="n">
        <v>9.6393</v>
      </c>
      <c r="V34" s="103" t="n">
        <v>10.1466</v>
      </c>
      <c r="W34" s="103" t="n">
        <v>12.6294</v>
      </c>
      <c r="X34" s="103" t="n">
        <v>15.1122</v>
      </c>
      <c r="Y34" s="103" t="n">
        <v>15.3742</v>
      </c>
      <c r="Z34" s="103" t="n">
        <v>15.6362</v>
      </c>
      <c r="AA34" s="103" t="n">
        <v>15.8982</v>
      </c>
      <c r="AB34" s="103" t="n">
        <v>16.0876</v>
      </c>
      <c r="AC34" s="103" t="n">
        <v>16.277</v>
      </c>
      <c r="AD34" s="103" t="n">
        <v>16.4664</v>
      </c>
      <c r="AE34" s="103" t="n">
        <v>16.6559</v>
      </c>
      <c r="AF34" s="103" t="n">
        <v>16.8454</v>
      </c>
      <c r="AG34" s="103" t="n">
        <v>16.21784</v>
      </c>
      <c r="AH34" s="103" t="n">
        <v>15.59028</v>
      </c>
      <c r="AI34" s="103" t="n">
        <v>14.96272</v>
      </c>
      <c r="AJ34" s="103" t="n">
        <v>14.33516</v>
      </c>
      <c r="AK34" s="103" t="n">
        <v>13.7076</v>
      </c>
      <c r="AL34" s="103" t="n">
        <v>11.6099333333333</v>
      </c>
      <c r="AM34" s="103" t="n">
        <v>9.51226666666667</v>
      </c>
      <c r="AN34" s="103" t="n">
        <v>7.4146</v>
      </c>
      <c r="AO34" s="103" t="n">
        <v>6.2391</v>
      </c>
      <c r="AP34" s="103" t="n">
        <v>5.0636</v>
      </c>
      <c r="AQ34" s="103" t="n">
        <v>4.94684</v>
      </c>
      <c r="AR34" s="103" t="n">
        <v>4.83008</v>
      </c>
      <c r="AS34" s="103" t="n">
        <v>4.71332</v>
      </c>
      <c r="AT34" s="103" t="n">
        <v>4.59656</v>
      </c>
      <c r="AU34" s="103" t="n">
        <v>4.4798</v>
      </c>
      <c r="AV34" s="103" t="n">
        <v>4.12876</v>
      </c>
      <c r="AW34" s="103" t="n">
        <v>3.77772</v>
      </c>
      <c r="AX34" s="103" t="n">
        <v>3.42668</v>
      </c>
      <c r="AY34" s="103" t="n">
        <v>3.07564</v>
      </c>
      <c r="AZ34" s="103" t="n">
        <v>2.7246</v>
      </c>
      <c r="BA34" s="103" t="n">
        <v>2.37356</v>
      </c>
      <c r="BB34" s="103" t="n">
        <v>2.303352</v>
      </c>
      <c r="BC34" s="103" t="n">
        <v>2.233144</v>
      </c>
      <c r="BD34" s="103" t="n">
        <v>2.162936</v>
      </c>
      <c r="BE34" s="103" t="n">
        <v>2.092728</v>
      </c>
      <c r="BF34" s="103" t="n">
        <v>2.02252</v>
      </c>
      <c r="BG34" s="103" t="n">
        <v>1.952312</v>
      </c>
      <c r="BH34" s="103" t="n">
        <v>1.882104</v>
      </c>
      <c r="BI34" s="103" t="n">
        <v>1.811896</v>
      </c>
      <c r="BJ34" s="103" t="n">
        <v>1.741688</v>
      </c>
    </row>
    <row r="35" customFormat="false" ht="12.8" hidden="false" customHeight="false" outlineLevel="0" collapsed="false">
      <c r="A35" s="102" t="n">
        <v>68</v>
      </c>
      <c r="B35" s="103" t="n">
        <v>0</v>
      </c>
      <c r="C35" s="103" t="n">
        <v>0.5142</v>
      </c>
      <c r="D35" s="103" t="n">
        <v>1.0284</v>
      </c>
      <c r="E35" s="103" t="n">
        <v>1.5426</v>
      </c>
      <c r="F35" s="103" t="n">
        <v>2.0568</v>
      </c>
      <c r="G35" s="103" t="n">
        <v>2.571</v>
      </c>
      <c r="H35" s="103" t="n">
        <v>3.0852</v>
      </c>
      <c r="I35" s="103" t="n">
        <v>3.5994</v>
      </c>
      <c r="J35" s="103" t="n">
        <v>4.1136</v>
      </c>
      <c r="K35" s="103" t="n">
        <v>4.6278</v>
      </c>
      <c r="L35" s="103" t="n">
        <v>5.142</v>
      </c>
      <c r="M35" s="103" t="n">
        <v>5.6562</v>
      </c>
      <c r="N35" s="103" t="n">
        <v>6.1704</v>
      </c>
      <c r="O35" s="103" t="n">
        <v>6.6846</v>
      </c>
      <c r="P35" s="103" t="n">
        <v>7.1988</v>
      </c>
      <c r="Q35" s="103" t="n">
        <v>7.713</v>
      </c>
      <c r="R35" s="103" t="n">
        <v>8.2272</v>
      </c>
      <c r="S35" s="103" t="n">
        <v>8.7416</v>
      </c>
      <c r="T35" s="103" t="n">
        <v>9.256</v>
      </c>
      <c r="U35" s="103" t="n">
        <v>9.7702</v>
      </c>
      <c r="V35" s="103" t="n">
        <v>10.2844</v>
      </c>
      <c r="W35" s="103" t="n">
        <v>12.7996</v>
      </c>
      <c r="X35" s="103" t="n">
        <v>15.3148</v>
      </c>
      <c r="Y35" s="103" t="n">
        <v>15.5814666666667</v>
      </c>
      <c r="Z35" s="103" t="n">
        <v>15.8481333333333</v>
      </c>
      <c r="AA35" s="103" t="n">
        <v>16.1148</v>
      </c>
      <c r="AB35" s="103" t="n">
        <v>16.3077333333333</v>
      </c>
      <c r="AC35" s="103" t="n">
        <v>16.5006666666667</v>
      </c>
      <c r="AD35" s="103" t="n">
        <v>16.6936</v>
      </c>
      <c r="AE35" s="103" t="n">
        <v>16.8866</v>
      </c>
      <c r="AF35" s="103" t="n">
        <v>17.0796</v>
      </c>
      <c r="AG35" s="103" t="n">
        <v>16.50676</v>
      </c>
      <c r="AH35" s="103" t="n">
        <v>15.93392</v>
      </c>
      <c r="AI35" s="103" t="n">
        <v>15.36108</v>
      </c>
      <c r="AJ35" s="103" t="n">
        <v>14.78824</v>
      </c>
      <c r="AK35" s="103" t="n">
        <v>14.2154</v>
      </c>
      <c r="AL35" s="103" t="n">
        <v>12.0864</v>
      </c>
      <c r="AM35" s="103" t="n">
        <v>9.9574</v>
      </c>
      <c r="AN35" s="103" t="n">
        <v>7.8284</v>
      </c>
      <c r="AO35" s="103" t="n">
        <v>6.6284</v>
      </c>
      <c r="AP35" s="103" t="n">
        <v>5.4284</v>
      </c>
      <c r="AQ35" s="103" t="n">
        <v>5.30336</v>
      </c>
      <c r="AR35" s="103" t="n">
        <v>5.17832</v>
      </c>
      <c r="AS35" s="103" t="n">
        <v>5.05328</v>
      </c>
      <c r="AT35" s="103" t="n">
        <v>4.92824</v>
      </c>
      <c r="AU35" s="103" t="n">
        <v>4.8032</v>
      </c>
      <c r="AV35" s="103" t="n">
        <v>4.42684</v>
      </c>
      <c r="AW35" s="103" t="n">
        <v>4.05048</v>
      </c>
      <c r="AX35" s="103" t="n">
        <v>3.67412</v>
      </c>
      <c r="AY35" s="103" t="n">
        <v>3.29776</v>
      </c>
      <c r="AZ35" s="103" t="n">
        <v>2.9214</v>
      </c>
      <c r="BA35" s="103" t="n">
        <v>2.54504</v>
      </c>
      <c r="BB35" s="103" t="n">
        <v>2.469768</v>
      </c>
      <c r="BC35" s="103" t="n">
        <v>2.394496</v>
      </c>
      <c r="BD35" s="103" t="n">
        <v>2.319224</v>
      </c>
      <c r="BE35" s="103" t="n">
        <v>2.243952</v>
      </c>
      <c r="BF35" s="103" t="n">
        <v>2.16868</v>
      </c>
      <c r="BG35" s="103" t="n">
        <v>2.093408</v>
      </c>
      <c r="BH35" s="103" t="n">
        <v>2.018136</v>
      </c>
      <c r="BI35" s="103" t="n">
        <v>1.942864</v>
      </c>
      <c r="BJ35" s="103" t="n">
        <v>1.867592</v>
      </c>
    </row>
    <row r="36" customFormat="false" ht="12.8" hidden="false" customHeight="false" outlineLevel="0" collapsed="false">
      <c r="A36" s="102" t="n">
        <v>69</v>
      </c>
      <c r="B36" s="103" t="n">
        <v>0</v>
      </c>
      <c r="C36" s="103" t="n">
        <v>0.5211</v>
      </c>
      <c r="D36" s="103" t="n">
        <v>1.0422</v>
      </c>
      <c r="E36" s="103" t="n">
        <v>1.5633</v>
      </c>
      <c r="F36" s="103" t="n">
        <v>2.0844</v>
      </c>
      <c r="G36" s="103" t="n">
        <v>2.6055</v>
      </c>
      <c r="H36" s="103" t="n">
        <v>3.1266</v>
      </c>
      <c r="I36" s="103" t="n">
        <v>3.6477</v>
      </c>
      <c r="J36" s="103" t="n">
        <v>4.1688</v>
      </c>
      <c r="K36" s="103" t="n">
        <v>4.6899</v>
      </c>
      <c r="L36" s="103" t="n">
        <v>5.211</v>
      </c>
      <c r="M36" s="103" t="n">
        <v>5.7321</v>
      </c>
      <c r="N36" s="103" t="n">
        <v>6.2532</v>
      </c>
      <c r="O36" s="103" t="n">
        <v>6.7743</v>
      </c>
      <c r="P36" s="103" t="n">
        <v>7.2954</v>
      </c>
      <c r="Q36" s="103" t="n">
        <v>7.8165</v>
      </c>
      <c r="R36" s="103" t="n">
        <v>8.3376</v>
      </c>
      <c r="S36" s="103" t="n">
        <v>8.8588</v>
      </c>
      <c r="T36" s="103" t="n">
        <v>9.38</v>
      </c>
      <c r="U36" s="103" t="n">
        <v>9.9011</v>
      </c>
      <c r="V36" s="103" t="n">
        <v>10.4222</v>
      </c>
      <c r="W36" s="103" t="n">
        <v>12.9698</v>
      </c>
      <c r="X36" s="103" t="n">
        <v>15.5174</v>
      </c>
      <c r="Y36" s="103" t="n">
        <v>15.7887333333333</v>
      </c>
      <c r="Z36" s="103" t="n">
        <v>16.0600666666667</v>
      </c>
      <c r="AA36" s="103" t="n">
        <v>16.3314</v>
      </c>
      <c r="AB36" s="103" t="n">
        <v>16.5278666666667</v>
      </c>
      <c r="AC36" s="103" t="n">
        <v>16.7243333333333</v>
      </c>
      <c r="AD36" s="103" t="n">
        <v>16.9208</v>
      </c>
      <c r="AE36" s="103" t="n">
        <v>17.1173</v>
      </c>
      <c r="AF36" s="103" t="n">
        <v>17.3138</v>
      </c>
      <c r="AG36" s="103" t="n">
        <v>16.79568</v>
      </c>
      <c r="AH36" s="103" t="n">
        <v>16.27756</v>
      </c>
      <c r="AI36" s="103" t="n">
        <v>15.75944</v>
      </c>
      <c r="AJ36" s="103" t="n">
        <v>15.24132</v>
      </c>
      <c r="AK36" s="103" t="n">
        <v>14.7232</v>
      </c>
      <c r="AL36" s="103" t="n">
        <v>12.5628666666667</v>
      </c>
      <c r="AM36" s="103" t="n">
        <v>10.4025333333333</v>
      </c>
      <c r="AN36" s="103" t="n">
        <v>8.2422</v>
      </c>
      <c r="AO36" s="103" t="n">
        <v>7.0177</v>
      </c>
      <c r="AP36" s="103" t="n">
        <v>5.7932</v>
      </c>
      <c r="AQ36" s="103" t="n">
        <v>5.65988</v>
      </c>
      <c r="AR36" s="103" t="n">
        <v>5.52656</v>
      </c>
      <c r="AS36" s="103" t="n">
        <v>5.39324</v>
      </c>
      <c r="AT36" s="103" t="n">
        <v>5.25992</v>
      </c>
      <c r="AU36" s="103" t="n">
        <v>5.1266</v>
      </c>
      <c r="AV36" s="103" t="n">
        <v>4.72492</v>
      </c>
      <c r="AW36" s="103" t="n">
        <v>4.32324</v>
      </c>
      <c r="AX36" s="103" t="n">
        <v>3.92156</v>
      </c>
      <c r="AY36" s="103" t="n">
        <v>3.51988</v>
      </c>
      <c r="AZ36" s="103" t="n">
        <v>3.1182</v>
      </c>
      <c r="BA36" s="103" t="n">
        <v>2.71652</v>
      </c>
      <c r="BB36" s="103" t="n">
        <v>2.636184</v>
      </c>
      <c r="BC36" s="103" t="n">
        <v>2.555848</v>
      </c>
      <c r="BD36" s="103" t="n">
        <v>2.475512</v>
      </c>
      <c r="BE36" s="103" t="n">
        <v>2.395176</v>
      </c>
      <c r="BF36" s="103" t="n">
        <v>2.31484</v>
      </c>
      <c r="BG36" s="103" t="n">
        <v>2.234504</v>
      </c>
      <c r="BH36" s="103" t="n">
        <v>2.154168</v>
      </c>
      <c r="BI36" s="103" t="n">
        <v>2.073832</v>
      </c>
      <c r="BJ36" s="103" t="n">
        <v>1.993496</v>
      </c>
    </row>
    <row r="37" customFormat="false" ht="12.8" hidden="false" customHeight="false" outlineLevel="0" collapsed="false">
      <c r="A37" s="102" t="n">
        <v>70</v>
      </c>
      <c r="B37" s="103" t="n">
        <v>0</v>
      </c>
      <c r="C37" s="103" t="n">
        <v>0.528</v>
      </c>
      <c r="D37" s="103" t="n">
        <v>1.056</v>
      </c>
      <c r="E37" s="103" t="n">
        <v>1.584</v>
      </c>
      <c r="F37" s="103" t="n">
        <v>2.112</v>
      </c>
      <c r="G37" s="103" t="n">
        <v>2.64</v>
      </c>
      <c r="H37" s="103" t="n">
        <v>3.168</v>
      </c>
      <c r="I37" s="103" t="n">
        <v>3.696</v>
      </c>
      <c r="J37" s="103" t="n">
        <v>4.224</v>
      </c>
      <c r="K37" s="103" t="n">
        <v>4.752</v>
      </c>
      <c r="L37" s="103" t="n">
        <v>5.28</v>
      </c>
      <c r="M37" s="103" t="n">
        <v>5.808</v>
      </c>
      <c r="N37" s="103" t="n">
        <v>6.336</v>
      </c>
      <c r="O37" s="103" t="n">
        <v>6.864</v>
      </c>
      <c r="P37" s="103" t="n">
        <v>7.392</v>
      </c>
      <c r="Q37" s="103" t="n">
        <v>7.92</v>
      </c>
      <c r="R37" s="103" t="n">
        <v>8.448</v>
      </c>
      <c r="S37" s="103" t="n">
        <v>8.976</v>
      </c>
      <c r="T37" s="103" t="n">
        <v>9.504</v>
      </c>
      <c r="U37" s="103" t="n">
        <v>10.032</v>
      </c>
      <c r="V37" s="103" t="n">
        <v>10.56</v>
      </c>
      <c r="W37" s="103" t="n">
        <v>13.14</v>
      </c>
      <c r="X37" s="103" t="n">
        <v>15.72</v>
      </c>
      <c r="Y37" s="103" t="n">
        <v>15.996</v>
      </c>
      <c r="Z37" s="103" t="n">
        <v>16.272</v>
      </c>
      <c r="AA37" s="103" t="n">
        <v>16.548</v>
      </c>
      <c r="AB37" s="103" t="n">
        <v>16.748</v>
      </c>
      <c r="AC37" s="103" t="n">
        <v>16.948</v>
      </c>
      <c r="AD37" s="103" t="n">
        <v>17.148</v>
      </c>
      <c r="AE37" s="103" t="n">
        <v>17.348</v>
      </c>
      <c r="AF37" s="103" t="n">
        <v>17.548</v>
      </c>
      <c r="AG37" s="103" t="n">
        <v>17.0846</v>
      </c>
      <c r="AH37" s="103" t="n">
        <v>16.6212</v>
      </c>
      <c r="AI37" s="103" t="n">
        <v>16.1578</v>
      </c>
      <c r="AJ37" s="103" t="n">
        <v>15.6944</v>
      </c>
      <c r="AK37" s="103" t="n">
        <v>15.231</v>
      </c>
      <c r="AL37" s="103" t="n">
        <v>13.0393333333333</v>
      </c>
      <c r="AM37" s="103" t="n">
        <v>10.8476666666667</v>
      </c>
      <c r="AN37" s="103" t="n">
        <v>8.656</v>
      </c>
      <c r="AO37" s="103" t="n">
        <v>7.407</v>
      </c>
      <c r="AP37" s="103" t="n">
        <v>6.158</v>
      </c>
      <c r="AQ37" s="103" t="n">
        <v>6.0164</v>
      </c>
      <c r="AR37" s="103" t="n">
        <v>5.8748</v>
      </c>
      <c r="AS37" s="103" t="n">
        <v>5.7332</v>
      </c>
      <c r="AT37" s="103" t="n">
        <v>5.5916</v>
      </c>
      <c r="AU37" s="103" t="n">
        <v>5.45</v>
      </c>
      <c r="AV37" s="103" t="n">
        <v>5.023</v>
      </c>
      <c r="AW37" s="103" t="n">
        <v>4.596</v>
      </c>
      <c r="AX37" s="103" t="n">
        <v>4.169</v>
      </c>
      <c r="AY37" s="103" t="n">
        <v>3.742</v>
      </c>
      <c r="AZ37" s="103" t="n">
        <v>3.315</v>
      </c>
      <c r="BA37" s="103" t="n">
        <v>2.888</v>
      </c>
      <c r="BB37" s="103" t="n">
        <v>2.8026</v>
      </c>
      <c r="BC37" s="103" t="n">
        <v>2.7172</v>
      </c>
      <c r="BD37" s="103" t="n">
        <v>2.6318</v>
      </c>
      <c r="BE37" s="103" t="n">
        <v>2.5464</v>
      </c>
      <c r="BF37" s="103" t="n">
        <v>2.461</v>
      </c>
      <c r="BG37" s="103" t="n">
        <v>2.3756</v>
      </c>
      <c r="BH37" s="103" t="n">
        <v>2.2902</v>
      </c>
      <c r="BI37" s="103" t="n">
        <v>2.2048</v>
      </c>
      <c r="BJ37" s="103" t="n">
        <v>2.1194</v>
      </c>
    </row>
    <row r="38" customFormat="false" ht="12.8" hidden="false" customHeight="false" outlineLevel="0" collapsed="false">
      <c r="A38" s="102" t="n">
        <v>71</v>
      </c>
      <c r="B38" s="103" t="n">
        <v>0</v>
      </c>
      <c r="C38" s="103" t="n">
        <v>0.5346</v>
      </c>
      <c r="D38" s="103" t="n">
        <v>1.0692</v>
      </c>
      <c r="E38" s="103" t="n">
        <v>1.6038</v>
      </c>
      <c r="F38" s="103" t="n">
        <v>2.1384</v>
      </c>
      <c r="G38" s="103" t="n">
        <v>2.673</v>
      </c>
      <c r="H38" s="103" t="n">
        <v>3.2076</v>
      </c>
      <c r="I38" s="103" t="n">
        <v>3.7422</v>
      </c>
      <c r="J38" s="103" t="n">
        <v>4.2768</v>
      </c>
      <c r="K38" s="103" t="n">
        <v>4.8114</v>
      </c>
      <c r="L38" s="103" t="n">
        <v>5.346</v>
      </c>
      <c r="M38" s="103" t="n">
        <v>5.8806</v>
      </c>
      <c r="N38" s="103" t="n">
        <v>6.4152</v>
      </c>
      <c r="O38" s="103" t="n">
        <v>6.9498</v>
      </c>
      <c r="P38" s="103" t="n">
        <v>7.4844</v>
      </c>
      <c r="Q38" s="103" t="n">
        <v>8.019</v>
      </c>
      <c r="R38" s="103" t="n">
        <v>8.5536</v>
      </c>
      <c r="S38" s="103" t="n">
        <v>9.0882</v>
      </c>
      <c r="T38" s="103" t="n">
        <v>9.6228</v>
      </c>
      <c r="U38" s="103" t="n">
        <v>10.1574</v>
      </c>
      <c r="V38" s="103" t="n">
        <v>10.692</v>
      </c>
      <c r="W38" s="103" t="n">
        <v>13.3703</v>
      </c>
      <c r="X38" s="103" t="n">
        <v>16.0486</v>
      </c>
      <c r="Y38" s="103" t="n">
        <v>16.336</v>
      </c>
      <c r="Z38" s="103" t="n">
        <v>16.6234</v>
      </c>
      <c r="AA38" s="103" t="n">
        <v>16.9108</v>
      </c>
      <c r="AB38" s="103" t="n">
        <v>17.1188666666667</v>
      </c>
      <c r="AC38" s="103" t="n">
        <v>17.3269333333333</v>
      </c>
      <c r="AD38" s="103" t="n">
        <v>17.535</v>
      </c>
      <c r="AE38" s="103" t="n">
        <v>17.7431</v>
      </c>
      <c r="AF38" s="103" t="n">
        <v>17.9512</v>
      </c>
      <c r="AG38" s="103" t="n">
        <v>17.50868</v>
      </c>
      <c r="AH38" s="103" t="n">
        <v>17.06616</v>
      </c>
      <c r="AI38" s="103" t="n">
        <v>16.62364</v>
      </c>
      <c r="AJ38" s="103" t="n">
        <v>16.18112</v>
      </c>
      <c r="AK38" s="103" t="n">
        <v>15.7386</v>
      </c>
      <c r="AL38" s="103" t="n">
        <v>13.5202</v>
      </c>
      <c r="AM38" s="103" t="n">
        <v>11.3018</v>
      </c>
      <c r="AN38" s="103" t="n">
        <v>9.0834</v>
      </c>
      <c r="AO38" s="103" t="n">
        <v>7.8133</v>
      </c>
      <c r="AP38" s="103" t="n">
        <v>6.5432</v>
      </c>
      <c r="AQ38" s="103" t="n">
        <v>6.39296</v>
      </c>
      <c r="AR38" s="103" t="n">
        <v>6.24272</v>
      </c>
      <c r="AS38" s="103" t="n">
        <v>6.09248</v>
      </c>
      <c r="AT38" s="103" t="n">
        <v>5.94224</v>
      </c>
      <c r="AU38" s="103" t="n">
        <v>5.792</v>
      </c>
      <c r="AV38" s="103" t="n">
        <v>5.33816</v>
      </c>
      <c r="AW38" s="103" t="n">
        <v>4.88432</v>
      </c>
      <c r="AX38" s="103" t="n">
        <v>4.43048</v>
      </c>
      <c r="AY38" s="103" t="n">
        <v>3.97664</v>
      </c>
      <c r="AZ38" s="103" t="n">
        <v>3.5228</v>
      </c>
      <c r="BA38" s="103" t="n">
        <v>3.06896</v>
      </c>
      <c r="BB38" s="103" t="n">
        <v>2.978192</v>
      </c>
      <c r="BC38" s="103" t="n">
        <v>2.887424</v>
      </c>
      <c r="BD38" s="103" t="n">
        <v>2.796656</v>
      </c>
      <c r="BE38" s="103" t="n">
        <v>2.705888</v>
      </c>
      <c r="BF38" s="103" t="n">
        <v>2.61512</v>
      </c>
      <c r="BG38" s="103" t="n">
        <v>2.524352</v>
      </c>
      <c r="BH38" s="103" t="n">
        <v>2.433584</v>
      </c>
      <c r="BI38" s="103" t="n">
        <v>2.342816</v>
      </c>
      <c r="BJ38" s="103" t="n">
        <v>2.252048</v>
      </c>
    </row>
    <row r="39" customFormat="false" ht="12.8" hidden="false" customHeight="false" outlineLevel="0" collapsed="false">
      <c r="A39" s="102" t="n">
        <v>72</v>
      </c>
      <c r="B39" s="103" t="n">
        <v>0</v>
      </c>
      <c r="C39" s="103" t="n">
        <v>0.5412</v>
      </c>
      <c r="D39" s="103" t="n">
        <v>1.0824</v>
      </c>
      <c r="E39" s="103" t="n">
        <v>1.6236</v>
      </c>
      <c r="F39" s="103" t="n">
        <v>2.1648</v>
      </c>
      <c r="G39" s="103" t="n">
        <v>2.706</v>
      </c>
      <c r="H39" s="103" t="n">
        <v>3.2472</v>
      </c>
      <c r="I39" s="103" t="n">
        <v>3.7884</v>
      </c>
      <c r="J39" s="103" t="n">
        <v>4.3296</v>
      </c>
      <c r="K39" s="103" t="n">
        <v>4.8708</v>
      </c>
      <c r="L39" s="103" t="n">
        <v>5.412</v>
      </c>
      <c r="M39" s="103" t="n">
        <v>5.9532</v>
      </c>
      <c r="N39" s="103" t="n">
        <v>6.4944</v>
      </c>
      <c r="O39" s="103" t="n">
        <v>7.0356</v>
      </c>
      <c r="P39" s="103" t="n">
        <v>7.5768</v>
      </c>
      <c r="Q39" s="103" t="n">
        <v>8.118</v>
      </c>
      <c r="R39" s="103" t="n">
        <v>8.6592</v>
      </c>
      <c r="S39" s="103" t="n">
        <v>9.2004</v>
      </c>
      <c r="T39" s="103" t="n">
        <v>9.7416</v>
      </c>
      <c r="U39" s="103" t="n">
        <v>10.2828</v>
      </c>
      <c r="V39" s="103" t="n">
        <v>10.824</v>
      </c>
      <c r="W39" s="103" t="n">
        <v>13.6006</v>
      </c>
      <c r="X39" s="103" t="n">
        <v>16.3772</v>
      </c>
      <c r="Y39" s="103" t="n">
        <v>16.676</v>
      </c>
      <c r="Z39" s="103" t="n">
        <v>16.9748</v>
      </c>
      <c r="AA39" s="103" t="n">
        <v>17.2736</v>
      </c>
      <c r="AB39" s="103" t="n">
        <v>17.4897333333333</v>
      </c>
      <c r="AC39" s="103" t="n">
        <v>17.7058666666667</v>
      </c>
      <c r="AD39" s="103" t="n">
        <v>17.922</v>
      </c>
      <c r="AE39" s="103" t="n">
        <v>18.1382</v>
      </c>
      <c r="AF39" s="103" t="n">
        <v>18.3544</v>
      </c>
      <c r="AG39" s="103" t="n">
        <v>17.93276</v>
      </c>
      <c r="AH39" s="103" t="n">
        <v>17.51112</v>
      </c>
      <c r="AI39" s="103" t="n">
        <v>17.08948</v>
      </c>
      <c r="AJ39" s="103" t="n">
        <v>16.66784</v>
      </c>
      <c r="AK39" s="103" t="n">
        <v>16.2462</v>
      </c>
      <c r="AL39" s="103" t="n">
        <v>14.0010666666667</v>
      </c>
      <c r="AM39" s="103" t="n">
        <v>11.7559333333333</v>
      </c>
      <c r="AN39" s="103" t="n">
        <v>9.5108</v>
      </c>
      <c r="AO39" s="103" t="n">
        <v>8.2196</v>
      </c>
      <c r="AP39" s="103" t="n">
        <v>6.9284</v>
      </c>
      <c r="AQ39" s="103" t="n">
        <v>6.76952</v>
      </c>
      <c r="AR39" s="103" t="n">
        <v>6.61064</v>
      </c>
      <c r="AS39" s="103" t="n">
        <v>6.45176</v>
      </c>
      <c r="AT39" s="103" t="n">
        <v>6.29288</v>
      </c>
      <c r="AU39" s="103" t="n">
        <v>6.134</v>
      </c>
      <c r="AV39" s="103" t="n">
        <v>5.65332</v>
      </c>
      <c r="AW39" s="103" t="n">
        <v>5.17264</v>
      </c>
      <c r="AX39" s="103" t="n">
        <v>4.69196</v>
      </c>
      <c r="AY39" s="103" t="n">
        <v>4.21128</v>
      </c>
      <c r="AZ39" s="103" t="n">
        <v>3.7306</v>
      </c>
      <c r="BA39" s="103" t="n">
        <v>3.24992</v>
      </c>
      <c r="BB39" s="103" t="n">
        <v>3.153784</v>
      </c>
      <c r="BC39" s="103" t="n">
        <v>3.057648</v>
      </c>
      <c r="BD39" s="103" t="n">
        <v>2.961512</v>
      </c>
      <c r="BE39" s="103" t="n">
        <v>2.865376</v>
      </c>
      <c r="BF39" s="103" t="n">
        <v>2.76924</v>
      </c>
      <c r="BG39" s="103" t="n">
        <v>2.673104</v>
      </c>
      <c r="BH39" s="103" t="n">
        <v>2.576968</v>
      </c>
      <c r="BI39" s="103" t="n">
        <v>2.480832</v>
      </c>
      <c r="BJ39" s="103" t="n">
        <v>2.384696</v>
      </c>
    </row>
    <row r="40" customFormat="false" ht="12.8" hidden="false" customHeight="false" outlineLevel="0" collapsed="false">
      <c r="A40" s="102" t="n">
        <v>73</v>
      </c>
      <c r="B40" s="103" t="n">
        <v>0</v>
      </c>
      <c r="C40" s="103" t="n">
        <v>0.5478</v>
      </c>
      <c r="D40" s="103" t="n">
        <v>1.0956</v>
      </c>
      <c r="E40" s="103" t="n">
        <v>1.6434</v>
      </c>
      <c r="F40" s="103" t="n">
        <v>2.1912</v>
      </c>
      <c r="G40" s="103" t="n">
        <v>2.739</v>
      </c>
      <c r="H40" s="103" t="n">
        <v>3.2868</v>
      </c>
      <c r="I40" s="103" t="n">
        <v>3.8346</v>
      </c>
      <c r="J40" s="103" t="n">
        <v>4.3824</v>
      </c>
      <c r="K40" s="103" t="n">
        <v>4.9302</v>
      </c>
      <c r="L40" s="103" t="n">
        <v>5.478</v>
      </c>
      <c r="M40" s="103" t="n">
        <v>6.0258</v>
      </c>
      <c r="N40" s="103" t="n">
        <v>6.5736</v>
      </c>
      <c r="O40" s="103" t="n">
        <v>7.1214</v>
      </c>
      <c r="P40" s="103" t="n">
        <v>7.6692</v>
      </c>
      <c r="Q40" s="103" t="n">
        <v>8.217</v>
      </c>
      <c r="R40" s="103" t="n">
        <v>8.7648</v>
      </c>
      <c r="S40" s="103" t="n">
        <v>9.3126</v>
      </c>
      <c r="T40" s="103" t="n">
        <v>9.8604</v>
      </c>
      <c r="U40" s="103" t="n">
        <v>10.4082</v>
      </c>
      <c r="V40" s="103" t="n">
        <v>10.956</v>
      </c>
      <c r="W40" s="103" t="n">
        <v>13.8309</v>
      </c>
      <c r="X40" s="103" t="n">
        <v>16.7058</v>
      </c>
      <c r="Y40" s="103" t="n">
        <v>17.016</v>
      </c>
      <c r="Z40" s="103" t="n">
        <v>17.3262</v>
      </c>
      <c r="AA40" s="103" t="n">
        <v>17.6364</v>
      </c>
      <c r="AB40" s="103" t="n">
        <v>17.8606</v>
      </c>
      <c r="AC40" s="103" t="n">
        <v>18.0848</v>
      </c>
      <c r="AD40" s="103" t="n">
        <v>18.309</v>
      </c>
      <c r="AE40" s="103" t="n">
        <v>18.5333</v>
      </c>
      <c r="AF40" s="103" t="n">
        <v>18.7576</v>
      </c>
      <c r="AG40" s="103" t="n">
        <v>18.35684</v>
      </c>
      <c r="AH40" s="103" t="n">
        <v>17.95608</v>
      </c>
      <c r="AI40" s="103" t="n">
        <v>17.55532</v>
      </c>
      <c r="AJ40" s="103" t="n">
        <v>17.15456</v>
      </c>
      <c r="AK40" s="103" t="n">
        <v>16.7538</v>
      </c>
      <c r="AL40" s="103" t="n">
        <v>14.4819333333333</v>
      </c>
      <c r="AM40" s="103" t="n">
        <v>12.2100666666667</v>
      </c>
      <c r="AN40" s="103" t="n">
        <v>9.9382</v>
      </c>
      <c r="AO40" s="103" t="n">
        <v>8.6259</v>
      </c>
      <c r="AP40" s="103" t="n">
        <v>7.3136</v>
      </c>
      <c r="AQ40" s="103" t="n">
        <v>7.14608</v>
      </c>
      <c r="AR40" s="103" t="n">
        <v>6.97856</v>
      </c>
      <c r="AS40" s="103" t="n">
        <v>6.81104</v>
      </c>
      <c r="AT40" s="103" t="n">
        <v>6.64352</v>
      </c>
      <c r="AU40" s="103" t="n">
        <v>6.476</v>
      </c>
      <c r="AV40" s="103" t="n">
        <v>5.96848</v>
      </c>
      <c r="AW40" s="103" t="n">
        <v>5.46096</v>
      </c>
      <c r="AX40" s="103" t="n">
        <v>4.95344</v>
      </c>
      <c r="AY40" s="103" t="n">
        <v>4.44592</v>
      </c>
      <c r="AZ40" s="103" t="n">
        <v>3.9384</v>
      </c>
      <c r="BA40" s="103" t="n">
        <v>3.43088</v>
      </c>
      <c r="BB40" s="103" t="n">
        <v>3.329376</v>
      </c>
      <c r="BC40" s="103" t="n">
        <v>3.227872</v>
      </c>
      <c r="BD40" s="103" t="n">
        <v>3.126368</v>
      </c>
      <c r="BE40" s="103" t="n">
        <v>3.024864</v>
      </c>
      <c r="BF40" s="103" t="n">
        <v>2.92336</v>
      </c>
      <c r="BG40" s="103" t="n">
        <v>2.821856</v>
      </c>
      <c r="BH40" s="103" t="n">
        <v>2.720352</v>
      </c>
      <c r="BI40" s="103" t="n">
        <v>2.618848</v>
      </c>
      <c r="BJ40" s="103" t="n">
        <v>2.517344</v>
      </c>
    </row>
    <row r="41" customFormat="false" ht="12.8" hidden="false" customHeight="false" outlineLevel="0" collapsed="false">
      <c r="A41" s="102" t="n">
        <v>74</v>
      </c>
      <c r="B41" s="103" t="n">
        <v>0</v>
      </c>
      <c r="C41" s="103" t="n">
        <v>0.5544</v>
      </c>
      <c r="D41" s="103" t="n">
        <v>1.1088</v>
      </c>
      <c r="E41" s="103" t="n">
        <v>1.6632</v>
      </c>
      <c r="F41" s="103" t="n">
        <v>2.2176</v>
      </c>
      <c r="G41" s="103" t="n">
        <v>2.772</v>
      </c>
      <c r="H41" s="103" t="n">
        <v>3.3264</v>
      </c>
      <c r="I41" s="103" t="n">
        <v>3.8808</v>
      </c>
      <c r="J41" s="103" t="n">
        <v>4.4352</v>
      </c>
      <c r="K41" s="103" t="n">
        <v>4.9896</v>
      </c>
      <c r="L41" s="103" t="n">
        <v>5.544</v>
      </c>
      <c r="M41" s="103" t="n">
        <v>6.0984</v>
      </c>
      <c r="N41" s="103" t="n">
        <v>6.6528</v>
      </c>
      <c r="O41" s="103" t="n">
        <v>7.2072</v>
      </c>
      <c r="P41" s="103" t="n">
        <v>7.7616</v>
      </c>
      <c r="Q41" s="103" t="n">
        <v>8.316</v>
      </c>
      <c r="R41" s="103" t="n">
        <v>8.8704</v>
      </c>
      <c r="S41" s="103" t="n">
        <v>9.4248</v>
      </c>
      <c r="T41" s="103" t="n">
        <v>9.9792</v>
      </c>
      <c r="U41" s="103" t="n">
        <v>10.5336</v>
      </c>
      <c r="V41" s="103" t="n">
        <v>11.088</v>
      </c>
      <c r="W41" s="103" t="n">
        <v>14.0612</v>
      </c>
      <c r="X41" s="103" t="n">
        <v>17.0344</v>
      </c>
      <c r="Y41" s="103" t="n">
        <v>17.356</v>
      </c>
      <c r="Z41" s="103" t="n">
        <v>17.6776</v>
      </c>
      <c r="AA41" s="103" t="n">
        <v>17.9992</v>
      </c>
      <c r="AB41" s="103" t="n">
        <v>18.2314666666667</v>
      </c>
      <c r="AC41" s="103" t="n">
        <v>18.4637333333333</v>
      </c>
      <c r="AD41" s="103" t="n">
        <v>18.696</v>
      </c>
      <c r="AE41" s="103" t="n">
        <v>18.9284</v>
      </c>
      <c r="AF41" s="103" t="n">
        <v>19.1608</v>
      </c>
      <c r="AG41" s="103" t="n">
        <v>18.78092</v>
      </c>
      <c r="AH41" s="103" t="n">
        <v>18.40104</v>
      </c>
      <c r="AI41" s="103" t="n">
        <v>18.02116</v>
      </c>
      <c r="AJ41" s="103" t="n">
        <v>17.64128</v>
      </c>
      <c r="AK41" s="103" t="n">
        <v>17.2614</v>
      </c>
      <c r="AL41" s="103" t="n">
        <v>14.9628</v>
      </c>
      <c r="AM41" s="103" t="n">
        <v>12.6642</v>
      </c>
      <c r="AN41" s="103" t="n">
        <v>10.3656</v>
      </c>
      <c r="AO41" s="103" t="n">
        <v>9.0322</v>
      </c>
      <c r="AP41" s="103" t="n">
        <v>7.6988</v>
      </c>
      <c r="AQ41" s="103" t="n">
        <v>7.52264</v>
      </c>
      <c r="AR41" s="103" t="n">
        <v>7.34648</v>
      </c>
      <c r="AS41" s="103" t="n">
        <v>7.17032</v>
      </c>
      <c r="AT41" s="103" t="n">
        <v>6.99416</v>
      </c>
      <c r="AU41" s="103" t="n">
        <v>6.818</v>
      </c>
      <c r="AV41" s="103" t="n">
        <v>6.28364</v>
      </c>
      <c r="AW41" s="103" t="n">
        <v>5.74928</v>
      </c>
      <c r="AX41" s="103" t="n">
        <v>5.21492</v>
      </c>
      <c r="AY41" s="103" t="n">
        <v>4.68056</v>
      </c>
      <c r="AZ41" s="103" t="n">
        <v>4.1462</v>
      </c>
      <c r="BA41" s="103" t="n">
        <v>3.61184</v>
      </c>
      <c r="BB41" s="103" t="n">
        <v>3.504968</v>
      </c>
      <c r="BC41" s="103" t="n">
        <v>3.398096</v>
      </c>
      <c r="BD41" s="103" t="n">
        <v>3.291224</v>
      </c>
      <c r="BE41" s="103" t="n">
        <v>3.184352</v>
      </c>
      <c r="BF41" s="103" t="n">
        <v>3.07748</v>
      </c>
      <c r="BG41" s="103" t="n">
        <v>2.970608</v>
      </c>
      <c r="BH41" s="103" t="n">
        <v>2.863736</v>
      </c>
      <c r="BI41" s="103" t="n">
        <v>2.756864</v>
      </c>
      <c r="BJ41" s="103" t="n">
        <v>2.649992</v>
      </c>
    </row>
    <row r="42" customFormat="false" ht="12.8" hidden="false" customHeight="false" outlineLevel="0" collapsed="false">
      <c r="A42" s="102" t="n">
        <v>75</v>
      </c>
      <c r="B42" s="103" t="n">
        <v>0</v>
      </c>
      <c r="C42" s="103" t="n">
        <v>0.561</v>
      </c>
      <c r="D42" s="103" t="n">
        <v>1.122</v>
      </c>
      <c r="E42" s="103" t="n">
        <v>1.683</v>
      </c>
      <c r="F42" s="103" t="n">
        <v>2.244</v>
      </c>
      <c r="G42" s="103" t="n">
        <v>2.805</v>
      </c>
      <c r="H42" s="103" t="n">
        <v>3.366</v>
      </c>
      <c r="I42" s="103" t="n">
        <v>3.927</v>
      </c>
      <c r="J42" s="103" t="n">
        <v>4.488</v>
      </c>
      <c r="K42" s="103" t="n">
        <v>5.049</v>
      </c>
      <c r="L42" s="103" t="n">
        <v>5.61</v>
      </c>
      <c r="M42" s="103" t="n">
        <v>6.171</v>
      </c>
      <c r="N42" s="103" t="n">
        <v>6.732</v>
      </c>
      <c r="O42" s="103" t="n">
        <v>7.293</v>
      </c>
      <c r="P42" s="103" t="n">
        <v>7.854</v>
      </c>
      <c r="Q42" s="103" t="n">
        <v>8.415</v>
      </c>
      <c r="R42" s="103" t="n">
        <v>8.976</v>
      </c>
      <c r="S42" s="103" t="n">
        <v>9.537</v>
      </c>
      <c r="T42" s="103" t="n">
        <v>10.098</v>
      </c>
      <c r="U42" s="103" t="n">
        <v>10.659</v>
      </c>
      <c r="V42" s="103" t="n">
        <v>11.22</v>
      </c>
      <c r="W42" s="103" t="n">
        <v>14.2915</v>
      </c>
      <c r="X42" s="103" t="n">
        <v>17.363</v>
      </c>
      <c r="Y42" s="103" t="n">
        <v>17.696</v>
      </c>
      <c r="Z42" s="103" t="n">
        <v>18.029</v>
      </c>
      <c r="AA42" s="103" t="n">
        <v>18.362</v>
      </c>
      <c r="AB42" s="103" t="n">
        <v>18.6023333333333</v>
      </c>
      <c r="AC42" s="103" t="n">
        <v>18.8426666666667</v>
      </c>
      <c r="AD42" s="103" t="n">
        <v>19.083</v>
      </c>
      <c r="AE42" s="103" t="n">
        <v>19.3235</v>
      </c>
      <c r="AF42" s="103" t="n">
        <v>19.564</v>
      </c>
      <c r="AG42" s="103" t="n">
        <v>19.205</v>
      </c>
      <c r="AH42" s="103" t="n">
        <v>18.846</v>
      </c>
      <c r="AI42" s="103" t="n">
        <v>18.487</v>
      </c>
      <c r="AJ42" s="103" t="n">
        <v>18.128</v>
      </c>
      <c r="AK42" s="103" t="n">
        <v>17.769</v>
      </c>
      <c r="AL42" s="103" t="n">
        <v>15.4436666666667</v>
      </c>
      <c r="AM42" s="103" t="n">
        <v>13.1183333333333</v>
      </c>
      <c r="AN42" s="103" t="n">
        <v>10.793</v>
      </c>
      <c r="AO42" s="103" t="n">
        <v>9.4385</v>
      </c>
      <c r="AP42" s="103" t="n">
        <v>8.084</v>
      </c>
      <c r="AQ42" s="103" t="n">
        <v>7.8992</v>
      </c>
      <c r="AR42" s="103" t="n">
        <v>7.7144</v>
      </c>
      <c r="AS42" s="103" t="n">
        <v>7.5296</v>
      </c>
      <c r="AT42" s="103" t="n">
        <v>7.3448</v>
      </c>
      <c r="AU42" s="103" t="n">
        <v>7.16</v>
      </c>
      <c r="AV42" s="103" t="n">
        <v>6.5988</v>
      </c>
      <c r="AW42" s="103" t="n">
        <v>6.0376</v>
      </c>
      <c r="AX42" s="103" t="n">
        <v>5.4764</v>
      </c>
      <c r="AY42" s="103" t="n">
        <v>4.9152</v>
      </c>
      <c r="AZ42" s="103" t="n">
        <v>4.354</v>
      </c>
      <c r="BA42" s="103" t="n">
        <v>3.7928</v>
      </c>
      <c r="BB42" s="103" t="n">
        <v>3.68056</v>
      </c>
      <c r="BC42" s="103" t="n">
        <v>3.56832</v>
      </c>
      <c r="BD42" s="103" t="n">
        <v>3.45608</v>
      </c>
      <c r="BE42" s="103" t="n">
        <v>3.34384</v>
      </c>
      <c r="BF42" s="103" t="n">
        <v>3.2316</v>
      </c>
      <c r="BG42" s="103" t="n">
        <v>3.11936</v>
      </c>
      <c r="BH42" s="103" t="n">
        <v>3.00712</v>
      </c>
      <c r="BI42" s="103" t="n">
        <v>2.89488</v>
      </c>
      <c r="BJ42" s="103" t="n">
        <v>2.78264</v>
      </c>
    </row>
    <row r="43" customFormat="false" ht="12.8" hidden="false" customHeight="false" outlineLevel="0" collapsed="false">
      <c r="A43" s="102" t="n">
        <v>76</v>
      </c>
      <c r="B43" s="103" t="n">
        <v>0</v>
      </c>
      <c r="C43" s="103" t="n">
        <v>0.56725</v>
      </c>
      <c r="D43" s="103" t="n">
        <v>1.1345</v>
      </c>
      <c r="E43" s="103" t="n">
        <v>1.70175</v>
      </c>
      <c r="F43" s="103" t="n">
        <v>2.269</v>
      </c>
      <c r="G43" s="103" t="n">
        <v>2.8362</v>
      </c>
      <c r="H43" s="103" t="n">
        <v>3.4034</v>
      </c>
      <c r="I43" s="103" t="n">
        <v>3.9707</v>
      </c>
      <c r="J43" s="103" t="n">
        <v>4.538</v>
      </c>
      <c r="K43" s="103" t="n">
        <v>5.1052</v>
      </c>
      <c r="L43" s="103" t="n">
        <v>5.6724</v>
      </c>
      <c r="M43" s="103" t="n">
        <v>6.2397</v>
      </c>
      <c r="N43" s="103" t="n">
        <v>6.807</v>
      </c>
      <c r="O43" s="103" t="n">
        <v>7.3742</v>
      </c>
      <c r="P43" s="103" t="n">
        <v>7.9414</v>
      </c>
      <c r="Q43" s="103" t="n">
        <v>8.5087</v>
      </c>
      <c r="R43" s="103" t="n">
        <v>9.076</v>
      </c>
      <c r="S43" s="103" t="n">
        <v>9.6432</v>
      </c>
      <c r="T43" s="103" t="n">
        <v>10.2104</v>
      </c>
      <c r="U43" s="103" t="n">
        <v>10.7776</v>
      </c>
      <c r="V43" s="103" t="n">
        <v>11.3448</v>
      </c>
      <c r="W43" s="103" t="n">
        <v>14.5283</v>
      </c>
      <c r="X43" s="103" t="n">
        <v>17.7118</v>
      </c>
      <c r="Y43" s="103" t="n">
        <v>18.0598</v>
      </c>
      <c r="Z43" s="103" t="n">
        <v>18.4078</v>
      </c>
      <c r="AA43" s="103" t="n">
        <v>18.7558</v>
      </c>
      <c r="AB43" s="103" t="n">
        <v>19.0029333333333</v>
      </c>
      <c r="AC43" s="103" t="n">
        <v>19.2500666666667</v>
      </c>
      <c r="AD43" s="103" t="n">
        <v>19.4972</v>
      </c>
      <c r="AE43" s="103" t="n">
        <v>19.7444</v>
      </c>
      <c r="AF43" s="103" t="n">
        <v>19.9916</v>
      </c>
      <c r="AG43" s="103" t="n">
        <v>19.64864</v>
      </c>
      <c r="AH43" s="103" t="n">
        <v>19.30568</v>
      </c>
      <c r="AI43" s="103" t="n">
        <v>18.96272</v>
      </c>
      <c r="AJ43" s="103" t="n">
        <v>18.61976</v>
      </c>
      <c r="AK43" s="103" t="n">
        <v>18.2768</v>
      </c>
      <c r="AL43" s="103" t="n">
        <v>15.9269333333333</v>
      </c>
      <c r="AM43" s="103" t="n">
        <v>13.5770666666667</v>
      </c>
      <c r="AN43" s="103" t="n">
        <v>11.2272</v>
      </c>
      <c r="AO43" s="103" t="n">
        <v>9.8548</v>
      </c>
      <c r="AP43" s="103" t="n">
        <v>8.4824</v>
      </c>
      <c r="AQ43" s="103" t="n">
        <v>8.2888</v>
      </c>
      <c r="AR43" s="103" t="n">
        <v>8.0952</v>
      </c>
      <c r="AS43" s="103" t="n">
        <v>7.9016</v>
      </c>
      <c r="AT43" s="103" t="n">
        <v>7.708</v>
      </c>
      <c r="AU43" s="103" t="n">
        <v>7.5144</v>
      </c>
      <c r="AV43" s="103" t="n">
        <v>6.92536</v>
      </c>
      <c r="AW43" s="103" t="n">
        <v>6.33632</v>
      </c>
      <c r="AX43" s="103" t="n">
        <v>5.74728</v>
      </c>
      <c r="AY43" s="103" t="n">
        <v>5.15824</v>
      </c>
      <c r="AZ43" s="103" t="n">
        <v>4.5692</v>
      </c>
      <c r="BA43" s="103" t="n">
        <v>3.98016</v>
      </c>
      <c r="BB43" s="103" t="n">
        <v>3.862352</v>
      </c>
      <c r="BC43" s="103" t="n">
        <v>3.744544</v>
      </c>
      <c r="BD43" s="103" t="n">
        <v>3.626736</v>
      </c>
      <c r="BE43" s="103" t="n">
        <v>3.508928</v>
      </c>
      <c r="BF43" s="103" t="n">
        <v>3.39112</v>
      </c>
      <c r="BG43" s="103" t="n">
        <v>3.273312</v>
      </c>
      <c r="BH43" s="103" t="n">
        <v>3.155504</v>
      </c>
      <c r="BI43" s="103" t="n">
        <v>3.037696</v>
      </c>
      <c r="BJ43" s="103" t="n">
        <v>2.919888</v>
      </c>
    </row>
    <row r="44" customFormat="false" ht="12.8" hidden="false" customHeight="false" outlineLevel="0" collapsed="false">
      <c r="A44" s="102" t="n">
        <v>77</v>
      </c>
      <c r="B44" s="103" t="n">
        <v>0</v>
      </c>
      <c r="C44" s="103" t="n">
        <v>0.5735</v>
      </c>
      <c r="D44" s="103" t="n">
        <v>1.147</v>
      </c>
      <c r="E44" s="103" t="n">
        <v>1.7205</v>
      </c>
      <c r="F44" s="103" t="n">
        <v>2.294</v>
      </c>
      <c r="G44" s="103" t="n">
        <v>2.8674</v>
      </c>
      <c r="H44" s="103" t="n">
        <v>3.4408</v>
      </c>
      <c r="I44" s="103" t="n">
        <v>4.0144</v>
      </c>
      <c r="J44" s="103" t="n">
        <v>4.588</v>
      </c>
      <c r="K44" s="103" t="n">
        <v>5.1614</v>
      </c>
      <c r="L44" s="103" t="n">
        <v>5.7348</v>
      </c>
      <c r="M44" s="103" t="n">
        <v>6.3084</v>
      </c>
      <c r="N44" s="103" t="n">
        <v>6.882</v>
      </c>
      <c r="O44" s="103" t="n">
        <v>7.4554</v>
      </c>
      <c r="P44" s="103" t="n">
        <v>8.0288</v>
      </c>
      <c r="Q44" s="103" t="n">
        <v>8.6024</v>
      </c>
      <c r="R44" s="103" t="n">
        <v>9.176</v>
      </c>
      <c r="S44" s="103" t="n">
        <v>9.7494</v>
      </c>
      <c r="T44" s="103" t="n">
        <v>10.3228</v>
      </c>
      <c r="U44" s="103" t="n">
        <v>10.8962</v>
      </c>
      <c r="V44" s="103" t="n">
        <v>11.4696</v>
      </c>
      <c r="W44" s="103" t="n">
        <v>14.7651</v>
      </c>
      <c r="X44" s="103" t="n">
        <v>18.0606</v>
      </c>
      <c r="Y44" s="103" t="n">
        <v>18.4236</v>
      </c>
      <c r="Z44" s="103" t="n">
        <v>18.7866</v>
      </c>
      <c r="AA44" s="103" t="n">
        <v>19.1496</v>
      </c>
      <c r="AB44" s="103" t="n">
        <v>19.4035333333333</v>
      </c>
      <c r="AC44" s="103" t="n">
        <v>19.6574666666667</v>
      </c>
      <c r="AD44" s="103" t="n">
        <v>19.9114</v>
      </c>
      <c r="AE44" s="103" t="n">
        <v>20.1653</v>
      </c>
      <c r="AF44" s="103" t="n">
        <v>20.4192</v>
      </c>
      <c r="AG44" s="103" t="n">
        <v>20.09228</v>
      </c>
      <c r="AH44" s="103" t="n">
        <v>19.76536</v>
      </c>
      <c r="AI44" s="103" t="n">
        <v>19.43844</v>
      </c>
      <c r="AJ44" s="103" t="n">
        <v>19.11152</v>
      </c>
      <c r="AK44" s="103" t="n">
        <v>18.7846</v>
      </c>
      <c r="AL44" s="103" t="n">
        <v>16.4102</v>
      </c>
      <c r="AM44" s="103" t="n">
        <v>14.0358</v>
      </c>
      <c r="AN44" s="103" t="n">
        <v>11.6614</v>
      </c>
      <c r="AO44" s="103" t="n">
        <v>10.2711</v>
      </c>
      <c r="AP44" s="103" t="n">
        <v>8.8808</v>
      </c>
      <c r="AQ44" s="103" t="n">
        <v>8.6784</v>
      </c>
      <c r="AR44" s="103" t="n">
        <v>8.476</v>
      </c>
      <c r="AS44" s="103" t="n">
        <v>8.2736</v>
      </c>
      <c r="AT44" s="103" t="n">
        <v>8.0712</v>
      </c>
      <c r="AU44" s="103" t="n">
        <v>7.8688</v>
      </c>
      <c r="AV44" s="103" t="n">
        <v>7.25192</v>
      </c>
      <c r="AW44" s="103" t="n">
        <v>6.63504</v>
      </c>
      <c r="AX44" s="103" t="n">
        <v>6.01816</v>
      </c>
      <c r="AY44" s="103" t="n">
        <v>5.40128</v>
      </c>
      <c r="AZ44" s="103" t="n">
        <v>4.7844</v>
      </c>
      <c r="BA44" s="103" t="n">
        <v>4.16752</v>
      </c>
      <c r="BB44" s="103" t="n">
        <v>4.044144</v>
      </c>
      <c r="BC44" s="103" t="n">
        <v>3.920768</v>
      </c>
      <c r="BD44" s="103" t="n">
        <v>3.797392</v>
      </c>
      <c r="BE44" s="103" t="n">
        <v>3.674016</v>
      </c>
      <c r="BF44" s="103" t="n">
        <v>3.55064</v>
      </c>
      <c r="BG44" s="103" t="n">
        <v>3.427264</v>
      </c>
      <c r="BH44" s="103" t="n">
        <v>3.303888</v>
      </c>
      <c r="BI44" s="103" t="n">
        <v>3.180512</v>
      </c>
      <c r="BJ44" s="103" t="n">
        <v>3.057136</v>
      </c>
    </row>
    <row r="45" customFormat="false" ht="12.8" hidden="false" customHeight="false" outlineLevel="0" collapsed="false">
      <c r="A45" s="102" t="n">
        <v>78</v>
      </c>
      <c r="B45" s="103" t="n">
        <v>0</v>
      </c>
      <c r="C45" s="103" t="n">
        <v>0.57975</v>
      </c>
      <c r="D45" s="103" t="n">
        <v>1.1595</v>
      </c>
      <c r="E45" s="103" t="n">
        <v>1.73925</v>
      </c>
      <c r="F45" s="103" t="n">
        <v>2.319</v>
      </c>
      <c r="G45" s="103" t="n">
        <v>2.8986</v>
      </c>
      <c r="H45" s="103" t="n">
        <v>3.4782</v>
      </c>
      <c r="I45" s="103" t="n">
        <v>4.0581</v>
      </c>
      <c r="J45" s="103" t="n">
        <v>4.638</v>
      </c>
      <c r="K45" s="103" t="n">
        <v>5.2176</v>
      </c>
      <c r="L45" s="103" t="n">
        <v>5.7972</v>
      </c>
      <c r="M45" s="103" t="n">
        <v>6.3771</v>
      </c>
      <c r="N45" s="103" t="n">
        <v>6.957</v>
      </c>
      <c r="O45" s="103" t="n">
        <v>7.5366</v>
      </c>
      <c r="P45" s="103" t="n">
        <v>8.1162</v>
      </c>
      <c r="Q45" s="103" t="n">
        <v>8.6961</v>
      </c>
      <c r="R45" s="103" t="n">
        <v>9.276</v>
      </c>
      <c r="S45" s="103" t="n">
        <v>9.8556</v>
      </c>
      <c r="T45" s="103" t="n">
        <v>10.4352</v>
      </c>
      <c r="U45" s="103" t="n">
        <v>11.0148</v>
      </c>
      <c r="V45" s="103" t="n">
        <v>11.5944</v>
      </c>
      <c r="W45" s="103" t="n">
        <v>15.0019</v>
      </c>
      <c r="X45" s="103" t="n">
        <v>18.4094</v>
      </c>
      <c r="Y45" s="103" t="n">
        <v>18.7874</v>
      </c>
      <c r="Z45" s="103" t="n">
        <v>19.1654</v>
      </c>
      <c r="AA45" s="103" t="n">
        <v>19.5434</v>
      </c>
      <c r="AB45" s="103" t="n">
        <v>19.8041333333333</v>
      </c>
      <c r="AC45" s="103" t="n">
        <v>20.0648666666667</v>
      </c>
      <c r="AD45" s="103" t="n">
        <v>20.3256</v>
      </c>
      <c r="AE45" s="103" t="n">
        <v>20.5862</v>
      </c>
      <c r="AF45" s="103" t="n">
        <v>20.8468</v>
      </c>
      <c r="AG45" s="103" t="n">
        <v>20.53592</v>
      </c>
      <c r="AH45" s="103" t="n">
        <v>20.22504</v>
      </c>
      <c r="AI45" s="103" t="n">
        <v>19.91416</v>
      </c>
      <c r="AJ45" s="103" t="n">
        <v>19.60328</v>
      </c>
      <c r="AK45" s="103" t="n">
        <v>19.2924</v>
      </c>
      <c r="AL45" s="103" t="n">
        <v>16.8934666666667</v>
      </c>
      <c r="AM45" s="103" t="n">
        <v>14.4945333333333</v>
      </c>
      <c r="AN45" s="103" t="n">
        <v>12.0956</v>
      </c>
      <c r="AO45" s="103" t="n">
        <v>10.6874</v>
      </c>
      <c r="AP45" s="103" t="n">
        <v>9.2792</v>
      </c>
      <c r="AQ45" s="103" t="n">
        <v>9.068</v>
      </c>
      <c r="AR45" s="103" t="n">
        <v>8.8568</v>
      </c>
      <c r="AS45" s="103" t="n">
        <v>8.6456</v>
      </c>
      <c r="AT45" s="103" t="n">
        <v>8.4344</v>
      </c>
      <c r="AU45" s="103" t="n">
        <v>8.2232</v>
      </c>
      <c r="AV45" s="103" t="n">
        <v>7.57848</v>
      </c>
      <c r="AW45" s="103" t="n">
        <v>6.93376</v>
      </c>
      <c r="AX45" s="103" t="n">
        <v>6.28904</v>
      </c>
      <c r="AY45" s="103" t="n">
        <v>5.64432</v>
      </c>
      <c r="AZ45" s="103" t="n">
        <v>4.9996</v>
      </c>
      <c r="BA45" s="103" t="n">
        <v>4.35488</v>
      </c>
      <c r="BB45" s="103" t="n">
        <v>4.225936</v>
      </c>
      <c r="BC45" s="103" t="n">
        <v>4.096992</v>
      </c>
      <c r="BD45" s="103" t="n">
        <v>3.968048</v>
      </c>
      <c r="BE45" s="103" t="n">
        <v>3.839104</v>
      </c>
      <c r="BF45" s="103" t="n">
        <v>3.71016</v>
      </c>
      <c r="BG45" s="103" t="n">
        <v>3.581216</v>
      </c>
      <c r="BH45" s="103" t="n">
        <v>3.452272</v>
      </c>
      <c r="BI45" s="103" t="n">
        <v>3.323328</v>
      </c>
      <c r="BJ45" s="103" t="n">
        <v>3.194384</v>
      </c>
    </row>
    <row r="46" customFormat="false" ht="12.8" hidden="false" customHeight="false" outlineLevel="0" collapsed="false">
      <c r="A46" s="102" t="n">
        <v>79</v>
      </c>
      <c r="B46" s="103" t="n">
        <v>0</v>
      </c>
      <c r="C46" s="103" t="n">
        <v>0.586</v>
      </c>
      <c r="D46" s="103" t="n">
        <v>1.172</v>
      </c>
      <c r="E46" s="103" t="n">
        <v>1.758</v>
      </c>
      <c r="F46" s="103" t="n">
        <v>2.344</v>
      </c>
      <c r="G46" s="103" t="n">
        <v>2.9298</v>
      </c>
      <c r="H46" s="103" t="n">
        <v>3.5156</v>
      </c>
      <c r="I46" s="103" t="n">
        <v>4.1018</v>
      </c>
      <c r="J46" s="103" t="n">
        <v>4.688</v>
      </c>
      <c r="K46" s="103" t="n">
        <v>5.2738</v>
      </c>
      <c r="L46" s="103" t="n">
        <v>5.8596</v>
      </c>
      <c r="M46" s="103" t="n">
        <v>6.4458</v>
      </c>
      <c r="N46" s="103" t="n">
        <v>7.032</v>
      </c>
      <c r="O46" s="103" t="n">
        <v>7.6178</v>
      </c>
      <c r="P46" s="103" t="n">
        <v>8.2036</v>
      </c>
      <c r="Q46" s="103" t="n">
        <v>8.7898</v>
      </c>
      <c r="R46" s="103" t="n">
        <v>9.376</v>
      </c>
      <c r="S46" s="103" t="n">
        <v>9.9618</v>
      </c>
      <c r="T46" s="103" t="n">
        <v>10.5476</v>
      </c>
      <c r="U46" s="103" t="n">
        <v>11.1334</v>
      </c>
      <c r="V46" s="103" t="n">
        <v>11.7192</v>
      </c>
      <c r="W46" s="103" t="n">
        <v>15.2387</v>
      </c>
      <c r="X46" s="103" t="n">
        <v>18.7582</v>
      </c>
      <c r="Y46" s="103" t="n">
        <v>19.1512</v>
      </c>
      <c r="Z46" s="103" t="n">
        <v>19.5442</v>
      </c>
      <c r="AA46" s="103" t="n">
        <v>19.9372</v>
      </c>
      <c r="AB46" s="103" t="n">
        <v>20.2047333333333</v>
      </c>
      <c r="AC46" s="103" t="n">
        <v>20.4722666666667</v>
      </c>
      <c r="AD46" s="103" t="n">
        <v>20.7398</v>
      </c>
      <c r="AE46" s="103" t="n">
        <v>21.0071</v>
      </c>
      <c r="AF46" s="103" t="n">
        <v>21.2744</v>
      </c>
      <c r="AG46" s="103" t="n">
        <v>20.97956</v>
      </c>
      <c r="AH46" s="103" t="n">
        <v>20.68472</v>
      </c>
      <c r="AI46" s="103" t="n">
        <v>20.38988</v>
      </c>
      <c r="AJ46" s="103" t="n">
        <v>20.09504</v>
      </c>
      <c r="AK46" s="103" t="n">
        <v>19.8002</v>
      </c>
      <c r="AL46" s="103" t="n">
        <v>17.3767333333333</v>
      </c>
      <c r="AM46" s="103" t="n">
        <v>14.9532666666667</v>
      </c>
      <c r="AN46" s="103" t="n">
        <v>12.5298</v>
      </c>
      <c r="AO46" s="103" t="n">
        <v>11.1037</v>
      </c>
      <c r="AP46" s="103" t="n">
        <v>9.6776</v>
      </c>
      <c r="AQ46" s="103" t="n">
        <v>9.4576</v>
      </c>
      <c r="AR46" s="103" t="n">
        <v>9.2376</v>
      </c>
      <c r="AS46" s="103" t="n">
        <v>9.0176</v>
      </c>
      <c r="AT46" s="103" t="n">
        <v>8.7976</v>
      </c>
      <c r="AU46" s="103" t="n">
        <v>8.5776</v>
      </c>
      <c r="AV46" s="103" t="n">
        <v>7.90504</v>
      </c>
      <c r="AW46" s="103" t="n">
        <v>7.23248</v>
      </c>
      <c r="AX46" s="103" t="n">
        <v>6.55992</v>
      </c>
      <c r="AY46" s="103" t="n">
        <v>5.88736</v>
      </c>
      <c r="AZ46" s="103" t="n">
        <v>5.2148</v>
      </c>
      <c r="BA46" s="103" t="n">
        <v>4.54224</v>
      </c>
      <c r="BB46" s="103" t="n">
        <v>4.407728</v>
      </c>
      <c r="BC46" s="103" t="n">
        <v>4.273216</v>
      </c>
      <c r="BD46" s="103" t="n">
        <v>4.138704</v>
      </c>
      <c r="BE46" s="103" t="n">
        <v>4.004192</v>
      </c>
      <c r="BF46" s="103" t="n">
        <v>3.86968</v>
      </c>
      <c r="BG46" s="103" t="n">
        <v>3.735168</v>
      </c>
      <c r="BH46" s="103" t="n">
        <v>3.600656</v>
      </c>
      <c r="BI46" s="103" t="n">
        <v>3.466144</v>
      </c>
      <c r="BJ46" s="103" t="n">
        <v>3.331632</v>
      </c>
    </row>
    <row r="47" customFormat="false" ht="12.8" hidden="false" customHeight="false" outlineLevel="0" collapsed="false">
      <c r="A47" s="102" t="n">
        <v>80</v>
      </c>
      <c r="B47" s="103" t="n">
        <v>0</v>
      </c>
      <c r="C47" s="103" t="n">
        <v>0.59225</v>
      </c>
      <c r="D47" s="103" t="n">
        <v>1.1845</v>
      </c>
      <c r="E47" s="103" t="n">
        <v>1.77675</v>
      </c>
      <c r="F47" s="103" t="n">
        <v>2.369</v>
      </c>
      <c r="G47" s="103" t="n">
        <v>2.961</v>
      </c>
      <c r="H47" s="103" t="n">
        <v>3.553</v>
      </c>
      <c r="I47" s="103" t="n">
        <v>4.1455</v>
      </c>
      <c r="J47" s="103" t="n">
        <v>4.738</v>
      </c>
      <c r="K47" s="103" t="n">
        <v>5.33</v>
      </c>
      <c r="L47" s="103" t="n">
        <v>5.922</v>
      </c>
      <c r="M47" s="103" t="n">
        <v>6.5145</v>
      </c>
      <c r="N47" s="103" t="n">
        <v>7.107</v>
      </c>
      <c r="O47" s="103" t="n">
        <v>7.699</v>
      </c>
      <c r="P47" s="103" t="n">
        <v>8.291</v>
      </c>
      <c r="Q47" s="103" t="n">
        <v>8.8835</v>
      </c>
      <c r="R47" s="103" t="n">
        <v>9.476</v>
      </c>
      <c r="S47" s="103" t="n">
        <v>10.068</v>
      </c>
      <c r="T47" s="103" t="n">
        <v>10.66</v>
      </c>
      <c r="U47" s="103" t="n">
        <v>11.252</v>
      </c>
      <c r="V47" s="103" t="n">
        <v>11.844</v>
      </c>
      <c r="W47" s="103" t="n">
        <v>15.4755</v>
      </c>
      <c r="X47" s="103" t="n">
        <v>19.107</v>
      </c>
      <c r="Y47" s="103" t="n">
        <v>19.515</v>
      </c>
      <c r="Z47" s="103" t="n">
        <v>19.923</v>
      </c>
      <c r="AA47" s="103" t="n">
        <v>20.331</v>
      </c>
      <c r="AB47" s="103" t="n">
        <v>20.6053333333333</v>
      </c>
      <c r="AC47" s="103" t="n">
        <v>20.8796666666667</v>
      </c>
      <c r="AD47" s="103" t="n">
        <v>21.154</v>
      </c>
      <c r="AE47" s="103" t="n">
        <v>21.428</v>
      </c>
      <c r="AF47" s="103" t="n">
        <v>21.702</v>
      </c>
      <c r="AG47" s="103" t="n">
        <v>21.4232</v>
      </c>
      <c r="AH47" s="103" t="n">
        <v>21.1444</v>
      </c>
      <c r="AI47" s="103" t="n">
        <v>20.8656</v>
      </c>
      <c r="AJ47" s="103" t="n">
        <v>20.5868</v>
      </c>
      <c r="AK47" s="103" t="n">
        <v>20.308</v>
      </c>
      <c r="AL47" s="103" t="n">
        <v>17.86</v>
      </c>
      <c r="AM47" s="103" t="n">
        <v>15.412</v>
      </c>
      <c r="AN47" s="103" t="n">
        <v>12.964</v>
      </c>
      <c r="AO47" s="103" t="n">
        <v>11.52</v>
      </c>
      <c r="AP47" s="103" t="n">
        <v>10.076</v>
      </c>
      <c r="AQ47" s="103" t="n">
        <v>9.8472</v>
      </c>
      <c r="AR47" s="103" t="n">
        <v>9.6184</v>
      </c>
      <c r="AS47" s="103" t="n">
        <v>9.3896</v>
      </c>
      <c r="AT47" s="103" t="n">
        <v>9.1608</v>
      </c>
      <c r="AU47" s="103" t="n">
        <v>8.932</v>
      </c>
      <c r="AV47" s="103" t="n">
        <v>8.2316</v>
      </c>
      <c r="AW47" s="103" t="n">
        <v>7.5312</v>
      </c>
      <c r="AX47" s="103" t="n">
        <v>6.8308</v>
      </c>
      <c r="AY47" s="103" t="n">
        <v>6.1304</v>
      </c>
      <c r="AZ47" s="103" t="n">
        <v>5.43</v>
      </c>
      <c r="BA47" s="103" t="n">
        <v>4.7296</v>
      </c>
      <c r="BB47" s="103" t="n">
        <v>4.58952</v>
      </c>
      <c r="BC47" s="103" t="n">
        <v>4.44944</v>
      </c>
      <c r="BD47" s="103" t="n">
        <v>4.30936</v>
      </c>
      <c r="BE47" s="103" t="n">
        <v>4.16928</v>
      </c>
      <c r="BF47" s="103" t="n">
        <v>4.0292</v>
      </c>
      <c r="BG47" s="103" t="n">
        <v>3.88912</v>
      </c>
      <c r="BH47" s="103" t="n">
        <v>3.74904</v>
      </c>
      <c r="BI47" s="103" t="n">
        <v>3.60896</v>
      </c>
      <c r="BJ47" s="103" t="n">
        <v>3.46888</v>
      </c>
    </row>
    <row r="48" customFormat="false" ht="12.8" hidden="false" customHeight="false" outlineLevel="0" collapsed="false">
      <c r="A48" s="102" t="n">
        <v>81</v>
      </c>
      <c r="B48" s="103" t="n">
        <v>0</v>
      </c>
      <c r="C48" s="103" t="n">
        <v>0.5981</v>
      </c>
      <c r="D48" s="103" t="n">
        <v>1.1962</v>
      </c>
      <c r="E48" s="103" t="n">
        <v>1.7943</v>
      </c>
      <c r="F48" s="103" t="n">
        <v>2.3924</v>
      </c>
      <c r="G48" s="103" t="n">
        <v>2.9903</v>
      </c>
      <c r="H48" s="103" t="n">
        <v>3.5882</v>
      </c>
      <c r="I48" s="103" t="n">
        <v>4.1865</v>
      </c>
      <c r="J48" s="103" t="n">
        <v>4.7848</v>
      </c>
      <c r="K48" s="103" t="n">
        <v>5.3827</v>
      </c>
      <c r="L48" s="103" t="n">
        <v>5.9806</v>
      </c>
      <c r="M48" s="103" t="n">
        <v>6.5789</v>
      </c>
      <c r="N48" s="103" t="n">
        <v>7.1772</v>
      </c>
      <c r="O48" s="103" t="n">
        <v>7.7751</v>
      </c>
      <c r="P48" s="103" t="n">
        <v>8.373</v>
      </c>
      <c r="Q48" s="103" t="n">
        <v>8.9713</v>
      </c>
      <c r="R48" s="103" t="n">
        <v>9.5696</v>
      </c>
      <c r="S48" s="103" t="n">
        <v>10.1674</v>
      </c>
      <c r="T48" s="103" t="n">
        <v>10.7652</v>
      </c>
      <c r="U48" s="103" t="n">
        <v>11.3631</v>
      </c>
      <c r="V48" s="103" t="n">
        <v>11.961</v>
      </c>
      <c r="W48" s="103" t="n">
        <v>15.6233</v>
      </c>
      <c r="X48" s="103" t="n">
        <v>19.2856</v>
      </c>
      <c r="Y48" s="103" t="n">
        <v>19.7034</v>
      </c>
      <c r="Z48" s="103" t="n">
        <v>20.1212</v>
      </c>
      <c r="AA48" s="103" t="n">
        <v>20.539</v>
      </c>
      <c r="AB48" s="103" t="n">
        <v>20.8210666666667</v>
      </c>
      <c r="AC48" s="103" t="n">
        <v>21.1031333333333</v>
      </c>
      <c r="AD48" s="103" t="n">
        <v>21.3852</v>
      </c>
      <c r="AE48" s="103" t="n">
        <v>21.667</v>
      </c>
      <c r="AF48" s="103" t="n">
        <v>21.9488</v>
      </c>
      <c r="AG48" s="103" t="n">
        <v>21.72216</v>
      </c>
      <c r="AH48" s="103" t="n">
        <v>21.49552</v>
      </c>
      <c r="AI48" s="103" t="n">
        <v>21.26888</v>
      </c>
      <c r="AJ48" s="103" t="n">
        <v>21.04224</v>
      </c>
      <c r="AK48" s="103" t="n">
        <v>20.8156</v>
      </c>
      <c r="AL48" s="103" t="n">
        <v>18.3432</v>
      </c>
      <c r="AM48" s="103" t="n">
        <v>15.8708</v>
      </c>
      <c r="AN48" s="103" t="n">
        <v>13.3984</v>
      </c>
      <c r="AO48" s="103" t="n">
        <v>11.9398</v>
      </c>
      <c r="AP48" s="103" t="n">
        <v>10.4812</v>
      </c>
      <c r="AQ48" s="103" t="n">
        <v>10.2436</v>
      </c>
      <c r="AR48" s="103" t="n">
        <v>10.006</v>
      </c>
      <c r="AS48" s="103" t="n">
        <v>9.7684</v>
      </c>
      <c r="AT48" s="103" t="n">
        <v>9.5308</v>
      </c>
      <c r="AU48" s="103" t="n">
        <v>9.2932</v>
      </c>
      <c r="AV48" s="103" t="n">
        <v>8.56444</v>
      </c>
      <c r="AW48" s="103" t="n">
        <v>7.83568</v>
      </c>
      <c r="AX48" s="103" t="n">
        <v>7.10692</v>
      </c>
      <c r="AY48" s="103" t="n">
        <v>6.37816</v>
      </c>
      <c r="AZ48" s="103" t="n">
        <v>5.6494</v>
      </c>
      <c r="BA48" s="103" t="n">
        <v>4.92064</v>
      </c>
      <c r="BB48" s="103" t="n">
        <v>4.774888</v>
      </c>
      <c r="BC48" s="103" t="n">
        <v>4.629136</v>
      </c>
      <c r="BD48" s="103" t="n">
        <v>4.483384</v>
      </c>
      <c r="BE48" s="103" t="n">
        <v>4.337632</v>
      </c>
      <c r="BF48" s="103" t="n">
        <v>4.19188</v>
      </c>
      <c r="BG48" s="103" t="n">
        <v>4.046128</v>
      </c>
      <c r="BH48" s="103" t="n">
        <v>3.900376</v>
      </c>
      <c r="BI48" s="103" t="n">
        <v>3.754624</v>
      </c>
      <c r="BJ48" s="103" t="n">
        <v>3.608872</v>
      </c>
    </row>
    <row r="49" customFormat="false" ht="12.8" hidden="false" customHeight="false" outlineLevel="0" collapsed="false">
      <c r="A49" s="102" t="n">
        <v>82</v>
      </c>
      <c r="B49" s="103" t="n">
        <v>0</v>
      </c>
      <c r="C49" s="103" t="n">
        <v>0.60395</v>
      </c>
      <c r="D49" s="103" t="n">
        <v>1.2079</v>
      </c>
      <c r="E49" s="103" t="n">
        <v>1.81185</v>
      </c>
      <c r="F49" s="103" t="n">
        <v>2.4158</v>
      </c>
      <c r="G49" s="103" t="n">
        <v>3.0196</v>
      </c>
      <c r="H49" s="103" t="n">
        <v>3.6234</v>
      </c>
      <c r="I49" s="103" t="n">
        <v>4.2275</v>
      </c>
      <c r="J49" s="103" t="n">
        <v>4.8316</v>
      </c>
      <c r="K49" s="103" t="n">
        <v>5.4354</v>
      </c>
      <c r="L49" s="103" t="n">
        <v>6.0392</v>
      </c>
      <c r="M49" s="103" t="n">
        <v>6.6433</v>
      </c>
      <c r="N49" s="103" t="n">
        <v>7.2474</v>
      </c>
      <c r="O49" s="103" t="n">
        <v>7.8512</v>
      </c>
      <c r="P49" s="103" t="n">
        <v>8.455</v>
      </c>
      <c r="Q49" s="103" t="n">
        <v>9.0591</v>
      </c>
      <c r="R49" s="103" t="n">
        <v>9.6632</v>
      </c>
      <c r="S49" s="103" t="n">
        <v>10.2668</v>
      </c>
      <c r="T49" s="103" t="n">
        <v>10.8704</v>
      </c>
      <c r="U49" s="103" t="n">
        <v>11.4742</v>
      </c>
      <c r="V49" s="103" t="n">
        <v>12.078</v>
      </c>
      <c r="W49" s="103" t="n">
        <v>15.7711</v>
      </c>
      <c r="X49" s="103" t="n">
        <v>19.4642</v>
      </c>
      <c r="Y49" s="103" t="n">
        <v>19.8918</v>
      </c>
      <c r="Z49" s="103" t="n">
        <v>20.3194</v>
      </c>
      <c r="AA49" s="103" t="n">
        <v>20.747</v>
      </c>
      <c r="AB49" s="103" t="n">
        <v>21.0368</v>
      </c>
      <c r="AC49" s="103" t="n">
        <v>21.3266</v>
      </c>
      <c r="AD49" s="103" t="n">
        <v>21.6164</v>
      </c>
      <c r="AE49" s="103" t="n">
        <v>21.906</v>
      </c>
      <c r="AF49" s="103" t="n">
        <v>22.1956</v>
      </c>
      <c r="AG49" s="103" t="n">
        <v>22.02112</v>
      </c>
      <c r="AH49" s="103" t="n">
        <v>21.84664</v>
      </c>
      <c r="AI49" s="103" t="n">
        <v>21.67216</v>
      </c>
      <c r="AJ49" s="103" t="n">
        <v>21.49768</v>
      </c>
      <c r="AK49" s="103" t="n">
        <v>21.3232</v>
      </c>
      <c r="AL49" s="103" t="n">
        <v>18.8264</v>
      </c>
      <c r="AM49" s="103" t="n">
        <v>16.3296</v>
      </c>
      <c r="AN49" s="103" t="n">
        <v>13.8328</v>
      </c>
      <c r="AO49" s="103" t="n">
        <v>12.3596</v>
      </c>
      <c r="AP49" s="103" t="n">
        <v>10.8864</v>
      </c>
      <c r="AQ49" s="103" t="n">
        <v>10.64</v>
      </c>
      <c r="AR49" s="103" t="n">
        <v>10.3936</v>
      </c>
      <c r="AS49" s="103" t="n">
        <v>10.1472</v>
      </c>
      <c r="AT49" s="103" t="n">
        <v>9.9008</v>
      </c>
      <c r="AU49" s="103" t="n">
        <v>9.6544</v>
      </c>
      <c r="AV49" s="103" t="n">
        <v>8.89728</v>
      </c>
      <c r="AW49" s="103" t="n">
        <v>8.14016</v>
      </c>
      <c r="AX49" s="103" t="n">
        <v>7.38304</v>
      </c>
      <c r="AY49" s="103" t="n">
        <v>6.62592</v>
      </c>
      <c r="AZ49" s="103" t="n">
        <v>5.8688</v>
      </c>
      <c r="BA49" s="103" t="n">
        <v>5.11168</v>
      </c>
      <c r="BB49" s="103" t="n">
        <v>4.960256</v>
      </c>
      <c r="BC49" s="103" t="n">
        <v>4.808832</v>
      </c>
      <c r="BD49" s="103" t="n">
        <v>4.657408</v>
      </c>
      <c r="BE49" s="103" t="n">
        <v>4.505984</v>
      </c>
      <c r="BF49" s="103" t="n">
        <v>4.35456</v>
      </c>
      <c r="BG49" s="103" t="n">
        <v>4.203136</v>
      </c>
      <c r="BH49" s="103" t="n">
        <v>4.051712</v>
      </c>
      <c r="BI49" s="103" t="n">
        <v>3.900288</v>
      </c>
      <c r="BJ49" s="103" t="n">
        <v>3.748864</v>
      </c>
    </row>
    <row r="50" customFormat="false" ht="12.8" hidden="false" customHeight="false" outlineLevel="0" collapsed="false">
      <c r="A50" s="102" t="n">
        <v>83</v>
      </c>
      <c r="B50" s="103" t="n">
        <v>0</v>
      </c>
      <c r="C50" s="103" t="n">
        <v>0.6098</v>
      </c>
      <c r="D50" s="103" t="n">
        <v>1.2196</v>
      </c>
      <c r="E50" s="103" t="n">
        <v>1.8294</v>
      </c>
      <c r="F50" s="103" t="n">
        <v>2.4392</v>
      </c>
      <c r="G50" s="103" t="n">
        <v>3.0489</v>
      </c>
      <c r="H50" s="103" t="n">
        <v>3.6586</v>
      </c>
      <c r="I50" s="103" t="n">
        <v>4.2685</v>
      </c>
      <c r="J50" s="103" t="n">
        <v>4.8784</v>
      </c>
      <c r="K50" s="103" t="n">
        <v>5.4881</v>
      </c>
      <c r="L50" s="103" t="n">
        <v>6.0978</v>
      </c>
      <c r="M50" s="103" t="n">
        <v>6.7077</v>
      </c>
      <c r="N50" s="103" t="n">
        <v>7.3176</v>
      </c>
      <c r="O50" s="103" t="n">
        <v>7.9273</v>
      </c>
      <c r="P50" s="103" t="n">
        <v>8.537</v>
      </c>
      <c r="Q50" s="103" t="n">
        <v>9.1469</v>
      </c>
      <c r="R50" s="103" t="n">
        <v>9.7568</v>
      </c>
      <c r="S50" s="103" t="n">
        <v>10.3662</v>
      </c>
      <c r="T50" s="103" t="n">
        <v>10.9756</v>
      </c>
      <c r="U50" s="103" t="n">
        <v>11.5853</v>
      </c>
      <c r="V50" s="103" t="n">
        <v>12.195</v>
      </c>
      <c r="W50" s="103" t="n">
        <v>15.9189</v>
      </c>
      <c r="X50" s="103" t="n">
        <v>19.6428</v>
      </c>
      <c r="Y50" s="103" t="n">
        <v>20.0802</v>
      </c>
      <c r="Z50" s="103" t="n">
        <v>20.5176</v>
      </c>
      <c r="AA50" s="103" t="n">
        <v>20.955</v>
      </c>
      <c r="AB50" s="103" t="n">
        <v>21.2525333333333</v>
      </c>
      <c r="AC50" s="103" t="n">
        <v>21.5500666666667</v>
      </c>
      <c r="AD50" s="103" t="n">
        <v>21.8476</v>
      </c>
      <c r="AE50" s="103" t="n">
        <v>22.145</v>
      </c>
      <c r="AF50" s="103" t="n">
        <v>22.4424</v>
      </c>
      <c r="AG50" s="103" t="n">
        <v>22.32008</v>
      </c>
      <c r="AH50" s="103" t="n">
        <v>22.19776</v>
      </c>
      <c r="AI50" s="103" t="n">
        <v>22.07544</v>
      </c>
      <c r="AJ50" s="103" t="n">
        <v>21.95312</v>
      </c>
      <c r="AK50" s="103" t="n">
        <v>21.8308</v>
      </c>
      <c r="AL50" s="103" t="n">
        <v>19.3096</v>
      </c>
      <c r="AM50" s="103" t="n">
        <v>16.7884</v>
      </c>
      <c r="AN50" s="103" t="n">
        <v>14.2672</v>
      </c>
      <c r="AO50" s="103" t="n">
        <v>12.7794</v>
      </c>
      <c r="AP50" s="103" t="n">
        <v>11.2916</v>
      </c>
      <c r="AQ50" s="103" t="n">
        <v>11.0364</v>
      </c>
      <c r="AR50" s="103" t="n">
        <v>10.7812</v>
      </c>
      <c r="AS50" s="103" t="n">
        <v>10.526</v>
      </c>
      <c r="AT50" s="103" t="n">
        <v>10.2708</v>
      </c>
      <c r="AU50" s="103" t="n">
        <v>10.0156</v>
      </c>
      <c r="AV50" s="103" t="n">
        <v>9.23012</v>
      </c>
      <c r="AW50" s="103" t="n">
        <v>8.44464</v>
      </c>
      <c r="AX50" s="103" t="n">
        <v>7.65916</v>
      </c>
      <c r="AY50" s="103" t="n">
        <v>6.87368</v>
      </c>
      <c r="AZ50" s="103" t="n">
        <v>6.0882</v>
      </c>
      <c r="BA50" s="103" t="n">
        <v>5.30272</v>
      </c>
      <c r="BB50" s="103" t="n">
        <v>5.145624</v>
      </c>
      <c r="BC50" s="103" t="n">
        <v>4.988528</v>
      </c>
      <c r="BD50" s="103" t="n">
        <v>4.831432</v>
      </c>
      <c r="BE50" s="103" t="n">
        <v>4.674336</v>
      </c>
      <c r="BF50" s="103" t="n">
        <v>4.51724</v>
      </c>
      <c r="BG50" s="103" t="n">
        <v>4.360144</v>
      </c>
      <c r="BH50" s="103" t="n">
        <v>4.203048</v>
      </c>
      <c r="BI50" s="103" t="n">
        <v>4.045952</v>
      </c>
      <c r="BJ50" s="103" t="n">
        <v>3.888856</v>
      </c>
    </row>
    <row r="51" customFormat="false" ht="12.8" hidden="false" customHeight="false" outlineLevel="0" collapsed="false">
      <c r="A51" s="102" t="n">
        <v>84</v>
      </c>
      <c r="B51" s="103" t="n">
        <v>0</v>
      </c>
      <c r="C51" s="103" t="n">
        <v>0.61565</v>
      </c>
      <c r="D51" s="103" t="n">
        <v>1.2313</v>
      </c>
      <c r="E51" s="103" t="n">
        <v>1.84695</v>
      </c>
      <c r="F51" s="103" t="n">
        <v>2.4626</v>
      </c>
      <c r="G51" s="103" t="n">
        <v>3.0782</v>
      </c>
      <c r="H51" s="103" t="n">
        <v>3.6938</v>
      </c>
      <c r="I51" s="103" t="n">
        <v>4.3095</v>
      </c>
      <c r="J51" s="103" t="n">
        <v>4.9252</v>
      </c>
      <c r="K51" s="103" t="n">
        <v>5.5408</v>
      </c>
      <c r="L51" s="103" t="n">
        <v>6.1564</v>
      </c>
      <c r="M51" s="103" t="n">
        <v>6.7721</v>
      </c>
      <c r="N51" s="103" t="n">
        <v>7.3878</v>
      </c>
      <c r="O51" s="103" t="n">
        <v>8.0034</v>
      </c>
      <c r="P51" s="103" t="n">
        <v>8.619</v>
      </c>
      <c r="Q51" s="103" t="n">
        <v>9.2347</v>
      </c>
      <c r="R51" s="103" t="n">
        <v>9.8504</v>
      </c>
      <c r="S51" s="103" t="n">
        <v>10.4656</v>
      </c>
      <c r="T51" s="103" t="n">
        <v>11.0808</v>
      </c>
      <c r="U51" s="103" t="n">
        <v>11.6964</v>
      </c>
      <c r="V51" s="103" t="n">
        <v>12.312</v>
      </c>
      <c r="W51" s="103" t="n">
        <v>16.0667</v>
      </c>
      <c r="X51" s="103" t="n">
        <v>19.8214</v>
      </c>
      <c r="Y51" s="103" t="n">
        <v>20.2686</v>
      </c>
      <c r="Z51" s="103" t="n">
        <v>20.7158</v>
      </c>
      <c r="AA51" s="103" t="n">
        <v>21.163</v>
      </c>
      <c r="AB51" s="103" t="n">
        <v>21.4682666666667</v>
      </c>
      <c r="AC51" s="103" t="n">
        <v>21.7735333333333</v>
      </c>
      <c r="AD51" s="103" t="n">
        <v>22.0788</v>
      </c>
      <c r="AE51" s="103" t="n">
        <v>22.384</v>
      </c>
      <c r="AF51" s="103" t="n">
        <v>22.6892</v>
      </c>
      <c r="AG51" s="103" t="n">
        <v>22.61904</v>
      </c>
      <c r="AH51" s="103" t="n">
        <v>22.54888</v>
      </c>
      <c r="AI51" s="103" t="n">
        <v>22.47872</v>
      </c>
      <c r="AJ51" s="103" t="n">
        <v>22.40856</v>
      </c>
      <c r="AK51" s="103" t="n">
        <v>22.3384</v>
      </c>
      <c r="AL51" s="103" t="n">
        <v>19.7928</v>
      </c>
      <c r="AM51" s="103" t="n">
        <v>17.2472</v>
      </c>
      <c r="AN51" s="103" t="n">
        <v>14.7016</v>
      </c>
      <c r="AO51" s="103" t="n">
        <v>13.1992</v>
      </c>
      <c r="AP51" s="103" t="n">
        <v>11.6968</v>
      </c>
      <c r="AQ51" s="103" t="n">
        <v>11.4328</v>
      </c>
      <c r="AR51" s="103" t="n">
        <v>11.1688</v>
      </c>
      <c r="AS51" s="103" t="n">
        <v>10.9048</v>
      </c>
      <c r="AT51" s="103" t="n">
        <v>10.6408</v>
      </c>
      <c r="AU51" s="103" t="n">
        <v>10.3768</v>
      </c>
      <c r="AV51" s="103" t="n">
        <v>9.56296</v>
      </c>
      <c r="AW51" s="103" t="n">
        <v>8.74912</v>
      </c>
      <c r="AX51" s="103" t="n">
        <v>7.93528</v>
      </c>
      <c r="AY51" s="103" t="n">
        <v>7.12144</v>
      </c>
      <c r="AZ51" s="103" t="n">
        <v>6.3076</v>
      </c>
      <c r="BA51" s="103" t="n">
        <v>5.49376</v>
      </c>
      <c r="BB51" s="103" t="n">
        <v>5.330992</v>
      </c>
      <c r="BC51" s="103" t="n">
        <v>5.168224</v>
      </c>
      <c r="BD51" s="103" t="n">
        <v>5.005456</v>
      </c>
      <c r="BE51" s="103" t="n">
        <v>4.842688</v>
      </c>
      <c r="BF51" s="103" t="n">
        <v>4.67992</v>
      </c>
      <c r="BG51" s="103" t="n">
        <v>4.517152</v>
      </c>
      <c r="BH51" s="103" t="n">
        <v>4.354384</v>
      </c>
      <c r="BI51" s="103" t="n">
        <v>4.191616</v>
      </c>
      <c r="BJ51" s="103" t="n">
        <v>4.028848</v>
      </c>
    </row>
    <row r="52" customFormat="false" ht="12.8" hidden="false" customHeight="false" outlineLevel="0" collapsed="false">
      <c r="A52" s="102" t="n">
        <v>85</v>
      </c>
      <c r="B52" s="103" t="n">
        <v>0</v>
      </c>
      <c r="C52" s="103" t="n">
        <v>0.6215</v>
      </c>
      <c r="D52" s="103" t="n">
        <v>1.243</v>
      </c>
      <c r="E52" s="103" t="n">
        <v>1.8645</v>
      </c>
      <c r="F52" s="103" t="n">
        <v>2.486</v>
      </c>
      <c r="G52" s="103" t="n">
        <v>3.1075</v>
      </c>
      <c r="H52" s="103" t="n">
        <v>3.729</v>
      </c>
      <c r="I52" s="103" t="n">
        <v>4.3505</v>
      </c>
      <c r="J52" s="103" t="n">
        <v>4.972</v>
      </c>
      <c r="K52" s="103" t="n">
        <v>5.5935</v>
      </c>
      <c r="L52" s="103" t="n">
        <v>6.215</v>
      </c>
      <c r="M52" s="103" t="n">
        <v>6.8365</v>
      </c>
      <c r="N52" s="103" t="n">
        <v>7.458</v>
      </c>
      <c r="O52" s="103" t="n">
        <v>8.0795</v>
      </c>
      <c r="P52" s="103" t="n">
        <v>8.701</v>
      </c>
      <c r="Q52" s="103" t="n">
        <v>9.3225</v>
      </c>
      <c r="R52" s="103" t="n">
        <v>9.944</v>
      </c>
      <c r="S52" s="103" t="n">
        <v>10.565</v>
      </c>
      <c r="T52" s="103" t="n">
        <v>11.186</v>
      </c>
      <c r="U52" s="103" t="n">
        <v>11.8075</v>
      </c>
      <c r="V52" s="103" t="n">
        <v>12.429</v>
      </c>
      <c r="W52" s="103" t="n">
        <v>16.2145</v>
      </c>
      <c r="X52" s="103" t="n">
        <v>20</v>
      </c>
      <c r="Y52" s="103" t="n">
        <v>20.457</v>
      </c>
      <c r="Z52" s="103" t="n">
        <v>20.914</v>
      </c>
      <c r="AA52" s="103" t="n">
        <v>21.371</v>
      </c>
      <c r="AB52" s="103" t="n">
        <v>21.684</v>
      </c>
      <c r="AC52" s="103" t="n">
        <v>21.997</v>
      </c>
      <c r="AD52" s="103" t="n">
        <v>22.31</v>
      </c>
      <c r="AE52" s="103" t="n">
        <v>22.623</v>
      </c>
      <c r="AF52" s="103" t="n">
        <v>22.936</v>
      </c>
      <c r="AG52" s="103" t="n">
        <v>22.918</v>
      </c>
      <c r="AH52" s="103" t="n">
        <v>22.9</v>
      </c>
      <c r="AI52" s="103" t="n">
        <v>22.882</v>
      </c>
      <c r="AJ52" s="103" t="n">
        <v>22.864</v>
      </c>
      <c r="AK52" s="103" t="n">
        <v>22.846</v>
      </c>
      <c r="AL52" s="103" t="n">
        <v>20.276</v>
      </c>
      <c r="AM52" s="103" t="n">
        <v>17.706</v>
      </c>
      <c r="AN52" s="103" t="n">
        <v>15.136</v>
      </c>
      <c r="AO52" s="103" t="n">
        <v>13.619</v>
      </c>
      <c r="AP52" s="103" t="n">
        <v>12.102</v>
      </c>
      <c r="AQ52" s="103" t="n">
        <v>11.8292</v>
      </c>
      <c r="AR52" s="103" t="n">
        <v>11.5564</v>
      </c>
      <c r="AS52" s="103" t="n">
        <v>11.2836</v>
      </c>
      <c r="AT52" s="103" t="n">
        <v>11.0108</v>
      </c>
      <c r="AU52" s="103" t="n">
        <v>10.738</v>
      </c>
      <c r="AV52" s="103" t="n">
        <v>9.8958</v>
      </c>
      <c r="AW52" s="103" t="n">
        <v>9.0536</v>
      </c>
      <c r="AX52" s="103" t="n">
        <v>8.2114</v>
      </c>
      <c r="AY52" s="103" t="n">
        <v>7.3692</v>
      </c>
      <c r="AZ52" s="103" t="n">
        <v>6.527</v>
      </c>
      <c r="BA52" s="103" t="n">
        <v>5.6848</v>
      </c>
      <c r="BB52" s="103" t="n">
        <v>5.51636</v>
      </c>
      <c r="BC52" s="103" t="n">
        <v>5.34792</v>
      </c>
      <c r="BD52" s="103" t="n">
        <v>5.17948</v>
      </c>
      <c r="BE52" s="103" t="n">
        <v>5.01104</v>
      </c>
      <c r="BF52" s="103" t="n">
        <v>4.8426</v>
      </c>
      <c r="BG52" s="103" t="n">
        <v>4.67416</v>
      </c>
      <c r="BH52" s="103" t="n">
        <v>4.50572</v>
      </c>
      <c r="BI52" s="103" t="n">
        <v>4.33728</v>
      </c>
      <c r="BJ52" s="103" t="n">
        <v>4.16884</v>
      </c>
    </row>
    <row r="53" customFormat="false" ht="12.8" hidden="false" customHeight="false" outlineLevel="0" collapsed="false">
      <c r="A53" s="102" t="n">
        <v>86</v>
      </c>
      <c r="B53" s="103" t="n">
        <v>0</v>
      </c>
      <c r="C53" s="103" t="n">
        <v>0.6269</v>
      </c>
      <c r="D53" s="103" t="n">
        <v>1.2538</v>
      </c>
      <c r="E53" s="103" t="n">
        <v>1.8807</v>
      </c>
      <c r="F53" s="103" t="n">
        <v>2.5076</v>
      </c>
      <c r="G53" s="103" t="n">
        <v>3.1345</v>
      </c>
      <c r="H53" s="103" t="n">
        <v>3.7614</v>
      </c>
      <c r="I53" s="103" t="n">
        <v>4.3883</v>
      </c>
      <c r="J53" s="103" t="n">
        <v>5.0152</v>
      </c>
      <c r="K53" s="103" t="n">
        <v>5.6421</v>
      </c>
      <c r="L53" s="103" t="n">
        <v>6.269</v>
      </c>
      <c r="M53" s="103" t="n">
        <v>6.8959</v>
      </c>
      <c r="N53" s="103" t="n">
        <v>7.5228</v>
      </c>
      <c r="O53" s="103" t="n">
        <v>8.1497</v>
      </c>
      <c r="P53" s="103" t="n">
        <v>8.7766</v>
      </c>
      <c r="Q53" s="103" t="n">
        <v>9.4034</v>
      </c>
      <c r="R53" s="103" t="n">
        <v>10.0302</v>
      </c>
      <c r="S53" s="103" t="n">
        <v>10.6567</v>
      </c>
      <c r="T53" s="103" t="n">
        <v>11.2832</v>
      </c>
      <c r="U53" s="103" t="n">
        <v>11.9101</v>
      </c>
      <c r="V53" s="103" t="n">
        <v>12.537</v>
      </c>
      <c r="W53" s="103" t="n">
        <v>16.3572</v>
      </c>
      <c r="X53" s="103" t="n">
        <v>20.1774</v>
      </c>
      <c r="Y53" s="103" t="n">
        <v>20.6442666666667</v>
      </c>
      <c r="Z53" s="103" t="n">
        <v>21.1111333333333</v>
      </c>
      <c r="AA53" s="103" t="n">
        <v>21.578</v>
      </c>
      <c r="AB53" s="103" t="n">
        <v>21.899</v>
      </c>
      <c r="AC53" s="103" t="n">
        <v>22.22</v>
      </c>
      <c r="AD53" s="103" t="n">
        <v>22.541</v>
      </c>
      <c r="AE53" s="103" t="n">
        <v>22.862</v>
      </c>
      <c r="AF53" s="103" t="n">
        <v>23.183</v>
      </c>
      <c r="AG53" s="103" t="n">
        <v>23.16948</v>
      </c>
      <c r="AH53" s="103" t="n">
        <v>23.15596</v>
      </c>
      <c r="AI53" s="103" t="n">
        <v>23.14244</v>
      </c>
      <c r="AJ53" s="103" t="n">
        <v>23.12892</v>
      </c>
      <c r="AK53" s="103" t="n">
        <v>23.1154</v>
      </c>
      <c r="AL53" s="103" t="n">
        <v>20.5982</v>
      </c>
      <c r="AM53" s="103" t="n">
        <v>18.081</v>
      </c>
      <c r="AN53" s="103" t="n">
        <v>15.5638</v>
      </c>
      <c r="AO53" s="103" t="n">
        <v>14.0362</v>
      </c>
      <c r="AP53" s="103" t="n">
        <v>12.5086</v>
      </c>
      <c r="AQ53" s="103" t="n">
        <v>12.22716</v>
      </c>
      <c r="AR53" s="103" t="n">
        <v>11.94572</v>
      </c>
      <c r="AS53" s="103" t="n">
        <v>11.66428</v>
      </c>
      <c r="AT53" s="103" t="n">
        <v>11.38284</v>
      </c>
      <c r="AU53" s="103" t="n">
        <v>11.1014</v>
      </c>
      <c r="AV53" s="103" t="n">
        <v>10.2306</v>
      </c>
      <c r="AW53" s="103" t="n">
        <v>9.3598</v>
      </c>
      <c r="AX53" s="103" t="n">
        <v>8.489</v>
      </c>
      <c r="AY53" s="103" t="n">
        <v>7.6182</v>
      </c>
      <c r="AZ53" s="103" t="n">
        <v>6.7474</v>
      </c>
      <c r="BA53" s="103" t="n">
        <v>5.8766</v>
      </c>
      <c r="BB53" s="103" t="n">
        <v>5.70244</v>
      </c>
      <c r="BC53" s="103" t="n">
        <v>5.52828</v>
      </c>
      <c r="BD53" s="103" t="n">
        <v>5.35412</v>
      </c>
      <c r="BE53" s="103" t="n">
        <v>5.17996</v>
      </c>
      <c r="BF53" s="103" t="n">
        <v>5.0058</v>
      </c>
      <c r="BG53" s="103" t="n">
        <v>4.83164</v>
      </c>
      <c r="BH53" s="103" t="n">
        <v>4.65748</v>
      </c>
      <c r="BI53" s="103" t="n">
        <v>4.48332</v>
      </c>
      <c r="BJ53" s="103" t="n">
        <v>4.30916</v>
      </c>
    </row>
    <row r="54" customFormat="false" ht="12.8" hidden="false" customHeight="false" outlineLevel="0" collapsed="false">
      <c r="A54" s="102" t="n">
        <v>87</v>
      </c>
      <c r="B54" s="103" t="n">
        <v>0</v>
      </c>
      <c r="C54" s="103" t="n">
        <v>0.6323</v>
      </c>
      <c r="D54" s="103" t="n">
        <v>1.2646</v>
      </c>
      <c r="E54" s="103" t="n">
        <v>1.8969</v>
      </c>
      <c r="F54" s="103" t="n">
        <v>2.5292</v>
      </c>
      <c r="G54" s="103" t="n">
        <v>3.1615</v>
      </c>
      <c r="H54" s="103" t="n">
        <v>3.7938</v>
      </c>
      <c r="I54" s="103" t="n">
        <v>4.4261</v>
      </c>
      <c r="J54" s="103" t="n">
        <v>5.0584</v>
      </c>
      <c r="K54" s="103" t="n">
        <v>5.6907</v>
      </c>
      <c r="L54" s="103" t="n">
        <v>6.323</v>
      </c>
      <c r="M54" s="103" t="n">
        <v>6.9553</v>
      </c>
      <c r="N54" s="103" t="n">
        <v>7.5876</v>
      </c>
      <c r="O54" s="103" t="n">
        <v>8.2199</v>
      </c>
      <c r="P54" s="103" t="n">
        <v>8.8522</v>
      </c>
      <c r="Q54" s="103" t="n">
        <v>9.4843</v>
      </c>
      <c r="R54" s="103" t="n">
        <v>10.1164</v>
      </c>
      <c r="S54" s="103" t="n">
        <v>10.7484</v>
      </c>
      <c r="T54" s="103" t="n">
        <v>11.3804</v>
      </c>
      <c r="U54" s="103" t="n">
        <v>12.0127</v>
      </c>
      <c r="V54" s="103" t="n">
        <v>12.645</v>
      </c>
      <c r="W54" s="103" t="n">
        <v>16.4999</v>
      </c>
      <c r="X54" s="103" t="n">
        <v>20.3548</v>
      </c>
      <c r="Y54" s="103" t="n">
        <v>20.8315333333333</v>
      </c>
      <c r="Z54" s="103" t="n">
        <v>21.3082666666667</v>
      </c>
      <c r="AA54" s="103" t="n">
        <v>21.785</v>
      </c>
      <c r="AB54" s="103" t="n">
        <v>22.114</v>
      </c>
      <c r="AC54" s="103" t="n">
        <v>22.443</v>
      </c>
      <c r="AD54" s="103" t="n">
        <v>22.772</v>
      </c>
      <c r="AE54" s="103" t="n">
        <v>23.101</v>
      </c>
      <c r="AF54" s="103" t="n">
        <v>23.43</v>
      </c>
      <c r="AG54" s="103" t="n">
        <v>23.42096</v>
      </c>
      <c r="AH54" s="103" t="n">
        <v>23.41192</v>
      </c>
      <c r="AI54" s="103" t="n">
        <v>23.40288</v>
      </c>
      <c r="AJ54" s="103" t="n">
        <v>23.39384</v>
      </c>
      <c r="AK54" s="103" t="n">
        <v>23.3848</v>
      </c>
      <c r="AL54" s="103" t="n">
        <v>20.9204</v>
      </c>
      <c r="AM54" s="103" t="n">
        <v>18.456</v>
      </c>
      <c r="AN54" s="103" t="n">
        <v>15.9916</v>
      </c>
      <c r="AO54" s="103" t="n">
        <v>14.4534</v>
      </c>
      <c r="AP54" s="103" t="n">
        <v>12.9152</v>
      </c>
      <c r="AQ54" s="103" t="n">
        <v>12.62512</v>
      </c>
      <c r="AR54" s="103" t="n">
        <v>12.33504</v>
      </c>
      <c r="AS54" s="103" t="n">
        <v>12.04496</v>
      </c>
      <c r="AT54" s="103" t="n">
        <v>11.75488</v>
      </c>
      <c r="AU54" s="103" t="n">
        <v>11.4648</v>
      </c>
      <c r="AV54" s="103" t="n">
        <v>10.5654</v>
      </c>
      <c r="AW54" s="103" t="n">
        <v>9.666</v>
      </c>
      <c r="AX54" s="103" t="n">
        <v>8.7666</v>
      </c>
      <c r="AY54" s="103" t="n">
        <v>7.8672</v>
      </c>
      <c r="AZ54" s="103" t="n">
        <v>6.9678</v>
      </c>
      <c r="BA54" s="103" t="n">
        <v>6.0684</v>
      </c>
      <c r="BB54" s="103" t="n">
        <v>5.88852</v>
      </c>
      <c r="BC54" s="103" t="n">
        <v>5.70864</v>
      </c>
      <c r="BD54" s="103" t="n">
        <v>5.52876</v>
      </c>
      <c r="BE54" s="103" t="n">
        <v>5.34888</v>
      </c>
      <c r="BF54" s="103" t="n">
        <v>5.169</v>
      </c>
      <c r="BG54" s="103" t="n">
        <v>4.98912</v>
      </c>
      <c r="BH54" s="103" t="n">
        <v>4.80924</v>
      </c>
      <c r="BI54" s="103" t="n">
        <v>4.62936</v>
      </c>
      <c r="BJ54" s="103" t="n">
        <v>4.44948</v>
      </c>
    </row>
    <row r="55" customFormat="false" ht="12.8" hidden="false" customHeight="false" outlineLevel="0" collapsed="false">
      <c r="A55" s="102" t="n">
        <v>88</v>
      </c>
      <c r="B55" s="103" t="n">
        <v>0</v>
      </c>
      <c r="C55" s="103" t="n">
        <v>0.6377</v>
      </c>
      <c r="D55" s="103" t="n">
        <v>1.2754</v>
      </c>
      <c r="E55" s="103" t="n">
        <v>1.9131</v>
      </c>
      <c r="F55" s="103" t="n">
        <v>2.5508</v>
      </c>
      <c r="G55" s="103" t="n">
        <v>3.1885</v>
      </c>
      <c r="H55" s="103" t="n">
        <v>3.8262</v>
      </c>
      <c r="I55" s="103" t="n">
        <v>4.4639</v>
      </c>
      <c r="J55" s="103" t="n">
        <v>5.1016</v>
      </c>
      <c r="K55" s="103" t="n">
        <v>5.7393</v>
      </c>
      <c r="L55" s="103" t="n">
        <v>6.377</v>
      </c>
      <c r="M55" s="103" t="n">
        <v>7.0147</v>
      </c>
      <c r="N55" s="103" t="n">
        <v>7.6524</v>
      </c>
      <c r="O55" s="103" t="n">
        <v>8.2901</v>
      </c>
      <c r="P55" s="103" t="n">
        <v>8.9278</v>
      </c>
      <c r="Q55" s="103" t="n">
        <v>9.5652</v>
      </c>
      <c r="R55" s="103" t="n">
        <v>10.2026</v>
      </c>
      <c r="S55" s="103" t="n">
        <v>10.8401</v>
      </c>
      <c r="T55" s="103" t="n">
        <v>11.4776</v>
      </c>
      <c r="U55" s="103" t="n">
        <v>12.1153</v>
      </c>
      <c r="V55" s="103" t="n">
        <v>12.753</v>
      </c>
      <c r="W55" s="103" t="n">
        <v>16.6426</v>
      </c>
      <c r="X55" s="103" t="n">
        <v>20.5322</v>
      </c>
      <c r="Y55" s="103" t="n">
        <v>21.0188</v>
      </c>
      <c r="Z55" s="103" t="n">
        <v>21.5054</v>
      </c>
      <c r="AA55" s="103" t="n">
        <v>21.992</v>
      </c>
      <c r="AB55" s="103" t="n">
        <v>22.329</v>
      </c>
      <c r="AC55" s="103" t="n">
        <v>22.666</v>
      </c>
      <c r="AD55" s="103" t="n">
        <v>23.003</v>
      </c>
      <c r="AE55" s="103" t="n">
        <v>23.34</v>
      </c>
      <c r="AF55" s="103" t="n">
        <v>23.677</v>
      </c>
      <c r="AG55" s="103" t="n">
        <v>23.67244</v>
      </c>
      <c r="AH55" s="103" t="n">
        <v>23.66788</v>
      </c>
      <c r="AI55" s="103" t="n">
        <v>23.66332</v>
      </c>
      <c r="AJ55" s="103" t="n">
        <v>23.65876</v>
      </c>
      <c r="AK55" s="103" t="n">
        <v>23.6542</v>
      </c>
      <c r="AL55" s="103" t="n">
        <v>21.2426</v>
      </c>
      <c r="AM55" s="103" t="n">
        <v>18.831</v>
      </c>
      <c r="AN55" s="103" t="n">
        <v>16.4194</v>
      </c>
      <c r="AO55" s="103" t="n">
        <v>14.8706</v>
      </c>
      <c r="AP55" s="103" t="n">
        <v>13.3218</v>
      </c>
      <c r="AQ55" s="103" t="n">
        <v>13.02308</v>
      </c>
      <c r="AR55" s="103" t="n">
        <v>12.72436</v>
      </c>
      <c r="AS55" s="103" t="n">
        <v>12.42564</v>
      </c>
      <c r="AT55" s="103" t="n">
        <v>12.12692</v>
      </c>
      <c r="AU55" s="103" t="n">
        <v>11.8282</v>
      </c>
      <c r="AV55" s="103" t="n">
        <v>10.9002</v>
      </c>
      <c r="AW55" s="103" t="n">
        <v>9.9722</v>
      </c>
      <c r="AX55" s="103" t="n">
        <v>9.0442</v>
      </c>
      <c r="AY55" s="103" t="n">
        <v>8.1162</v>
      </c>
      <c r="AZ55" s="103" t="n">
        <v>7.1882</v>
      </c>
      <c r="BA55" s="103" t="n">
        <v>6.2602</v>
      </c>
      <c r="BB55" s="103" t="n">
        <v>6.0746</v>
      </c>
      <c r="BC55" s="103" t="n">
        <v>5.889</v>
      </c>
      <c r="BD55" s="103" t="n">
        <v>5.7034</v>
      </c>
      <c r="BE55" s="103" t="n">
        <v>5.5178</v>
      </c>
      <c r="BF55" s="103" t="n">
        <v>5.3322</v>
      </c>
      <c r="BG55" s="103" t="n">
        <v>5.1466</v>
      </c>
      <c r="BH55" s="103" t="n">
        <v>4.961</v>
      </c>
      <c r="BI55" s="103" t="n">
        <v>4.7754</v>
      </c>
      <c r="BJ55" s="103" t="n">
        <v>4.5898</v>
      </c>
    </row>
    <row r="56" customFormat="false" ht="12.8" hidden="false" customHeight="false" outlineLevel="0" collapsed="false">
      <c r="A56" s="102" t="n">
        <v>89</v>
      </c>
      <c r="B56" s="103" t="n">
        <v>0</v>
      </c>
      <c r="C56" s="103" t="n">
        <v>0.6431</v>
      </c>
      <c r="D56" s="103" t="n">
        <v>1.2862</v>
      </c>
      <c r="E56" s="103" t="n">
        <v>1.9293</v>
      </c>
      <c r="F56" s="103" t="n">
        <v>2.5724</v>
      </c>
      <c r="G56" s="103" t="n">
        <v>3.2155</v>
      </c>
      <c r="H56" s="103" t="n">
        <v>3.8586</v>
      </c>
      <c r="I56" s="103" t="n">
        <v>4.5017</v>
      </c>
      <c r="J56" s="103" t="n">
        <v>5.1448</v>
      </c>
      <c r="K56" s="103" t="n">
        <v>5.7879</v>
      </c>
      <c r="L56" s="103" t="n">
        <v>6.431</v>
      </c>
      <c r="M56" s="103" t="n">
        <v>7.0741</v>
      </c>
      <c r="N56" s="103" t="n">
        <v>7.7172</v>
      </c>
      <c r="O56" s="103" t="n">
        <v>8.3603</v>
      </c>
      <c r="P56" s="103" t="n">
        <v>9.0034</v>
      </c>
      <c r="Q56" s="103" t="n">
        <v>9.6461</v>
      </c>
      <c r="R56" s="103" t="n">
        <v>10.2888</v>
      </c>
      <c r="S56" s="103" t="n">
        <v>10.9318</v>
      </c>
      <c r="T56" s="103" t="n">
        <v>11.5748</v>
      </c>
      <c r="U56" s="103" t="n">
        <v>12.2179</v>
      </c>
      <c r="V56" s="103" t="n">
        <v>12.861</v>
      </c>
      <c r="W56" s="103" t="n">
        <v>16.7853</v>
      </c>
      <c r="X56" s="103" t="n">
        <v>20.7096</v>
      </c>
      <c r="Y56" s="103" t="n">
        <v>21.2060666666667</v>
      </c>
      <c r="Z56" s="103" t="n">
        <v>21.7025333333333</v>
      </c>
      <c r="AA56" s="103" t="n">
        <v>22.199</v>
      </c>
      <c r="AB56" s="103" t="n">
        <v>22.544</v>
      </c>
      <c r="AC56" s="103" t="n">
        <v>22.889</v>
      </c>
      <c r="AD56" s="103" t="n">
        <v>23.234</v>
      </c>
      <c r="AE56" s="103" t="n">
        <v>23.579</v>
      </c>
      <c r="AF56" s="103" t="n">
        <v>23.924</v>
      </c>
      <c r="AG56" s="103" t="n">
        <v>23.92392</v>
      </c>
      <c r="AH56" s="103" t="n">
        <v>23.92384</v>
      </c>
      <c r="AI56" s="103" t="n">
        <v>23.92376</v>
      </c>
      <c r="AJ56" s="103" t="n">
        <v>23.92368</v>
      </c>
      <c r="AK56" s="103" t="n">
        <v>23.9236</v>
      </c>
      <c r="AL56" s="103" t="n">
        <v>21.5648</v>
      </c>
      <c r="AM56" s="103" t="n">
        <v>19.206</v>
      </c>
      <c r="AN56" s="103" t="n">
        <v>16.8472</v>
      </c>
      <c r="AO56" s="103" t="n">
        <v>15.2878</v>
      </c>
      <c r="AP56" s="103" t="n">
        <v>13.7284</v>
      </c>
      <c r="AQ56" s="103" t="n">
        <v>13.42104</v>
      </c>
      <c r="AR56" s="103" t="n">
        <v>13.11368</v>
      </c>
      <c r="AS56" s="103" t="n">
        <v>12.80632</v>
      </c>
      <c r="AT56" s="103" t="n">
        <v>12.49896</v>
      </c>
      <c r="AU56" s="103" t="n">
        <v>12.1916</v>
      </c>
      <c r="AV56" s="103" t="n">
        <v>11.235</v>
      </c>
      <c r="AW56" s="103" t="n">
        <v>10.2784</v>
      </c>
      <c r="AX56" s="103" t="n">
        <v>9.3218</v>
      </c>
      <c r="AY56" s="103" t="n">
        <v>8.3652</v>
      </c>
      <c r="AZ56" s="103" t="n">
        <v>7.4086</v>
      </c>
      <c r="BA56" s="103" t="n">
        <v>6.452</v>
      </c>
      <c r="BB56" s="103" t="n">
        <v>6.26068</v>
      </c>
      <c r="BC56" s="103" t="n">
        <v>6.06936</v>
      </c>
      <c r="BD56" s="103" t="n">
        <v>5.87804</v>
      </c>
      <c r="BE56" s="103" t="n">
        <v>5.68672</v>
      </c>
      <c r="BF56" s="103" t="n">
        <v>5.4954</v>
      </c>
      <c r="BG56" s="103" t="n">
        <v>5.30408</v>
      </c>
      <c r="BH56" s="103" t="n">
        <v>5.11276</v>
      </c>
      <c r="BI56" s="103" t="n">
        <v>4.92144</v>
      </c>
      <c r="BJ56" s="103" t="n">
        <v>4.73012</v>
      </c>
    </row>
    <row r="57" customFormat="false" ht="12.8" hidden="false" customHeight="false" outlineLevel="0" collapsed="false">
      <c r="A57" s="102" t="n">
        <v>90</v>
      </c>
      <c r="B57" s="103" t="n">
        <v>0</v>
      </c>
      <c r="C57" s="103" t="n">
        <v>0.6485</v>
      </c>
      <c r="D57" s="103" t="n">
        <v>1.297</v>
      </c>
      <c r="E57" s="103" t="n">
        <v>1.9455</v>
      </c>
      <c r="F57" s="103" t="n">
        <v>2.594</v>
      </c>
      <c r="G57" s="103" t="n">
        <v>3.2425</v>
      </c>
      <c r="H57" s="103" t="n">
        <v>3.891</v>
      </c>
      <c r="I57" s="103" t="n">
        <v>4.5395</v>
      </c>
      <c r="J57" s="103" t="n">
        <v>5.188</v>
      </c>
      <c r="K57" s="103" t="n">
        <v>5.8365</v>
      </c>
      <c r="L57" s="103" t="n">
        <v>6.485</v>
      </c>
      <c r="M57" s="103" t="n">
        <v>7.1335</v>
      </c>
      <c r="N57" s="103" t="n">
        <v>7.782</v>
      </c>
      <c r="O57" s="103" t="n">
        <v>8.4305</v>
      </c>
      <c r="P57" s="103" t="n">
        <v>9.079</v>
      </c>
      <c r="Q57" s="103" t="n">
        <v>9.727</v>
      </c>
      <c r="R57" s="103" t="n">
        <v>10.375</v>
      </c>
      <c r="S57" s="103" t="n">
        <v>11.0235</v>
      </c>
      <c r="T57" s="103" t="n">
        <v>11.672</v>
      </c>
      <c r="U57" s="103" t="n">
        <v>12.3205</v>
      </c>
      <c r="V57" s="103" t="n">
        <v>12.969</v>
      </c>
      <c r="W57" s="103" t="n">
        <v>16.928</v>
      </c>
      <c r="X57" s="103" t="n">
        <v>20.887</v>
      </c>
      <c r="Y57" s="103" t="n">
        <v>21.3933333333333</v>
      </c>
      <c r="Z57" s="103" t="n">
        <v>21.8996666666667</v>
      </c>
      <c r="AA57" s="103" t="n">
        <v>22.406</v>
      </c>
      <c r="AB57" s="103" t="n">
        <v>22.759</v>
      </c>
      <c r="AC57" s="103" t="n">
        <v>23.112</v>
      </c>
      <c r="AD57" s="103" t="n">
        <v>23.465</v>
      </c>
      <c r="AE57" s="103" t="n">
        <v>23.818</v>
      </c>
      <c r="AF57" s="103" t="n">
        <v>24.171</v>
      </c>
      <c r="AG57" s="103" t="n">
        <v>24.1754</v>
      </c>
      <c r="AH57" s="103" t="n">
        <v>24.1798</v>
      </c>
      <c r="AI57" s="103" t="n">
        <v>24.1842</v>
      </c>
      <c r="AJ57" s="103" t="n">
        <v>24.1886</v>
      </c>
      <c r="AK57" s="103" t="n">
        <v>24.193</v>
      </c>
      <c r="AL57" s="103" t="n">
        <v>21.887</v>
      </c>
      <c r="AM57" s="103" t="n">
        <v>19.581</v>
      </c>
      <c r="AN57" s="103" t="n">
        <v>17.275</v>
      </c>
      <c r="AO57" s="103" t="n">
        <v>15.705</v>
      </c>
      <c r="AP57" s="103" t="n">
        <v>14.135</v>
      </c>
      <c r="AQ57" s="103" t="n">
        <v>13.819</v>
      </c>
      <c r="AR57" s="103" t="n">
        <v>13.503</v>
      </c>
      <c r="AS57" s="103" t="n">
        <v>13.187</v>
      </c>
      <c r="AT57" s="103" t="n">
        <v>12.871</v>
      </c>
      <c r="AU57" s="103" t="n">
        <v>12.555</v>
      </c>
      <c r="AV57" s="103" t="n">
        <v>11.5698</v>
      </c>
      <c r="AW57" s="103" t="n">
        <v>10.5846</v>
      </c>
      <c r="AX57" s="103" t="n">
        <v>9.5994</v>
      </c>
      <c r="AY57" s="103" t="n">
        <v>8.6142</v>
      </c>
      <c r="AZ57" s="103" t="n">
        <v>7.629</v>
      </c>
      <c r="BA57" s="103" t="n">
        <v>6.6438</v>
      </c>
      <c r="BB57" s="103" t="n">
        <v>6.44676</v>
      </c>
      <c r="BC57" s="103" t="n">
        <v>6.24972</v>
      </c>
      <c r="BD57" s="103" t="n">
        <v>6.05268</v>
      </c>
      <c r="BE57" s="103" t="n">
        <v>5.85564</v>
      </c>
      <c r="BF57" s="103" t="n">
        <v>5.6586</v>
      </c>
      <c r="BG57" s="103" t="n">
        <v>5.46156</v>
      </c>
      <c r="BH57" s="103" t="n">
        <v>5.26452</v>
      </c>
      <c r="BI57" s="103" t="n">
        <v>5.06748</v>
      </c>
      <c r="BJ57" s="103" t="n">
        <v>4.87044</v>
      </c>
    </row>
    <row r="58" customFormat="false" ht="12.8" hidden="false" customHeight="false" outlineLevel="0" collapsed="false">
      <c r="A58" s="102" t="n">
        <v>91</v>
      </c>
      <c r="B58" s="103" t="n">
        <v>0</v>
      </c>
      <c r="C58" s="103" t="n">
        <v>0.6534</v>
      </c>
      <c r="D58" s="103" t="n">
        <v>1.3068</v>
      </c>
      <c r="E58" s="103" t="n">
        <v>1.9602</v>
      </c>
      <c r="F58" s="103" t="n">
        <v>2.6136</v>
      </c>
      <c r="G58" s="103" t="n">
        <v>3.2669</v>
      </c>
      <c r="H58" s="103" t="n">
        <v>3.9202</v>
      </c>
      <c r="I58" s="103" t="n">
        <v>4.5736</v>
      </c>
      <c r="J58" s="103" t="n">
        <v>5.227</v>
      </c>
      <c r="K58" s="103" t="n">
        <v>5.8804</v>
      </c>
      <c r="L58" s="103" t="n">
        <v>6.5338</v>
      </c>
      <c r="M58" s="103" t="n">
        <v>7.1872</v>
      </c>
      <c r="N58" s="103" t="n">
        <v>7.8406</v>
      </c>
      <c r="O58" s="103" t="n">
        <v>8.494</v>
      </c>
      <c r="P58" s="103" t="n">
        <v>9.1474</v>
      </c>
      <c r="Q58" s="103" t="n">
        <v>9.8003</v>
      </c>
      <c r="R58" s="103" t="n">
        <v>10.4532</v>
      </c>
      <c r="S58" s="103" t="n">
        <v>11.1066</v>
      </c>
      <c r="T58" s="103" t="n">
        <v>11.76</v>
      </c>
      <c r="U58" s="103" t="n">
        <v>12.4134</v>
      </c>
      <c r="V58" s="103" t="n">
        <v>13.0668</v>
      </c>
      <c r="W58" s="103" t="n">
        <v>17.0339</v>
      </c>
      <c r="X58" s="103" t="n">
        <v>21.001</v>
      </c>
      <c r="Y58" s="103" t="n">
        <v>21.5090666666667</v>
      </c>
      <c r="Z58" s="103" t="n">
        <v>22.0171333333333</v>
      </c>
      <c r="AA58" s="103" t="n">
        <v>22.5252</v>
      </c>
      <c r="AB58" s="103" t="n">
        <v>22.8841333333333</v>
      </c>
      <c r="AC58" s="103" t="n">
        <v>23.2430666666667</v>
      </c>
      <c r="AD58" s="103" t="n">
        <v>23.602</v>
      </c>
      <c r="AE58" s="103" t="n">
        <v>23.9609</v>
      </c>
      <c r="AF58" s="103" t="n">
        <v>24.3198</v>
      </c>
      <c r="AG58" s="103" t="n">
        <v>24.32788</v>
      </c>
      <c r="AH58" s="103" t="n">
        <v>24.33596</v>
      </c>
      <c r="AI58" s="103" t="n">
        <v>24.34404</v>
      </c>
      <c r="AJ58" s="103" t="n">
        <v>24.35212</v>
      </c>
      <c r="AK58" s="103" t="n">
        <v>24.3602</v>
      </c>
      <c r="AL58" s="103" t="n">
        <v>22.1366666666667</v>
      </c>
      <c r="AM58" s="103" t="n">
        <v>19.9131333333333</v>
      </c>
      <c r="AN58" s="103" t="n">
        <v>17.6896</v>
      </c>
      <c r="AO58" s="103" t="n">
        <v>16.1132</v>
      </c>
      <c r="AP58" s="103" t="n">
        <v>14.5368</v>
      </c>
      <c r="AQ58" s="103" t="n">
        <v>14.21248</v>
      </c>
      <c r="AR58" s="103" t="n">
        <v>13.88816</v>
      </c>
      <c r="AS58" s="103" t="n">
        <v>13.56384</v>
      </c>
      <c r="AT58" s="103" t="n">
        <v>13.23952</v>
      </c>
      <c r="AU58" s="103" t="n">
        <v>12.9152</v>
      </c>
      <c r="AV58" s="103" t="n">
        <v>11.90168</v>
      </c>
      <c r="AW58" s="103" t="n">
        <v>10.88816</v>
      </c>
      <c r="AX58" s="103" t="n">
        <v>9.87464</v>
      </c>
      <c r="AY58" s="103" t="n">
        <v>8.86112</v>
      </c>
      <c r="AZ58" s="103" t="n">
        <v>7.8476</v>
      </c>
      <c r="BA58" s="103" t="n">
        <v>6.83408</v>
      </c>
      <c r="BB58" s="103" t="n">
        <v>6.631376</v>
      </c>
      <c r="BC58" s="103" t="n">
        <v>6.428672</v>
      </c>
      <c r="BD58" s="103" t="n">
        <v>6.225968</v>
      </c>
      <c r="BE58" s="103" t="n">
        <v>6.023264</v>
      </c>
      <c r="BF58" s="103" t="n">
        <v>5.82056</v>
      </c>
      <c r="BG58" s="103" t="n">
        <v>5.617856</v>
      </c>
      <c r="BH58" s="103" t="n">
        <v>5.415152</v>
      </c>
      <c r="BI58" s="103" t="n">
        <v>5.212448</v>
      </c>
      <c r="BJ58" s="103" t="n">
        <v>5.009744</v>
      </c>
    </row>
    <row r="59" customFormat="false" ht="12.8" hidden="false" customHeight="false" outlineLevel="0" collapsed="false">
      <c r="A59" s="102" t="n">
        <v>92</v>
      </c>
      <c r="B59" s="103" t="n">
        <v>0</v>
      </c>
      <c r="C59" s="103" t="n">
        <v>0.6583</v>
      </c>
      <c r="D59" s="103" t="n">
        <v>1.3166</v>
      </c>
      <c r="E59" s="103" t="n">
        <v>1.9749</v>
      </c>
      <c r="F59" s="103" t="n">
        <v>2.6332</v>
      </c>
      <c r="G59" s="103" t="n">
        <v>3.2913</v>
      </c>
      <c r="H59" s="103" t="n">
        <v>3.9494</v>
      </c>
      <c r="I59" s="103" t="n">
        <v>4.6077</v>
      </c>
      <c r="J59" s="103" t="n">
        <v>5.266</v>
      </c>
      <c r="K59" s="103" t="n">
        <v>5.9243</v>
      </c>
      <c r="L59" s="103" t="n">
        <v>6.5826</v>
      </c>
      <c r="M59" s="103" t="n">
        <v>7.2409</v>
      </c>
      <c r="N59" s="103" t="n">
        <v>7.8992</v>
      </c>
      <c r="O59" s="103" t="n">
        <v>8.5575</v>
      </c>
      <c r="P59" s="103" t="n">
        <v>9.2158</v>
      </c>
      <c r="Q59" s="103" t="n">
        <v>9.8736</v>
      </c>
      <c r="R59" s="103" t="n">
        <v>10.5314</v>
      </c>
      <c r="S59" s="103" t="n">
        <v>11.1897</v>
      </c>
      <c r="T59" s="103" t="n">
        <v>11.848</v>
      </c>
      <c r="U59" s="103" t="n">
        <v>12.5063</v>
      </c>
      <c r="V59" s="103" t="n">
        <v>13.1646</v>
      </c>
      <c r="W59" s="103" t="n">
        <v>17.1398</v>
      </c>
      <c r="X59" s="103" t="n">
        <v>21.115</v>
      </c>
      <c r="Y59" s="103" t="n">
        <v>21.6248</v>
      </c>
      <c r="Z59" s="103" t="n">
        <v>22.1346</v>
      </c>
      <c r="AA59" s="103" t="n">
        <v>22.6444</v>
      </c>
      <c r="AB59" s="103" t="n">
        <v>23.0092666666667</v>
      </c>
      <c r="AC59" s="103" t="n">
        <v>23.3741333333333</v>
      </c>
      <c r="AD59" s="103" t="n">
        <v>23.739</v>
      </c>
      <c r="AE59" s="103" t="n">
        <v>24.1038</v>
      </c>
      <c r="AF59" s="103" t="n">
        <v>24.4686</v>
      </c>
      <c r="AG59" s="103" t="n">
        <v>24.48036</v>
      </c>
      <c r="AH59" s="103" t="n">
        <v>24.49212</v>
      </c>
      <c r="AI59" s="103" t="n">
        <v>24.50388</v>
      </c>
      <c r="AJ59" s="103" t="n">
        <v>24.51564</v>
      </c>
      <c r="AK59" s="103" t="n">
        <v>24.5274</v>
      </c>
      <c r="AL59" s="103" t="n">
        <v>22.3863333333333</v>
      </c>
      <c r="AM59" s="103" t="n">
        <v>20.2452666666667</v>
      </c>
      <c r="AN59" s="103" t="n">
        <v>18.1042</v>
      </c>
      <c r="AO59" s="103" t="n">
        <v>16.5214</v>
      </c>
      <c r="AP59" s="103" t="n">
        <v>14.9386</v>
      </c>
      <c r="AQ59" s="103" t="n">
        <v>14.60596</v>
      </c>
      <c r="AR59" s="103" t="n">
        <v>14.27332</v>
      </c>
      <c r="AS59" s="103" t="n">
        <v>13.94068</v>
      </c>
      <c r="AT59" s="103" t="n">
        <v>13.60804</v>
      </c>
      <c r="AU59" s="103" t="n">
        <v>13.2754</v>
      </c>
      <c r="AV59" s="103" t="n">
        <v>12.23356</v>
      </c>
      <c r="AW59" s="103" t="n">
        <v>11.19172</v>
      </c>
      <c r="AX59" s="103" t="n">
        <v>10.14988</v>
      </c>
      <c r="AY59" s="103" t="n">
        <v>9.10804</v>
      </c>
      <c r="AZ59" s="103" t="n">
        <v>8.0662</v>
      </c>
      <c r="BA59" s="103" t="n">
        <v>7.02436</v>
      </c>
      <c r="BB59" s="103" t="n">
        <v>6.815992</v>
      </c>
      <c r="BC59" s="103" t="n">
        <v>6.607624</v>
      </c>
      <c r="BD59" s="103" t="n">
        <v>6.399256</v>
      </c>
      <c r="BE59" s="103" t="n">
        <v>6.190888</v>
      </c>
      <c r="BF59" s="103" t="n">
        <v>5.98252</v>
      </c>
      <c r="BG59" s="103" t="n">
        <v>5.774152</v>
      </c>
      <c r="BH59" s="103" t="n">
        <v>5.565784</v>
      </c>
      <c r="BI59" s="103" t="n">
        <v>5.357416</v>
      </c>
      <c r="BJ59" s="103" t="n">
        <v>5.149048</v>
      </c>
    </row>
    <row r="60" customFormat="false" ht="12.8" hidden="false" customHeight="false" outlineLevel="0" collapsed="false">
      <c r="A60" s="102" t="n">
        <v>93</v>
      </c>
      <c r="B60" s="103" t="n">
        <v>0</v>
      </c>
      <c r="C60" s="103" t="n">
        <v>0.6632</v>
      </c>
      <c r="D60" s="103" t="n">
        <v>1.3264</v>
      </c>
      <c r="E60" s="103" t="n">
        <v>1.9896</v>
      </c>
      <c r="F60" s="103" t="n">
        <v>2.6528</v>
      </c>
      <c r="G60" s="103" t="n">
        <v>3.3157</v>
      </c>
      <c r="H60" s="103" t="n">
        <v>3.9786</v>
      </c>
      <c r="I60" s="103" t="n">
        <v>4.6418</v>
      </c>
      <c r="J60" s="103" t="n">
        <v>5.305</v>
      </c>
      <c r="K60" s="103" t="n">
        <v>5.9682</v>
      </c>
      <c r="L60" s="103" t="n">
        <v>6.6314</v>
      </c>
      <c r="M60" s="103" t="n">
        <v>7.2946</v>
      </c>
      <c r="N60" s="103" t="n">
        <v>7.9578</v>
      </c>
      <c r="O60" s="103" t="n">
        <v>8.621</v>
      </c>
      <c r="P60" s="103" t="n">
        <v>9.2842</v>
      </c>
      <c r="Q60" s="103" t="n">
        <v>9.9469</v>
      </c>
      <c r="R60" s="103" t="n">
        <v>10.6096</v>
      </c>
      <c r="S60" s="103" t="n">
        <v>11.2728</v>
      </c>
      <c r="T60" s="103" t="n">
        <v>11.936</v>
      </c>
      <c r="U60" s="103" t="n">
        <v>12.5992</v>
      </c>
      <c r="V60" s="103" t="n">
        <v>13.2624</v>
      </c>
      <c r="W60" s="103" t="n">
        <v>17.2457</v>
      </c>
      <c r="X60" s="103" t="n">
        <v>21.229</v>
      </c>
      <c r="Y60" s="103" t="n">
        <v>21.7405333333333</v>
      </c>
      <c r="Z60" s="103" t="n">
        <v>22.2520666666667</v>
      </c>
      <c r="AA60" s="103" t="n">
        <v>22.7636</v>
      </c>
      <c r="AB60" s="103" t="n">
        <v>23.1344</v>
      </c>
      <c r="AC60" s="103" t="n">
        <v>23.5052</v>
      </c>
      <c r="AD60" s="103" t="n">
        <v>23.876</v>
      </c>
      <c r="AE60" s="103" t="n">
        <v>24.2467</v>
      </c>
      <c r="AF60" s="103" t="n">
        <v>24.6174</v>
      </c>
      <c r="AG60" s="103" t="n">
        <v>24.63284</v>
      </c>
      <c r="AH60" s="103" t="n">
        <v>24.64828</v>
      </c>
      <c r="AI60" s="103" t="n">
        <v>24.66372</v>
      </c>
      <c r="AJ60" s="103" t="n">
        <v>24.67916</v>
      </c>
      <c r="AK60" s="103" t="n">
        <v>24.6946</v>
      </c>
      <c r="AL60" s="103" t="n">
        <v>22.636</v>
      </c>
      <c r="AM60" s="103" t="n">
        <v>20.5774</v>
      </c>
      <c r="AN60" s="103" t="n">
        <v>18.5188</v>
      </c>
      <c r="AO60" s="103" t="n">
        <v>16.9296</v>
      </c>
      <c r="AP60" s="103" t="n">
        <v>15.3404</v>
      </c>
      <c r="AQ60" s="103" t="n">
        <v>14.99944</v>
      </c>
      <c r="AR60" s="103" t="n">
        <v>14.65848</v>
      </c>
      <c r="AS60" s="103" t="n">
        <v>14.31752</v>
      </c>
      <c r="AT60" s="103" t="n">
        <v>13.97656</v>
      </c>
      <c r="AU60" s="103" t="n">
        <v>13.6356</v>
      </c>
      <c r="AV60" s="103" t="n">
        <v>12.56544</v>
      </c>
      <c r="AW60" s="103" t="n">
        <v>11.49528</v>
      </c>
      <c r="AX60" s="103" t="n">
        <v>10.42512</v>
      </c>
      <c r="AY60" s="103" t="n">
        <v>9.35496</v>
      </c>
      <c r="AZ60" s="103" t="n">
        <v>8.2848</v>
      </c>
      <c r="BA60" s="103" t="n">
        <v>7.21464</v>
      </c>
      <c r="BB60" s="103" t="n">
        <v>7.000608</v>
      </c>
      <c r="BC60" s="103" t="n">
        <v>6.786576</v>
      </c>
      <c r="BD60" s="103" t="n">
        <v>6.572544</v>
      </c>
      <c r="BE60" s="103" t="n">
        <v>6.358512</v>
      </c>
      <c r="BF60" s="103" t="n">
        <v>6.14448</v>
      </c>
      <c r="BG60" s="103" t="n">
        <v>5.930448</v>
      </c>
      <c r="BH60" s="103" t="n">
        <v>5.716416</v>
      </c>
      <c r="BI60" s="103" t="n">
        <v>5.502384</v>
      </c>
      <c r="BJ60" s="103" t="n">
        <v>5.288352</v>
      </c>
    </row>
    <row r="61" customFormat="false" ht="12.8" hidden="false" customHeight="false" outlineLevel="0" collapsed="false">
      <c r="A61" s="102" t="n">
        <v>94</v>
      </c>
      <c r="B61" s="103" t="n">
        <v>0</v>
      </c>
      <c r="C61" s="103" t="n">
        <v>0.6681</v>
      </c>
      <c r="D61" s="103" t="n">
        <v>1.3362</v>
      </c>
      <c r="E61" s="103" t="n">
        <v>2.0043</v>
      </c>
      <c r="F61" s="103" t="n">
        <v>2.6724</v>
      </c>
      <c r="G61" s="103" t="n">
        <v>3.3401</v>
      </c>
      <c r="H61" s="103" t="n">
        <v>4.0078</v>
      </c>
      <c r="I61" s="103" t="n">
        <v>4.6759</v>
      </c>
      <c r="J61" s="103" t="n">
        <v>5.344</v>
      </c>
      <c r="K61" s="103" t="n">
        <v>6.0121</v>
      </c>
      <c r="L61" s="103" t="n">
        <v>6.6802</v>
      </c>
      <c r="M61" s="103" t="n">
        <v>7.3483</v>
      </c>
      <c r="N61" s="103" t="n">
        <v>8.0164</v>
      </c>
      <c r="O61" s="103" t="n">
        <v>8.6845</v>
      </c>
      <c r="P61" s="103" t="n">
        <v>9.3526</v>
      </c>
      <c r="Q61" s="103" t="n">
        <v>10.0202</v>
      </c>
      <c r="R61" s="103" t="n">
        <v>10.6878</v>
      </c>
      <c r="S61" s="103" t="n">
        <v>11.3559</v>
      </c>
      <c r="T61" s="103" t="n">
        <v>12.024</v>
      </c>
      <c r="U61" s="103" t="n">
        <v>12.6921</v>
      </c>
      <c r="V61" s="103" t="n">
        <v>13.3602</v>
      </c>
      <c r="W61" s="103" t="n">
        <v>17.3516</v>
      </c>
      <c r="X61" s="103" t="n">
        <v>21.343</v>
      </c>
      <c r="Y61" s="103" t="n">
        <v>21.8562666666667</v>
      </c>
      <c r="Z61" s="103" t="n">
        <v>22.3695333333333</v>
      </c>
      <c r="AA61" s="103" t="n">
        <v>22.8828</v>
      </c>
      <c r="AB61" s="103" t="n">
        <v>23.2595333333333</v>
      </c>
      <c r="AC61" s="103" t="n">
        <v>23.6362666666667</v>
      </c>
      <c r="AD61" s="103" t="n">
        <v>24.013</v>
      </c>
      <c r="AE61" s="103" t="n">
        <v>24.3896</v>
      </c>
      <c r="AF61" s="103" t="n">
        <v>24.7662</v>
      </c>
      <c r="AG61" s="103" t="n">
        <v>24.78532</v>
      </c>
      <c r="AH61" s="103" t="n">
        <v>24.80444</v>
      </c>
      <c r="AI61" s="103" t="n">
        <v>24.82356</v>
      </c>
      <c r="AJ61" s="103" t="n">
        <v>24.84268</v>
      </c>
      <c r="AK61" s="103" t="n">
        <v>24.8618</v>
      </c>
      <c r="AL61" s="103" t="n">
        <v>22.8856666666667</v>
      </c>
      <c r="AM61" s="103" t="n">
        <v>20.9095333333333</v>
      </c>
      <c r="AN61" s="103" t="n">
        <v>18.9334</v>
      </c>
      <c r="AO61" s="103" t="n">
        <v>17.3378</v>
      </c>
      <c r="AP61" s="103" t="n">
        <v>15.7422</v>
      </c>
      <c r="AQ61" s="103" t="n">
        <v>15.39292</v>
      </c>
      <c r="AR61" s="103" t="n">
        <v>15.04364</v>
      </c>
      <c r="AS61" s="103" t="n">
        <v>14.69436</v>
      </c>
      <c r="AT61" s="103" t="n">
        <v>14.34508</v>
      </c>
      <c r="AU61" s="103" t="n">
        <v>13.9958</v>
      </c>
      <c r="AV61" s="103" t="n">
        <v>12.89732</v>
      </c>
      <c r="AW61" s="103" t="n">
        <v>11.79884</v>
      </c>
      <c r="AX61" s="103" t="n">
        <v>10.70036</v>
      </c>
      <c r="AY61" s="103" t="n">
        <v>9.60188</v>
      </c>
      <c r="AZ61" s="103" t="n">
        <v>8.5034</v>
      </c>
      <c r="BA61" s="103" t="n">
        <v>7.40492</v>
      </c>
      <c r="BB61" s="103" t="n">
        <v>7.185224</v>
      </c>
      <c r="BC61" s="103" t="n">
        <v>6.965528</v>
      </c>
      <c r="BD61" s="103" t="n">
        <v>6.745832</v>
      </c>
      <c r="BE61" s="103" t="n">
        <v>6.526136</v>
      </c>
      <c r="BF61" s="103" t="n">
        <v>6.30644</v>
      </c>
      <c r="BG61" s="103" t="n">
        <v>6.086744</v>
      </c>
      <c r="BH61" s="103" t="n">
        <v>5.867048</v>
      </c>
      <c r="BI61" s="103" t="n">
        <v>5.647352</v>
      </c>
      <c r="BJ61" s="103" t="n">
        <v>5.427656</v>
      </c>
    </row>
    <row r="62" customFormat="false" ht="12.8" hidden="false" customHeight="false" outlineLevel="0" collapsed="false">
      <c r="A62" s="102" t="n">
        <v>95</v>
      </c>
      <c r="B62" s="103" t="n">
        <v>0</v>
      </c>
      <c r="C62" s="103" t="n">
        <v>0.673</v>
      </c>
      <c r="D62" s="103" t="n">
        <v>1.346</v>
      </c>
      <c r="E62" s="103" t="n">
        <v>2.019</v>
      </c>
      <c r="F62" s="103" t="n">
        <v>2.692</v>
      </c>
      <c r="G62" s="103" t="n">
        <v>3.3645</v>
      </c>
      <c r="H62" s="103" t="n">
        <v>4.037</v>
      </c>
      <c r="I62" s="103" t="n">
        <v>4.71</v>
      </c>
      <c r="J62" s="103" t="n">
        <v>5.383</v>
      </c>
      <c r="K62" s="103" t="n">
        <v>6.056</v>
      </c>
      <c r="L62" s="103" t="n">
        <v>6.729</v>
      </c>
      <c r="M62" s="103" t="n">
        <v>7.402</v>
      </c>
      <c r="N62" s="103" t="n">
        <v>8.075</v>
      </c>
      <c r="O62" s="103" t="n">
        <v>8.748</v>
      </c>
      <c r="P62" s="103" t="n">
        <v>9.421</v>
      </c>
      <c r="Q62" s="103" t="n">
        <v>10.0935</v>
      </c>
      <c r="R62" s="103" t="n">
        <v>10.766</v>
      </c>
      <c r="S62" s="103" t="n">
        <v>11.439</v>
      </c>
      <c r="T62" s="103" t="n">
        <v>12.112</v>
      </c>
      <c r="U62" s="103" t="n">
        <v>12.785</v>
      </c>
      <c r="V62" s="103" t="n">
        <v>13.458</v>
      </c>
      <c r="W62" s="103" t="n">
        <v>17.4575</v>
      </c>
      <c r="X62" s="103" t="n">
        <v>21.457</v>
      </c>
      <c r="Y62" s="103" t="n">
        <v>21.972</v>
      </c>
      <c r="Z62" s="103" t="n">
        <v>22.487</v>
      </c>
      <c r="AA62" s="103" t="n">
        <v>23.002</v>
      </c>
      <c r="AB62" s="103" t="n">
        <v>23.3846666666667</v>
      </c>
      <c r="AC62" s="103" t="n">
        <v>23.7673333333333</v>
      </c>
      <c r="AD62" s="103" t="n">
        <v>24.15</v>
      </c>
      <c r="AE62" s="103" t="n">
        <v>24.5325</v>
      </c>
      <c r="AF62" s="103" t="n">
        <v>24.915</v>
      </c>
      <c r="AG62" s="103" t="n">
        <v>24.9378</v>
      </c>
      <c r="AH62" s="103" t="n">
        <v>24.9606</v>
      </c>
      <c r="AI62" s="103" t="n">
        <v>24.9834</v>
      </c>
      <c r="AJ62" s="103" t="n">
        <v>25.0062</v>
      </c>
      <c r="AK62" s="103" t="n">
        <v>25.029</v>
      </c>
      <c r="AL62" s="103" t="n">
        <v>23.1353333333333</v>
      </c>
      <c r="AM62" s="103" t="n">
        <v>21.2416666666667</v>
      </c>
      <c r="AN62" s="103" t="n">
        <v>19.348</v>
      </c>
      <c r="AO62" s="103" t="n">
        <v>17.746</v>
      </c>
      <c r="AP62" s="103" t="n">
        <v>16.144</v>
      </c>
      <c r="AQ62" s="103" t="n">
        <v>15.7864</v>
      </c>
      <c r="AR62" s="103" t="n">
        <v>15.4288</v>
      </c>
      <c r="AS62" s="103" t="n">
        <v>15.0712</v>
      </c>
      <c r="AT62" s="103" t="n">
        <v>14.7136</v>
      </c>
      <c r="AU62" s="103" t="n">
        <v>14.356</v>
      </c>
      <c r="AV62" s="103" t="n">
        <v>13.2292</v>
      </c>
      <c r="AW62" s="103" t="n">
        <v>12.1024</v>
      </c>
      <c r="AX62" s="103" t="n">
        <v>10.9756</v>
      </c>
      <c r="AY62" s="103" t="n">
        <v>9.8488</v>
      </c>
      <c r="AZ62" s="103" t="n">
        <v>8.722</v>
      </c>
      <c r="BA62" s="103" t="n">
        <v>7.5952</v>
      </c>
      <c r="BB62" s="103" t="n">
        <v>7.36984</v>
      </c>
      <c r="BC62" s="103" t="n">
        <v>7.14448</v>
      </c>
      <c r="BD62" s="103" t="n">
        <v>6.91912</v>
      </c>
      <c r="BE62" s="103" t="n">
        <v>6.69376</v>
      </c>
      <c r="BF62" s="103" t="n">
        <v>6.4684</v>
      </c>
      <c r="BG62" s="103" t="n">
        <v>6.24304</v>
      </c>
      <c r="BH62" s="103" t="n">
        <v>6.01768</v>
      </c>
      <c r="BI62" s="103" t="n">
        <v>5.79232</v>
      </c>
      <c r="BJ62" s="103" t="n">
        <v>5.56696</v>
      </c>
    </row>
    <row r="63" customFormat="false" ht="12.8" hidden="false" customHeight="false" outlineLevel="0" collapsed="false">
      <c r="A63" s="102" t="n">
        <v>96</v>
      </c>
      <c r="B63" s="103" t="n">
        <v>0</v>
      </c>
      <c r="C63" s="103" t="n">
        <v>0.6773</v>
      </c>
      <c r="D63" s="103" t="n">
        <v>1.3546</v>
      </c>
      <c r="E63" s="103" t="n">
        <v>2.0319</v>
      </c>
      <c r="F63" s="103" t="n">
        <v>2.7092</v>
      </c>
      <c r="G63" s="103" t="n">
        <v>3.386</v>
      </c>
      <c r="H63" s="103" t="n">
        <v>4.0628</v>
      </c>
      <c r="I63" s="103" t="n">
        <v>4.7401</v>
      </c>
      <c r="J63" s="103" t="n">
        <v>5.4174</v>
      </c>
      <c r="K63" s="103" t="n">
        <v>6.0947</v>
      </c>
      <c r="L63" s="103" t="n">
        <v>6.772</v>
      </c>
      <c r="M63" s="103" t="n">
        <v>7.4493</v>
      </c>
      <c r="N63" s="103" t="n">
        <v>8.1266</v>
      </c>
      <c r="O63" s="103" t="n">
        <v>8.8039</v>
      </c>
      <c r="P63" s="103" t="n">
        <v>9.4812</v>
      </c>
      <c r="Q63" s="103" t="n">
        <v>10.1581</v>
      </c>
      <c r="R63" s="103" t="n">
        <v>10.835</v>
      </c>
      <c r="S63" s="103" t="n">
        <v>11.5122</v>
      </c>
      <c r="T63" s="103" t="n">
        <v>12.1894</v>
      </c>
      <c r="U63" s="103" t="n">
        <v>12.8667</v>
      </c>
      <c r="V63" s="103" t="n">
        <v>13.544</v>
      </c>
      <c r="W63" s="103" t="n">
        <v>17.5579</v>
      </c>
      <c r="X63" s="103" t="n">
        <v>21.5718</v>
      </c>
      <c r="Y63" s="103" t="n">
        <v>22.0886</v>
      </c>
      <c r="Z63" s="103" t="n">
        <v>22.6054</v>
      </c>
      <c r="AA63" s="103" t="n">
        <v>23.1222</v>
      </c>
      <c r="AB63" s="103" t="n">
        <v>23.5151333333333</v>
      </c>
      <c r="AC63" s="103" t="n">
        <v>23.9080666666667</v>
      </c>
      <c r="AD63" s="103" t="n">
        <v>24.301</v>
      </c>
      <c r="AE63" s="103" t="n">
        <v>24.6939</v>
      </c>
      <c r="AF63" s="103" t="n">
        <v>25.0868</v>
      </c>
      <c r="AG63" s="103" t="n">
        <v>25.10884</v>
      </c>
      <c r="AH63" s="103" t="n">
        <v>25.13088</v>
      </c>
      <c r="AI63" s="103" t="n">
        <v>25.15292</v>
      </c>
      <c r="AJ63" s="103" t="n">
        <v>25.17496</v>
      </c>
      <c r="AK63" s="103" t="n">
        <v>25.197</v>
      </c>
      <c r="AL63" s="103" t="n">
        <v>23.3789333333333</v>
      </c>
      <c r="AM63" s="103" t="n">
        <v>21.5608666666667</v>
      </c>
      <c r="AN63" s="103" t="n">
        <v>19.7428</v>
      </c>
      <c r="AO63" s="103" t="n">
        <v>18.1393</v>
      </c>
      <c r="AP63" s="103" t="n">
        <v>16.5358</v>
      </c>
      <c r="AQ63" s="103" t="n">
        <v>16.17036</v>
      </c>
      <c r="AR63" s="103" t="n">
        <v>15.80492</v>
      </c>
      <c r="AS63" s="103" t="n">
        <v>15.43948</v>
      </c>
      <c r="AT63" s="103" t="n">
        <v>15.07404</v>
      </c>
      <c r="AU63" s="103" t="n">
        <v>14.7086</v>
      </c>
      <c r="AV63" s="103" t="n">
        <v>13.554</v>
      </c>
      <c r="AW63" s="103" t="n">
        <v>12.3994</v>
      </c>
      <c r="AX63" s="103" t="n">
        <v>11.2448</v>
      </c>
      <c r="AY63" s="103" t="n">
        <v>10.0902</v>
      </c>
      <c r="AZ63" s="103" t="n">
        <v>8.9356</v>
      </c>
      <c r="BA63" s="103" t="n">
        <v>7.781</v>
      </c>
      <c r="BB63" s="103" t="n">
        <v>7.55008</v>
      </c>
      <c r="BC63" s="103" t="n">
        <v>7.31916</v>
      </c>
      <c r="BD63" s="103" t="n">
        <v>7.08824</v>
      </c>
      <c r="BE63" s="103" t="n">
        <v>6.85732</v>
      </c>
      <c r="BF63" s="103" t="n">
        <v>6.6264</v>
      </c>
      <c r="BG63" s="103" t="n">
        <v>6.39548</v>
      </c>
      <c r="BH63" s="103" t="n">
        <v>6.16456</v>
      </c>
      <c r="BI63" s="103" t="n">
        <v>5.93364</v>
      </c>
      <c r="BJ63" s="103" t="n">
        <v>5.70272</v>
      </c>
    </row>
    <row r="64" customFormat="false" ht="12.8" hidden="false" customHeight="false" outlineLevel="0" collapsed="false">
      <c r="A64" s="102" t="n">
        <v>97</v>
      </c>
      <c r="B64" s="103" t="n">
        <v>0</v>
      </c>
      <c r="C64" s="103" t="n">
        <v>0.6816</v>
      </c>
      <c r="D64" s="103" t="n">
        <v>1.3632</v>
      </c>
      <c r="E64" s="103" t="n">
        <v>2.0448</v>
      </c>
      <c r="F64" s="103" t="n">
        <v>2.7264</v>
      </c>
      <c r="G64" s="103" t="n">
        <v>3.4075</v>
      </c>
      <c r="H64" s="103" t="n">
        <v>4.0886</v>
      </c>
      <c r="I64" s="103" t="n">
        <v>4.7702</v>
      </c>
      <c r="J64" s="103" t="n">
        <v>5.4518</v>
      </c>
      <c r="K64" s="103" t="n">
        <v>6.1334</v>
      </c>
      <c r="L64" s="103" t="n">
        <v>6.815</v>
      </c>
      <c r="M64" s="103" t="n">
        <v>7.4966</v>
      </c>
      <c r="N64" s="103" t="n">
        <v>8.1782</v>
      </c>
      <c r="O64" s="103" t="n">
        <v>8.8598</v>
      </c>
      <c r="P64" s="103" t="n">
        <v>9.5414</v>
      </c>
      <c r="Q64" s="103" t="n">
        <v>10.2227</v>
      </c>
      <c r="R64" s="103" t="n">
        <v>10.904</v>
      </c>
      <c r="S64" s="103" t="n">
        <v>11.5854</v>
      </c>
      <c r="T64" s="103" t="n">
        <v>12.2668</v>
      </c>
      <c r="U64" s="103" t="n">
        <v>12.9484</v>
      </c>
      <c r="V64" s="103" t="n">
        <v>13.63</v>
      </c>
      <c r="W64" s="103" t="n">
        <v>17.6583</v>
      </c>
      <c r="X64" s="103" t="n">
        <v>21.6866</v>
      </c>
      <c r="Y64" s="103" t="n">
        <v>22.2052</v>
      </c>
      <c r="Z64" s="103" t="n">
        <v>22.7238</v>
      </c>
      <c r="AA64" s="103" t="n">
        <v>23.2424</v>
      </c>
      <c r="AB64" s="103" t="n">
        <v>23.6456</v>
      </c>
      <c r="AC64" s="103" t="n">
        <v>24.0488</v>
      </c>
      <c r="AD64" s="103" t="n">
        <v>24.452</v>
      </c>
      <c r="AE64" s="103" t="n">
        <v>24.8553</v>
      </c>
      <c r="AF64" s="103" t="n">
        <v>25.2586</v>
      </c>
      <c r="AG64" s="103" t="n">
        <v>25.27988</v>
      </c>
      <c r="AH64" s="103" t="n">
        <v>25.30116</v>
      </c>
      <c r="AI64" s="103" t="n">
        <v>25.32244</v>
      </c>
      <c r="AJ64" s="103" t="n">
        <v>25.34372</v>
      </c>
      <c r="AK64" s="103" t="n">
        <v>25.365</v>
      </c>
      <c r="AL64" s="103" t="n">
        <v>23.6225333333333</v>
      </c>
      <c r="AM64" s="103" t="n">
        <v>21.8800666666667</v>
      </c>
      <c r="AN64" s="103" t="n">
        <v>20.1376</v>
      </c>
      <c r="AO64" s="103" t="n">
        <v>18.5326</v>
      </c>
      <c r="AP64" s="103" t="n">
        <v>16.9276</v>
      </c>
      <c r="AQ64" s="103" t="n">
        <v>16.55432</v>
      </c>
      <c r="AR64" s="103" t="n">
        <v>16.18104</v>
      </c>
      <c r="AS64" s="103" t="n">
        <v>15.80776</v>
      </c>
      <c r="AT64" s="103" t="n">
        <v>15.43448</v>
      </c>
      <c r="AU64" s="103" t="n">
        <v>15.0612</v>
      </c>
      <c r="AV64" s="103" t="n">
        <v>13.8788</v>
      </c>
      <c r="AW64" s="103" t="n">
        <v>12.6964</v>
      </c>
      <c r="AX64" s="103" t="n">
        <v>11.514</v>
      </c>
      <c r="AY64" s="103" t="n">
        <v>10.3316</v>
      </c>
      <c r="AZ64" s="103" t="n">
        <v>9.1492</v>
      </c>
      <c r="BA64" s="103" t="n">
        <v>7.9668</v>
      </c>
      <c r="BB64" s="103" t="n">
        <v>7.73032</v>
      </c>
      <c r="BC64" s="103" t="n">
        <v>7.49384</v>
      </c>
      <c r="BD64" s="103" t="n">
        <v>7.25736</v>
      </c>
      <c r="BE64" s="103" t="n">
        <v>7.02088</v>
      </c>
      <c r="BF64" s="103" t="n">
        <v>6.7844</v>
      </c>
      <c r="BG64" s="103" t="n">
        <v>6.54792</v>
      </c>
      <c r="BH64" s="103" t="n">
        <v>6.31144</v>
      </c>
      <c r="BI64" s="103" t="n">
        <v>6.07496</v>
      </c>
      <c r="BJ64" s="103" t="n">
        <v>5.83848</v>
      </c>
    </row>
    <row r="65" customFormat="false" ht="12.8" hidden="false" customHeight="false" outlineLevel="0" collapsed="false">
      <c r="A65" s="102" t="n">
        <v>98</v>
      </c>
      <c r="B65" s="103" t="n">
        <v>0</v>
      </c>
      <c r="C65" s="103" t="n">
        <v>0.6859</v>
      </c>
      <c r="D65" s="103" t="n">
        <v>1.3718</v>
      </c>
      <c r="E65" s="103" t="n">
        <v>2.0577</v>
      </c>
      <c r="F65" s="103" t="n">
        <v>2.7436</v>
      </c>
      <c r="G65" s="103" t="n">
        <v>3.429</v>
      </c>
      <c r="H65" s="103" t="n">
        <v>4.1144</v>
      </c>
      <c r="I65" s="103" t="n">
        <v>4.8003</v>
      </c>
      <c r="J65" s="103" t="n">
        <v>5.4862</v>
      </c>
      <c r="K65" s="103" t="n">
        <v>6.1721</v>
      </c>
      <c r="L65" s="103" t="n">
        <v>6.858</v>
      </c>
      <c r="M65" s="103" t="n">
        <v>7.5439</v>
      </c>
      <c r="N65" s="103" t="n">
        <v>8.2298</v>
      </c>
      <c r="O65" s="103" t="n">
        <v>8.9157</v>
      </c>
      <c r="P65" s="103" t="n">
        <v>9.6016</v>
      </c>
      <c r="Q65" s="103" t="n">
        <v>10.2873</v>
      </c>
      <c r="R65" s="103" t="n">
        <v>10.973</v>
      </c>
      <c r="S65" s="103" t="n">
        <v>11.6586</v>
      </c>
      <c r="T65" s="103" t="n">
        <v>12.3442</v>
      </c>
      <c r="U65" s="103" t="n">
        <v>13.0301</v>
      </c>
      <c r="V65" s="103" t="n">
        <v>13.716</v>
      </c>
      <c r="W65" s="103" t="n">
        <v>17.7587</v>
      </c>
      <c r="X65" s="103" t="n">
        <v>21.8014</v>
      </c>
      <c r="Y65" s="103" t="n">
        <v>22.3218</v>
      </c>
      <c r="Z65" s="103" t="n">
        <v>22.8422</v>
      </c>
      <c r="AA65" s="103" t="n">
        <v>23.3626</v>
      </c>
      <c r="AB65" s="103" t="n">
        <v>23.7760666666667</v>
      </c>
      <c r="AC65" s="103" t="n">
        <v>24.1895333333333</v>
      </c>
      <c r="AD65" s="103" t="n">
        <v>24.603</v>
      </c>
      <c r="AE65" s="103" t="n">
        <v>25.0167</v>
      </c>
      <c r="AF65" s="103" t="n">
        <v>25.4304</v>
      </c>
      <c r="AG65" s="103" t="n">
        <v>25.45092</v>
      </c>
      <c r="AH65" s="103" t="n">
        <v>25.47144</v>
      </c>
      <c r="AI65" s="103" t="n">
        <v>25.49196</v>
      </c>
      <c r="AJ65" s="103" t="n">
        <v>25.51248</v>
      </c>
      <c r="AK65" s="103" t="n">
        <v>25.533</v>
      </c>
      <c r="AL65" s="103" t="n">
        <v>23.8661333333333</v>
      </c>
      <c r="AM65" s="103" t="n">
        <v>22.1992666666667</v>
      </c>
      <c r="AN65" s="103" t="n">
        <v>20.5324</v>
      </c>
      <c r="AO65" s="103" t="n">
        <v>18.9259</v>
      </c>
      <c r="AP65" s="103" t="n">
        <v>17.3194</v>
      </c>
      <c r="AQ65" s="103" t="n">
        <v>16.93828</v>
      </c>
      <c r="AR65" s="103" t="n">
        <v>16.55716</v>
      </c>
      <c r="AS65" s="103" t="n">
        <v>16.17604</v>
      </c>
      <c r="AT65" s="103" t="n">
        <v>15.79492</v>
      </c>
      <c r="AU65" s="103" t="n">
        <v>15.4138</v>
      </c>
      <c r="AV65" s="103" t="n">
        <v>14.2036</v>
      </c>
      <c r="AW65" s="103" t="n">
        <v>12.9934</v>
      </c>
      <c r="AX65" s="103" t="n">
        <v>11.7832</v>
      </c>
      <c r="AY65" s="103" t="n">
        <v>10.573</v>
      </c>
      <c r="AZ65" s="103" t="n">
        <v>9.3628</v>
      </c>
      <c r="BA65" s="103" t="n">
        <v>8.1526</v>
      </c>
      <c r="BB65" s="103" t="n">
        <v>7.91056</v>
      </c>
      <c r="BC65" s="103" t="n">
        <v>7.66852</v>
      </c>
      <c r="BD65" s="103" t="n">
        <v>7.42648</v>
      </c>
      <c r="BE65" s="103" t="n">
        <v>7.18444</v>
      </c>
      <c r="BF65" s="103" t="n">
        <v>6.9424</v>
      </c>
      <c r="BG65" s="103" t="n">
        <v>6.70036</v>
      </c>
      <c r="BH65" s="103" t="n">
        <v>6.45832</v>
      </c>
      <c r="BI65" s="103" t="n">
        <v>6.21628</v>
      </c>
      <c r="BJ65" s="103" t="n">
        <v>5.97424</v>
      </c>
    </row>
    <row r="66" customFormat="false" ht="12.8" hidden="false" customHeight="false" outlineLevel="0" collapsed="false">
      <c r="A66" s="102" t="n">
        <v>99</v>
      </c>
      <c r="B66" s="103" t="n">
        <v>0</v>
      </c>
      <c r="C66" s="103" t="n">
        <v>0.6902</v>
      </c>
      <c r="D66" s="103" t="n">
        <v>1.3804</v>
      </c>
      <c r="E66" s="103" t="n">
        <v>2.0706</v>
      </c>
      <c r="F66" s="103" t="n">
        <v>2.7608</v>
      </c>
      <c r="G66" s="103" t="n">
        <v>3.4505</v>
      </c>
      <c r="H66" s="103" t="n">
        <v>4.1402</v>
      </c>
      <c r="I66" s="103" t="n">
        <v>4.8304</v>
      </c>
      <c r="J66" s="103" t="n">
        <v>5.5206</v>
      </c>
      <c r="K66" s="103" t="n">
        <v>6.2108</v>
      </c>
      <c r="L66" s="103" t="n">
        <v>6.901</v>
      </c>
      <c r="M66" s="103" t="n">
        <v>7.5912</v>
      </c>
      <c r="N66" s="103" t="n">
        <v>8.2814</v>
      </c>
      <c r="O66" s="103" t="n">
        <v>8.9716</v>
      </c>
      <c r="P66" s="103" t="n">
        <v>9.6618</v>
      </c>
      <c r="Q66" s="103" t="n">
        <v>10.3519</v>
      </c>
      <c r="R66" s="103" t="n">
        <v>11.042</v>
      </c>
      <c r="S66" s="103" t="n">
        <v>11.7318</v>
      </c>
      <c r="T66" s="103" t="n">
        <v>12.4216</v>
      </c>
      <c r="U66" s="103" t="n">
        <v>13.1118</v>
      </c>
      <c r="V66" s="103" t="n">
        <v>13.802</v>
      </c>
      <c r="W66" s="103" t="n">
        <v>17.8591</v>
      </c>
      <c r="X66" s="103" t="n">
        <v>21.9162</v>
      </c>
      <c r="Y66" s="103" t="n">
        <v>22.4384</v>
      </c>
      <c r="Z66" s="103" t="n">
        <v>22.9606</v>
      </c>
      <c r="AA66" s="103" t="n">
        <v>23.4828</v>
      </c>
      <c r="AB66" s="103" t="n">
        <v>23.9065333333333</v>
      </c>
      <c r="AC66" s="103" t="n">
        <v>24.3302666666667</v>
      </c>
      <c r="AD66" s="103" t="n">
        <v>24.754</v>
      </c>
      <c r="AE66" s="103" t="n">
        <v>25.1781</v>
      </c>
      <c r="AF66" s="103" t="n">
        <v>25.6022</v>
      </c>
      <c r="AG66" s="103" t="n">
        <v>25.62196</v>
      </c>
      <c r="AH66" s="103" t="n">
        <v>25.64172</v>
      </c>
      <c r="AI66" s="103" t="n">
        <v>25.66148</v>
      </c>
      <c r="AJ66" s="103" t="n">
        <v>25.68124</v>
      </c>
      <c r="AK66" s="103" t="n">
        <v>25.701</v>
      </c>
      <c r="AL66" s="103" t="n">
        <v>24.1097333333333</v>
      </c>
      <c r="AM66" s="103" t="n">
        <v>22.5184666666667</v>
      </c>
      <c r="AN66" s="103" t="n">
        <v>20.9272</v>
      </c>
      <c r="AO66" s="103" t="n">
        <v>19.3192</v>
      </c>
      <c r="AP66" s="103" t="n">
        <v>17.7112</v>
      </c>
      <c r="AQ66" s="103" t="n">
        <v>17.32224</v>
      </c>
      <c r="AR66" s="103" t="n">
        <v>16.93328</v>
      </c>
      <c r="AS66" s="103" t="n">
        <v>16.54432</v>
      </c>
      <c r="AT66" s="103" t="n">
        <v>16.15536</v>
      </c>
      <c r="AU66" s="103" t="n">
        <v>15.7664</v>
      </c>
      <c r="AV66" s="103" t="n">
        <v>14.5284</v>
      </c>
      <c r="AW66" s="103" t="n">
        <v>13.2904</v>
      </c>
      <c r="AX66" s="103" t="n">
        <v>12.0524</v>
      </c>
      <c r="AY66" s="103" t="n">
        <v>10.8144</v>
      </c>
      <c r="AZ66" s="103" t="n">
        <v>9.5764</v>
      </c>
      <c r="BA66" s="103" t="n">
        <v>8.3384</v>
      </c>
      <c r="BB66" s="103" t="n">
        <v>8.0908</v>
      </c>
      <c r="BC66" s="103" t="n">
        <v>7.8432</v>
      </c>
      <c r="BD66" s="103" t="n">
        <v>7.5956</v>
      </c>
      <c r="BE66" s="103" t="n">
        <v>7.348</v>
      </c>
      <c r="BF66" s="103" t="n">
        <v>7.1004</v>
      </c>
      <c r="BG66" s="103" t="n">
        <v>6.8528</v>
      </c>
      <c r="BH66" s="103" t="n">
        <v>6.60519999999999</v>
      </c>
      <c r="BI66" s="103" t="n">
        <v>6.35759999999999</v>
      </c>
      <c r="BJ66" s="103" t="n">
        <v>6.10999999999999</v>
      </c>
    </row>
    <row r="67" customFormat="false" ht="12.8" hidden="false" customHeight="false" outlineLevel="0" collapsed="false">
      <c r="A67" s="102" t="n">
        <v>100</v>
      </c>
      <c r="B67" s="103" t="n">
        <v>0</v>
      </c>
      <c r="C67" s="103" t="n">
        <v>0.6945</v>
      </c>
      <c r="D67" s="103" t="n">
        <v>1.389</v>
      </c>
      <c r="E67" s="103" t="n">
        <v>2.0835</v>
      </c>
      <c r="F67" s="103" t="n">
        <v>2.778</v>
      </c>
      <c r="G67" s="103" t="n">
        <v>3.472</v>
      </c>
      <c r="H67" s="103" t="n">
        <v>4.166</v>
      </c>
      <c r="I67" s="103" t="n">
        <v>4.8605</v>
      </c>
      <c r="J67" s="103" t="n">
        <v>5.555</v>
      </c>
      <c r="K67" s="103" t="n">
        <v>6.2495</v>
      </c>
      <c r="L67" s="103" t="n">
        <v>6.944</v>
      </c>
      <c r="M67" s="103" t="n">
        <v>7.6385</v>
      </c>
      <c r="N67" s="103" t="n">
        <v>8.333</v>
      </c>
      <c r="O67" s="103" t="n">
        <v>9.0275</v>
      </c>
      <c r="P67" s="103" t="n">
        <v>9.722</v>
      </c>
      <c r="Q67" s="103" t="n">
        <v>10.4165</v>
      </c>
      <c r="R67" s="103" t="n">
        <v>11.111</v>
      </c>
      <c r="S67" s="103" t="n">
        <v>11.805</v>
      </c>
      <c r="T67" s="103" t="n">
        <v>12.499</v>
      </c>
      <c r="U67" s="103" t="n">
        <v>13.1935</v>
      </c>
      <c r="V67" s="103" t="n">
        <v>13.888</v>
      </c>
      <c r="W67" s="103" t="n">
        <v>17.9595</v>
      </c>
      <c r="X67" s="103" t="n">
        <v>22.031</v>
      </c>
      <c r="Y67" s="103" t="n">
        <v>22.555</v>
      </c>
      <c r="Z67" s="103" t="n">
        <v>23.079</v>
      </c>
      <c r="AA67" s="103" t="n">
        <v>23.603</v>
      </c>
      <c r="AB67" s="103" t="n">
        <v>24.037</v>
      </c>
      <c r="AC67" s="103" t="n">
        <v>24.471</v>
      </c>
      <c r="AD67" s="103" t="n">
        <v>24.905</v>
      </c>
      <c r="AE67" s="103" t="n">
        <v>25.3395</v>
      </c>
      <c r="AF67" s="103" t="n">
        <v>25.774</v>
      </c>
      <c r="AG67" s="103" t="n">
        <v>25.793</v>
      </c>
      <c r="AH67" s="103" t="n">
        <v>25.812</v>
      </c>
      <c r="AI67" s="103" t="n">
        <v>25.831</v>
      </c>
      <c r="AJ67" s="103" t="n">
        <v>25.85</v>
      </c>
      <c r="AK67" s="103" t="n">
        <v>25.869</v>
      </c>
      <c r="AL67" s="103" t="n">
        <v>24.3533333333333</v>
      </c>
      <c r="AM67" s="103" t="n">
        <v>22.8376666666667</v>
      </c>
      <c r="AN67" s="103" t="n">
        <v>21.322</v>
      </c>
      <c r="AO67" s="103" t="n">
        <v>19.7125</v>
      </c>
      <c r="AP67" s="103" t="n">
        <v>18.103</v>
      </c>
      <c r="AQ67" s="103" t="n">
        <v>17.7062</v>
      </c>
      <c r="AR67" s="103" t="n">
        <v>17.3094</v>
      </c>
      <c r="AS67" s="103" t="n">
        <v>16.9126</v>
      </c>
      <c r="AT67" s="103" t="n">
        <v>16.5158</v>
      </c>
      <c r="AU67" s="103" t="n">
        <v>16.119</v>
      </c>
      <c r="AV67" s="103" t="n">
        <v>14.8532</v>
      </c>
      <c r="AW67" s="103" t="n">
        <v>13.5874</v>
      </c>
      <c r="AX67" s="103" t="n">
        <v>12.3216</v>
      </c>
      <c r="AY67" s="103" t="n">
        <v>11.0558</v>
      </c>
      <c r="AZ67" s="103" t="n">
        <v>9.79</v>
      </c>
      <c r="BA67" s="103" t="n">
        <v>8.5242</v>
      </c>
      <c r="BB67" s="103" t="n">
        <v>8.27104</v>
      </c>
      <c r="BC67" s="103" t="n">
        <v>8.01788</v>
      </c>
      <c r="BD67" s="103" t="n">
        <v>7.76472</v>
      </c>
      <c r="BE67" s="103" t="n">
        <v>7.51156</v>
      </c>
      <c r="BF67" s="103" t="n">
        <v>7.2584</v>
      </c>
      <c r="BG67" s="103" t="n">
        <v>7.00524</v>
      </c>
      <c r="BH67" s="103" t="n">
        <v>6.75208</v>
      </c>
      <c r="BI67" s="103" t="n">
        <v>6.49892</v>
      </c>
      <c r="BJ67" s="103" t="n">
        <v>6.24576</v>
      </c>
    </row>
    <row r="68" customFormat="false" ht="12.8" hidden="false" customHeight="false" outlineLevel="0" collapsed="false">
      <c r="A68" s="102" t="n">
        <v>101</v>
      </c>
      <c r="B68" s="103" t="n">
        <v>0</v>
      </c>
      <c r="C68" s="103" t="n">
        <v>0.6981</v>
      </c>
      <c r="D68" s="103" t="n">
        <v>1.3962</v>
      </c>
      <c r="E68" s="103" t="n">
        <v>2.0943</v>
      </c>
      <c r="F68" s="103" t="n">
        <v>2.7924</v>
      </c>
      <c r="G68" s="103" t="n">
        <v>3.4902</v>
      </c>
      <c r="H68" s="103" t="n">
        <v>4.188</v>
      </c>
      <c r="I68" s="103" t="n">
        <v>4.8861</v>
      </c>
      <c r="J68" s="103" t="n">
        <v>5.5842</v>
      </c>
      <c r="K68" s="103" t="n">
        <v>6.2823</v>
      </c>
      <c r="L68" s="103" t="n">
        <v>6.9804</v>
      </c>
      <c r="M68" s="103" t="n">
        <v>7.6785</v>
      </c>
      <c r="N68" s="103" t="n">
        <v>8.3766</v>
      </c>
      <c r="O68" s="103" t="n">
        <v>9.0747</v>
      </c>
      <c r="P68" s="103" t="n">
        <v>9.7728</v>
      </c>
      <c r="Q68" s="103" t="n">
        <v>10.4709</v>
      </c>
      <c r="R68" s="103" t="n">
        <v>11.169</v>
      </c>
      <c r="S68" s="103" t="n">
        <v>11.8668</v>
      </c>
      <c r="T68" s="103" t="n">
        <v>12.5646</v>
      </c>
      <c r="U68" s="103" t="n">
        <v>13.2627</v>
      </c>
      <c r="V68" s="103" t="n">
        <v>13.9608</v>
      </c>
      <c r="W68" s="103" t="n">
        <v>18.0543</v>
      </c>
      <c r="X68" s="103" t="n">
        <v>22.1478</v>
      </c>
      <c r="Y68" s="103" t="n">
        <v>22.6736</v>
      </c>
      <c r="Z68" s="103" t="n">
        <v>23.1994</v>
      </c>
      <c r="AA68" s="103" t="n">
        <v>23.7252</v>
      </c>
      <c r="AB68" s="103" t="n">
        <v>24.1653333333333</v>
      </c>
      <c r="AC68" s="103" t="n">
        <v>24.6054666666667</v>
      </c>
      <c r="AD68" s="103" t="n">
        <v>25.0456</v>
      </c>
      <c r="AE68" s="103" t="n">
        <v>25.4861</v>
      </c>
      <c r="AF68" s="103" t="n">
        <v>25.9266</v>
      </c>
      <c r="AG68" s="103" t="n">
        <v>25.94872</v>
      </c>
      <c r="AH68" s="103" t="n">
        <v>25.97084</v>
      </c>
      <c r="AI68" s="103" t="n">
        <v>25.99296</v>
      </c>
      <c r="AJ68" s="103" t="n">
        <v>26.01508</v>
      </c>
      <c r="AK68" s="103" t="n">
        <v>26.0372</v>
      </c>
      <c r="AL68" s="103" t="n">
        <v>24.5876666666667</v>
      </c>
      <c r="AM68" s="103" t="n">
        <v>23.1381333333333</v>
      </c>
      <c r="AN68" s="103" t="n">
        <v>21.6886</v>
      </c>
      <c r="AO68" s="103" t="n">
        <v>20.0835</v>
      </c>
      <c r="AP68" s="103" t="n">
        <v>18.4784</v>
      </c>
      <c r="AQ68" s="103" t="n">
        <v>18.07444</v>
      </c>
      <c r="AR68" s="103" t="n">
        <v>17.67048</v>
      </c>
      <c r="AS68" s="103" t="n">
        <v>17.26652</v>
      </c>
      <c r="AT68" s="103" t="n">
        <v>16.86256</v>
      </c>
      <c r="AU68" s="103" t="n">
        <v>16.4586</v>
      </c>
      <c r="AV68" s="103" t="n">
        <v>15.16596</v>
      </c>
      <c r="AW68" s="103" t="n">
        <v>13.87332</v>
      </c>
      <c r="AX68" s="103" t="n">
        <v>12.58068</v>
      </c>
      <c r="AY68" s="103" t="n">
        <v>11.28804</v>
      </c>
      <c r="AZ68" s="103" t="n">
        <v>9.9954</v>
      </c>
      <c r="BA68" s="103" t="n">
        <v>8.70276</v>
      </c>
      <c r="BB68" s="103" t="n">
        <v>8.444232</v>
      </c>
      <c r="BC68" s="103" t="n">
        <v>8.185704</v>
      </c>
      <c r="BD68" s="103" t="n">
        <v>7.927176</v>
      </c>
      <c r="BE68" s="103" t="n">
        <v>7.668648</v>
      </c>
      <c r="BF68" s="103" t="n">
        <v>7.41012</v>
      </c>
      <c r="BG68" s="103" t="n">
        <v>7.151592</v>
      </c>
      <c r="BH68" s="103" t="n">
        <v>6.893064</v>
      </c>
      <c r="BI68" s="103" t="n">
        <v>6.634536</v>
      </c>
      <c r="BJ68" s="103" t="n">
        <v>6.376008</v>
      </c>
    </row>
    <row r="69" customFormat="false" ht="12.8" hidden="false" customHeight="false" outlineLevel="0" collapsed="false">
      <c r="A69" s="102" t="n">
        <v>102</v>
      </c>
      <c r="B69" s="103" t="n">
        <v>0</v>
      </c>
      <c r="C69" s="103" t="n">
        <v>0.7017</v>
      </c>
      <c r="D69" s="103" t="n">
        <v>1.4034</v>
      </c>
      <c r="E69" s="103" t="n">
        <v>2.1051</v>
      </c>
      <c r="F69" s="103" t="n">
        <v>2.8068</v>
      </c>
      <c r="G69" s="103" t="n">
        <v>3.5084</v>
      </c>
      <c r="H69" s="103" t="n">
        <v>4.21</v>
      </c>
      <c r="I69" s="103" t="n">
        <v>4.9117</v>
      </c>
      <c r="J69" s="103" t="n">
        <v>5.6134</v>
      </c>
      <c r="K69" s="103" t="n">
        <v>6.3151</v>
      </c>
      <c r="L69" s="103" t="n">
        <v>7.0168</v>
      </c>
      <c r="M69" s="103" t="n">
        <v>7.7185</v>
      </c>
      <c r="N69" s="103" t="n">
        <v>8.4202</v>
      </c>
      <c r="O69" s="103" t="n">
        <v>9.1219</v>
      </c>
      <c r="P69" s="103" t="n">
        <v>9.8236</v>
      </c>
      <c r="Q69" s="103" t="n">
        <v>10.5253</v>
      </c>
      <c r="R69" s="103" t="n">
        <v>11.227</v>
      </c>
      <c r="S69" s="103" t="n">
        <v>11.9286</v>
      </c>
      <c r="T69" s="103" t="n">
        <v>12.6302</v>
      </c>
      <c r="U69" s="103" t="n">
        <v>13.3319</v>
      </c>
      <c r="V69" s="103" t="n">
        <v>14.0336</v>
      </c>
      <c r="W69" s="103" t="n">
        <v>18.1491</v>
      </c>
      <c r="X69" s="103" t="n">
        <v>22.2646</v>
      </c>
      <c r="Y69" s="103" t="n">
        <v>22.7922</v>
      </c>
      <c r="Z69" s="103" t="n">
        <v>23.3198</v>
      </c>
      <c r="AA69" s="103" t="n">
        <v>23.8474</v>
      </c>
      <c r="AB69" s="103" t="n">
        <v>24.2936666666667</v>
      </c>
      <c r="AC69" s="103" t="n">
        <v>24.7399333333333</v>
      </c>
      <c r="AD69" s="103" t="n">
        <v>25.1862</v>
      </c>
      <c r="AE69" s="103" t="n">
        <v>25.6327</v>
      </c>
      <c r="AF69" s="103" t="n">
        <v>26.0792</v>
      </c>
      <c r="AG69" s="103" t="n">
        <v>26.10444</v>
      </c>
      <c r="AH69" s="103" t="n">
        <v>26.12968</v>
      </c>
      <c r="AI69" s="103" t="n">
        <v>26.15492</v>
      </c>
      <c r="AJ69" s="103" t="n">
        <v>26.18016</v>
      </c>
      <c r="AK69" s="103" t="n">
        <v>26.2054</v>
      </c>
      <c r="AL69" s="103" t="n">
        <v>24.822</v>
      </c>
      <c r="AM69" s="103" t="n">
        <v>23.4386</v>
      </c>
      <c r="AN69" s="103" t="n">
        <v>22.0552</v>
      </c>
      <c r="AO69" s="103" t="n">
        <v>20.4545</v>
      </c>
      <c r="AP69" s="103" t="n">
        <v>18.8538</v>
      </c>
      <c r="AQ69" s="103" t="n">
        <v>18.44268</v>
      </c>
      <c r="AR69" s="103" t="n">
        <v>18.03156</v>
      </c>
      <c r="AS69" s="103" t="n">
        <v>17.62044</v>
      </c>
      <c r="AT69" s="103" t="n">
        <v>17.20932</v>
      </c>
      <c r="AU69" s="103" t="n">
        <v>16.7982</v>
      </c>
      <c r="AV69" s="103" t="n">
        <v>15.47872</v>
      </c>
      <c r="AW69" s="103" t="n">
        <v>14.15924</v>
      </c>
      <c r="AX69" s="103" t="n">
        <v>12.83976</v>
      </c>
      <c r="AY69" s="103" t="n">
        <v>11.52028</v>
      </c>
      <c r="AZ69" s="103" t="n">
        <v>10.2008</v>
      </c>
      <c r="BA69" s="103" t="n">
        <v>8.88132</v>
      </c>
      <c r="BB69" s="103" t="n">
        <v>8.617424</v>
      </c>
      <c r="BC69" s="103" t="n">
        <v>8.353528</v>
      </c>
      <c r="BD69" s="103" t="n">
        <v>8.089632</v>
      </c>
      <c r="BE69" s="103" t="n">
        <v>7.825736</v>
      </c>
      <c r="BF69" s="103" t="n">
        <v>7.56184</v>
      </c>
      <c r="BG69" s="103" t="n">
        <v>7.297944</v>
      </c>
      <c r="BH69" s="103" t="n">
        <v>7.034048</v>
      </c>
      <c r="BI69" s="103" t="n">
        <v>6.770152</v>
      </c>
      <c r="BJ69" s="103" t="n">
        <v>6.506256</v>
      </c>
    </row>
    <row r="70" customFormat="false" ht="12.8" hidden="false" customHeight="false" outlineLevel="0" collapsed="false">
      <c r="A70" s="102" t="n">
        <v>103</v>
      </c>
      <c r="B70" s="103" t="n">
        <v>0</v>
      </c>
      <c r="C70" s="103" t="n">
        <v>0.7053</v>
      </c>
      <c r="D70" s="103" t="n">
        <v>1.4106</v>
      </c>
      <c r="E70" s="103" t="n">
        <v>2.1159</v>
      </c>
      <c r="F70" s="103" t="n">
        <v>2.8212</v>
      </c>
      <c r="G70" s="103" t="n">
        <v>3.5266</v>
      </c>
      <c r="H70" s="103" t="n">
        <v>4.232</v>
      </c>
      <c r="I70" s="103" t="n">
        <v>4.9373</v>
      </c>
      <c r="J70" s="103" t="n">
        <v>5.6426</v>
      </c>
      <c r="K70" s="103" t="n">
        <v>6.3479</v>
      </c>
      <c r="L70" s="103" t="n">
        <v>7.0532</v>
      </c>
      <c r="M70" s="103" t="n">
        <v>7.7585</v>
      </c>
      <c r="N70" s="103" t="n">
        <v>8.4638</v>
      </c>
      <c r="O70" s="103" t="n">
        <v>9.1691</v>
      </c>
      <c r="P70" s="103" t="n">
        <v>9.8744</v>
      </c>
      <c r="Q70" s="103" t="n">
        <v>10.5797</v>
      </c>
      <c r="R70" s="103" t="n">
        <v>11.285</v>
      </c>
      <c r="S70" s="103" t="n">
        <v>11.9904</v>
      </c>
      <c r="T70" s="103" t="n">
        <v>12.6958</v>
      </c>
      <c r="U70" s="103" t="n">
        <v>13.4011</v>
      </c>
      <c r="V70" s="103" t="n">
        <v>14.1064</v>
      </c>
      <c r="W70" s="103" t="n">
        <v>18.2439</v>
      </c>
      <c r="X70" s="103" t="n">
        <v>22.3814</v>
      </c>
      <c r="Y70" s="103" t="n">
        <v>22.9108</v>
      </c>
      <c r="Z70" s="103" t="n">
        <v>23.4402</v>
      </c>
      <c r="AA70" s="103" t="n">
        <v>23.9696</v>
      </c>
      <c r="AB70" s="103" t="n">
        <v>24.422</v>
      </c>
      <c r="AC70" s="103" t="n">
        <v>24.8744</v>
      </c>
      <c r="AD70" s="103" t="n">
        <v>25.3268</v>
      </c>
      <c r="AE70" s="103" t="n">
        <v>25.7793</v>
      </c>
      <c r="AF70" s="103" t="n">
        <v>26.2318</v>
      </c>
      <c r="AG70" s="103" t="n">
        <v>26.26016</v>
      </c>
      <c r="AH70" s="103" t="n">
        <v>26.28852</v>
      </c>
      <c r="AI70" s="103" t="n">
        <v>26.31688</v>
      </c>
      <c r="AJ70" s="103" t="n">
        <v>26.34524</v>
      </c>
      <c r="AK70" s="103" t="n">
        <v>26.3736</v>
      </c>
      <c r="AL70" s="103" t="n">
        <v>25.0563333333333</v>
      </c>
      <c r="AM70" s="103" t="n">
        <v>23.7390666666667</v>
      </c>
      <c r="AN70" s="103" t="n">
        <v>22.4218</v>
      </c>
      <c r="AO70" s="103" t="n">
        <v>20.8255</v>
      </c>
      <c r="AP70" s="103" t="n">
        <v>19.2292</v>
      </c>
      <c r="AQ70" s="103" t="n">
        <v>18.81092</v>
      </c>
      <c r="AR70" s="103" t="n">
        <v>18.39264</v>
      </c>
      <c r="AS70" s="103" t="n">
        <v>17.97436</v>
      </c>
      <c r="AT70" s="103" t="n">
        <v>17.55608</v>
      </c>
      <c r="AU70" s="103" t="n">
        <v>17.1378</v>
      </c>
      <c r="AV70" s="103" t="n">
        <v>15.79148</v>
      </c>
      <c r="AW70" s="103" t="n">
        <v>14.44516</v>
      </c>
      <c r="AX70" s="103" t="n">
        <v>13.09884</v>
      </c>
      <c r="AY70" s="103" t="n">
        <v>11.75252</v>
      </c>
      <c r="AZ70" s="103" t="n">
        <v>10.4062</v>
      </c>
      <c r="BA70" s="103" t="n">
        <v>9.05988</v>
      </c>
      <c r="BB70" s="103" t="n">
        <v>8.790616</v>
      </c>
      <c r="BC70" s="103" t="n">
        <v>8.521352</v>
      </c>
      <c r="BD70" s="103" t="n">
        <v>8.252088</v>
      </c>
      <c r="BE70" s="103" t="n">
        <v>7.982824</v>
      </c>
      <c r="BF70" s="103" t="n">
        <v>7.71356</v>
      </c>
      <c r="BG70" s="103" t="n">
        <v>7.444296</v>
      </c>
      <c r="BH70" s="103" t="n">
        <v>7.175032</v>
      </c>
      <c r="BI70" s="103" t="n">
        <v>6.905768</v>
      </c>
      <c r="BJ70" s="103" t="n">
        <v>6.636504</v>
      </c>
    </row>
    <row r="71" customFormat="false" ht="12.8" hidden="false" customHeight="false" outlineLevel="0" collapsed="false">
      <c r="A71" s="102" t="n">
        <v>104</v>
      </c>
      <c r="B71" s="103" t="n">
        <v>0</v>
      </c>
      <c r="C71" s="103" t="n">
        <v>0.7089</v>
      </c>
      <c r="D71" s="103" t="n">
        <v>1.4178</v>
      </c>
      <c r="E71" s="103" t="n">
        <v>2.1267</v>
      </c>
      <c r="F71" s="103" t="n">
        <v>2.8356</v>
      </c>
      <c r="G71" s="103" t="n">
        <v>3.5448</v>
      </c>
      <c r="H71" s="103" t="n">
        <v>4.254</v>
      </c>
      <c r="I71" s="103" t="n">
        <v>4.9629</v>
      </c>
      <c r="J71" s="103" t="n">
        <v>5.6718</v>
      </c>
      <c r="K71" s="103" t="n">
        <v>6.3807</v>
      </c>
      <c r="L71" s="103" t="n">
        <v>7.0896</v>
      </c>
      <c r="M71" s="103" t="n">
        <v>7.7985</v>
      </c>
      <c r="N71" s="103" t="n">
        <v>8.5074</v>
      </c>
      <c r="O71" s="103" t="n">
        <v>9.2163</v>
      </c>
      <c r="P71" s="103" t="n">
        <v>9.9252</v>
      </c>
      <c r="Q71" s="103" t="n">
        <v>10.6341</v>
      </c>
      <c r="R71" s="103" t="n">
        <v>11.343</v>
      </c>
      <c r="S71" s="103" t="n">
        <v>12.0522</v>
      </c>
      <c r="T71" s="103" t="n">
        <v>12.7614</v>
      </c>
      <c r="U71" s="103" t="n">
        <v>13.4703</v>
      </c>
      <c r="V71" s="103" t="n">
        <v>14.1792</v>
      </c>
      <c r="W71" s="103" t="n">
        <v>18.3387</v>
      </c>
      <c r="X71" s="103" t="n">
        <v>22.4982</v>
      </c>
      <c r="Y71" s="103" t="n">
        <v>23.0294</v>
      </c>
      <c r="Z71" s="103" t="n">
        <v>23.5606</v>
      </c>
      <c r="AA71" s="103" t="n">
        <v>24.0918</v>
      </c>
      <c r="AB71" s="103" t="n">
        <v>24.5503333333333</v>
      </c>
      <c r="AC71" s="103" t="n">
        <v>25.0088666666667</v>
      </c>
      <c r="AD71" s="103" t="n">
        <v>25.4674</v>
      </c>
      <c r="AE71" s="103" t="n">
        <v>25.9259</v>
      </c>
      <c r="AF71" s="103" t="n">
        <v>26.3844</v>
      </c>
      <c r="AG71" s="103" t="n">
        <v>26.41588</v>
      </c>
      <c r="AH71" s="103" t="n">
        <v>26.44736</v>
      </c>
      <c r="AI71" s="103" t="n">
        <v>26.47884</v>
      </c>
      <c r="AJ71" s="103" t="n">
        <v>26.51032</v>
      </c>
      <c r="AK71" s="103" t="n">
        <v>26.5418</v>
      </c>
      <c r="AL71" s="103" t="n">
        <v>25.2906666666667</v>
      </c>
      <c r="AM71" s="103" t="n">
        <v>24.0395333333333</v>
      </c>
      <c r="AN71" s="103" t="n">
        <v>22.7884</v>
      </c>
      <c r="AO71" s="103" t="n">
        <v>21.1965</v>
      </c>
      <c r="AP71" s="103" t="n">
        <v>19.6046</v>
      </c>
      <c r="AQ71" s="103" t="n">
        <v>19.17916</v>
      </c>
      <c r="AR71" s="103" t="n">
        <v>18.75372</v>
      </c>
      <c r="AS71" s="103" t="n">
        <v>18.32828</v>
      </c>
      <c r="AT71" s="103" t="n">
        <v>17.90284</v>
      </c>
      <c r="AU71" s="103" t="n">
        <v>17.4774</v>
      </c>
      <c r="AV71" s="103" t="n">
        <v>16.10424</v>
      </c>
      <c r="AW71" s="103" t="n">
        <v>14.73108</v>
      </c>
      <c r="AX71" s="103" t="n">
        <v>13.35792</v>
      </c>
      <c r="AY71" s="103" t="n">
        <v>11.98476</v>
      </c>
      <c r="AZ71" s="103" t="n">
        <v>10.6116</v>
      </c>
      <c r="BA71" s="103" t="n">
        <v>9.23844</v>
      </c>
      <c r="BB71" s="103" t="n">
        <v>8.963808</v>
      </c>
      <c r="BC71" s="103" t="n">
        <v>8.689176</v>
      </c>
      <c r="BD71" s="103" t="n">
        <v>8.414544</v>
      </c>
      <c r="BE71" s="103" t="n">
        <v>8.139912</v>
      </c>
      <c r="BF71" s="103" t="n">
        <v>7.86528</v>
      </c>
      <c r="BG71" s="103" t="n">
        <v>7.590648</v>
      </c>
      <c r="BH71" s="103" t="n">
        <v>7.316016</v>
      </c>
      <c r="BI71" s="103" t="n">
        <v>7.041384</v>
      </c>
      <c r="BJ71" s="103" t="n">
        <v>6.766752</v>
      </c>
    </row>
    <row r="72" customFormat="false" ht="12.8" hidden="false" customHeight="false" outlineLevel="0" collapsed="false">
      <c r="A72" s="102" t="n">
        <v>105</v>
      </c>
      <c r="B72" s="103" t="n">
        <v>0</v>
      </c>
      <c r="C72" s="103" t="n">
        <v>0.7125</v>
      </c>
      <c r="D72" s="103" t="n">
        <v>1.425</v>
      </c>
      <c r="E72" s="103" t="n">
        <v>2.1375</v>
      </c>
      <c r="F72" s="103" t="n">
        <v>2.85</v>
      </c>
      <c r="G72" s="103" t="n">
        <v>3.563</v>
      </c>
      <c r="H72" s="103" t="n">
        <v>4.276</v>
      </c>
      <c r="I72" s="103" t="n">
        <v>4.9885</v>
      </c>
      <c r="J72" s="103" t="n">
        <v>5.701</v>
      </c>
      <c r="K72" s="103" t="n">
        <v>6.4135</v>
      </c>
      <c r="L72" s="103" t="n">
        <v>7.126</v>
      </c>
      <c r="M72" s="103" t="n">
        <v>7.8385</v>
      </c>
      <c r="N72" s="103" t="n">
        <v>8.551</v>
      </c>
      <c r="O72" s="103" t="n">
        <v>9.2635</v>
      </c>
      <c r="P72" s="103" t="n">
        <v>9.976</v>
      </c>
      <c r="Q72" s="103" t="n">
        <v>10.6885</v>
      </c>
      <c r="R72" s="103" t="n">
        <v>11.401</v>
      </c>
      <c r="S72" s="103" t="n">
        <v>12.114</v>
      </c>
      <c r="T72" s="103" t="n">
        <v>12.827</v>
      </c>
      <c r="U72" s="103" t="n">
        <v>13.5395</v>
      </c>
      <c r="V72" s="103" t="n">
        <v>14.252</v>
      </c>
      <c r="W72" s="103" t="n">
        <v>18.4335</v>
      </c>
      <c r="X72" s="103" t="n">
        <v>22.615</v>
      </c>
      <c r="Y72" s="103" t="n">
        <v>23.148</v>
      </c>
      <c r="Z72" s="103" t="n">
        <v>23.681</v>
      </c>
      <c r="AA72" s="103" t="n">
        <v>24.214</v>
      </c>
      <c r="AB72" s="103" t="n">
        <v>24.6786666666667</v>
      </c>
      <c r="AC72" s="103" t="n">
        <v>25.1433333333333</v>
      </c>
      <c r="AD72" s="103" t="n">
        <v>25.608</v>
      </c>
      <c r="AE72" s="103" t="n">
        <v>26.0725</v>
      </c>
      <c r="AF72" s="103" t="n">
        <v>26.537</v>
      </c>
      <c r="AG72" s="103" t="n">
        <v>26.5716</v>
      </c>
      <c r="AH72" s="103" t="n">
        <v>26.6062</v>
      </c>
      <c r="AI72" s="103" t="n">
        <v>26.6408</v>
      </c>
      <c r="AJ72" s="103" t="n">
        <v>26.6754</v>
      </c>
      <c r="AK72" s="103" t="n">
        <v>26.71</v>
      </c>
      <c r="AL72" s="103" t="n">
        <v>25.525</v>
      </c>
      <c r="AM72" s="103" t="n">
        <v>24.34</v>
      </c>
      <c r="AN72" s="103" t="n">
        <v>23.155</v>
      </c>
      <c r="AO72" s="103" t="n">
        <v>21.5675</v>
      </c>
      <c r="AP72" s="103" t="n">
        <v>19.98</v>
      </c>
      <c r="AQ72" s="103" t="n">
        <v>19.5474</v>
      </c>
      <c r="AR72" s="103" t="n">
        <v>19.1148</v>
      </c>
      <c r="AS72" s="103" t="n">
        <v>18.6822</v>
      </c>
      <c r="AT72" s="103" t="n">
        <v>18.2496</v>
      </c>
      <c r="AU72" s="103" t="n">
        <v>17.817</v>
      </c>
      <c r="AV72" s="103" t="n">
        <v>16.417</v>
      </c>
      <c r="AW72" s="103" t="n">
        <v>15.017</v>
      </c>
      <c r="AX72" s="103" t="n">
        <v>13.617</v>
      </c>
      <c r="AY72" s="103" t="n">
        <v>12.217</v>
      </c>
      <c r="AZ72" s="103" t="n">
        <v>10.817</v>
      </c>
      <c r="BA72" s="103" t="n">
        <v>9.417</v>
      </c>
      <c r="BB72" s="103" t="n">
        <v>9.137</v>
      </c>
      <c r="BC72" s="103" t="n">
        <v>8.857</v>
      </c>
      <c r="BD72" s="103" t="n">
        <v>8.577</v>
      </c>
      <c r="BE72" s="103" t="n">
        <v>8.297</v>
      </c>
      <c r="BF72" s="103" t="n">
        <v>8.017</v>
      </c>
      <c r="BG72" s="103" t="n">
        <v>7.737</v>
      </c>
      <c r="BH72" s="103" t="n">
        <v>7.457</v>
      </c>
      <c r="BI72" s="103" t="n">
        <v>7.177</v>
      </c>
      <c r="BJ72" s="103" t="n">
        <v>6.897</v>
      </c>
    </row>
    <row r="73" customFormat="false" ht="12.8" hidden="false" customHeight="false" outlineLevel="0" collapsed="false">
      <c r="A73" s="102" t="n">
        <v>106</v>
      </c>
      <c r="B73" s="103" t="n">
        <v>0</v>
      </c>
      <c r="C73" s="103" t="n">
        <v>0.7154</v>
      </c>
      <c r="D73" s="103" t="n">
        <v>1.4308</v>
      </c>
      <c r="E73" s="103" t="n">
        <v>2.1462</v>
      </c>
      <c r="F73" s="103" t="n">
        <v>2.8616</v>
      </c>
      <c r="G73" s="103" t="n">
        <v>3.5773</v>
      </c>
      <c r="H73" s="103" t="n">
        <v>4.293</v>
      </c>
      <c r="I73" s="103" t="n">
        <v>5.0084</v>
      </c>
      <c r="J73" s="103" t="n">
        <v>5.7238</v>
      </c>
      <c r="K73" s="103" t="n">
        <v>6.4392</v>
      </c>
      <c r="L73" s="103" t="n">
        <v>7.1546</v>
      </c>
      <c r="M73" s="103" t="n">
        <v>7.87</v>
      </c>
      <c r="N73" s="103" t="n">
        <v>8.5854</v>
      </c>
      <c r="O73" s="103" t="n">
        <v>9.3008</v>
      </c>
      <c r="P73" s="103" t="n">
        <v>10.0162</v>
      </c>
      <c r="Q73" s="103" t="n">
        <v>10.7316</v>
      </c>
      <c r="R73" s="103" t="n">
        <v>11.447</v>
      </c>
      <c r="S73" s="103" t="n">
        <v>12.1627</v>
      </c>
      <c r="T73" s="103" t="n">
        <v>12.8784</v>
      </c>
      <c r="U73" s="103" t="n">
        <v>13.5938</v>
      </c>
      <c r="V73" s="103" t="n">
        <v>14.3092</v>
      </c>
      <c r="W73" s="103" t="n">
        <v>18.5199</v>
      </c>
      <c r="X73" s="103" t="n">
        <v>22.7306</v>
      </c>
      <c r="Y73" s="103" t="n">
        <v>23.2652</v>
      </c>
      <c r="Z73" s="103" t="n">
        <v>23.7998</v>
      </c>
      <c r="AA73" s="103" t="n">
        <v>24.3344</v>
      </c>
      <c r="AB73" s="103" t="n">
        <v>24.805</v>
      </c>
      <c r="AC73" s="103" t="n">
        <v>25.2756</v>
      </c>
      <c r="AD73" s="103" t="n">
        <v>25.7462</v>
      </c>
      <c r="AE73" s="103" t="n">
        <v>26.2166</v>
      </c>
      <c r="AF73" s="103" t="n">
        <v>26.687</v>
      </c>
      <c r="AG73" s="103" t="n">
        <v>26.7246</v>
      </c>
      <c r="AH73" s="103" t="n">
        <v>26.7622</v>
      </c>
      <c r="AI73" s="103" t="n">
        <v>26.7998</v>
      </c>
      <c r="AJ73" s="103" t="n">
        <v>26.8374</v>
      </c>
      <c r="AK73" s="103" t="n">
        <v>26.875</v>
      </c>
      <c r="AL73" s="103" t="n">
        <v>25.7447333333333</v>
      </c>
      <c r="AM73" s="103" t="n">
        <v>24.6144666666667</v>
      </c>
      <c r="AN73" s="103" t="n">
        <v>23.4842</v>
      </c>
      <c r="AO73" s="103" t="n">
        <v>21.9085</v>
      </c>
      <c r="AP73" s="103" t="n">
        <v>20.3328</v>
      </c>
      <c r="AQ73" s="103" t="n">
        <v>19.89392</v>
      </c>
      <c r="AR73" s="103" t="n">
        <v>19.45504</v>
      </c>
      <c r="AS73" s="103" t="n">
        <v>19.01616</v>
      </c>
      <c r="AT73" s="103" t="n">
        <v>18.57728</v>
      </c>
      <c r="AU73" s="103" t="n">
        <v>18.1384</v>
      </c>
      <c r="AV73" s="103" t="n">
        <v>16.71296</v>
      </c>
      <c r="AW73" s="103" t="n">
        <v>15.28752</v>
      </c>
      <c r="AX73" s="103" t="n">
        <v>13.86208</v>
      </c>
      <c r="AY73" s="103" t="n">
        <v>12.43664</v>
      </c>
      <c r="AZ73" s="103" t="n">
        <v>11.0112</v>
      </c>
      <c r="BA73" s="103" t="n">
        <v>9.58576</v>
      </c>
      <c r="BB73" s="103" t="n">
        <v>9.300672</v>
      </c>
      <c r="BC73" s="103" t="n">
        <v>9.015584</v>
      </c>
      <c r="BD73" s="103" t="n">
        <v>8.730496</v>
      </c>
      <c r="BE73" s="103" t="n">
        <v>8.445408</v>
      </c>
      <c r="BF73" s="103" t="n">
        <v>8.16032</v>
      </c>
      <c r="BG73" s="103" t="n">
        <v>7.875232</v>
      </c>
      <c r="BH73" s="103" t="n">
        <v>7.590144</v>
      </c>
      <c r="BI73" s="103" t="n">
        <v>7.305056</v>
      </c>
      <c r="BJ73" s="103" t="n">
        <v>7.019968</v>
      </c>
    </row>
    <row r="74" customFormat="false" ht="12.8" hidden="false" customHeight="false" outlineLevel="0" collapsed="false">
      <c r="A74" s="102" t="n">
        <v>107</v>
      </c>
      <c r="B74" s="103" t="n">
        <v>0</v>
      </c>
      <c r="C74" s="103" t="n">
        <v>0.7183</v>
      </c>
      <c r="D74" s="103" t="n">
        <v>1.4366</v>
      </c>
      <c r="E74" s="103" t="n">
        <v>2.1549</v>
      </c>
      <c r="F74" s="103" t="n">
        <v>2.8732</v>
      </c>
      <c r="G74" s="103" t="n">
        <v>3.5916</v>
      </c>
      <c r="H74" s="103" t="n">
        <v>4.31</v>
      </c>
      <c r="I74" s="103" t="n">
        <v>5.0283</v>
      </c>
      <c r="J74" s="103" t="n">
        <v>5.7466</v>
      </c>
      <c r="K74" s="103" t="n">
        <v>6.4649</v>
      </c>
      <c r="L74" s="103" t="n">
        <v>7.1832</v>
      </c>
      <c r="M74" s="103" t="n">
        <v>7.9015</v>
      </c>
      <c r="N74" s="103" t="n">
        <v>8.6198</v>
      </c>
      <c r="O74" s="103" t="n">
        <v>9.3381</v>
      </c>
      <c r="P74" s="103" t="n">
        <v>10.0564</v>
      </c>
      <c r="Q74" s="103" t="n">
        <v>10.7747</v>
      </c>
      <c r="R74" s="103" t="n">
        <v>11.493</v>
      </c>
      <c r="S74" s="103" t="n">
        <v>12.2114</v>
      </c>
      <c r="T74" s="103" t="n">
        <v>12.9298</v>
      </c>
      <c r="U74" s="103" t="n">
        <v>13.6481</v>
      </c>
      <c r="V74" s="103" t="n">
        <v>14.3664</v>
      </c>
      <c r="W74" s="103" t="n">
        <v>18.6063</v>
      </c>
      <c r="X74" s="103" t="n">
        <v>22.8462</v>
      </c>
      <c r="Y74" s="103" t="n">
        <v>23.3824</v>
      </c>
      <c r="Z74" s="103" t="n">
        <v>23.9186</v>
      </c>
      <c r="AA74" s="103" t="n">
        <v>24.4548</v>
      </c>
      <c r="AB74" s="103" t="n">
        <v>24.9313333333333</v>
      </c>
      <c r="AC74" s="103" t="n">
        <v>25.4078666666667</v>
      </c>
      <c r="AD74" s="103" t="n">
        <v>25.8844</v>
      </c>
      <c r="AE74" s="103" t="n">
        <v>26.3607</v>
      </c>
      <c r="AF74" s="103" t="n">
        <v>26.837</v>
      </c>
      <c r="AG74" s="103" t="n">
        <v>26.8776</v>
      </c>
      <c r="AH74" s="103" t="n">
        <v>26.9182</v>
      </c>
      <c r="AI74" s="103" t="n">
        <v>26.9588</v>
      </c>
      <c r="AJ74" s="103" t="n">
        <v>26.9994</v>
      </c>
      <c r="AK74" s="103" t="n">
        <v>27.04</v>
      </c>
      <c r="AL74" s="103" t="n">
        <v>25.9644666666667</v>
      </c>
      <c r="AM74" s="103" t="n">
        <v>24.8889333333333</v>
      </c>
      <c r="AN74" s="103" t="n">
        <v>23.8134</v>
      </c>
      <c r="AO74" s="103" t="n">
        <v>22.2495</v>
      </c>
      <c r="AP74" s="103" t="n">
        <v>20.6856</v>
      </c>
      <c r="AQ74" s="103" t="n">
        <v>20.24044</v>
      </c>
      <c r="AR74" s="103" t="n">
        <v>19.79528</v>
      </c>
      <c r="AS74" s="103" t="n">
        <v>19.35012</v>
      </c>
      <c r="AT74" s="103" t="n">
        <v>18.90496</v>
      </c>
      <c r="AU74" s="103" t="n">
        <v>18.4598</v>
      </c>
      <c r="AV74" s="103" t="n">
        <v>17.00892</v>
      </c>
      <c r="AW74" s="103" t="n">
        <v>15.55804</v>
      </c>
      <c r="AX74" s="103" t="n">
        <v>14.10716</v>
      </c>
      <c r="AY74" s="103" t="n">
        <v>12.65628</v>
      </c>
      <c r="AZ74" s="103" t="n">
        <v>11.2054</v>
      </c>
      <c r="BA74" s="103" t="n">
        <v>9.75452</v>
      </c>
      <c r="BB74" s="103" t="n">
        <v>9.464344</v>
      </c>
      <c r="BC74" s="103" t="n">
        <v>9.174168</v>
      </c>
      <c r="BD74" s="103" t="n">
        <v>8.883992</v>
      </c>
      <c r="BE74" s="103" t="n">
        <v>8.593816</v>
      </c>
      <c r="BF74" s="103" t="n">
        <v>8.30364</v>
      </c>
      <c r="BG74" s="103" t="n">
        <v>8.013464</v>
      </c>
      <c r="BH74" s="103" t="n">
        <v>7.723288</v>
      </c>
      <c r="BI74" s="103" t="n">
        <v>7.433112</v>
      </c>
      <c r="BJ74" s="103" t="n">
        <v>7.142936</v>
      </c>
    </row>
    <row r="75" customFormat="false" ht="12.8" hidden="false" customHeight="false" outlineLevel="0" collapsed="false">
      <c r="A75" s="102" t="n">
        <v>108</v>
      </c>
      <c r="B75" s="103" t="n">
        <v>0</v>
      </c>
      <c r="C75" s="103" t="n">
        <v>0.7212</v>
      </c>
      <c r="D75" s="103" t="n">
        <v>1.4424</v>
      </c>
      <c r="E75" s="103" t="n">
        <v>2.1636</v>
      </c>
      <c r="F75" s="103" t="n">
        <v>2.8848</v>
      </c>
      <c r="G75" s="103" t="n">
        <v>3.6059</v>
      </c>
      <c r="H75" s="103" t="n">
        <v>4.327</v>
      </c>
      <c r="I75" s="103" t="n">
        <v>5.0482</v>
      </c>
      <c r="J75" s="103" t="n">
        <v>5.7694</v>
      </c>
      <c r="K75" s="103" t="n">
        <v>6.4906</v>
      </c>
      <c r="L75" s="103" t="n">
        <v>7.2118</v>
      </c>
      <c r="M75" s="103" t="n">
        <v>7.933</v>
      </c>
      <c r="N75" s="103" t="n">
        <v>8.6542</v>
      </c>
      <c r="O75" s="103" t="n">
        <v>9.3754</v>
      </c>
      <c r="P75" s="103" t="n">
        <v>10.0966</v>
      </c>
      <c r="Q75" s="103" t="n">
        <v>10.8178</v>
      </c>
      <c r="R75" s="103" t="n">
        <v>11.539</v>
      </c>
      <c r="S75" s="103" t="n">
        <v>12.2601</v>
      </c>
      <c r="T75" s="103" t="n">
        <v>12.9812</v>
      </c>
      <c r="U75" s="103" t="n">
        <v>13.7024</v>
      </c>
      <c r="V75" s="103" t="n">
        <v>14.4236</v>
      </c>
      <c r="W75" s="103" t="n">
        <v>18.6927</v>
      </c>
      <c r="X75" s="103" t="n">
        <v>22.9618</v>
      </c>
      <c r="Y75" s="103" t="n">
        <v>23.4996</v>
      </c>
      <c r="Z75" s="103" t="n">
        <v>24.0374</v>
      </c>
      <c r="AA75" s="103" t="n">
        <v>24.5752</v>
      </c>
      <c r="AB75" s="103" t="n">
        <v>25.0576666666667</v>
      </c>
      <c r="AC75" s="103" t="n">
        <v>25.5401333333333</v>
      </c>
      <c r="AD75" s="103" t="n">
        <v>26.0226</v>
      </c>
      <c r="AE75" s="103" t="n">
        <v>26.5048</v>
      </c>
      <c r="AF75" s="103" t="n">
        <v>26.987</v>
      </c>
      <c r="AG75" s="103" t="n">
        <v>27.0306</v>
      </c>
      <c r="AH75" s="103" t="n">
        <v>27.0742</v>
      </c>
      <c r="AI75" s="103" t="n">
        <v>27.1178</v>
      </c>
      <c r="AJ75" s="103" t="n">
        <v>27.1614</v>
      </c>
      <c r="AK75" s="103" t="n">
        <v>27.205</v>
      </c>
      <c r="AL75" s="103" t="n">
        <v>26.1842</v>
      </c>
      <c r="AM75" s="103" t="n">
        <v>25.1634</v>
      </c>
      <c r="AN75" s="103" t="n">
        <v>24.1426</v>
      </c>
      <c r="AO75" s="103" t="n">
        <v>22.5905</v>
      </c>
      <c r="AP75" s="103" t="n">
        <v>21.0384</v>
      </c>
      <c r="AQ75" s="103" t="n">
        <v>20.58696</v>
      </c>
      <c r="AR75" s="103" t="n">
        <v>20.13552</v>
      </c>
      <c r="AS75" s="103" t="n">
        <v>19.68408</v>
      </c>
      <c r="AT75" s="103" t="n">
        <v>19.23264</v>
      </c>
      <c r="AU75" s="103" t="n">
        <v>18.7812</v>
      </c>
      <c r="AV75" s="103" t="n">
        <v>17.30488</v>
      </c>
      <c r="AW75" s="103" t="n">
        <v>15.82856</v>
      </c>
      <c r="AX75" s="103" t="n">
        <v>14.35224</v>
      </c>
      <c r="AY75" s="103" t="n">
        <v>12.87592</v>
      </c>
      <c r="AZ75" s="103" t="n">
        <v>11.3996</v>
      </c>
      <c r="BA75" s="103" t="n">
        <v>9.92328</v>
      </c>
      <c r="BB75" s="103" t="n">
        <v>9.628016</v>
      </c>
      <c r="BC75" s="103" t="n">
        <v>9.332752</v>
      </c>
      <c r="BD75" s="103" t="n">
        <v>9.037488</v>
      </c>
      <c r="BE75" s="103" t="n">
        <v>8.742224</v>
      </c>
      <c r="BF75" s="103" t="n">
        <v>8.44696</v>
      </c>
      <c r="BG75" s="103" t="n">
        <v>8.15169600000001</v>
      </c>
      <c r="BH75" s="103" t="n">
        <v>7.85643200000001</v>
      </c>
      <c r="BI75" s="103" t="n">
        <v>7.56116800000001</v>
      </c>
      <c r="BJ75" s="103" t="n">
        <v>7.26590400000001</v>
      </c>
    </row>
    <row r="76" customFormat="false" ht="12.8" hidden="false" customHeight="false" outlineLevel="0" collapsed="false">
      <c r="A76" s="102" t="n">
        <v>109</v>
      </c>
      <c r="B76" s="103" t="n">
        <v>0</v>
      </c>
      <c r="C76" s="103" t="n">
        <v>0.7241</v>
      </c>
      <c r="D76" s="103" t="n">
        <v>1.4482</v>
      </c>
      <c r="E76" s="103" t="n">
        <v>2.1723</v>
      </c>
      <c r="F76" s="103" t="n">
        <v>2.8964</v>
      </c>
      <c r="G76" s="103" t="n">
        <v>3.6202</v>
      </c>
      <c r="H76" s="103" t="n">
        <v>4.344</v>
      </c>
      <c r="I76" s="103" t="n">
        <v>5.0681</v>
      </c>
      <c r="J76" s="103" t="n">
        <v>5.7922</v>
      </c>
      <c r="K76" s="103" t="n">
        <v>6.5163</v>
      </c>
      <c r="L76" s="103" t="n">
        <v>7.2404</v>
      </c>
      <c r="M76" s="103" t="n">
        <v>7.9645</v>
      </c>
      <c r="N76" s="103" t="n">
        <v>8.6886</v>
      </c>
      <c r="O76" s="103" t="n">
        <v>9.4127</v>
      </c>
      <c r="P76" s="103" t="n">
        <v>10.1368</v>
      </c>
      <c r="Q76" s="103" t="n">
        <v>10.8609</v>
      </c>
      <c r="R76" s="103" t="n">
        <v>11.585</v>
      </c>
      <c r="S76" s="103" t="n">
        <v>12.3088</v>
      </c>
      <c r="T76" s="103" t="n">
        <v>13.0326</v>
      </c>
      <c r="U76" s="103" t="n">
        <v>13.7567</v>
      </c>
      <c r="V76" s="103" t="n">
        <v>14.4808</v>
      </c>
      <c r="W76" s="103" t="n">
        <v>18.7791</v>
      </c>
      <c r="X76" s="103" t="n">
        <v>23.0774</v>
      </c>
      <c r="Y76" s="103" t="n">
        <v>23.6168</v>
      </c>
      <c r="Z76" s="103" t="n">
        <v>24.1562</v>
      </c>
      <c r="AA76" s="103" t="n">
        <v>24.6956</v>
      </c>
      <c r="AB76" s="103" t="n">
        <v>25.184</v>
      </c>
      <c r="AC76" s="103" t="n">
        <v>25.6724</v>
      </c>
      <c r="AD76" s="103" t="n">
        <v>26.1608</v>
      </c>
      <c r="AE76" s="103" t="n">
        <v>26.6489</v>
      </c>
      <c r="AF76" s="103" t="n">
        <v>27.137</v>
      </c>
      <c r="AG76" s="103" t="n">
        <v>27.1836</v>
      </c>
      <c r="AH76" s="103" t="n">
        <v>27.2302</v>
      </c>
      <c r="AI76" s="103" t="n">
        <v>27.2768</v>
      </c>
      <c r="AJ76" s="103" t="n">
        <v>27.3234</v>
      </c>
      <c r="AK76" s="103" t="n">
        <v>27.37</v>
      </c>
      <c r="AL76" s="103" t="n">
        <v>26.4039333333333</v>
      </c>
      <c r="AM76" s="103" t="n">
        <v>25.4378666666667</v>
      </c>
      <c r="AN76" s="103" t="n">
        <v>24.4718</v>
      </c>
      <c r="AO76" s="103" t="n">
        <v>22.9315</v>
      </c>
      <c r="AP76" s="103" t="n">
        <v>21.3912</v>
      </c>
      <c r="AQ76" s="103" t="n">
        <v>20.93348</v>
      </c>
      <c r="AR76" s="103" t="n">
        <v>20.47576</v>
      </c>
      <c r="AS76" s="103" t="n">
        <v>20.01804</v>
      </c>
      <c r="AT76" s="103" t="n">
        <v>19.56032</v>
      </c>
      <c r="AU76" s="103" t="n">
        <v>19.1026</v>
      </c>
      <c r="AV76" s="103" t="n">
        <v>17.60084</v>
      </c>
      <c r="AW76" s="103" t="n">
        <v>16.09908</v>
      </c>
      <c r="AX76" s="103" t="n">
        <v>14.59732</v>
      </c>
      <c r="AY76" s="103" t="n">
        <v>13.09556</v>
      </c>
      <c r="AZ76" s="103" t="n">
        <v>11.5938</v>
      </c>
      <c r="BA76" s="103" t="n">
        <v>10.09204</v>
      </c>
      <c r="BB76" s="103" t="n">
        <v>9.791688</v>
      </c>
      <c r="BC76" s="103" t="n">
        <v>9.491336</v>
      </c>
      <c r="BD76" s="103" t="n">
        <v>9.190984</v>
      </c>
      <c r="BE76" s="103" t="n">
        <v>8.890632</v>
      </c>
      <c r="BF76" s="103" t="n">
        <v>8.59028</v>
      </c>
      <c r="BG76" s="103" t="n">
        <v>8.289928</v>
      </c>
      <c r="BH76" s="103" t="n">
        <v>7.989576</v>
      </c>
      <c r="BI76" s="103" t="n">
        <v>7.689224</v>
      </c>
      <c r="BJ76" s="103" t="n">
        <v>7.388872</v>
      </c>
    </row>
    <row r="77" customFormat="false" ht="12.8" hidden="false" customHeight="false" outlineLevel="0" collapsed="false">
      <c r="A77" s="102" t="n">
        <v>110</v>
      </c>
      <c r="B77" s="103" t="n">
        <v>0</v>
      </c>
      <c r="C77" s="103" t="n">
        <v>0.727</v>
      </c>
      <c r="D77" s="103" t="n">
        <v>1.454</v>
      </c>
      <c r="E77" s="103" t="n">
        <v>2.181</v>
      </c>
      <c r="F77" s="103" t="n">
        <v>2.908</v>
      </c>
      <c r="G77" s="103" t="n">
        <v>3.6345</v>
      </c>
      <c r="H77" s="103" t="n">
        <v>4.361</v>
      </c>
      <c r="I77" s="103" t="n">
        <v>5.088</v>
      </c>
      <c r="J77" s="103" t="n">
        <v>5.815</v>
      </c>
      <c r="K77" s="103" t="n">
        <v>6.542</v>
      </c>
      <c r="L77" s="103" t="n">
        <v>7.269</v>
      </c>
      <c r="M77" s="103" t="n">
        <v>7.996</v>
      </c>
      <c r="N77" s="103" t="n">
        <v>8.723</v>
      </c>
      <c r="O77" s="103" t="n">
        <v>9.45</v>
      </c>
      <c r="P77" s="103" t="n">
        <v>10.177</v>
      </c>
      <c r="Q77" s="103" t="n">
        <v>10.904</v>
      </c>
      <c r="R77" s="103" t="n">
        <v>11.631</v>
      </c>
      <c r="S77" s="103" t="n">
        <v>12.3575</v>
      </c>
      <c r="T77" s="103" t="n">
        <v>13.084</v>
      </c>
      <c r="U77" s="103" t="n">
        <v>13.811</v>
      </c>
      <c r="V77" s="103" t="n">
        <v>14.538</v>
      </c>
      <c r="W77" s="103" t="n">
        <v>18.8655</v>
      </c>
      <c r="X77" s="103" t="n">
        <v>23.193</v>
      </c>
      <c r="Y77" s="103" t="n">
        <v>23.734</v>
      </c>
      <c r="Z77" s="103" t="n">
        <v>24.275</v>
      </c>
      <c r="AA77" s="103" t="n">
        <v>24.816</v>
      </c>
      <c r="AB77" s="103" t="n">
        <v>25.3103333333333</v>
      </c>
      <c r="AC77" s="103" t="n">
        <v>25.8046666666667</v>
      </c>
      <c r="AD77" s="103" t="n">
        <v>26.299</v>
      </c>
      <c r="AE77" s="103" t="n">
        <v>26.793</v>
      </c>
      <c r="AF77" s="103" t="n">
        <v>27.287</v>
      </c>
      <c r="AG77" s="103" t="n">
        <v>27.3366</v>
      </c>
      <c r="AH77" s="103" t="n">
        <v>27.3862</v>
      </c>
      <c r="AI77" s="103" t="n">
        <v>27.4358</v>
      </c>
      <c r="AJ77" s="103" t="n">
        <v>27.4854</v>
      </c>
      <c r="AK77" s="103" t="n">
        <v>27.535</v>
      </c>
      <c r="AL77" s="103" t="n">
        <v>26.6236666666667</v>
      </c>
      <c r="AM77" s="103" t="n">
        <v>25.7123333333333</v>
      </c>
      <c r="AN77" s="103" t="n">
        <v>24.801</v>
      </c>
      <c r="AO77" s="103" t="n">
        <v>23.2725</v>
      </c>
      <c r="AP77" s="103" t="n">
        <v>21.744</v>
      </c>
      <c r="AQ77" s="103" t="n">
        <v>21.28</v>
      </c>
      <c r="AR77" s="103" t="n">
        <v>20.816</v>
      </c>
      <c r="AS77" s="103" t="n">
        <v>20.352</v>
      </c>
      <c r="AT77" s="103" t="n">
        <v>19.888</v>
      </c>
      <c r="AU77" s="103" t="n">
        <v>19.424</v>
      </c>
      <c r="AV77" s="103" t="n">
        <v>17.8968</v>
      </c>
      <c r="AW77" s="103" t="n">
        <v>16.3696</v>
      </c>
      <c r="AX77" s="103" t="n">
        <v>14.8424</v>
      </c>
      <c r="AY77" s="103" t="n">
        <v>13.3152</v>
      </c>
      <c r="AZ77" s="103" t="n">
        <v>11.788</v>
      </c>
      <c r="BA77" s="103" t="n">
        <v>10.2608</v>
      </c>
      <c r="BB77" s="103" t="n">
        <v>9.95536</v>
      </c>
      <c r="BC77" s="103" t="n">
        <v>9.64992</v>
      </c>
      <c r="BD77" s="103" t="n">
        <v>9.34448</v>
      </c>
      <c r="BE77" s="103" t="n">
        <v>9.03904</v>
      </c>
      <c r="BF77" s="103" t="n">
        <v>8.7336</v>
      </c>
      <c r="BG77" s="103" t="n">
        <v>8.42816</v>
      </c>
      <c r="BH77" s="103" t="n">
        <v>8.12271999999999</v>
      </c>
      <c r="BI77" s="103" t="n">
        <v>7.81727999999999</v>
      </c>
      <c r="BJ77" s="103" t="n">
        <v>7.51183999999999</v>
      </c>
    </row>
    <row r="78" customFormat="false" ht="12.8" hidden="false" customHeight="false" outlineLevel="0" collapsed="false">
      <c r="A78" s="102" t="n">
        <v>111</v>
      </c>
      <c r="B78" s="103" t="n">
        <v>0</v>
      </c>
      <c r="C78" s="103" t="n">
        <v>0.72895</v>
      </c>
      <c r="D78" s="103" t="n">
        <v>1.4579</v>
      </c>
      <c r="E78" s="103" t="n">
        <v>2.18685</v>
      </c>
      <c r="F78" s="103" t="n">
        <v>2.9158</v>
      </c>
      <c r="G78" s="103" t="n">
        <v>3.6444</v>
      </c>
      <c r="H78" s="103" t="n">
        <v>4.373</v>
      </c>
      <c r="I78" s="103" t="n">
        <v>5.1019</v>
      </c>
      <c r="J78" s="103" t="n">
        <v>5.8308</v>
      </c>
      <c r="K78" s="103" t="n">
        <v>6.5598</v>
      </c>
      <c r="L78" s="103" t="n">
        <v>7.2888</v>
      </c>
      <c r="M78" s="103" t="n">
        <v>8.0177</v>
      </c>
      <c r="N78" s="103" t="n">
        <v>8.7466</v>
      </c>
      <c r="O78" s="103" t="n">
        <v>9.4756</v>
      </c>
      <c r="P78" s="103" t="n">
        <v>10.2046</v>
      </c>
      <c r="Q78" s="103" t="n">
        <v>10.9335</v>
      </c>
      <c r="R78" s="103" t="n">
        <v>11.6624</v>
      </c>
      <c r="S78" s="103" t="n">
        <v>12.391</v>
      </c>
      <c r="T78" s="103" t="n">
        <v>13.1196</v>
      </c>
      <c r="U78" s="103" t="n">
        <v>13.8485</v>
      </c>
      <c r="V78" s="103" t="n">
        <v>14.5774</v>
      </c>
      <c r="W78" s="103" t="n">
        <v>18.9296</v>
      </c>
      <c r="X78" s="103" t="n">
        <v>23.2818</v>
      </c>
      <c r="Y78" s="103" t="n">
        <v>23.831</v>
      </c>
      <c r="Z78" s="103" t="n">
        <v>24.3802</v>
      </c>
      <c r="AA78" s="103" t="n">
        <v>24.9294</v>
      </c>
      <c r="AB78" s="103" t="n">
        <v>25.4098</v>
      </c>
      <c r="AC78" s="103" t="n">
        <v>25.8902</v>
      </c>
      <c r="AD78" s="103" t="n">
        <v>26.3706</v>
      </c>
      <c r="AE78" s="103" t="n">
        <v>26.8508</v>
      </c>
      <c r="AF78" s="103" t="n">
        <v>27.331</v>
      </c>
      <c r="AG78" s="103" t="n">
        <v>27.38316</v>
      </c>
      <c r="AH78" s="103" t="n">
        <v>27.43532</v>
      </c>
      <c r="AI78" s="103" t="n">
        <v>27.48748</v>
      </c>
      <c r="AJ78" s="103" t="n">
        <v>27.53964</v>
      </c>
      <c r="AK78" s="103" t="n">
        <v>27.5918</v>
      </c>
      <c r="AL78" s="103" t="n">
        <v>26.7549333333333</v>
      </c>
      <c r="AM78" s="103" t="n">
        <v>25.9180666666667</v>
      </c>
      <c r="AN78" s="103" t="n">
        <v>25.0812</v>
      </c>
      <c r="AO78" s="103" t="n">
        <v>23.5739</v>
      </c>
      <c r="AP78" s="103" t="n">
        <v>22.0666</v>
      </c>
      <c r="AQ78" s="103" t="n">
        <v>21.59744</v>
      </c>
      <c r="AR78" s="103" t="n">
        <v>21.12828</v>
      </c>
      <c r="AS78" s="103" t="n">
        <v>20.65912</v>
      </c>
      <c r="AT78" s="103" t="n">
        <v>20.18996</v>
      </c>
      <c r="AU78" s="103" t="n">
        <v>19.7208</v>
      </c>
      <c r="AV78" s="103" t="n">
        <v>18.17</v>
      </c>
      <c r="AW78" s="103" t="n">
        <v>16.6192</v>
      </c>
      <c r="AX78" s="103" t="n">
        <v>15.0684</v>
      </c>
      <c r="AY78" s="103" t="n">
        <v>13.5176</v>
      </c>
      <c r="AZ78" s="103" t="n">
        <v>11.9668</v>
      </c>
      <c r="BA78" s="103" t="n">
        <v>10.416</v>
      </c>
      <c r="BB78" s="103" t="n">
        <v>10.10584</v>
      </c>
      <c r="BC78" s="103" t="n">
        <v>9.79568</v>
      </c>
      <c r="BD78" s="103" t="n">
        <v>9.48552</v>
      </c>
      <c r="BE78" s="103" t="n">
        <v>9.17536</v>
      </c>
      <c r="BF78" s="103" t="n">
        <v>8.8652</v>
      </c>
      <c r="BG78" s="103" t="n">
        <v>8.55504</v>
      </c>
      <c r="BH78" s="103" t="n">
        <v>8.24488</v>
      </c>
      <c r="BI78" s="103" t="n">
        <v>7.93472</v>
      </c>
      <c r="BJ78" s="103" t="n">
        <v>7.62456</v>
      </c>
    </row>
    <row r="79" customFormat="false" ht="12.8" hidden="false" customHeight="false" outlineLevel="0" collapsed="false">
      <c r="A79" s="102" t="n">
        <v>112</v>
      </c>
      <c r="B79" s="103" t="n">
        <v>0</v>
      </c>
      <c r="C79" s="103" t="n">
        <v>0.7309</v>
      </c>
      <c r="D79" s="103" t="n">
        <v>1.4618</v>
      </c>
      <c r="E79" s="103" t="n">
        <v>2.1927</v>
      </c>
      <c r="F79" s="103" t="n">
        <v>2.9236</v>
      </c>
      <c r="G79" s="103" t="n">
        <v>3.6543</v>
      </c>
      <c r="H79" s="103" t="n">
        <v>4.385</v>
      </c>
      <c r="I79" s="103" t="n">
        <v>5.1158</v>
      </c>
      <c r="J79" s="103" t="n">
        <v>5.8466</v>
      </c>
      <c r="K79" s="103" t="n">
        <v>6.5776</v>
      </c>
      <c r="L79" s="103" t="n">
        <v>7.3086</v>
      </c>
      <c r="M79" s="103" t="n">
        <v>8.0394</v>
      </c>
      <c r="N79" s="103" t="n">
        <v>8.7702</v>
      </c>
      <c r="O79" s="103" t="n">
        <v>9.5012</v>
      </c>
      <c r="P79" s="103" t="n">
        <v>10.2322</v>
      </c>
      <c r="Q79" s="103" t="n">
        <v>10.963</v>
      </c>
      <c r="R79" s="103" t="n">
        <v>11.6938</v>
      </c>
      <c r="S79" s="103" t="n">
        <v>12.4245</v>
      </c>
      <c r="T79" s="103" t="n">
        <v>13.1552</v>
      </c>
      <c r="U79" s="103" t="n">
        <v>13.886</v>
      </c>
      <c r="V79" s="103" t="n">
        <v>14.6168</v>
      </c>
      <c r="W79" s="103" t="n">
        <v>18.9937</v>
      </c>
      <c r="X79" s="103" t="n">
        <v>23.3706</v>
      </c>
      <c r="Y79" s="103" t="n">
        <v>23.928</v>
      </c>
      <c r="Z79" s="103" t="n">
        <v>24.4854</v>
      </c>
      <c r="AA79" s="103" t="n">
        <v>25.0428</v>
      </c>
      <c r="AB79" s="103" t="n">
        <v>25.5092666666667</v>
      </c>
      <c r="AC79" s="103" t="n">
        <v>25.9757333333333</v>
      </c>
      <c r="AD79" s="103" t="n">
        <v>26.4422</v>
      </c>
      <c r="AE79" s="103" t="n">
        <v>26.9086</v>
      </c>
      <c r="AF79" s="103" t="n">
        <v>27.375</v>
      </c>
      <c r="AG79" s="103" t="n">
        <v>27.42972</v>
      </c>
      <c r="AH79" s="103" t="n">
        <v>27.48444</v>
      </c>
      <c r="AI79" s="103" t="n">
        <v>27.53916</v>
      </c>
      <c r="AJ79" s="103" t="n">
        <v>27.59388</v>
      </c>
      <c r="AK79" s="103" t="n">
        <v>27.6486</v>
      </c>
      <c r="AL79" s="103" t="n">
        <v>26.8862</v>
      </c>
      <c r="AM79" s="103" t="n">
        <v>26.1238</v>
      </c>
      <c r="AN79" s="103" t="n">
        <v>25.3614</v>
      </c>
      <c r="AO79" s="103" t="n">
        <v>23.8753</v>
      </c>
      <c r="AP79" s="103" t="n">
        <v>22.3892</v>
      </c>
      <c r="AQ79" s="103" t="n">
        <v>21.91488</v>
      </c>
      <c r="AR79" s="103" t="n">
        <v>21.44056</v>
      </c>
      <c r="AS79" s="103" t="n">
        <v>20.96624</v>
      </c>
      <c r="AT79" s="103" t="n">
        <v>20.49192</v>
      </c>
      <c r="AU79" s="103" t="n">
        <v>20.0176</v>
      </c>
      <c r="AV79" s="103" t="n">
        <v>18.4432</v>
      </c>
      <c r="AW79" s="103" t="n">
        <v>16.8688</v>
      </c>
      <c r="AX79" s="103" t="n">
        <v>15.2944</v>
      </c>
      <c r="AY79" s="103" t="n">
        <v>13.72</v>
      </c>
      <c r="AZ79" s="103" t="n">
        <v>12.1456</v>
      </c>
      <c r="BA79" s="103" t="n">
        <v>10.5712</v>
      </c>
      <c r="BB79" s="103" t="n">
        <v>10.25632</v>
      </c>
      <c r="BC79" s="103" t="n">
        <v>9.94144</v>
      </c>
      <c r="BD79" s="103" t="n">
        <v>9.62656</v>
      </c>
      <c r="BE79" s="103" t="n">
        <v>9.31168</v>
      </c>
      <c r="BF79" s="103" t="n">
        <v>8.9968</v>
      </c>
      <c r="BG79" s="103" t="n">
        <v>8.68192</v>
      </c>
      <c r="BH79" s="103" t="n">
        <v>8.36704</v>
      </c>
      <c r="BI79" s="103" t="n">
        <v>8.05216</v>
      </c>
      <c r="BJ79" s="103" t="n">
        <v>7.73728</v>
      </c>
    </row>
    <row r="80" customFormat="false" ht="12.8" hidden="false" customHeight="false" outlineLevel="0" collapsed="false">
      <c r="A80" s="102" t="n">
        <v>113</v>
      </c>
      <c r="B80" s="103" t="n">
        <v>0</v>
      </c>
      <c r="C80" s="103" t="n">
        <v>0.73285</v>
      </c>
      <c r="D80" s="103" t="n">
        <v>1.4657</v>
      </c>
      <c r="E80" s="103" t="n">
        <v>2.19855</v>
      </c>
      <c r="F80" s="103" t="n">
        <v>2.9314</v>
      </c>
      <c r="G80" s="103" t="n">
        <v>3.6642</v>
      </c>
      <c r="H80" s="103" t="n">
        <v>4.397</v>
      </c>
      <c r="I80" s="103" t="n">
        <v>5.1297</v>
      </c>
      <c r="J80" s="103" t="n">
        <v>5.8624</v>
      </c>
      <c r="K80" s="103" t="n">
        <v>6.5954</v>
      </c>
      <c r="L80" s="103" t="n">
        <v>7.3284</v>
      </c>
      <c r="M80" s="103" t="n">
        <v>8.0611</v>
      </c>
      <c r="N80" s="103" t="n">
        <v>8.7938</v>
      </c>
      <c r="O80" s="103" t="n">
        <v>9.5268</v>
      </c>
      <c r="P80" s="103" t="n">
        <v>10.2598</v>
      </c>
      <c r="Q80" s="103" t="n">
        <v>10.9925</v>
      </c>
      <c r="R80" s="103" t="n">
        <v>11.7252</v>
      </c>
      <c r="S80" s="103" t="n">
        <v>12.458</v>
      </c>
      <c r="T80" s="103" t="n">
        <v>13.1908</v>
      </c>
      <c r="U80" s="103" t="n">
        <v>13.9235</v>
      </c>
      <c r="V80" s="103" t="n">
        <v>14.6562</v>
      </c>
      <c r="W80" s="103" t="n">
        <v>19.0578</v>
      </c>
      <c r="X80" s="103" t="n">
        <v>23.4594</v>
      </c>
      <c r="Y80" s="103" t="n">
        <v>24.025</v>
      </c>
      <c r="Z80" s="103" t="n">
        <v>24.5906</v>
      </c>
      <c r="AA80" s="103" t="n">
        <v>25.1562</v>
      </c>
      <c r="AB80" s="103" t="n">
        <v>25.6087333333333</v>
      </c>
      <c r="AC80" s="103" t="n">
        <v>26.0612666666667</v>
      </c>
      <c r="AD80" s="103" t="n">
        <v>26.5138</v>
      </c>
      <c r="AE80" s="103" t="n">
        <v>26.9664</v>
      </c>
      <c r="AF80" s="103" t="n">
        <v>27.419</v>
      </c>
      <c r="AG80" s="103" t="n">
        <v>27.47628</v>
      </c>
      <c r="AH80" s="103" t="n">
        <v>27.53356</v>
      </c>
      <c r="AI80" s="103" t="n">
        <v>27.59084</v>
      </c>
      <c r="AJ80" s="103" t="n">
        <v>27.64812</v>
      </c>
      <c r="AK80" s="103" t="n">
        <v>27.7054</v>
      </c>
      <c r="AL80" s="103" t="n">
        <v>27.0174666666667</v>
      </c>
      <c r="AM80" s="103" t="n">
        <v>26.3295333333333</v>
      </c>
      <c r="AN80" s="103" t="n">
        <v>25.6416</v>
      </c>
      <c r="AO80" s="103" t="n">
        <v>24.1767</v>
      </c>
      <c r="AP80" s="103" t="n">
        <v>22.7118</v>
      </c>
      <c r="AQ80" s="103" t="n">
        <v>22.23232</v>
      </c>
      <c r="AR80" s="103" t="n">
        <v>21.75284</v>
      </c>
      <c r="AS80" s="103" t="n">
        <v>21.27336</v>
      </c>
      <c r="AT80" s="103" t="n">
        <v>20.79388</v>
      </c>
      <c r="AU80" s="103" t="n">
        <v>20.3144</v>
      </c>
      <c r="AV80" s="103" t="n">
        <v>18.7164</v>
      </c>
      <c r="AW80" s="103" t="n">
        <v>17.1184</v>
      </c>
      <c r="AX80" s="103" t="n">
        <v>15.5204</v>
      </c>
      <c r="AY80" s="103" t="n">
        <v>13.9224</v>
      </c>
      <c r="AZ80" s="103" t="n">
        <v>12.3244</v>
      </c>
      <c r="BA80" s="103" t="n">
        <v>10.7264</v>
      </c>
      <c r="BB80" s="103" t="n">
        <v>10.4068</v>
      </c>
      <c r="BC80" s="103" t="n">
        <v>10.0872</v>
      </c>
      <c r="BD80" s="103" t="n">
        <v>9.7676</v>
      </c>
      <c r="BE80" s="103" t="n">
        <v>9.448</v>
      </c>
      <c r="BF80" s="103" t="n">
        <v>9.1284</v>
      </c>
      <c r="BG80" s="103" t="n">
        <v>8.80880000000001</v>
      </c>
      <c r="BH80" s="103" t="n">
        <v>8.48920000000001</v>
      </c>
      <c r="BI80" s="103" t="n">
        <v>8.16960000000001</v>
      </c>
      <c r="BJ80" s="103" t="n">
        <v>7.85000000000001</v>
      </c>
    </row>
    <row r="81" customFormat="false" ht="12.8" hidden="false" customHeight="false" outlineLevel="0" collapsed="false">
      <c r="A81" s="102" t="n">
        <v>114</v>
      </c>
      <c r="B81" s="103" t="n">
        <v>0</v>
      </c>
      <c r="C81" s="103" t="n">
        <v>0.7348</v>
      </c>
      <c r="D81" s="103" t="n">
        <v>1.4696</v>
      </c>
      <c r="E81" s="103" t="n">
        <v>2.2044</v>
      </c>
      <c r="F81" s="103" t="n">
        <v>2.9392</v>
      </c>
      <c r="G81" s="103" t="n">
        <v>3.6741</v>
      </c>
      <c r="H81" s="103" t="n">
        <v>4.409</v>
      </c>
      <c r="I81" s="103" t="n">
        <v>5.1436</v>
      </c>
      <c r="J81" s="103" t="n">
        <v>5.8782</v>
      </c>
      <c r="K81" s="103" t="n">
        <v>6.6132</v>
      </c>
      <c r="L81" s="103" t="n">
        <v>7.3482</v>
      </c>
      <c r="M81" s="103" t="n">
        <v>8.0828</v>
      </c>
      <c r="N81" s="103" t="n">
        <v>8.8174</v>
      </c>
      <c r="O81" s="103" t="n">
        <v>9.5524</v>
      </c>
      <c r="P81" s="103" t="n">
        <v>10.2874</v>
      </c>
      <c r="Q81" s="103" t="n">
        <v>11.022</v>
      </c>
      <c r="R81" s="103" t="n">
        <v>11.7566</v>
      </c>
      <c r="S81" s="103" t="n">
        <v>12.4915</v>
      </c>
      <c r="T81" s="103" t="n">
        <v>13.2264</v>
      </c>
      <c r="U81" s="103" t="n">
        <v>13.961</v>
      </c>
      <c r="V81" s="103" t="n">
        <v>14.6956</v>
      </c>
      <c r="W81" s="103" t="n">
        <v>19.1219</v>
      </c>
      <c r="X81" s="103" t="n">
        <v>23.5482</v>
      </c>
      <c r="Y81" s="103" t="n">
        <v>24.122</v>
      </c>
      <c r="Z81" s="103" t="n">
        <v>24.6958</v>
      </c>
      <c r="AA81" s="103" t="n">
        <v>25.2696</v>
      </c>
      <c r="AB81" s="103" t="n">
        <v>25.7082</v>
      </c>
      <c r="AC81" s="103" t="n">
        <v>26.1468</v>
      </c>
      <c r="AD81" s="103" t="n">
        <v>26.5854</v>
      </c>
      <c r="AE81" s="103" t="n">
        <v>27.0242</v>
      </c>
      <c r="AF81" s="103" t="n">
        <v>27.463</v>
      </c>
      <c r="AG81" s="103" t="n">
        <v>27.52284</v>
      </c>
      <c r="AH81" s="103" t="n">
        <v>27.58268</v>
      </c>
      <c r="AI81" s="103" t="n">
        <v>27.64252</v>
      </c>
      <c r="AJ81" s="103" t="n">
        <v>27.70236</v>
      </c>
      <c r="AK81" s="103" t="n">
        <v>27.7622</v>
      </c>
      <c r="AL81" s="103" t="n">
        <v>27.1487333333333</v>
      </c>
      <c r="AM81" s="103" t="n">
        <v>26.5352666666667</v>
      </c>
      <c r="AN81" s="103" t="n">
        <v>25.9218</v>
      </c>
      <c r="AO81" s="103" t="n">
        <v>24.4781</v>
      </c>
      <c r="AP81" s="103" t="n">
        <v>23.0344</v>
      </c>
      <c r="AQ81" s="103" t="n">
        <v>22.54976</v>
      </c>
      <c r="AR81" s="103" t="n">
        <v>22.06512</v>
      </c>
      <c r="AS81" s="103" t="n">
        <v>21.58048</v>
      </c>
      <c r="AT81" s="103" t="n">
        <v>21.09584</v>
      </c>
      <c r="AU81" s="103" t="n">
        <v>20.6112</v>
      </c>
      <c r="AV81" s="103" t="n">
        <v>18.9896</v>
      </c>
      <c r="AW81" s="103" t="n">
        <v>17.368</v>
      </c>
      <c r="AX81" s="103" t="n">
        <v>15.7464</v>
      </c>
      <c r="AY81" s="103" t="n">
        <v>14.1248</v>
      </c>
      <c r="AZ81" s="103" t="n">
        <v>12.5032</v>
      </c>
      <c r="BA81" s="103" t="n">
        <v>10.8816</v>
      </c>
      <c r="BB81" s="103" t="n">
        <v>10.55728</v>
      </c>
      <c r="BC81" s="103" t="n">
        <v>10.23296</v>
      </c>
      <c r="BD81" s="103" t="n">
        <v>9.90864</v>
      </c>
      <c r="BE81" s="103" t="n">
        <v>9.58432</v>
      </c>
      <c r="BF81" s="103" t="n">
        <v>9.26</v>
      </c>
      <c r="BG81" s="103" t="n">
        <v>8.93568</v>
      </c>
      <c r="BH81" s="103" t="n">
        <v>8.61136</v>
      </c>
      <c r="BI81" s="103" t="n">
        <v>8.28704</v>
      </c>
      <c r="BJ81" s="103" t="n">
        <v>7.96272</v>
      </c>
    </row>
    <row r="82" customFormat="false" ht="12.8" hidden="false" customHeight="false" outlineLevel="0" collapsed="false">
      <c r="A82" s="102" t="n">
        <v>115</v>
      </c>
      <c r="B82" s="103" t="n">
        <v>0</v>
      </c>
      <c r="C82" s="103" t="n">
        <v>0.73675</v>
      </c>
      <c r="D82" s="103" t="n">
        <v>1.4735</v>
      </c>
      <c r="E82" s="103" t="n">
        <v>2.21025</v>
      </c>
      <c r="F82" s="103" t="n">
        <v>2.947</v>
      </c>
      <c r="G82" s="103" t="n">
        <v>3.684</v>
      </c>
      <c r="H82" s="103" t="n">
        <v>4.421</v>
      </c>
      <c r="I82" s="103" t="n">
        <v>5.1575</v>
      </c>
      <c r="J82" s="103" t="n">
        <v>5.894</v>
      </c>
      <c r="K82" s="103" t="n">
        <v>6.631</v>
      </c>
      <c r="L82" s="103" t="n">
        <v>7.368</v>
      </c>
      <c r="M82" s="103" t="n">
        <v>8.1045</v>
      </c>
      <c r="N82" s="103" t="n">
        <v>8.841</v>
      </c>
      <c r="O82" s="103" t="n">
        <v>9.578</v>
      </c>
      <c r="P82" s="103" t="n">
        <v>10.315</v>
      </c>
      <c r="Q82" s="103" t="n">
        <v>11.0515</v>
      </c>
      <c r="R82" s="103" t="n">
        <v>11.788</v>
      </c>
      <c r="S82" s="103" t="n">
        <v>12.525</v>
      </c>
      <c r="T82" s="103" t="n">
        <v>13.262</v>
      </c>
      <c r="U82" s="103" t="n">
        <v>13.9985</v>
      </c>
      <c r="V82" s="103" t="n">
        <v>14.735</v>
      </c>
      <c r="W82" s="103" t="n">
        <v>19.186</v>
      </c>
      <c r="X82" s="103" t="n">
        <v>23.637</v>
      </c>
      <c r="Y82" s="103" t="n">
        <v>24.219</v>
      </c>
      <c r="Z82" s="103" t="n">
        <v>24.801</v>
      </c>
      <c r="AA82" s="103" t="n">
        <v>25.383</v>
      </c>
      <c r="AB82" s="103" t="n">
        <v>25.8076666666667</v>
      </c>
      <c r="AC82" s="103" t="n">
        <v>26.2323333333333</v>
      </c>
      <c r="AD82" s="103" t="n">
        <v>26.657</v>
      </c>
      <c r="AE82" s="103" t="n">
        <v>27.082</v>
      </c>
      <c r="AF82" s="103" t="n">
        <v>27.507</v>
      </c>
      <c r="AG82" s="103" t="n">
        <v>27.5694</v>
      </c>
      <c r="AH82" s="103" t="n">
        <v>27.6318</v>
      </c>
      <c r="AI82" s="103" t="n">
        <v>27.6942</v>
      </c>
      <c r="AJ82" s="103" t="n">
        <v>27.7566</v>
      </c>
      <c r="AK82" s="103" t="n">
        <v>27.819</v>
      </c>
      <c r="AL82" s="103" t="n">
        <v>27.28</v>
      </c>
      <c r="AM82" s="103" t="n">
        <v>26.741</v>
      </c>
      <c r="AN82" s="103" t="n">
        <v>26.202</v>
      </c>
      <c r="AO82" s="103" t="n">
        <v>24.7795</v>
      </c>
      <c r="AP82" s="103" t="n">
        <v>23.357</v>
      </c>
      <c r="AQ82" s="103" t="n">
        <v>22.8672</v>
      </c>
      <c r="AR82" s="103" t="n">
        <v>22.3774</v>
      </c>
      <c r="AS82" s="103" t="n">
        <v>21.8876</v>
      </c>
      <c r="AT82" s="103" t="n">
        <v>21.3978</v>
      </c>
      <c r="AU82" s="103" t="n">
        <v>20.908</v>
      </c>
      <c r="AV82" s="103" t="n">
        <v>19.2628</v>
      </c>
      <c r="AW82" s="103" t="n">
        <v>17.6176</v>
      </c>
      <c r="AX82" s="103" t="n">
        <v>15.9724</v>
      </c>
      <c r="AY82" s="103" t="n">
        <v>14.3272</v>
      </c>
      <c r="AZ82" s="103" t="n">
        <v>12.682</v>
      </c>
      <c r="BA82" s="103" t="n">
        <v>11.0368</v>
      </c>
      <c r="BB82" s="103" t="n">
        <v>10.70776</v>
      </c>
      <c r="BC82" s="103" t="n">
        <v>10.37872</v>
      </c>
      <c r="BD82" s="103" t="n">
        <v>10.04968</v>
      </c>
      <c r="BE82" s="103" t="n">
        <v>9.72064</v>
      </c>
      <c r="BF82" s="103" t="n">
        <v>9.3916</v>
      </c>
      <c r="BG82" s="103" t="n">
        <v>9.06255999999999</v>
      </c>
      <c r="BH82" s="103" t="n">
        <v>8.73351999999999</v>
      </c>
      <c r="BI82" s="103" t="n">
        <v>8.40447999999999</v>
      </c>
      <c r="BJ82" s="103" t="n">
        <v>8.07543999999999</v>
      </c>
    </row>
    <row r="83" customFormat="false" ht="12.8" hidden="false" customHeight="false" outlineLevel="0" collapsed="false">
      <c r="A83" s="102" t="n">
        <v>116</v>
      </c>
      <c r="B83" s="103" t="n">
        <v>0</v>
      </c>
      <c r="C83" s="103" t="n">
        <v>0.73765</v>
      </c>
      <c r="D83" s="103" t="n">
        <v>1.4753</v>
      </c>
      <c r="E83" s="103" t="n">
        <v>2.21295</v>
      </c>
      <c r="F83" s="103" t="n">
        <v>2.9506</v>
      </c>
      <c r="G83" s="103" t="n">
        <v>3.6884</v>
      </c>
      <c r="H83" s="103" t="n">
        <v>4.4262</v>
      </c>
      <c r="I83" s="103" t="n">
        <v>5.1636</v>
      </c>
      <c r="J83" s="103" t="n">
        <v>5.901</v>
      </c>
      <c r="K83" s="103" t="n">
        <v>6.6388</v>
      </c>
      <c r="L83" s="103" t="n">
        <v>7.3766</v>
      </c>
      <c r="M83" s="103" t="n">
        <v>8.1141</v>
      </c>
      <c r="N83" s="103" t="n">
        <v>8.8516</v>
      </c>
      <c r="O83" s="103" t="n">
        <v>9.5894</v>
      </c>
      <c r="P83" s="103" t="n">
        <v>10.3272</v>
      </c>
      <c r="Q83" s="103" t="n">
        <v>11.0646</v>
      </c>
      <c r="R83" s="103" t="n">
        <v>11.802</v>
      </c>
      <c r="S83" s="103" t="n">
        <v>12.5399</v>
      </c>
      <c r="T83" s="103" t="n">
        <v>13.2778</v>
      </c>
      <c r="U83" s="103" t="n">
        <v>14.0152</v>
      </c>
      <c r="V83" s="103" t="n">
        <v>14.7526</v>
      </c>
      <c r="W83" s="103" t="n">
        <v>19.0838</v>
      </c>
      <c r="X83" s="103" t="n">
        <v>23.415</v>
      </c>
      <c r="Y83" s="103" t="n">
        <v>23.9938666666667</v>
      </c>
      <c r="Z83" s="103" t="n">
        <v>24.5727333333333</v>
      </c>
      <c r="AA83" s="103" t="n">
        <v>25.1516</v>
      </c>
      <c r="AB83" s="103" t="n">
        <v>25.6743333333333</v>
      </c>
      <c r="AC83" s="103" t="n">
        <v>26.1970666666667</v>
      </c>
      <c r="AD83" s="103" t="n">
        <v>26.7198</v>
      </c>
      <c r="AE83" s="103" t="n">
        <v>27.1306</v>
      </c>
      <c r="AF83" s="103" t="n">
        <v>27.5414</v>
      </c>
      <c r="AG83" s="103" t="n">
        <v>27.60628</v>
      </c>
      <c r="AH83" s="103" t="n">
        <v>27.67116</v>
      </c>
      <c r="AI83" s="103" t="n">
        <v>27.73604</v>
      </c>
      <c r="AJ83" s="103" t="n">
        <v>27.80092</v>
      </c>
      <c r="AK83" s="103" t="n">
        <v>27.8658</v>
      </c>
      <c r="AL83" s="103" t="n">
        <v>27.3824</v>
      </c>
      <c r="AM83" s="103" t="n">
        <v>26.899</v>
      </c>
      <c r="AN83" s="103" t="n">
        <v>26.4156</v>
      </c>
      <c r="AO83" s="103" t="n">
        <v>25.0281</v>
      </c>
      <c r="AP83" s="103" t="n">
        <v>23.6406</v>
      </c>
      <c r="AQ83" s="103" t="n">
        <v>23.14704</v>
      </c>
      <c r="AR83" s="103" t="n">
        <v>22.65348</v>
      </c>
      <c r="AS83" s="103" t="n">
        <v>22.15992</v>
      </c>
      <c r="AT83" s="103" t="n">
        <v>21.66636</v>
      </c>
      <c r="AU83" s="103" t="n">
        <v>21.1728</v>
      </c>
      <c r="AV83" s="103" t="n">
        <v>19.5064</v>
      </c>
      <c r="AW83" s="103" t="n">
        <v>17.84</v>
      </c>
      <c r="AX83" s="103" t="n">
        <v>16.1736</v>
      </c>
      <c r="AY83" s="103" t="n">
        <v>14.5072</v>
      </c>
      <c r="AZ83" s="103" t="n">
        <v>12.8408</v>
      </c>
      <c r="BA83" s="103" t="n">
        <v>11.1744</v>
      </c>
      <c r="BB83" s="103" t="n">
        <v>10.84112</v>
      </c>
      <c r="BC83" s="103" t="n">
        <v>10.50784</v>
      </c>
      <c r="BD83" s="103" t="n">
        <v>10.17456</v>
      </c>
      <c r="BE83" s="103" t="n">
        <v>9.84128</v>
      </c>
      <c r="BF83" s="103" t="n">
        <v>9.508</v>
      </c>
      <c r="BG83" s="103" t="n">
        <v>9.17472</v>
      </c>
      <c r="BH83" s="103" t="n">
        <v>8.84144</v>
      </c>
      <c r="BI83" s="103" t="n">
        <v>8.50816</v>
      </c>
      <c r="BJ83" s="103" t="n">
        <v>8.17488</v>
      </c>
    </row>
    <row r="84" customFormat="false" ht="12.8" hidden="false" customHeight="false" outlineLevel="0" collapsed="false">
      <c r="A84" s="102" t="n">
        <v>117</v>
      </c>
      <c r="B84" s="103" t="n">
        <v>0</v>
      </c>
      <c r="C84" s="103" t="n">
        <v>0.73855</v>
      </c>
      <c r="D84" s="103" t="n">
        <v>1.4771</v>
      </c>
      <c r="E84" s="103" t="n">
        <v>2.21565</v>
      </c>
      <c r="F84" s="103" t="n">
        <v>2.9542</v>
      </c>
      <c r="G84" s="103" t="n">
        <v>3.6928</v>
      </c>
      <c r="H84" s="103" t="n">
        <v>4.4314</v>
      </c>
      <c r="I84" s="103" t="n">
        <v>5.1697</v>
      </c>
      <c r="J84" s="103" t="n">
        <v>5.908</v>
      </c>
      <c r="K84" s="103" t="n">
        <v>6.6466</v>
      </c>
      <c r="L84" s="103" t="n">
        <v>7.3852</v>
      </c>
      <c r="M84" s="103" t="n">
        <v>8.1237</v>
      </c>
      <c r="N84" s="103" t="n">
        <v>8.8622</v>
      </c>
      <c r="O84" s="103" t="n">
        <v>9.6008</v>
      </c>
      <c r="P84" s="103" t="n">
        <v>10.3394</v>
      </c>
      <c r="Q84" s="103" t="n">
        <v>11.0777</v>
      </c>
      <c r="R84" s="103" t="n">
        <v>11.816</v>
      </c>
      <c r="S84" s="103" t="n">
        <v>12.5548</v>
      </c>
      <c r="T84" s="103" t="n">
        <v>13.2936</v>
      </c>
      <c r="U84" s="103" t="n">
        <v>14.0319</v>
      </c>
      <c r="V84" s="103" t="n">
        <v>14.7702</v>
      </c>
      <c r="W84" s="103" t="n">
        <v>18.9816</v>
      </c>
      <c r="X84" s="103" t="n">
        <v>23.193</v>
      </c>
      <c r="Y84" s="103" t="n">
        <v>23.7687333333333</v>
      </c>
      <c r="Z84" s="103" t="n">
        <v>24.3444666666667</v>
      </c>
      <c r="AA84" s="103" t="n">
        <v>24.9202</v>
      </c>
      <c r="AB84" s="103" t="n">
        <v>25.541</v>
      </c>
      <c r="AC84" s="103" t="n">
        <v>26.1618</v>
      </c>
      <c r="AD84" s="103" t="n">
        <v>26.7826</v>
      </c>
      <c r="AE84" s="103" t="n">
        <v>27.1792</v>
      </c>
      <c r="AF84" s="103" t="n">
        <v>27.5758</v>
      </c>
      <c r="AG84" s="103" t="n">
        <v>27.64316</v>
      </c>
      <c r="AH84" s="103" t="n">
        <v>27.71052</v>
      </c>
      <c r="AI84" s="103" t="n">
        <v>27.77788</v>
      </c>
      <c r="AJ84" s="103" t="n">
        <v>27.84524</v>
      </c>
      <c r="AK84" s="103" t="n">
        <v>27.9126</v>
      </c>
      <c r="AL84" s="103" t="n">
        <v>27.4848</v>
      </c>
      <c r="AM84" s="103" t="n">
        <v>27.057</v>
      </c>
      <c r="AN84" s="103" t="n">
        <v>26.6292</v>
      </c>
      <c r="AO84" s="103" t="n">
        <v>25.2767</v>
      </c>
      <c r="AP84" s="103" t="n">
        <v>23.9242</v>
      </c>
      <c r="AQ84" s="103" t="n">
        <v>23.42688</v>
      </c>
      <c r="AR84" s="103" t="n">
        <v>22.92956</v>
      </c>
      <c r="AS84" s="103" t="n">
        <v>22.43224</v>
      </c>
      <c r="AT84" s="103" t="n">
        <v>21.93492</v>
      </c>
      <c r="AU84" s="103" t="n">
        <v>21.4376</v>
      </c>
      <c r="AV84" s="103" t="n">
        <v>19.75</v>
      </c>
      <c r="AW84" s="103" t="n">
        <v>18.0624</v>
      </c>
      <c r="AX84" s="103" t="n">
        <v>16.3748</v>
      </c>
      <c r="AY84" s="103" t="n">
        <v>14.6872</v>
      </c>
      <c r="AZ84" s="103" t="n">
        <v>12.9996</v>
      </c>
      <c r="BA84" s="103" t="n">
        <v>11.312</v>
      </c>
      <c r="BB84" s="103" t="n">
        <v>10.97448</v>
      </c>
      <c r="BC84" s="103" t="n">
        <v>10.63696</v>
      </c>
      <c r="BD84" s="103" t="n">
        <v>10.29944</v>
      </c>
      <c r="BE84" s="103" t="n">
        <v>9.96192</v>
      </c>
      <c r="BF84" s="103" t="n">
        <v>9.6244</v>
      </c>
      <c r="BG84" s="103" t="n">
        <v>9.28688</v>
      </c>
      <c r="BH84" s="103" t="n">
        <v>8.94936</v>
      </c>
      <c r="BI84" s="103" t="n">
        <v>8.61184</v>
      </c>
      <c r="BJ84" s="103" t="n">
        <v>8.27432</v>
      </c>
    </row>
    <row r="85" customFormat="false" ht="12.8" hidden="false" customHeight="false" outlineLevel="0" collapsed="false">
      <c r="A85" s="102" t="n">
        <v>118</v>
      </c>
      <c r="B85" s="103" t="n">
        <v>0</v>
      </c>
      <c r="C85" s="103" t="n">
        <v>0.73945</v>
      </c>
      <c r="D85" s="103" t="n">
        <v>1.4789</v>
      </c>
      <c r="E85" s="103" t="n">
        <v>2.21835</v>
      </c>
      <c r="F85" s="103" t="n">
        <v>2.9578</v>
      </c>
      <c r="G85" s="103" t="n">
        <v>3.6972</v>
      </c>
      <c r="H85" s="103" t="n">
        <v>4.4366</v>
      </c>
      <c r="I85" s="103" t="n">
        <v>5.1758</v>
      </c>
      <c r="J85" s="103" t="n">
        <v>5.915</v>
      </c>
      <c r="K85" s="103" t="n">
        <v>6.6544</v>
      </c>
      <c r="L85" s="103" t="n">
        <v>7.3938</v>
      </c>
      <c r="M85" s="103" t="n">
        <v>8.1333</v>
      </c>
      <c r="N85" s="103" t="n">
        <v>8.8728</v>
      </c>
      <c r="O85" s="103" t="n">
        <v>9.6122</v>
      </c>
      <c r="P85" s="103" t="n">
        <v>10.3516</v>
      </c>
      <c r="Q85" s="103" t="n">
        <v>11.0908</v>
      </c>
      <c r="R85" s="103" t="n">
        <v>11.83</v>
      </c>
      <c r="S85" s="103" t="n">
        <v>12.5697</v>
      </c>
      <c r="T85" s="103" t="n">
        <v>13.3094</v>
      </c>
      <c r="U85" s="103" t="n">
        <v>14.0486</v>
      </c>
      <c r="V85" s="103" t="n">
        <v>14.7878</v>
      </c>
      <c r="W85" s="103" t="n">
        <v>18.8794</v>
      </c>
      <c r="X85" s="103" t="n">
        <v>22.971</v>
      </c>
      <c r="Y85" s="103" t="n">
        <v>23.5436</v>
      </c>
      <c r="Z85" s="103" t="n">
        <v>24.1162</v>
      </c>
      <c r="AA85" s="103" t="n">
        <v>24.6888</v>
      </c>
      <c r="AB85" s="103" t="n">
        <v>25.4076666666667</v>
      </c>
      <c r="AC85" s="103" t="n">
        <v>26.1265333333333</v>
      </c>
      <c r="AD85" s="103" t="n">
        <v>26.8454</v>
      </c>
      <c r="AE85" s="103" t="n">
        <v>27.2278</v>
      </c>
      <c r="AF85" s="103" t="n">
        <v>27.6102</v>
      </c>
      <c r="AG85" s="103" t="n">
        <v>27.68004</v>
      </c>
      <c r="AH85" s="103" t="n">
        <v>27.74988</v>
      </c>
      <c r="AI85" s="103" t="n">
        <v>27.81972</v>
      </c>
      <c r="AJ85" s="103" t="n">
        <v>27.88956</v>
      </c>
      <c r="AK85" s="103" t="n">
        <v>27.9594</v>
      </c>
      <c r="AL85" s="103" t="n">
        <v>27.5872</v>
      </c>
      <c r="AM85" s="103" t="n">
        <v>27.215</v>
      </c>
      <c r="AN85" s="103" t="n">
        <v>26.8428</v>
      </c>
      <c r="AO85" s="103" t="n">
        <v>25.5253</v>
      </c>
      <c r="AP85" s="103" t="n">
        <v>24.2078</v>
      </c>
      <c r="AQ85" s="103" t="n">
        <v>23.70672</v>
      </c>
      <c r="AR85" s="103" t="n">
        <v>23.20564</v>
      </c>
      <c r="AS85" s="103" t="n">
        <v>22.70456</v>
      </c>
      <c r="AT85" s="103" t="n">
        <v>22.20348</v>
      </c>
      <c r="AU85" s="103" t="n">
        <v>21.7024</v>
      </c>
      <c r="AV85" s="103" t="n">
        <v>19.9936</v>
      </c>
      <c r="AW85" s="103" t="n">
        <v>18.2848</v>
      </c>
      <c r="AX85" s="103" t="n">
        <v>16.576</v>
      </c>
      <c r="AY85" s="103" t="n">
        <v>14.8672</v>
      </c>
      <c r="AZ85" s="103" t="n">
        <v>13.1584</v>
      </c>
      <c r="BA85" s="103" t="n">
        <v>11.4496</v>
      </c>
      <c r="BB85" s="103" t="n">
        <v>11.10784</v>
      </c>
      <c r="BC85" s="103" t="n">
        <v>10.76608</v>
      </c>
      <c r="BD85" s="103" t="n">
        <v>10.42432</v>
      </c>
      <c r="BE85" s="103" t="n">
        <v>10.08256</v>
      </c>
      <c r="BF85" s="103" t="n">
        <v>9.74079999999999</v>
      </c>
      <c r="BG85" s="103" t="n">
        <v>9.39903999999999</v>
      </c>
      <c r="BH85" s="103" t="n">
        <v>9.05727999999999</v>
      </c>
      <c r="BI85" s="103" t="n">
        <v>8.71551999999999</v>
      </c>
      <c r="BJ85" s="103" t="n">
        <v>8.37375999999999</v>
      </c>
    </row>
    <row r="86" customFormat="false" ht="12.8" hidden="false" customHeight="false" outlineLevel="0" collapsed="false">
      <c r="A86" s="102" t="n">
        <v>119</v>
      </c>
      <c r="B86" s="103" t="n">
        <v>0</v>
      </c>
      <c r="C86" s="103" t="n">
        <v>0.74035</v>
      </c>
      <c r="D86" s="103" t="n">
        <v>1.4807</v>
      </c>
      <c r="E86" s="103" t="n">
        <v>2.22105</v>
      </c>
      <c r="F86" s="103" t="n">
        <v>2.9614</v>
      </c>
      <c r="G86" s="103" t="n">
        <v>3.7016</v>
      </c>
      <c r="H86" s="103" t="n">
        <v>4.4418</v>
      </c>
      <c r="I86" s="103" t="n">
        <v>5.1819</v>
      </c>
      <c r="J86" s="103" t="n">
        <v>5.922</v>
      </c>
      <c r="K86" s="103" t="n">
        <v>6.6622</v>
      </c>
      <c r="L86" s="103" t="n">
        <v>7.4024</v>
      </c>
      <c r="M86" s="103" t="n">
        <v>8.1429</v>
      </c>
      <c r="N86" s="103" t="n">
        <v>8.8834</v>
      </c>
      <c r="O86" s="103" t="n">
        <v>9.6236</v>
      </c>
      <c r="P86" s="103" t="n">
        <v>10.3638</v>
      </c>
      <c r="Q86" s="103" t="n">
        <v>11.1039</v>
      </c>
      <c r="R86" s="103" t="n">
        <v>11.844</v>
      </c>
      <c r="S86" s="103" t="n">
        <v>12.5846</v>
      </c>
      <c r="T86" s="103" t="n">
        <v>13.3252</v>
      </c>
      <c r="U86" s="103" t="n">
        <v>14.0653</v>
      </c>
      <c r="V86" s="103" t="n">
        <v>14.8054</v>
      </c>
      <c r="W86" s="103" t="n">
        <v>18.7772</v>
      </c>
      <c r="X86" s="103" t="n">
        <v>22.749</v>
      </c>
      <c r="Y86" s="103" t="n">
        <v>23.3184666666667</v>
      </c>
      <c r="Z86" s="103" t="n">
        <v>23.8879333333333</v>
      </c>
      <c r="AA86" s="103" t="n">
        <v>24.4574</v>
      </c>
      <c r="AB86" s="103" t="n">
        <v>25.2743333333333</v>
      </c>
      <c r="AC86" s="103" t="n">
        <v>26.0912666666667</v>
      </c>
      <c r="AD86" s="103" t="n">
        <v>26.9082</v>
      </c>
      <c r="AE86" s="103" t="n">
        <v>27.2764</v>
      </c>
      <c r="AF86" s="103" t="n">
        <v>27.6446</v>
      </c>
      <c r="AG86" s="103" t="n">
        <v>27.71692</v>
      </c>
      <c r="AH86" s="103" t="n">
        <v>27.78924</v>
      </c>
      <c r="AI86" s="103" t="n">
        <v>27.86156</v>
      </c>
      <c r="AJ86" s="103" t="n">
        <v>27.93388</v>
      </c>
      <c r="AK86" s="103" t="n">
        <v>28.0062</v>
      </c>
      <c r="AL86" s="103" t="n">
        <v>27.6896</v>
      </c>
      <c r="AM86" s="103" t="n">
        <v>27.373</v>
      </c>
      <c r="AN86" s="103" t="n">
        <v>27.0564</v>
      </c>
      <c r="AO86" s="103" t="n">
        <v>25.7739</v>
      </c>
      <c r="AP86" s="103" t="n">
        <v>24.4914</v>
      </c>
      <c r="AQ86" s="103" t="n">
        <v>23.98656</v>
      </c>
      <c r="AR86" s="103" t="n">
        <v>23.48172</v>
      </c>
      <c r="AS86" s="103" t="n">
        <v>22.97688</v>
      </c>
      <c r="AT86" s="103" t="n">
        <v>22.47204</v>
      </c>
      <c r="AU86" s="103" t="n">
        <v>21.9672</v>
      </c>
      <c r="AV86" s="103" t="n">
        <v>20.2372</v>
      </c>
      <c r="AW86" s="103" t="n">
        <v>18.5072</v>
      </c>
      <c r="AX86" s="103" t="n">
        <v>16.7772</v>
      </c>
      <c r="AY86" s="103" t="n">
        <v>15.0472</v>
      </c>
      <c r="AZ86" s="103" t="n">
        <v>13.3172</v>
      </c>
      <c r="BA86" s="103" t="n">
        <v>11.5872</v>
      </c>
      <c r="BB86" s="103" t="n">
        <v>11.2412</v>
      </c>
      <c r="BC86" s="103" t="n">
        <v>10.8952</v>
      </c>
      <c r="BD86" s="103" t="n">
        <v>10.5492</v>
      </c>
      <c r="BE86" s="103" t="n">
        <v>10.2032</v>
      </c>
      <c r="BF86" s="103" t="n">
        <v>9.8572</v>
      </c>
      <c r="BG86" s="103" t="n">
        <v>9.5112</v>
      </c>
      <c r="BH86" s="103" t="n">
        <v>9.1652</v>
      </c>
      <c r="BI86" s="103" t="n">
        <v>8.8192</v>
      </c>
      <c r="BJ86" s="103" t="n">
        <v>8.4732</v>
      </c>
    </row>
    <row r="87" customFormat="false" ht="12.8" hidden="false" customHeight="false" outlineLevel="0" collapsed="false">
      <c r="A87" s="102" t="n">
        <v>120</v>
      </c>
      <c r="B87" s="103" t="n">
        <v>0</v>
      </c>
      <c r="C87" s="103" t="n">
        <v>0.74125</v>
      </c>
      <c r="D87" s="103" t="n">
        <v>1.4825</v>
      </c>
      <c r="E87" s="103" t="n">
        <v>2.22375</v>
      </c>
      <c r="F87" s="103" t="n">
        <v>2.965</v>
      </c>
      <c r="G87" s="103" t="n">
        <v>3.706</v>
      </c>
      <c r="H87" s="103" t="n">
        <v>4.447</v>
      </c>
      <c r="I87" s="103" t="n">
        <v>5.188</v>
      </c>
      <c r="J87" s="103" t="n">
        <v>5.929</v>
      </c>
      <c r="K87" s="103" t="n">
        <v>6.67</v>
      </c>
      <c r="L87" s="103" t="n">
        <v>7.411</v>
      </c>
      <c r="M87" s="103" t="n">
        <v>8.1525</v>
      </c>
      <c r="N87" s="103" t="n">
        <v>8.894</v>
      </c>
      <c r="O87" s="103" t="n">
        <v>9.635</v>
      </c>
      <c r="P87" s="103" t="n">
        <v>10.376</v>
      </c>
      <c r="Q87" s="103" t="n">
        <v>11.117</v>
      </c>
      <c r="R87" s="103" t="n">
        <v>11.858</v>
      </c>
      <c r="S87" s="103" t="n">
        <v>12.5995</v>
      </c>
      <c r="T87" s="103" t="n">
        <v>13.341</v>
      </c>
      <c r="U87" s="103" t="n">
        <v>14.082</v>
      </c>
      <c r="V87" s="103" t="n">
        <v>14.823</v>
      </c>
      <c r="W87" s="103" t="n">
        <v>18.675</v>
      </c>
      <c r="X87" s="103" t="n">
        <v>22.527</v>
      </c>
      <c r="Y87" s="103" t="n">
        <v>23.0933333333333</v>
      </c>
      <c r="Z87" s="103" t="n">
        <v>23.6596666666667</v>
      </c>
      <c r="AA87" s="103" t="n">
        <v>24.226</v>
      </c>
      <c r="AB87" s="103" t="n">
        <v>25.141</v>
      </c>
      <c r="AC87" s="103" t="n">
        <v>26.056</v>
      </c>
      <c r="AD87" s="103" t="n">
        <v>26.971</v>
      </c>
      <c r="AE87" s="103" t="n">
        <v>27.325</v>
      </c>
      <c r="AF87" s="103" t="n">
        <v>27.679</v>
      </c>
      <c r="AG87" s="103" t="n">
        <v>27.7538</v>
      </c>
      <c r="AH87" s="103" t="n">
        <v>27.8286</v>
      </c>
      <c r="AI87" s="103" t="n">
        <v>27.9034</v>
      </c>
      <c r="AJ87" s="103" t="n">
        <v>27.9782</v>
      </c>
      <c r="AK87" s="103" t="n">
        <v>28.053</v>
      </c>
      <c r="AL87" s="103" t="n">
        <v>27.792</v>
      </c>
      <c r="AM87" s="103" t="n">
        <v>27.531</v>
      </c>
      <c r="AN87" s="103" t="n">
        <v>27.27</v>
      </c>
      <c r="AO87" s="103" t="n">
        <v>26.0225</v>
      </c>
      <c r="AP87" s="103" t="n">
        <v>24.775</v>
      </c>
      <c r="AQ87" s="103" t="n">
        <v>24.2664</v>
      </c>
      <c r="AR87" s="103" t="n">
        <v>23.7578</v>
      </c>
      <c r="AS87" s="103" t="n">
        <v>23.2492</v>
      </c>
      <c r="AT87" s="103" t="n">
        <v>22.7406</v>
      </c>
      <c r="AU87" s="103" t="n">
        <v>22.232</v>
      </c>
      <c r="AV87" s="103" t="n">
        <v>20.4808</v>
      </c>
      <c r="AW87" s="103" t="n">
        <v>18.7296</v>
      </c>
      <c r="AX87" s="103" t="n">
        <v>16.9784</v>
      </c>
      <c r="AY87" s="103" t="n">
        <v>15.2272</v>
      </c>
      <c r="AZ87" s="103" t="n">
        <v>13.476</v>
      </c>
      <c r="BA87" s="103" t="n">
        <v>11.7248</v>
      </c>
      <c r="BB87" s="103" t="n">
        <v>11.37456</v>
      </c>
      <c r="BC87" s="103" t="n">
        <v>11.02432</v>
      </c>
      <c r="BD87" s="103" t="n">
        <v>10.67408</v>
      </c>
      <c r="BE87" s="103" t="n">
        <v>10.32384</v>
      </c>
      <c r="BF87" s="103" t="n">
        <v>9.97360000000001</v>
      </c>
      <c r="BG87" s="103" t="n">
        <v>9.62336000000001</v>
      </c>
      <c r="BH87" s="103" t="n">
        <v>9.27312000000001</v>
      </c>
      <c r="BI87" s="103" t="n">
        <v>8.92288000000001</v>
      </c>
      <c r="BJ87" s="103" t="n">
        <v>8.57264000000001</v>
      </c>
    </row>
    <row r="88" customFormat="false" ht="12.8" hidden="false" customHeight="false" outlineLevel="0" collapsed="false">
      <c r="A88" s="102" t="n">
        <v>121</v>
      </c>
      <c r="B88" s="103" t="n">
        <v>0</v>
      </c>
      <c r="C88" s="103" t="n">
        <v>0.74085</v>
      </c>
      <c r="D88" s="103" t="n">
        <v>1.4817</v>
      </c>
      <c r="E88" s="103" t="n">
        <v>2.22255</v>
      </c>
      <c r="F88" s="103" t="n">
        <v>2.9634</v>
      </c>
      <c r="G88" s="103" t="n">
        <v>3.7041</v>
      </c>
      <c r="H88" s="103" t="n">
        <v>4.4448</v>
      </c>
      <c r="I88" s="103" t="n">
        <v>5.1855</v>
      </c>
      <c r="J88" s="103" t="n">
        <v>5.9262</v>
      </c>
      <c r="K88" s="103" t="n">
        <v>6.6669</v>
      </c>
      <c r="L88" s="103" t="n">
        <v>7.4076</v>
      </c>
      <c r="M88" s="103" t="n">
        <v>8.1486</v>
      </c>
      <c r="N88" s="103" t="n">
        <v>8.8896</v>
      </c>
      <c r="O88" s="103" t="n">
        <v>9.6303</v>
      </c>
      <c r="P88" s="103" t="n">
        <v>10.371</v>
      </c>
      <c r="Q88" s="103" t="n">
        <v>11.1117</v>
      </c>
      <c r="R88" s="103" t="n">
        <v>11.8524</v>
      </c>
      <c r="S88" s="103" t="n">
        <v>12.5935</v>
      </c>
      <c r="T88" s="103" t="n">
        <v>13.3346</v>
      </c>
      <c r="U88" s="103" t="n">
        <v>14.0752</v>
      </c>
      <c r="V88" s="103" t="n">
        <v>14.8158</v>
      </c>
      <c r="W88" s="103" t="n">
        <v>18.5603</v>
      </c>
      <c r="X88" s="103" t="n">
        <v>22.3048</v>
      </c>
      <c r="Y88" s="103" t="n">
        <v>22.8681333333333</v>
      </c>
      <c r="Z88" s="103" t="n">
        <v>23.4314666666667</v>
      </c>
      <c r="AA88" s="103" t="n">
        <v>23.9948</v>
      </c>
      <c r="AB88" s="103" t="n">
        <v>24.9004666666667</v>
      </c>
      <c r="AC88" s="103" t="n">
        <v>25.8061333333333</v>
      </c>
      <c r="AD88" s="103" t="n">
        <v>26.7118</v>
      </c>
      <c r="AE88" s="103" t="n">
        <v>27.1777</v>
      </c>
      <c r="AF88" s="103" t="n">
        <v>27.6436</v>
      </c>
      <c r="AG88" s="103" t="n">
        <v>27.71788</v>
      </c>
      <c r="AH88" s="103" t="n">
        <v>27.79216</v>
      </c>
      <c r="AI88" s="103" t="n">
        <v>27.86644</v>
      </c>
      <c r="AJ88" s="103" t="n">
        <v>27.94072</v>
      </c>
      <c r="AK88" s="103" t="n">
        <v>28.015</v>
      </c>
      <c r="AL88" s="103" t="n">
        <v>27.804</v>
      </c>
      <c r="AM88" s="103" t="n">
        <v>27.593</v>
      </c>
      <c r="AN88" s="103" t="n">
        <v>27.382</v>
      </c>
      <c r="AO88" s="103" t="n">
        <v>26.1949</v>
      </c>
      <c r="AP88" s="103" t="n">
        <v>25.0078</v>
      </c>
      <c r="AQ88" s="103" t="n">
        <v>24.49728</v>
      </c>
      <c r="AR88" s="103" t="n">
        <v>23.98676</v>
      </c>
      <c r="AS88" s="103" t="n">
        <v>23.47624</v>
      </c>
      <c r="AT88" s="103" t="n">
        <v>22.96572</v>
      </c>
      <c r="AU88" s="103" t="n">
        <v>22.4552</v>
      </c>
      <c r="AV88" s="103" t="n">
        <v>20.686</v>
      </c>
      <c r="AW88" s="103" t="n">
        <v>18.9168</v>
      </c>
      <c r="AX88" s="103" t="n">
        <v>17.1476</v>
      </c>
      <c r="AY88" s="103" t="n">
        <v>15.3784</v>
      </c>
      <c r="AZ88" s="103" t="n">
        <v>13.6092</v>
      </c>
      <c r="BA88" s="103" t="n">
        <v>11.84</v>
      </c>
      <c r="BB88" s="103" t="n">
        <v>11.48616</v>
      </c>
      <c r="BC88" s="103" t="n">
        <v>11.13232</v>
      </c>
      <c r="BD88" s="103" t="n">
        <v>10.77848</v>
      </c>
      <c r="BE88" s="103" t="n">
        <v>10.42464</v>
      </c>
      <c r="BF88" s="103" t="n">
        <v>10.0708</v>
      </c>
      <c r="BG88" s="103" t="n">
        <v>9.71696</v>
      </c>
      <c r="BH88" s="103" t="n">
        <v>9.36312</v>
      </c>
      <c r="BI88" s="103" t="n">
        <v>9.00928</v>
      </c>
      <c r="BJ88" s="103" t="n">
        <v>8.65544</v>
      </c>
    </row>
    <row r="89" customFormat="false" ht="12.8" hidden="false" customHeight="false" outlineLevel="0" collapsed="false">
      <c r="A89" s="102" t="n">
        <v>122</v>
      </c>
      <c r="B89" s="103" t="n">
        <v>0</v>
      </c>
      <c r="C89" s="103" t="n">
        <v>0.74045</v>
      </c>
      <c r="D89" s="103" t="n">
        <v>1.4809</v>
      </c>
      <c r="E89" s="103" t="n">
        <v>2.22135</v>
      </c>
      <c r="F89" s="103" t="n">
        <v>2.9618</v>
      </c>
      <c r="G89" s="103" t="n">
        <v>3.7022</v>
      </c>
      <c r="H89" s="103" t="n">
        <v>4.4426</v>
      </c>
      <c r="I89" s="103" t="n">
        <v>5.183</v>
      </c>
      <c r="J89" s="103" t="n">
        <v>5.9234</v>
      </c>
      <c r="K89" s="103" t="n">
        <v>6.6638</v>
      </c>
      <c r="L89" s="103" t="n">
        <v>7.4042</v>
      </c>
      <c r="M89" s="103" t="n">
        <v>8.1447</v>
      </c>
      <c r="N89" s="103" t="n">
        <v>8.8852</v>
      </c>
      <c r="O89" s="103" t="n">
        <v>9.6256</v>
      </c>
      <c r="P89" s="103" t="n">
        <v>10.366</v>
      </c>
      <c r="Q89" s="103" t="n">
        <v>11.1064</v>
      </c>
      <c r="R89" s="103" t="n">
        <v>11.8468</v>
      </c>
      <c r="S89" s="103" t="n">
        <v>12.5875</v>
      </c>
      <c r="T89" s="103" t="n">
        <v>13.3282</v>
      </c>
      <c r="U89" s="103" t="n">
        <v>14.0684</v>
      </c>
      <c r="V89" s="103" t="n">
        <v>14.8086</v>
      </c>
      <c r="W89" s="103" t="n">
        <v>18.4456</v>
      </c>
      <c r="X89" s="103" t="n">
        <v>22.0826</v>
      </c>
      <c r="Y89" s="103" t="n">
        <v>22.6429333333333</v>
      </c>
      <c r="Z89" s="103" t="n">
        <v>23.2032666666667</v>
      </c>
      <c r="AA89" s="103" t="n">
        <v>23.7636</v>
      </c>
      <c r="AB89" s="103" t="n">
        <v>24.6599333333333</v>
      </c>
      <c r="AC89" s="103" t="n">
        <v>25.5562666666667</v>
      </c>
      <c r="AD89" s="103" t="n">
        <v>26.4526</v>
      </c>
      <c r="AE89" s="103" t="n">
        <v>27.0304</v>
      </c>
      <c r="AF89" s="103" t="n">
        <v>27.6082</v>
      </c>
      <c r="AG89" s="103" t="n">
        <v>27.68196</v>
      </c>
      <c r="AH89" s="103" t="n">
        <v>27.75572</v>
      </c>
      <c r="AI89" s="103" t="n">
        <v>27.82948</v>
      </c>
      <c r="AJ89" s="103" t="n">
        <v>27.90324</v>
      </c>
      <c r="AK89" s="103" t="n">
        <v>27.977</v>
      </c>
      <c r="AL89" s="103" t="n">
        <v>27.816</v>
      </c>
      <c r="AM89" s="103" t="n">
        <v>27.655</v>
      </c>
      <c r="AN89" s="103" t="n">
        <v>27.494</v>
      </c>
      <c r="AO89" s="103" t="n">
        <v>26.3673</v>
      </c>
      <c r="AP89" s="103" t="n">
        <v>25.2406</v>
      </c>
      <c r="AQ89" s="103" t="n">
        <v>24.72816</v>
      </c>
      <c r="AR89" s="103" t="n">
        <v>24.21572</v>
      </c>
      <c r="AS89" s="103" t="n">
        <v>23.70328</v>
      </c>
      <c r="AT89" s="103" t="n">
        <v>23.19084</v>
      </c>
      <c r="AU89" s="103" t="n">
        <v>22.6784</v>
      </c>
      <c r="AV89" s="103" t="n">
        <v>20.8912</v>
      </c>
      <c r="AW89" s="103" t="n">
        <v>19.104</v>
      </c>
      <c r="AX89" s="103" t="n">
        <v>17.3168</v>
      </c>
      <c r="AY89" s="103" t="n">
        <v>15.5296</v>
      </c>
      <c r="AZ89" s="103" t="n">
        <v>13.7424</v>
      </c>
      <c r="BA89" s="103" t="n">
        <v>11.9552</v>
      </c>
      <c r="BB89" s="103" t="n">
        <v>11.59776</v>
      </c>
      <c r="BC89" s="103" t="n">
        <v>11.24032</v>
      </c>
      <c r="BD89" s="103" t="n">
        <v>10.88288</v>
      </c>
      <c r="BE89" s="103" t="n">
        <v>10.52544</v>
      </c>
      <c r="BF89" s="103" t="n">
        <v>10.168</v>
      </c>
      <c r="BG89" s="103" t="n">
        <v>9.81056</v>
      </c>
      <c r="BH89" s="103" t="n">
        <v>9.45312</v>
      </c>
      <c r="BI89" s="103" t="n">
        <v>9.09568</v>
      </c>
      <c r="BJ89" s="103" t="n">
        <v>8.73824</v>
      </c>
    </row>
    <row r="90" customFormat="false" ht="12.8" hidden="false" customHeight="false" outlineLevel="0" collapsed="false">
      <c r="A90" s="102" t="n">
        <v>123</v>
      </c>
      <c r="B90" s="103" t="n">
        <v>0</v>
      </c>
      <c r="C90" s="103" t="n">
        <v>0.74005</v>
      </c>
      <c r="D90" s="103" t="n">
        <v>1.4801</v>
      </c>
      <c r="E90" s="103" t="n">
        <v>2.22015</v>
      </c>
      <c r="F90" s="103" t="n">
        <v>2.9602</v>
      </c>
      <c r="G90" s="103" t="n">
        <v>3.7003</v>
      </c>
      <c r="H90" s="103" t="n">
        <v>4.4404</v>
      </c>
      <c r="I90" s="103" t="n">
        <v>5.1805</v>
      </c>
      <c r="J90" s="103" t="n">
        <v>5.9206</v>
      </c>
      <c r="K90" s="103" t="n">
        <v>6.6607</v>
      </c>
      <c r="L90" s="103" t="n">
        <v>7.4008</v>
      </c>
      <c r="M90" s="103" t="n">
        <v>8.1408</v>
      </c>
      <c r="N90" s="103" t="n">
        <v>8.8808</v>
      </c>
      <c r="O90" s="103" t="n">
        <v>9.6209</v>
      </c>
      <c r="P90" s="103" t="n">
        <v>10.361</v>
      </c>
      <c r="Q90" s="103" t="n">
        <v>11.1011</v>
      </c>
      <c r="R90" s="103" t="n">
        <v>11.8412</v>
      </c>
      <c r="S90" s="103" t="n">
        <v>12.5815</v>
      </c>
      <c r="T90" s="103" t="n">
        <v>13.3218</v>
      </c>
      <c r="U90" s="103" t="n">
        <v>14.0616</v>
      </c>
      <c r="V90" s="103" t="n">
        <v>14.8014</v>
      </c>
      <c r="W90" s="103" t="n">
        <v>18.3309</v>
      </c>
      <c r="X90" s="103" t="n">
        <v>21.8604</v>
      </c>
      <c r="Y90" s="103" t="n">
        <v>22.4177333333333</v>
      </c>
      <c r="Z90" s="103" t="n">
        <v>22.9750666666667</v>
      </c>
      <c r="AA90" s="103" t="n">
        <v>23.5324</v>
      </c>
      <c r="AB90" s="103" t="n">
        <v>24.4194</v>
      </c>
      <c r="AC90" s="103" t="n">
        <v>25.3064</v>
      </c>
      <c r="AD90" s="103" t="n">
        <v>26.1934</v>
      </c>
      <c r="AE90" s="103" t="n">
        <v>26.8831</v>
      </c>
      <c r="AF90" s="103" t="n">
        <v>27.5728</v>
      </c>
      <c r="AG90" s="103" t="n">
        <v>27.64604</v>
      </c>
      <c r="AH90" s="103" t="n">
        <v>27.71928</v>
      </c>
      <c r="AI90" s="103" t="n">
        <v>27.79252</v>
      </c>
      <c r="AJ90" s="103" t="n">
        <v>27.86576</v>
      </c>
      <c r="AK90" s="103" t="n">
        <v>27.939</v>
      </c>
      <c r="AL90" s="103" t="n">
        <v>27.828</v>
      </c>
      <c r="AM90" s="103" t="n">
        <v>27.717</v>
      </c>
      <c r="AN90" s="103" t="n">
        <v>27.606</v>
      </c>
      <c r="AO90" s="103" t="n">
        <v>26.5397</v>
      </c>
      <c r="AP90" s="103" t="n">
        <v>25.4734</v>
      </c>
      <c r="AQ90" s="103" t="n">
        <v>24.95904</v>
      </c>
      <c r="AR90" s="103" t="n">
        <v>24.44468</v>
      </c>
      <c r="AS90" s="103" t="n">
        <v>23.93032</v>
      </c>
      <c r="AT90" s="103" t="n">
        <v>23.41596</v>
      </c>
      <c r="AU90" s="103" t="n">
        <v>22.9016</v>
      </c>
      <c r="AV90" s="103" t="n">
        <v>21.0964</v>
      </c>
      <c r="AW90" s="103" t="n">
        <v>19.2912</v>
      </c>
      <c r="AX90" s="103" t="n">
        <v>17.486</v>
      </c>
      <c r="AY90" s="103" t="n">
        <v>15.6808</v>
      </c>
      <c r="AZ90" s="103" t="n">
        <v>13.8756</v>
      </c>
      <c r="BA90" s="103" t="n">
        <v>12.0704</v>
      </c>
      <c r="BB90" s="103" t="n">
        <v>11.70936</v>
      </c>
      <c r="BC90" s="103" t="n">
        <v>11.34832</v>
      </c>
      <c r="BD90" s="103" t="n">
        <v>10.98728</v>
      </c>
      <c r="BE90" s="103" t="n">
        <v>10.62624</v>
      </c>
      <c r="BF90" s="103" t="n">
        <v>10.2652</v>
      </c>
      <c r="BG90" s="103" t="n">
        <v>9.90416000000001</v>
      </c>
      <c r="BH90" s="103" t="n">
        <v>9.54312000000001</v>
      </c>
      <c r="BI90" s="103" t="n">
        <v>9.18208000000001</v>
      </c>
      <c r="BJ90" s="103" t="n">
        <v>8.82104000000001</v>
      </c>
    </row>
    <row r="91" customFormat="false" ht="12.8" hidden="false" customHeight="false" outlineLevel="0" collapsed="false">
      <c r="A91" s="102" t="n">
        <v>124</v>
      </c>
      <c r="B91" s="103" t="n">
        <v>0</v>
      </c>
      <c r="C91" s="103" t="n">
        <v>0.73965</v>
      </c>
      <c r="D91" s="103" t="n">
        <v>1.4793</v>
      </c>
      <c r="E91" s="103" t="n">
        <v>2.21895</v>
      </c>
      <c r="F91" s="103" t="n">
        <v>2.9586</v>
      </c>
      <c r="G91" s="103" t="n">
        <v>3.6984</v>
      </c>
      <c r="H91" s="103" t="n">
        <v>4.4382</v>
      </c>
      <c r="I91" s="103" t="n">
        <v>5.178</v>
      </c>
      <c r="J91" s="103" t="n">
        <v>5.9178</v>
      </c>
      <c r="K91" s="103" t="n">
        <v>6.6576</v>
      </c>
      <c r="L91" s="103" t="n">
        <v>7.3974</v>
      </c>
      <c r="M91" s="103" t="n">
        <v>8.1369</v>
      </c>
      <c r="N91" s="103" t="n">
        <v>8.8764</v>
      </c>
      <c r="O91" s="103" t="n">
        <v>9.6162</v>
      </c>
      <c r="P91" s="103" t="n">
        <v>10.356</v>
      </c>
      <c r="Q91" s="103" t="n">
        <v>11.0958</v>
      </c>
      <c r="R91" s="103" t="n">
        <v>11.8356</v>
      </c>
      <c r="S91" s="103" t="n">
        <v>12.5755</v>
      </c>
      <c r="T91" s="103" t="n">
        <v>13.3154</v>
      </c>
      <c r="U91" s="103" t="n">
        <v>14.0548</v>
      </c>
      <c r="V91" s="103" t="n">
        <v>14.7942</v>
      </c>
      <c r="W91" s="103" t="n">
        <v>18.2162</v>
      </c>
      <c r="X91" s="103" t="n">
        <v>21.6382</v>
      </c>
      <c r="Y91" s="103" t="n">
        <v>22.1925333333333</v>
      </c>
      <c r="Z91" s="103" t="n">
        <v>22.7468666666667</v>
      </c>
      <c r="AA91" s="103" t="n">
        <v>23.3012</v>
      </c>
      <c r="AB91" s="103" t="n">
        <v>24.1788666666667</v>
      </c>
      <c r="AC91" s="103" t="n">
        <v>25.0565333333333</v>
      </c>
      <c r="AD91" s="103" t="n">
        <v>25.9342</v>
      </c>
      <c r="AE91" s="103" t="n">
        <v>26.7358</v>
      </c>
      <c r="AF91" s="103" t="n">
        <v>27.5374</v>
      </c>
      <c r="AG91" s="103" t="n">
        <v>27.61012</v>
      </c>
      <c r="AH91" s="103" t="n">
        <v>27.68284</v>
      </c>
      <c r="AI91" s="103" t="n">
        <v>27.75556</v>
      </c>
      <c r="AJ91" s="103" t="n">
        <v>27.82828</v>
      </c>
      <c r="AK91" s="103" t="n">
        <v>27.901</v>
      </c>
      <c r="AL91" s="103" t="n">
        <v>27.84</v>
      </c>
      <c r="AM91" s="103" t="n">
        <v>27.779</v>
      </c>
      <c r="AN91" s="103" t="n">
        <v>27.718</v>
      </c>
      <c r="AO91" s="103" t="n">
        <v>26.7121</v>
      </c>
      <c r="AP91" s="103" t="n">
        <v>25.7062</v>
      </c>
      <c r="AQ91" s="103" t="n">
        <v>25.18992</v>
      </c>
      <c r="AR91" s="103" t="n">
        <v>24.67364</v>
      </c>
      <c r="AS91" s="103" t="n">
        <v>24.15736</v>
      </c>
      <c r="AT91" s="103" t="n">
        <v>23.64108</v>
      </c>
      <c r="AU91" s="103" t="n">
        <v>23.1248</v>
      </c>
      <c r="AV91" s="103" t="n">
        <v>21.3016</v>
      </c>
      <c r="AW91" s="103" t="n">
        <v>19.4784</v>
      </c>
      <c r="AX91" s="103" t="n">
        <v>17.6552</v>
      </c>
      <c r="AY91" s="103" t="n">
        <v>15.832</v>
      </c>
      <c r="AZ91" s="103" t="n">
        <v>14.0088</v>
      </c>
      <c r="BA91" s="103" t="n">
        <v>12.1856</v>
      </c>
      <c r="BB91" s="103" t="n">
        <v>11.82096</v>
      </c>
      <c r="BC91" s="103" t="n">
        <v>11.45632</v>
      </c>
      <c r="BD91" s="103" t="n">
        <v>11.09168</v>
      </c>
      <c r="BE91" s="103" t="n">
        <v>10.72704</v>
      </c>
      <c r="BF91" s="103" t="n">
        <v>10.3624</v>
      </c>
      <c r="BG91" s="103" t="n">
        <v>9.99776000000001</v>
      </c>
      <c r="BH91" s="103" t="n">
        <v>9.63312000000001</v>
      </c>
      <c r="BI91" s="103" t="n">
        <v>9.26848000000001</v>
      </c>
      <c r="BJ91" s="103" t="n">
        <v>8.90384000000001</v>
      </c>
    </row>
    <row r="92" customFormat="false" ht="12.8" hidden="false" customHeight="false" outlineLevel="0" collapsed="false">
      <c r="A92" s="102" t="n">
        <v>125</v>
      </c>
      <c r="B92" s="103" t="n">
        <v>0</v>
      </c>
      <c r="C92" s="103" t="n">
        <v>0.73925</v>
      </c>
      <c r="D92" s="103" t="n">
        <v>1.4785</v>
      </c>
      <c r="E92" s="103" t="n">
        <v>2.21775</v>
      </c>
      <c r="F92" s="103" t="n">
        <v>2.957</v>
      </c>
      <c r="G92" s="103" t="n">
        <v>3.6965</v>
      </c>
      <c r="H92" s="103" t="n">
        <v>4.436</v>
      </c>
      <c r="I92" s="103" t="n">
        <v>5.1755</v>
      </c>
      <c r="J92" s="103" t="n">
        <v>5.915</v>
      </c>
      <c r="K92" s="103" t="n">
        <v>6.6545</v>
      </c>
      <c r="L92" s="103" t="n">
        <v>7.394</v>
      </c>
      <c r="M92" s="103" t="n">
        <v>8.133</v>
      </c>
      <c r="N92" s="103" t="n">
        <v>8.872</v>
      </c>
      <c r="O92" s="103" t="n">
        <v>9.6115</v>
      </c>
      <c r="P92" s="103" t="n">
        <v>10.351</v>
      </c>
      <c r="Q92" s="103" t="n">
        <v>11.0905</v>
      </c>
      <c r="R92" s="103" t="n">
        <v>11.83</v>
      </c>
      <c r="S92" s="103" t="n">
        <v>12.5695</v>
      </c>
      <c r="T92" s="103" t="n">
        <v>13.309</v>
      </c>
      <c r="U92" s="103" t="n">
        <v>14.048</v>
      </c>
      <c r="V92" s="103" t="n">
        <v>14.787</v>
      </c>
      <c r="W92" s="103" t="n">
        <v>18.1015</v>
      </c>
      <c r="X92" s="103" t="n">
        <v>21.416</v>
      </c>
      <c r="Y92" s="103" t="n">
        <v>21.9673333333333</v>
      </c>
      <c r="Z92" s="103" t="n">
        <v>22.5186666666667</v>
      </c>
      <c r="AA92" s="103" t="n">
        <v>23.07</v>
      </c>
      <c r="AB92" s="103" t="n">
        <v>23.9383333333333</v>
      </c>
      <c r="AC92" s="103" t="n">
        <v>24.8066666666667</v>
      </c>
      <c r="AD92" s="103" t="n">
        <v>25.675</v>
      </c>
      <c r="AE92" s="103" t="n">
        <v>26.5885</v>
      </c>
      <c r="AF92" s="103" t="n">
        <v>27.502</v>
      </c>
      <c r="AG92" s="103" t="n">
        <v>27.5742</v>
      </c>
      <c r="AH92" s="103" t="n">
        <v>27.6464</v>
      </c>
      <c r="AI92" s="103" t="n">
        <v>27.7186</v>
      </c>
      <c r="AJ92" s="103" t="n">
        <v>27.7908</v>
      </c>
      <c r="AK92" s="103" t="n">
        <v>27.863</v>
      </c>
      <c r="AL92" s="103" t="n">
        <v>27.852</v>
      </c>
      <c r="AM92" s="103" t="n">
        <v>27.841</v>
      </c>
      <c r="AN92" s="103" t="n">
        <v>27.83</v>
      </c>
      <c r="AO92" s="103" t="n">
        <v>26.8845</v>
      </c>
      <c r="AP92" s="103" t="n">
        <v>25.939</v>
      </c>
      <c r="AQ92" s="103" t="n">
        <v>25.4208</v>
      </c>
      <c r="AR92" s="103" t="n">
        <v>24.9026</v>
      </c>
      <c r="AS92" s="103" t="n">
        <v>24.3844</v>
      </c>
      <c r="AT92" s="103" t="n">
        <v>23.8662</v>
      </c>
      <c r="AU92" s="103" t="n">
        <v>23.348</v>
      </c>
      <c r="AV92" s="103" t="n">
        <v>21.5068</v>
      </c>
      <c r="AW92" s="103" t="n">
        <v>19.6656</v>
      </c>
      <c r="AX92" s="103" t="n">
        <v>17.8244</v>
      </c>
      <c r="AY92" s="103" t="n">
        <v>15.9832</v>
      </c>
      <c r="AZ92" s="103" t="n">
        <v>14.142</v>
      </c>
      <c r="BA92" s="103" t="n">
        <v>12.3008</v>
      </c>
      <c r="BB92" s="103" t="n">
        <v>11.93256</v>
      </c>
      <c r="BC92" s="103" t="n">
        <v>11.56432</v>
      </c>
      <c r="BD92" s="103" t="n">
        <v>11.19608</v>
      </c>
      <c r="BE92" s="103" t="n">
        <v>10.82784</v>
      </c>
      <c r="BF92" s="103" t="n">
        <v>10.4596</v>
      </c>
      <c r="BG92" s="103" t="n">
        <v>10.09136</v>
      </c>
      <c r="BH92" s="103" t="n">
        <v>9.72312</v>
      </c>
      <c r="BI92" s="103" t="n">
        <v>9.35488</v>
      </c>
      <c r="BJ92" s="103" t="n">
        <v>8.98664</v>
      </c>
    </row>
    <row r="93" customFormat="false" ht="12.8" hidden="false" customHeight="false" outlineLevel="0" collapsed="false">
      <c r="A93" s="102" t="n">
        <v>126</v>
      </c>
      <c r="B93" s="103" t="n">
        <v>0</v>
      </c>
      <c r="C93" s="103" t="n">
        <v>0.7379</v>
      </c>
      <c r="D93" s="103" t="n">
        <v>1.4758</v>
      </c>
      <c r="E93" s="103" t="n">
        <v>2.2137</v>
      </c>
      <c r="F93" s="103" t="n">
        <v>2.9516</v>
      </c>
      <c r="G93" s="103" t="n">
        <v>3.6897</v>
      </c>
      <c r="H93" s="103" t="n">
        <v>4.4278</v>
      </c>
      <c r="I93" s="103" t="n">
        <v>5.1658</v>
      </c>
      <c r="J93" s="103" t="n">
        <v>5.9038</v>
      </c>
      <c r="K93" s="103" t="n">
        <v>6.6419</v>
      </c>
      <c r="L93" s="103" t="n">
        <v>7.38</v>
      </c>
      <c r="M93" s="103" t="n">
        <v>8.1177</v>
      </c>
      <c r="N93" s="103" t="n">
        <v>8.8554</v>
      </c>
      <c r="O93" s="103" t="n">
        <v>9.5935</v>
      </c>
      <c r="P93" s="103" t="n">
        <v>10.3316</v>
      </c>
      <c r="Q93" s="103" t="n">
        <v>11.0697</v>
      </c>
      <c r="R93" s="103" t="n">
        <v>11.8078</v>
      </c>
      <c r="S93" s="103" t="n">
        <v>12.5459</v>
      </c>
      <c r="T93" s="103" t="n">
        <v>13.284</v>
      </c>
      <c r="U93" s="103" t="n">
        <v>14.0217</v>
      </c>
      <c r="V93" s="103" t="n">
        <v>14.7594</v>
      </c>
      <c r="W93" s="103" t="n">
        <v>17.9767</v>
      </c>
      <c r="X93" s="103" t="n">
        <v>21.194</v>
      </c>
      <c r="Y93" s="103" t="n">
        <v>21.7422</v>
      </c>
      <c r="Z93" s="103" t="n">
        <v>22.2904</v>
      </c>
      <c r="AA93" s="103" t="n">
        <v>22.8386</v>
      </c>
      <c r="AB93" s="103" t="n">
        <v>23.6976</v>
      </c>
      <c r="AC93" s="103" t="n">
        <v>24.5566</v>
      </c>
      <c r="AD93" s="103" t="n">
        <v>25.4156</v>
      </c>
      <c r="AE93" s="103" t="n">
        <v>26.4258</v>
      </c>
      <c r="AF93" s="103" t="n">
        <v>27.436</v>
      </c>
      <c r="AG93" s="103" t="n">
        <v>27.50796</v>
      </c>
      <c r="AH93" s="103" t="n">
        <v>27.57992</v>
      </c>
      <c r="AI93" s="103" t="n">
        <v>27.65188</v>
      </c>
      <c r="AJ93" s="103" t="n">
        <v>27.72384</v>
      </c>
      <c r="AK93" s="103" t="n">
        <v>27.7958</v>
      </c>
      <c r="AL93" s="103" t="n">
        <v>27.7896</v>
      </c>
      <c r="AM93" s="103" t="n">
        <v>27.7834</v>
      </c>
      <c r="AN93" s="103" t="n">
        <v>27.7772</v>
      </c>
      <c r="AO93" s="103" t="n">
        <v>26.9405</v>
      </c>
      <c r="AP93" s="103" t="n">
        <v>26.1038</v>
      </c>
      <c r="AQ93" s="103" t="n">
        <v>25.58628</v>
      </c>
      <c r="AR93" s="103" t="n">
        <v>25.06876</v>
      </c>
      <c r="AS93" s="103" t="n">
        <v>24.55124</v>
      </c>
      <c r="AT93" s="103" t="n">
        <v>24.03372</v>
      </c>
      <c r="AU93" s="103" t="n">
        <v>23.5162</v>
      </c>
      <c r="AV93" s="103" t="n">
        <v>21.66108</v>
      </c>
      <c r="AW93" s="103" t="n">
        <v>19.80596</v>
      </c>
      <c r="AX93" s="103" t="n">
        <v>17.95084</v>
      </c>
      <c r="AY93" s="103" t="n">
        <v>16.09572</v>
      </c>
      <c r="AZ93" s="103" t="n">
        <v>14.2406</v>
      </c>
      <c r="BA93" s="103" t="n">
        <v>12.38548</v>
      </c>
      <c r="BB93" s="103" t="n">
        <v>12.014456</v>
      </c>
      <c r="BC93" s="103" t="n">
        <v>11.643432</v>
      </c>
      <c r="BD93" s="103" t="n">
        <v>11.272408</v>
      </c>
      <c r="BE93" s="103" t="n">
        <v>10.901384</v>
      </c>
      <c r="BF93" s="103" t="n">
        <v>10.53036</v>
      </c>
      <c r="BG93" s="103" t="n">
        <v>10.159336</v>
      </c>
      <c r="BH93" s="103" t="n">
        <v>9.788312</v>
      </c>
      <c r="BI93" s="103" t="n">
        <v>9.417288</v>
      </c>
      <c r="BJ93" s="103" t="n">
        <v>9.046264</v>
      </c>
    </row>
    <row r="94" customFormat="false" ht="12.8" hidden="false" customHeight="false" outlineLevel="0" collapsed="false">
      <c r="A94" s="102" t="n">
        <v>127</v>
      </c>
      <c r="B94" s="103" t="n">
        <v>0</v>
      </c>
      <c r="C94" s="103" t="n">
        <v>0.73655</v>
      </c>
      <c r="D94" s="103" t="n">
        <v>1.4731</v>
      </c>
      <c r="E94" s="103" t="n">
        <v>2.20965</v>
      </c>
      <c r="F94" s="103" t="n">
        <v>2.9462</v>
      </c>
      <c r="G94" s="103" t="n">
        <v>3.6829</v>
      </c>
      <c r="H94" s="103" t="n">
        <v>4.4196</v>
      </c>
      <c r="I94" s="103" t="n">
        <v>5.1561</v>
      </c>
      <c r="J94" s="103" t="n">
        <v>5.8926</v>
      </c>
      <c r="K94" s="103" t="n">
        <v>6.6293</v>
      </c>
      <c r="L94" s="103" t="n">
        <v>7.366</v>
      </c>
      <c r="M94" s="103" t="n">
        <v>8.1024</v>
      </c>
      <c r="N94" s="103" t="n">
        <v>8.8388</v>
      </c>
      <c r="O94" s="103" t="n">
        <v>9.5755</v>
      </c>
      <c r="P94" s="103" t="n">
        <v>10.3122</v>
      </c>
      <c r="Q94" s="103" t="n">
        <v>11.0489</v>
      </c>
      <c r="R94" s="103" t="n">
        <v>11.7856</v>
      </c>
      <c r="S94" s="103" t="n">
        <v>12.5223</v>
      </c>
      <c r="T94" s="103" t="n">
        <v>13.259</v>
      </c>
      <c r="U94" s="103" t="n">
        <v>13.9954</v>
      </c>
      <c r="V94" s="103" t="n">
        <v>14.7318</v>
      </c>
      <c r="W94" s="103" t="n">
        <v>17.8519</v>
      </c>
      <c r="X94" s="103" t="n">
        <v>20.972</v>
      </c>
      <c r="Y94" s="103" t="n">
        <v>21.5170666666667</v>
      </c>
      <c r="Z94" s="103" t="n">
        <v>22.0621333333333</v>
      </c>
      <c r="AA94" s="103" t="n">
        <v>22.6072</v>
      </c>
      <c r="AB94" s="103" t="n">
        <v>23.4568666666667</v>
      </c>
      <c r="AC94" s="103" t="n">
        <v>24.3065333333333</v>
      </c>
      <c r="AD94" s="103" t="n">
        <v>25.1562</v>
      </c>
      <c r="AE94" s="103" t="n">
        <v>26.2631</v>
      </c>
      <c r="AF94" s="103" t="n">
        <v>27.37</v>
      </c>
      <c r="AG94" s="103" t="n">
        <v>27.44172</v>
      </c>
      <c r="AH94" s="103" t="n">
        <v>27.51344</v>
      </c>
      <c r="AI94" s="103" t="n">
        <v>27.58516</v>
      </c>
      <c r="AJ94" s="103" t="n">
        <v>27.65688</v>
      </c>
      <c r="AK94" s="103" t="n">
        <v>27.7286</v>
      </c>
      <c r="AL94" s="103" t="n">
        <v>27.7272</v>
      </c>
      <c r="AM94" s="103" t="n">
        <v>27.7258</v>
      </c>
      <c r="AN94" s="103" t="n">
        <v>27.7244</v>
      </c>
      <c r="AO94" s="103" t="n">
        <v>26.9965</v>
      </c>
      <c r="AP94" s="103" t="n">
        <v>26.2686</v>
      </c>
      <c r="AQ94" s="103" t="n">
        <v>25.75176</v>
      </c>
      <c r="AR94" s="103" t="n">
        <v>25.23492</v>
      </c>
      <c r="AS94" s="103" t="n">
        <v>24.71808</v>
      </c>
      <c r="AT94" s="103" t="n">
        <v>24.20124</v>
      </c>
      <c r="AU94" s="103" t="n">
        <v>23.6844</v>
      </c>
      <c r="AV94" s="103" t="n">
        <v>21.81536</v>
      </c>
      <c r="AW94" s="103" t="n">
        <v>19.94632</v>
      </c>
      <c r="AX94" s="103" t="n">
        <v>18.07728</v>
      </c>
      <c r="AY94" s="103" t="n">
        <v>16.20824</v>
      </c>
      <c r="AZ94" s="103" t="n">
        <v>14.3392</v>
      </c>
      <c r="BA94" s="103" t="n">
        <v>12.47016</v>
      </c>
      <c r="BB94" s="103" t="n">
        <v>12.096352</v>
      </c>
      <c r="BC94" s="103" t="n">
        <v>11.722544</v>
      </c>
      <c r="BD94" s="103" t="n">
        <v>11.348736</v>
      </c>
      <c r="BE94" s="103" t="n">
        <v>10.974928</v>
      </c>
      <c r="BF94" s="103" t="n">
        <v>10.60112</v>
      </c>
      <c r="BG94" s="103" t="n">
        <v>10.227312</v>
      </c>
      <c r="BH94" s="103" t="n">
        <v>9.853504</v>
      </c>
      <c r="BI94" s="103" t="n">
        <v>9.479696</v>
      </c>
      <c r="BJ94" s="103" t="n">
        <v>9.105888</v>
      </c>
    </row>
    <row r="95" customFormat="false" ht="12.8" hidden="false" customHeight="false" outlineLevel="0" collapsed="false">
      <c r="A95" s="102" t="n">
        <v>128</v>
      </c>
      <c r="B95" s="103" t="n">
        <v>0</v>
      </c>
      <c r="C95" s="103" t="n">
        <v>0.7352</v>
      </c>
      <c r="D95" s="103" t="n">
        <v>1.4704</v>
      </c>
      <c r="E95" s="103" t="n">
        <v>2.2056</v>
      </c>
      <c r="F95" s="103" t="n">
        <v>2.9408</v>
      </c>
      <c r="G95" s="103" t="n">
        <v>3.6761</v>
      </c>
      <c r="H95" s="103" t="n">
        <v>4.4114</v>
      </c>
      <c r="I95" s="103" t="n">
        <v>5.1464</v>
      </c>
      <c r="J95" s="103" t="n">
        <v>5.8814</v>
      </c>
      <c r="K95" s="103" t="n">
        <v>6.6167</v>
      </c>
      <c r="L95" s="103" t="n">
        <v>7.352</v>
      </c>
      <c r="M95" s="103" t="n">
        <v>8.0871</v>
      </c>
      <c r="N95" s="103" t="n">
        <v>8.8222</v>
      </c>
      <c r="O95" s="103" t="n">
        <v>9.5575</v>
      </c>
      <c r="P95" s="103" t="n">
        <v>10.2928</v>
      </c>
      <c r="Q95" s="103" t="n">
        <v>11.0281</v>
      </c>
      <c r="R95" s="103" t="n">
        <v>11.7634</v>
      </c>
      <c r="S95" s="103" t="n">
        <v>12.4987</v>
      </c>
      <c r="T95" s="103" t="n">
        <v>13.234</v>
      </c>
      <c r="U95" s="103" t="n">
        <v>13.9691</v>
      </c>
      <c r="V95" s="103" t="n">
        <v>14.7042</v>
      </c>
      <c r="W95" s="103" t="n">
        <v>17.7271</v>
      </c>
      <c r="X95" s="103" t="n">
        <v>20.75</v>
      </c>
      <c r="Y95" s="103" t="n">
        <v>21.2919333333333</v>
      </c>
      <c r="Z95" s="103" t="n">
        <v>21.8338666666667</v>
      </c>
      <c r="AA95" s="103" t="n">
        <v>22.3758</v>
      </c>
      <c r="AB95" s="103" t="n">
        <v>23.2161333333333</v>
      </c>
      <c r="AC95" s="103" t="n">
        <v>24.0564666666667</v>
      </c>
      <c r="AD95" s="103" t="n">
        <v>24.8968</v>
      </c>
      <c r="AE95" s="103" t="n">
        <v>26.1004</v>
      </c>
      <c r="AF95" s="103" t="n">
        <v>27.304</v>
      </c>
      <c r="AG95" s="103" t="n">
        <v>27.37548</v>
      </c>
      <c r="AH95" s="103" t="n">
        <v>27.44696</v>
      </c>
      <c r="AI95" s="103" t="n">
        <v>27.51844</v>
      </c>
      <c r="AJ95" s="103" t="n">
        <v>27.58992</v>
      </c>
      <c r="AK95" s="103" t="n">
        <v>27.6614</v>
      </c>
      <c r="AL95" s="103" t="n">
        <v>27.6648</v>
      </c>
      <c r="AM95" s="103" t="n">
        <v>27.6682</v>
      </c>
      <c r="AN95" s="103" t="n">
        <v>27.6716</v>
      </c>
      <c r="AO95" s="103" t="n">
        <v>27.0525</v>
      </c>
      <c r="AP95" s="103" t="n">
        <v>26.4334</v>
      </c>
      <c r="AQ95" s="103" t="n">
        <v>25.91724</v>
      </c>
      <c r="AR95" s="103" t="n">
        <v>25.40108</v>
      </c>
      <c r="AS95" s="103" t="n">
        <v>24.88492</v>
      </c>
      <c r="AT95" s="103" t="n">
        <v>24.36876</v>
      </c>
      <c r="AU95" s="103" t="n">
        <v>23.8526</v>
      </c>
      <c r="AV95" s="103" t="n">
        <v>21.96964</v>
      </c>
      <c r="AW95" s="103" t="n">
        <v>20.08668</v>
      </c>
      <c r="AX95" s="103" t="n">
        <v>18.20372</v>
      </c>
      <c r="AY95" s="103" t="n">
        <v>16.32076</v>
      </c>
      <c r="AZ95" s="103" t="n">
        <v>14.4378</v>
      </c>
      <c r="BA95" s="103" t="n">
        <v>12.55484</v>
      </c>
      <c r="BB95" s="103" t="n">
        <v>12.178248</v>
      </c>
      <c r="BC95" s="103" t="n">
        <v>11.801656</v>
      </c>
      <c r="BD95" s="103" t="n">
        <v>11.425064</v>
      </c>
      <c r="BE95" s="103" t="n">
        <v>11.048472</v>
      </c>
      <c r="BF95" s="103" t="n">
        <v>10.67188</v>
      </c>
      <c r="BG95" s="103" t="n">
        <v>10.295288</v>
      </c>
      <c r="BH95" s="103" t="n">
        <v>9.918696</v>
      </c>
      <c r="BI95" s="103" t="n">
        <v>9.542104</v>
      </c>
      <c r="BJ95" s="103" t="n">
        <v>9.16551199999999</v>
      </c>
    </row>
    <row r="96" customFormat="false" ht="12.8" hidden="false" customHeight="false" outlineLevel="0" collapsed="false">
      <c r="A96" s="102" t="n">
        <v>129</v>
      </c>
      <c r="B96" s="103" t="n">
        <v>0</v>
      </c>
      <c r="C96" s="103" t="n">
        <v>0.73385</v>
      </c>
      <c r="D96" s="103" t="n">
        <v>1.4677</v>
      </c>
      <c r="E96" s="103" t="n">
        <v>2.20155</v>
      </c>
      <c r="F96" s="103" t="n">
        <v>2.9354</v>
      </c>
      <c r="G96" s="103" t="n">
        <v>3.6693</v>
      </c>
      <c r="H96" s="103" t="n">
        <v>4.4032</v>
      </c>
      <c r="I96" s="103" t="n">
        <v>5.1367</v>
      </c>
      <c r="J96" s="103" t="n">
        <v>5.8702</v>
      </c>
      <c r="K96" s="103" t="n">
        <v>6.6041</v>
      </c>
      <c r="L96" s="103" t="n">
        <v>7.338</v>
      </c>
      <c r="M96" s="103" t="n">
        <v>8.0718</v>
      </c>
      <c r="N96" s="103" t="n">
        <v>8.8056</v>
      </c>
      <c r="O96" s="103" t="n">
        <v>9.5395</v>
      </c>
      <c r="P96" s="103" t="n">
        <v>10.2734</v>
      </c>
      <c r="Q96" s="103" t="n">
        <v>11.0073</v>
      </c>
      <c r="R96" s="103" t="n">
        <v>11.7412</v>
      </c>
      <c r="S96" s="103" t="n">
        <v>12.4751</v>
      </c>
      <c r="T96" s="103" t="n">
        <v>13.209</v>
      </c>
      <c r="U96" s="103" t="n">
        <v>13.9428</v>
      </c>
      <c r="V96" s="103" t="n">
        <v>14.6766</v>
      </c>
      <c r="W96" s="103" t="n">
        <v>17.6023</v>
      </c>
      <c r="X96" s="103" t="n">
        <v>20.528</v>
      </c>
      <c r="Y96" s="103" t="n">
        <v>21.0668</v>
      </c>
      <c r="Z96" s="103" t="n">
        <v>21.6056</v>
      </c>
      <c r="AA96" s="103" t="n">
        <v>22.1444</v>
      </c>
      <c r="AB96" s="103" t="n">
        <v>22.9754</v>
      </c>
      <c r="AC96" s="103" t="n">
        <v>23.8064</v>
      </c>
      <c r="AD96" s="103" t="n">
        <v>24.6374</v>
      </c>
      <c r="AE96" s="103" t="n">
        <v>25.9377</v>
      </c>
      <c r="AF96" s="103" t="n">
        <v>27.238</v>
      </c>
      <c r="AG96" s="103" t="n">
        <v>27.30924</v>
      </c>
      <c r="AH96" s="103" t="n">
        <v>27.38048</v>
      </c>
      <c r="AI96" s="103" t="n">
        <v>27.45172</v>
      </c>
      <c r="AJ96" s="103" t="n">
        <v>27.52296</v>
      </c>
      <c r="AK96" s="103" t="n">
        <v>27.5942</v>
      </c>
      <c r="AL96" s="103" t="n">
        <v>27.6024</v>
      </c>
      <c r="AM96" s="103" t="n">
        <v>27.6106</v>
      </c>
      <c r="AN96" s="103" t="n">
        <v>27.6188</v>
      </c>
      <c r="AO96" s="103" t="n">
        <v>27.1085</v>
      </c>
      <c r="AP96" s="103" t="n">
        <v>26.5982</v>
      </c>
      <c r="AQ96" s="103" t="n">
        <v>26.08272</v>
      </c>
      <c r="AR96" s="103" t="n">
        <v>25.56724</v>
      </c>
      <c r="AS96" s="103" t="n">
        <v>25.05176</v>
      </c>
      <c r="AT96" s="103" t="n">
        <v>24.53628</v>
      </c>
      <c r="AU96" s="103" t="n">
        <v>24.0208</v>
      </c>
      <c r="AV96" s="103" t="n">
        <v>22.12392</v>
      </c>
      <c r="AW96" s="103" t="n">
        <v>20.22704</v>
      </c>
      <c r="AX96" s="103" t="n">
        <v>18.33016</v>
      </c>
      <c r="AY96" s="103" t="n">
        <v>16.43328</v>
      </c>
      <c r="AZ96" s="103" t="n">
        <v>14.5364</v>
      </c>
      <c r="BA96" s="103" t="n">
        <v>12.63952</v>
      </c>
      <c r="BB96" s="103" t="n">
        <v>12.260144</v>
      </c>
      <c r="BC96" s="103" t="n">
        <v>11.880768</v>
      </c>
      <c r="BD96" s="103" t="n">
        <v>11.501392</v>
      </c>
      <c r="BE96" s="103" t="n">
        <v>11.122016</v>
      </c>
      <c r="BF96" s="103" t="n">
        <v>10.74264</v>
      </c>
      <c r="BG96" s="103" t="n">
        <v>10.363264</v>
      </c>
      <c r="BH96" s="103" t="n">
        <v>9.98388799999999</v>
      </c>
      <c r="BI96" s="103" t="n">
        <v>9.60451199999999</v>
      </c>
      <c r="BJ96" s="103" t="n">
        <v>9.22513599999999</v>
      </c>
    </row>
    <row r="97" customFormat="false" ht="12.8" hidden="false" customHeight="false" outlineLevel="0" collapsed="false">
      <c r="A97" s="102" t="n">
        <v>130</v>
      </c>
      <c r="B97" s="103" t="n">
        <v>0</v>
      </c>
      <c r="C97" s="103" t="n">
        <v>0.7325</v>
      </c>
      <c r="D97" s="103" t="n">
        <v>1.465</v>
      </c>
      <c r="E97" s="103" t="n">
        <v>2.1975</v>
      </c>
      <c r="F97" s="103" t="n">
        <v>2.93</v>
      </c>
      <c r="G97" s="103" t="n">
        <v>3.6625</v>
      </c>
      <c r="H97" s="103" t="n">
        <v>4.395</v>
      </c>
      <c r="I97" s="103" t="n">
        <v>5.127</v>
      </c>
      <c r="J97" s="103" t="n">
        <v>5.859</v>
      </c>
      <c r="K97" s="103" t="n">
        <v>6.5915</v>
      </c>
      <c r="L97" s="103" t="n">
        <v>7.324</v>
      </c>
      <c r="M97" s="103" t="n">
        <v>8.0565</v>
      </c>
      <c r="N97" s="103" t="n">
        <v>8.789</v>
      </c>
      <c r="O97" s="103" t="n">
        <v>9.5215</v>
      </c>
      <c r="P97" s="103" t="n">
        <v>10.254</v>
      </c>
      <c r="Q97" s="103" t="n">
        <v>10.9865</v>
      </c>
      <c r="R97" s="103" t="n">
        <v>11.719</v>
      </c>
      <c r="S97" s="103" t="n">
        <v>12.4515</v>
      </c>
      <c r="T97" s="103" t="n">
        <v>13.184</v>
      </c>
      <c r="U97" s="103" t="n">
        <v>13.9165</v>
      </c>
      <c r="V97" s="103" t="n">
        <v>14.649</v>
      </c>
      <c r="W97" s="103" t="n">
        <v>17.4775</v>
      </c>
      <c r="X97" s="103" t="n">
        <v>20.306</v>
      </c>
      <c r="Y97" s="103" t="n">
        <v>20.8416666666667</v>
      </c>
      <c r="Z97" s="103" t="n">
        <v>21.3773333333333</v>
      </c>
      <c r="AA97" s="103" t="n">
        <v>21.913</v>
      </c>
      <c r="AB97" s="103" t="n">
        <v>22.7346666666667</v>
      </c>
      <c r="AC97" s="103" t="n">
        <v>23.5563333333333</v>
      </c>
      <c r="AD97" s="103" t="n">
        <v>24.378</v>
      </c>
      <c r="AE97" s="103" t="n">
        <v>25.775</v>
      </c>
      <c r="AF97" s="103" t="n">
        <v>27.172</v>
      </c>
      <c r="AG97" s="103" t="n">
        <v>27.243</v>
      </c>
      <c r="AH97" s="103" t="n">
        <v>27.314</v>
      </c>
      <c r="AI97" s="103" t="n">
        <v>27.385</v>
      </c>
      <c r="AJ97" s="103" t="n">
        <v>27.456</v>
      </c>
      <c r="AK97" s="103" t="n">
        <v>27.527</v>
      </c>
      <c r="AL97" s="103" t="n">
        <v>27.54</v>
      </c>
      <c r="AM97" s="103" t="n">
        <v>27.553</v>
      </c>
      <c r="AN97" s="103" t="n">
        <v>27.566</v>
      </c>
      <c r="AO97" s="103" t="n">
        <v>27.1645</v>
      </c>
      <c r="AP97" s="103" t="n">
        <v>26.763</v>
      </c>
      <c r="AQ97" s="103" t="n">
        <v>26.2482</v>
      </c>
      <c r="AR97" s="103" t="n">
        <v>25.7334</v>
      </c>
      <c r="AS97" s="103" t="n">
        <v>25.2186</v>
      </c>
      <c r="AT97" s="103" t="n">
        <v>24.7038</v>
      </c>
      <c r="AU97" s="103" t="n">
        <v>24.189</v>
      </c>
      <c r="AV97" s="103" t="n">
        <v>22.2782</v>
      </c>
      <c r="AW97" s="103" t="n">
        <v>20.3674</v>
      </c>
      <c r="AX97" s="103" t="n">
        <v>18.4566</v>
      </c>
      <c r="AY97" s="103" t="n">
        <v>16.5458</v>
      </c>
      <c r="AZ97" s="103" t="n">
        <v>14.635</v>
      </c>
      <c r="BA97" s="103" t="n">
        <v>12.7242</v>
      </c>
      <c r="BB97" s="103" t="n">
        <v>12.34204</v>
      </c>
      <c r="BC97" s="103" t="n">
        <v>11.95988</v>
      </c>
      <c r="BD97" s="103" t="n">
        <v>11.57772</v>
      </c>
      <c r="BE97" s="103" t="n">
        <v>11.19556</v>
      </c>
      <c r="BF97" s="103" t="n">
        <v>10.8134</v>
      </c>
      <c r="BG97" s="103" t="n">
        <v>10.43124</v>
      </c>
      <c r="BH97" s="103" t="n">
        <v>10.04908</v>
      </c>
      <c r="BI97" s="103" t="n">
        <v>9.66691999999999</v>
      </c>
      <c r="BJ97" s="103" t="n">
        <v>9.28475999999999</v>
      </c>
    </row>
    <row r="98" customFormat="false" ht="12.8" hidden="false" customHeight="false" outlineLevel="0" collapsed="false">
      <c r="A98" s="102" t="n">
        <v>131</v>
      </c>
      <c r="B98" s="103" t="n">
        <v>0</v>
      </c>
      <c r="C98" s="103" t="n">
        <v>0.7252</v>
      </c>
      <c r="D98" s="103" t="n">
        <v>1.4504</v>
      </c>
      <c r="E98" s="103" t="n">
        <v>2.1756</v>
      </c>
      <c r="F98" s="103" t="n">
        <v>2.9008</v>
      </c>
      <c r="G98" s="103" t="n">
        <v>3.626</v>
      </c>
      <c r="H98" s="103" t="n">
        <v>4.3512</v>
      </c>
      <c r="I98" s="103" t="n">
        <v>5.076</v>
      </c>
      <c r="J98" s="103" t="n">
        <v>5.8008</v>
      </c>
      <c r="K98" s="103" t="n">
        <v>6.526</v>
      </c>
      <c r="L98" s="103" t="n">
        <v>7.2512</v>
      </c>
      <c r="M98" s="103" t="n">
        <v>7.9764</v>
      </c>
      <c r="N98" s="103" t="n">
        <v>8.7016</v>
      </c>
      <c r="O98" s="103" t="n">
        <v>9.4268</v>
      </c>
      <c r="P98" s="103" t="n">
        <v>10.152</v>
      </c>
      <c r="Q98" s="103" t="n">
        <v>10.8772</v>
      </c>
      <c r="R98" s="103" t="n">
        <v>11.6024</v>
      </c>
      <c r="S98" s="103" t="n">
        <v>12.3276</v>
      </c>
      <c r="T98" s="103" t="n">
        <v>13.0528</v>
      </c>
      <c r="U98" s="103" t="n">
        <v>13.778</v>
      </c>
      <c r="V98" s="103" t="n">
        <v>14.5032</v>
      </c>
      <c r="W98" s="103" t="n">
        <v>17.2936</v>
      </c>
      <c r="X98" s="103" t="n">
        <v>20.084</v>
      </c>
      <c r="Y98" s="103" t="n">
        <v>20.6165333333333</v>
      </c>
      <c r="Z98" s="103" t="n">
        <v>21.1490666666667</v>
      </c>
      <c r="AA98" s="103" t="n">
        <v>21.6816</v>
      </c>
      <c r="AB98" s="103" t="n">
        <v>22.494</v>
      </c>
      <c r="AC98" s="103" t="n">
        <v>23.3064</v>
      </c>
      <c r="AD98" s="103" t="n">
        <v>24.1188</v>
      </c>
      <c r="AE98" s="103" t="n">
        <v>25.495</v>
      </c>
      <c r="AF98" s="103" t="n">
        <v>26.8712</v>
      </c>
      <c r="AG98" s="103" t="n">
        <v>26.97892</v>
      </c>
      <c r="AH98" s="103" t="n">
        <v>27.08664</v>
      </c>
      <c r="AI98" s="103" t="n">
        <v>27.19436</v>
      </c>
      <c r="AJ98" s="103" t="n">
        <v>27.30208</v>
      </c>
      <c r="AK98" s="103" t="n">
        <v>27.4098</v>
      </c>
      <c r="AL98" s="103" t="n">
        <v>27.4251333333333</v>
      </c>
      <c r="AM98" s="103" t="n">
        <v>27.4404666666667</v>
      </c>
      <c r="AN98" s="103" t="n">
        <v>27.4558</v>
      </c>
      <c r="AO98" s="103" t="n">
        <v>27.1396</v>
      </c>
      <c r="AP98" s="103" t="n">
        <v>26.8234</v>
      </c>
      <c r="AQ98" s="103" t="n">
        <v>26.31368</v>
      </c>
      <c r="AR98" s="103" t="n">
        <v>25.80396</v>
      </c>
      <c r="AS98" s="103" t="n">
        <v>25.29424</v>
      </c>
      <c r="AT98" s="103" t="n">
        <v>24.78452</v>
      </c>
      <c r="AU98" s="103" t="n">
        <v>24.2748</v>
      </c>
      <c r="AV98" s="103" t="n">
        <v>22.3562</v>
      </c>
      <c r="AW98" s="103" t="n">
        <v>20.4376</v>
      </c>
      <c r="AX98" s="103" t="n">
        <v>18.519</v>
      </c>
      <c r="AY98" s="103" t="n">
        <v>16.6004</v>
      </c>
      <c r="AZ98" s="103" t="n">
        <v>14.6818</v>
      </c>
      <c r="BA98" s="103" t="n">
        <v>12.7632</v>
      </c>
      <c r="BB98" s="103" t="n">
        <v>12.37948</v>
      </c>
      <c r="BC98" s="103" t="n">
        <v>11.99576</v>
      </c>
      <c r="BD98" s="103" t="n">
        <v>11.61204</v>
      </c>
      <c r="BE98" s="103" t="n">
        <v>11.22832</v>
      </c>
      <c r="BF98" s="103" t="n">
        <v>10.8446</v>
      </c>
      <c r="BG98" s="103" t="n">
        <v>10.46088</v>
      </c>
      <c r="BH98" s="103" t="n">
        <v>10.07716</v>
      </c>
      <c r="BI98" s="103" t="n">
        <v>9.69344</v>
      </c>
      <c r="BJ98" s="103" t="n">
        <v>9.30972</v>
      </c>
    </row>
    <row r="99" customFormat="false" ht="12.8" hidden="false" customHeight="false" outlineLevel="0" collapsed="false">
      <c r="A99" s="102" t="n">
        <v>132</v>
      </c>
      <c r="B99" s="103" t="n">
        <v>0</v>
      </c>
      <c r="C99" s="103" t="n">
        <v>0.7179</v>
      </c>
      <c r="D99" s="103" t="n">
        <v>1.4358</v>
      </c>
      <c r="E99" s="103" t="n">
        <v>2.1537</v>
      </c>
      <c r="F99" s="103" t="n">
        <v>2.8716</v>
      </c>
      <c r="G99" s="103" t="n">
        <v>3.5895</v>
      </c>
      <c r="H99" s="103" t="n">
        <v>4.3074</v>
      </c>
      <c r="I99" s="103" t="n">
        <v>5.025</v>
      </c>
      <c r="J99" s="103" t="n">
        <v>5.7426</v>
      </c>
      <c r="K99" s="103" t="n">
        <v>6.4605</v>
      </c>
      <c r="L99" s="103" t="n">
        <v>7.1784</v>
      </c>
      <c r="M99" s="103" t="n">
        <v>7.8963</v>
      </c>
      <c r="N99" s="103" t="n">
        <v>8.6142</v>
      </c>
      <c r="O99" s="103" t="n">
        <v>9.3321</v>
      </c>
      <c r="P99" s="103" t="n">
        <v>10.05</v>
      </c>
      <c r="Q99" s="103" t="n">
        <v>10.7679</v>
      </c>
      <c r="R99" s="103" t="n">
        <v>11.4858</v>
      </c>
      <c r="S99" s="103" t="n">
        <v>12.2037</v>
      </c>
      <c r="T99" s="103" t="n">
        <v>12.9216</v>
      </c>
      <c r="U99" s="103" t="n">
        <v>13.6395</v>
      </c>
      <c r="V99" s="103" t="n">
        <v>14.3574</v>
      </c>
      <c r="W99" s="103" t="n">
        <v>17.1097</v>
      </c>
      <c r="X99" s="103" t="n">
        <v>19.862</v>
      </c>
      <c r="Y99" s="103" t="n">
        <v>20.3914</v>
      </c>
      <c r="Z99" s="103" t="n">
        <v>20.9208</v>
      </c>
      <c r="AA99" s="103" t="n">
        <v>21.4502</v>
      </c>
      <c r="AB99" s="103" t="n">
        <v>22.2533333333333</v>
      </c>
      <c r="AC99" s="103" t="n">
        <v>23.0564666666667</v>
      </c>
      <c r="AD99" s="103" t="n">
        <v>23.8596</v>
      </c>
      <c r="AE99" s="103" t="n">
        <v>25.215</v>
      </c>
      <c r="AF99" s="103" t="n">
        <v>26.5704</v>
      </c>
      <c r="AG99" s="103" t="n">
        <v>26.71484</v>
      </c>
      <c r="AH99" s="103" t="n">
        <v>26.85928</v>
      </c>
      <c r="AI99" s="103" t="n">
        <v>27.00372</v>
      </c>
      <c r="AJ99" s="103" t="n">
        <v>27.14816</v>
      </c>
      <c r="AK99" s="103" t="n">
        <v>27.2926</v>
      </c>
      <c r="AL99" s="103" t="n">
        <v>27.3102666666667</v>
      </c>
      <c r="AM99" s="103" t="n">
        <v>27.3279333333333</v>
      </c>
      <c r="AN99" s="103" t="n">
        <v>27.3456</v>
      </c>
      <c r="AO99" s="103" t="n">
        <v>27.1147</v>
      </c>
      <c r="AP99" s="103" t="n">
        <v>26.8838</v>
      </c>
      <c r="AQ99" s="103" t="n">
        <v>26.37916</v>
      </c>
      <c r="AR99" s="103" t="n">
        <v>25.87452</v>
      </c>
      <c r="AS99" s="103" t="n">
        <v>25.36988</v>
      </c>
      <c r="AT99" s="103" t="n">
        <v>24.86524</v>
      </c>
      <c r="AU99" s="103" t="n">
        <v>24.3606</v>
      </c>
      <c r="AV99" s="103" t="n">
        <v>22.4342</v>
      </c>
      <c r="AW99" s="103" t="n">
        <v>20.5078</v>
      </c>
      <c r="AX99" s="103" t="n">
        <v>18.5814</v>
      </c>
      <c r="AY99" s="103" t="n">
        <v>16.655</v>
      </c>
      <c r="AZ99" s="103" t="n">
        <v>14.7286</v>
      </c>
      <c r="BA99" s="103" t="n">
        <v>12.8022</v>
      </c>
      <c r="BB99" s="103" t="n">
        <v>12.41692</v>
      </c>
      <c r="BC99" s="103" t="n">
        <v>12.03164</v>
      </c>
      <c r="BD99" s="103" t="n">
        <v>11.64636</v>
      </c>
      <c r="BE99" s="103" t="n">
        <v>11.26108</v>
      </c>
      <c r="BF99" s="103" t="n">
        <v>10.8758</v>
      </c>
      <c r="BG99" s="103" t="n">
        <v>10.49052</v>
      </c>
      <c r="BH99" s="103" t="n">
        <v>10.10524</v>
      </c>
      <c r="BI99" s="103" t="n">
        <v>9.71996</v>
      </c>
      <c r="BJ99" s="103" t="n">
        <v>9.33468</v>
      </c>
    </row>
    <row r="100" customFormat="false" ht="12.8" hidden="false" customHeight="false" outlineLevel="0" collapsed="false">
      <c r="A100" s="102" t="n">
        <v>133</v>
      </c>
      <c r="B100" s="103" t="n">
        <v>0</v>
      </c>
      <c r="C100" s="103" t="n">
        <v>0.7106</v>
      </c>
      <c r="D100" s="103" t="n">
        <v>1.4212</v>
      </c>
      <c r="E100" s="103" t="n">
        <v>2.1318</v>
      </c>
      <c r="F100" s="103" t="n">
        <v>2.8424</v>
      </c>
      <c r="G100" s="103" t="n">
        <v>3.553</v>
      </c>
      <c r="H100" s="103" t="n">
        <v>4.2636</v>
      </c>
      <c r="I100" s="103" t="n">
        <v>4.974</v>
      </c>
      <c r="J100" s="103" t="n">
        <v>5.6844</v>
      </c>
      <c r="K100" s="103" t="n">
        <v>6.395</v>
      </c>
      <c r="L100" s="103" t="n">
        <v>7.1056</v>
      </c>
      <c r="M100" s="103" t="n">
        <v>7.8162</v>
      </c>
      <c r="N100" s="103" t="n">
        <v>8.5268</v>
      </c>
      <c r="O100" s="103" t="n">
        <v>9.2374</v>
      </c>
      <c r="P100" s="103" t="n">
        <v>9.948</v>
      </c>
      <c r="Q100" s="103" t="n">
        <v>10.6586</v>
      </c>
      <c r="R100" s="103" t="n">
        <v>11.3692</v>
      </c>
      <c r="S100" s="103" t="n">
        <v>12.0798</v>
      </c>
      <c r="T100" s="103" t="n">
        <v>12.7904</v>
      </c>
      <c r="U100" s="103" t="n">
        <v>13.501</v>
      </c>
      <c r="V100" s="103" t="n">
        <v>14.2116</v>
      </c>
      <c r="W100" s="103" t="n">
        <v>16.9258</v>
      </c>
      <c r="X100" s="103" t="n">
        <v>19.64</v>
      </c>
      <c r="Y100" s="103" t="n">
        <v>20.1662666666667</v>
      </c>
      <c r="Z100" s="103" t="n">
        <v>20.6925333333333</v>
      </c>
      <c r="AA100" s="103" t="n">
        <v>21.2188</v>
      </c>
      <c r="AB100" s="103" t="n">
        <v>22.0126666666667</v>
      </c>
      <c r="AC100" s="103" t="n">
        <v>22.8065333333333</v>
      </c>
      <c r="AD100" s="103" t="n">
        <v>23.6004</v>
      </c>
      <c r="AE100" s="103" t="n">
        <v>24.935</v>
      </c>
      <c r="AF100" s="103" t="n">
        <v>26.2696</v>
      </c>
      <c r="AG100" s="103" t="n">
        <v>26.45076</v>
      </c>
      <c r="AH100" s="103" t="n">
        <v>26.63192</v>
      </c>
      <c r="AI100" s="103" t="n">
        <v>26.81308</v>
      </c>
      <c r="AJ100" s="103" t="n">
        <v>26.99424</v>
      </c>
      <c r="AK100" s="103" t="n">
        <v>27.1754</v>
      </c>
      <c r="AL100" s="103" t="n">
        <v>27.1954</v>
      </c>
      <c r="AM100" s="103" t="n">
        <v>27.2154</v>
      </c>
      <c r="AN100" s="103" t="n">
        <v>27.2354</v>
      </c>
      <c r="AO100" s="103" t="n">
        <v>27.0898</v>
      </c>
      <c r="AP100" s="103" t="n">
        <v>26.9442</v>
      </c>
      <c r="AQ100" s="103" t="n">
        <v>26.44464</v>
      </c>
      <c r="AR100" s="103" t="n">
        <v>25.94508</v>
      </c>
      <c r="AS100" s="103" t="n">
        <v>25.44552</v>
      </c>
      <c r="AT100" s="103" t="n">
        <v>24.94596</v>
      </c>
      <c r="AU100" s="103" t="n">
        <v>24.4464</v>
      </c>
      <c r="AV100" s="103" t="n">
        <v>22.5122</v>
      </c>
      <c r="AW100" s="103" t="n">
        <v>20.578</v>
      </c>
      <c r="AX100" s="103" t="n">
        <v>18.6438</v>
      </c>
      <c r="AY100" s="103" t="n">
        <v>16.7096</v>
      </c>
      <c r="AZ100" s="103" t="n">
        <v>14.7754</v>
      </c>
      <c r="BA100" s="103" t="n">
        <v>12.8412</v>
      </c>
      <c r="BB100" s="103" t="n">
        <v>12.45436</v>
      </c>
      <c r="BC100" s="103" t="n">
        <v>12.06752</v>
      </c>
      <c r="BD100" s="103" t="n">
        <v>11.68068</v>
      </c>
      <c r="BE100" s="103" t="n">
        <v>11.29384</v>
      </c>
      <c r="BF100" s="103" t="n">
        <v>10.907</v>
      </c>
      <c r="BG100" s="103" t="n">
        <v>10.52016</v>
      </c>
      <c r="BH100" s="103" t="n">
        <v>10.13332</v>
      </c>
      <c r="BI100" s="103" t="n">
        <v>9.74648</v>
      </c>
      <c r="BJ100" s="103" t="n">
        <v>9.35964</v>
      </c>
    </row>
    <row r="101" customFormat="false" ht="12.8" hidden="false" customHeight="false" outlineLevel="0" collapsed="false">
      <c r="A101" s="102" t="n">
        <v>134</v>
      </c>
      <c r="B101" s="103" t="n">
        <v>0</v>
      </c>
      <c r="C101" s="103" t="n">
        <v>0.7033</v>
      </c>
      <c r="D101" s="103" t="n">
        <v>1.4066</v>
      </c>
      <c r="E101" s="103" t="n">
        <v>2.1099</v>
      </c>
      <c r="F101" s="103" t="n">
        <v>2.8132</v>
      </c>
      <c r="G101" s="103" t="n">
        <v>3.5165</v>
      </c>
      <c r="H101" s="103" t="n">
        <v>4.2198</v>
      </c>
      <c r="I101" s="103" t="n">
        <v>4.923</v>
      </c>
      <c r="J101" s="103" t="n">
        <v>5.6262</v>
      </c>
      <c r="K101" s="103" t="n">
        <v>6.3295</v>
      </c>
      <c r="L101" s="103" t="n">
        <v>7.0328</v>
      </c>
      <c r="M101" s="103" t="n">
        <v>7.7361</v>
      </c>
      <c r="N101" s="103" t="n">
        <v>8.4394</v>
      </c>
      <c r="O101" s="103" t="n">
        <v>9.1427</v>
      </c>
      <c r="P101" s="103" t="n">
        <v>9.846</v>
      </c>
      <c r="Q101" s="103" t="n">
        <v>10.5493</v>
      </c>
      <c r="R101" s="103" t="n">
        <v>11.2526</v>
      </c>
      <c r="S101" s="103" t="n">
        <v>11.9559</v>
      </c>
      <c r="T101" s="103" t="n">
        <v>12.6592</v>
      </c>
      <c r="U101" s="103" t="n">
        <v>13.3625</v>
      </c>
      <c r="V101" s="103" t="n">
        <v>14.0658</v>
      </c>
      <c r="W101" s="103" t="n">
        <v>16.7419</v>
      </c>
      <c r="X101" s="103" t="n">
        <v>19.418</v>
      </c>
      <c r="Y101" s="103" t="n">
        <v>19.9411333333333</v>
      </c>
      <c r="Z101" s="103" t="n">
        <v>20.4642666666667</v>
      </c>
      <c r="AA101" s="103" t="n">
        <v>20.9874</v>
      </c>
      <c r="AB101" s="103" t="n">
        <v>21.772</v>
      </c>
      <c r="AC101" s="103" t="n">
        <v>22.5566</v>
      </c>
      <c r="AD101" s="103" t="n">
        <v>23.3412</v>
      </c>
      <c r="AE101" s="103" t="n">
        <v>24.655</v>
      </c>
      <c r="AF101" s="103" t="n">
        <v>25.9688</v>
      </c>
      <c r="AG101" s="103" t="n">
        <v>26.18668</v>
      </c>
      <c r="AH101" s="103" t="n">
        <v>26.40456</v>
      </c>
      <c r="AI101" s="103" t="n">
        <v>26.62244</v>
      </c>
      <c r="AJ101" s="103" t="n">
        <v>26.84032</v>
      </c>
      <c r="AK101" s="103" t="n">
        <v>27.0582</v>
      </c>
      <c r="AL101" s="103" t="n">
        <v>27.0805333333333</v>
      </c>
      <c r="AM101" s="103" t="n">
        <v>27.1028666666667</v>
      </c>
      <c r="AN101" s="103" t="n">
        <v>27.1252</v>
      </c>
      <c r="AO101" s="103" t="n">
        <v>27.0649</v>
      </c>
      <c r="AP101" s="103" t="n">
        <v>27.0046</v>
      </c>
      <c r="AQ101" s="103" t="n">
        <v>26.51012</v>
      </c>
      <c r="AR101" s="103" t="n">
        <v>26.01564</v>
      </c>
      <c r="AS101" s="103" t="n">
        <v>25.52116</v>
      </c>
      <c r="AT101" s="103" t="n">
        <v>25.02668</v>
      </c>
      <c r="AU101" s="103" t="n">
        <v>24.5322</v>
      </c>
      <c r="AV101" s="103" t="n">
        <v>22.5902</v>
      </c>
      <c r="AW101" s="103" t="n">
        <v>20.6482</v>
      </c>
      <c r="AX101" s="103" t="n">
        <v>18.7062</v>
      </c>
      <c r="AY101" s="103" t="n">
        <v>16.7642</v>
      </c>
      <c r="AZ101" s="103" t="n">
        <v>14.8222</v>
      </c>
      <c r="BA101" s="103" t="n">
        <v>12.8802</v>
      </c>
      <c r="BB101" s="103" t="n">
        <v>12.4918</v>
      </c>
      <c r="BC101" s="103" t="n">
        <v>12.1034</v>
      </c>
      <c r="BD101" s="103" t="n">
        <v>11.715</v>
      </c>
      <c r="BE101" s="103" t="n">
        <v>11.3266</v>
      </c>
      <c r="BF101" s="103" t="n">
        <v>10.9382</v>
      </c>
      <c r="BG101" s="103" t="n">
        <v>10.5498</v>
      </c>
      <c r="BH101" s="103" t="n">
        <v>10.1614</v>
      </c>
      <c r="BI101" s="103" t="n">
        <v>9.77299999999999</v>
      </c>
      <c r="BJ101" s="103" t="n">
        <v>9.38459999999999</v>
      </c>
    </row>
    <row r="102" customFormat="false" ht="12.8" hidden="false" customHeight="false" outlineLevel="0" collapsed="false">
      <c r="A102" s="102" t="n">
        <v>135</v>
      </c>
      <c r="B102" s="103" t="n">
        <v>0</v>
      </c>
      <c r="C102" s="103" t="n">
        <v>0.696</v>
      </c>
      <c r="D102" s="103" t="n">
        <v>1.392</v>
      </c>
      <c r="E102" s="103" t="n">
        <v>2.088</v>
      </c>
      <c r="F102" s="103" t="n">
        <v>2.784</v>
      </c>
      <c r="G102" s="103" t="n">
        <v>3.48</v>
      </c>
      <c r="H102" s="103" t="n">
        <v>4.176</v>
      </c>
      <c r="I102" s="103" t="n">
        <v>4.872</v>
      </c>
      <c r="J102" s="103" t="n">
        <v>5.568</v>
      </c>
      <c r="K102" s="103" t="n">
        <v>6.264</v>
      </c>
      <c r="L102" s="103" t="n">
        <v>6.96</v>
      </c>
      <c r="M102" s="103" t="n">
        <v>7.656</v>
      </c>
      <c r="N102" s="103" t="n">
        <v>8.352</v>
      </c>
      <c r="O102" s="103" t="n">
        <v>9.048</v>
      </c>
      <c r="P102" s="103" t="n">
        <v>9.744</v>
      </c>
      <c r="Q102" s="103" t="n">
        <v>10.44</v>
      </c>
      <c r="R102" s="103" t="n">
        <v>11.136</v>
      </c>
      <c r="S102" s="103" t="n">
        <v>11.832</v>
      </c>
      <c r="T102" s="103" t="n">
        <v>12.528</v>
      </c>
      <c r="U102" s="103" t="n">
        <v>13.224</v>
      </c>
      <c r="V102" s="103" t="n">
        <v>13.92</v>
      </c>
      <c r="W102" s="103" t="n">
        <v>16.558</v>
      </c>
      <c r="X102" s="103" t="n">
        <v>19.196</v>
      </c>
      <c r="Y102" s="103" t="n">
        <v>19.716</v>
      </c>
      <c r="Z102" s="103" t="n">
        <v>20.236</v>
      </c>
      <c r="AA102" s="103" t="n">
        <v>20.756</v>
      </c>
      <c r="AB102" s="103" t="n">
        <v>21.5313333333333</v>
      </c>
      <c r="AC102" s="103" t="n">
        <v>22.3066666666667</v>
      </c>
      <c r="AD102" s="103" t="n">
        <v>23.082</v>
      </c>
      <c r="AE102" s="103" t="n">
        <v>24.375</v>
      </c>
      <c r="AF102" s="103" t="n">
        <v>25.668</v>
      </c>
      <c r="AG102" s="103" t="n">
        <v>25.9226</v>
      </c>
      <c r="AH102" s="103" t="n">
        <v>26.1772</v>
      </c>
      <c r="AI102" s="103" t="n">
        <v>26.4318</v>
      </c>
      <c r="AJ102" s="103" t="n">
        <v>26.6864</v>
      </c>
      <c r="AK102" s="103" t="n">
        <v>26.941</v>
      </c>
      <c r="AL102" s="103" t="n">
        <v>26.9656666666667</v>
      </c>
      <c r="AM102" s="103" t="n">
        <v>26.9903333333333</v>
      </c>
      <c r="AN102" s="103" t="n">
        <v>27.015</v>
      </c>
      <c r="AO102" s="103" t="n">
        <v>27.04</v>
      </c>
      <c r="AP102" s="103" t="n">
        <v>27.065</v>
      </c>
      <c r="AQ102" s="103" t="n">
        <v>26.5756</v>
      </c>
      <c r="AR102" s="103" t="n">
        <v>26.0862</v>
      </c>
      <c r="AS102" s="103" t="n">
        <v>25.5968</v>
      </c>
      <c r="AT102" s="103" t="n">
        <v>25.1074</v>
      </c>
      <c r="AU102" s="103" t="n">
        <v>24.618</v>
      </c>
      <c r="AV102" s="103" t="n">
        <v>22.6682</v>
      </c>
      <c r="AW102" s="103" t="n">
        <v>20.7184</v>
      </c>
      <c r="AX102" s="103" t="n">
        <v>18.7686</v>
      </c>
      <c r="AY102" s="103" t="n">
        <v>16.8188</v>
      </c>
      <c r="AZ102" s="103" t="n">
        <v>14.869</v>
      </c>
      <c r="BA102" s="103" t="n">
        <v>12.9192</v>
      </c>
      <c r="BB102" s="103" t="n">
        <v>12.52924</v>
      </c>
      <c r="BC102" s="103" t="n">
        <v>12.13928</v>
      </c>
      <c r="BD102" s="103" t="n">
        <v>11.74932</v>
      </c>
      <c r="BE102" s="103" t="n">
        <v>11.35936</v>
      </c>
      <c r="BF102" s="103" t="n">
        <v>10.9694</v>
      </c>
      <c r="BG102" s="103" t="n">
        <v>10.57944</v>
      </c>
      <c r="BH102" s="103" t="n">
        <v>10.18948</v>
      </c>
      <c r="BI102" s="103" t="n">
        <v>9.79952</v>
      </c>
      <c r="BJ102" s="103" t="n">
        <v>9.40956</v>
      </c>
    </row>
    <row r="103" customFormat="false" ht="12.8" hidden="false" customHeight="false" outlineLevel="0" collapsed="false">
      <c r="A103" s="102" t="n">
        <v>136</v>
      </c>
      <c r="B103" s="103" t="n">
        <v>0</v>
      </c>
      <c r="C103" s="103" t="n">
        <v>0.688</v>
      </c>
      <c r="D103" s="103" t="n">
        <v>1.376</v>
      </c>
      <c r="E103" s="103" t="n">
        <v>2.064</v>
      </c>
      <c r="F103" s="103" t="n">
        <v>2.752</v>
      </c>
      <c r="G103" s="103" t="n">
        <v>3.44</v>
      </c>
      <c r="H103" s="103" t="n">
        <v>4.128</v>
      </c>
      <c r="I103" s="103" t="n">
        <v>4.816</v>
      </c>
      <c r="J103" s="103" t="n">
        <v>5.504</v>
      </c>
      <c r="K103" s="103" t="n">
        <v>6.192</v>
      </c>
      <c r="L103" s="103" t="n">
        <v>6.88</v>
      </c>
      <c r="M103" s="103" t="n">
        <v>7.568</v>
      </c>
      <c r="N103" s="103" t="n">
        <v>8.256</v>
      </c>
      <c r="O103" s="103" t="n">
        <v>8.944</v>
      </c>
      <c r="P103" s="103" t="n">
        <v>9.632</v>
      </c>
      <c r="Q103" s="103" t="n">
        <v>10.32</v>
      </c>
      <c r="R103" s="103" t="n">
        <v>11.008</v>
      </c>
      <c r="S103" s="103" t="n">
        <v>11.696</v>
      </c>
      <c r="T103" s="103" t="n">
        <v>12.384</v>
      </c>
      <c r="U103" s="103" t="n">
        <v>13.072</v>
      </c>
      <c r="V103" s="103" t="n">
        <v>13.76</v>
      </c>
      <c r="W103" s="103" t="n">
        <v>16.3669</v>
      </c>
      <c r="X103" s="103" t="n">
        <v>18.9738</v>
      </c>
      <c r="Y103" s="103" t="n">
        <v>19.4908</v>
      </c>
      <c r="Z103" s="103" t="n">
        <v>20.0078</v>
      </c>
      <c r="AA103" s="103" t="n">
        <v>20.5248</v>
      </c>
      <c r="AB103" s="103" t="n">
        <v>21.2908</v>
      </c>
      <c r="AC103" s="103" t="n">
        <v>22.0568</v>
      </c>
      <c r="AD103" s="103" t="n">
        <v>22.8228</v>
      </c>
      <c r="AE103" s="103" t="n">
        <v>24.0949</v>
      </c>
      <c r="AF103" s="103" t="n">
        <v>25.367</v>
      </c>
      <c r="AG103" s="103" t="n">
        <v>25.65752</v>
      </c>
      <c r="AH103" s="103" t="n">
        <v>25.94804</v>
      </c>
      <c r="AI103" s="103" t="n">
        <v>26.23856</v>
      </c>
      <c r="AJ103" s="103" t="n">
        <v>26.52908</v>
      </c>
      <c r="AK103" s="103" t="n">
        <v>26.8196</v>
      </c>
      <c r="AL103" s="103" t="n">
        <v>26.8470666666667</v>
      </c>
      <c r="AM103" s="103" t="n">
        <v>26.8745333333333</v>
      </c>
      <c r="AN103" s="103" t="n">
        <v>26.902</v>
      </c>
      <c r="AO103" s="103" t="n">
        <v>26.9298</v>
      </c>
      <c r="AP103" s="103" t="n">
        <v>26.9576</v>
      </c>
      <c r="AQ103" s="103" t="n">
        <v>26.4806</v>
      </c>
      <c r="AR103" s="103" t="n">
        <v>26.0036</v>
      </c>
      <c r="AS103" s="103" t="n">
        <v>25.5266</v>
      </c>
      <c r="AT103" s="103" t="n">
        <v>25.0496</v>
      </c>
      <c r="AU103" s="103" t="n">
        <v>24.5726</v>
      </c>
      <c r="AV103" s="103" t="n">
        <v>22.62456</v>
      </c>
      <c r="AW103" s="103" t="n">
        <v>20.67652</v>
      </c>
      <c r="AX103" s="103" t="n">
        <v>18.72848</v>
      </c>
      <c r="AY103" s="103" t="n">
        <v>16.78044</v>
      </c>
      <c r="AZ103" s="103" t="n">
        <v>14.8324</v>
      </c>
      <c r="BA103" s="103" t="n">
        <v>12.88436</v>
      </c>
      <c r="BB103" s="103" t="n">
        <v>12.494752</v>
      </c>
      <c r="BC103" s="103" t="n">
        <v>12.105144</v>
      </c>
      <c r="BD103" s="103" t="n">
        <v>11.715536</v>
      </c>
      <c r="BE103" s="103" t="n">
        <v>11.325928</v>
      </c>
      <c r="BF103" s="103" t="n">
        <v>10.93632</v>
      </c>
      <c r="BG103" s="103" t="n">
        <v>10.546712</v>
      </c>
      <c r="BH103" s="103" t="n">
        <v>10.157104</v>
      </c>
      <c r="BI103" s="103" t="n">
        <v>9.76749600000001</v>
      </c>
      <c r="BJ103" s="103" t="n">
        <v>9.37788800000001</v>
      </c>
    </row>
    <row r="104" customFormat="false" ht="12.8" hidden="false" customHeight="false" outlineLevel="0" collapsed="false">
      <c r="A104" s="102" t="n">
        <v>137</v>
      </c>
      <c r="B104" s="103" t="n">
        <v>0</v>
      </c>
      <c r="C104" s="103" t="n">
        <v>0.68</v>
      </c>
      <c r="D104" s="103" t="n">
        <v>1.36</v>
      </c>
      <c r="E104" s="103" t="n">
        <v>2.04</v>
      </c>
      <c r="F104" s="103" t="n">
        <v>2.72</v>
      </c>
      <c r="G104" s="103" t="n">
        <v>3.4</v>
      </c>
      <c r="H104" s="103" t="n">
        <v>4.08</v>
      </c>
      <c r="I104" s="103" t="n">
        <v>4.76</v>
      </c>
      <c r="J104" s="103" t="n">
        <v>5.44</v>
      </c>
      <c r="K104" s="103" t="n">
        <v>6.12</v>
      </c>
      <c r="L104" s="103" t="n">
        <v>6.8</v>
      </c>
      <c r="M104" s="103" t="n">
        <v>7.48</v>
      </c>
      <c r="N104" s="103" t="n">
        <v>8.16</v>
      </c>
      <c r="O104" s="103" t="n">
        <v>8.84</v>
      </c>
      <c r="P104" s="103" t="n">
        <v>9.52</v>
      </c>
      <c r="Q104" s="103" t="n">
        <v>10.2</v>
      </c>
      <c r="R104" s="103" t="n">
        <v>10.88</v>
      </c>
      <c r="S104" s="103" t="n">
        <v>11.56</v>
      </c>
      <c r="T104" s="103" t="n">
        <v>12.24</v>
      </c>
      <c r="U104" s="103" t="n">
        <v>12.92</v>
      </c>
      <c r="V104" s="103" t="n">
        <v>13.6</v>
      </c>
      <c r="W104" s="103" t="n">
        <v>16.1758</v>
      </c>
      <c r="X104" s="103" t="n">
        <v>18.7516</v>
      </c>
      <c r="Y104" s="103" t="n">
        <v>19.2656</v>
      </c>
      <c r="Z104" s="103" t="n">
        <v>19.7796</v>
      </c>
      <c r="AA104" s="103" t="n">
        <v>20.2936</v>
      </c>
      <c r="AB104" s="103" t="n">
        <v>21.0502666666667</v>
      </c>
      <c r="AC104" s="103" t="n">
        <v>21.8069333333333</v>
      </c>
      <c r="AD104" s="103" t="n">
        <v>22.5636</v>
      </c>
      <c r="AE104" s="103" t="n">
        <v>23.8148</v>
      </c>
      <c r="AF104" s="103" t="n">
        <v>25.066</v>
      </c>
      <c r="AG104" s="103" t="n">
        <v>25.39244</v>
      </c>
      <c r="AH104" s="103" t="n">
        <v>25.71888</v>
      </c>
      <c r="AI104" s="103" t="n">
        <v>26.04532</v>
      </c>
      <c r="AJ104" s="103" t="n">
        <v>26.37176</v>
      </c>
      <c r="AK104" s="103" t="n">
        <v>26.6982</v>
      </c>
      <c r="AL104" s="103" t="n">
        <v>26.7284666666667</v>
      </c>
      <c r="AM104" s="103" t="n">
        <v>26.7587333333333</v>
      </c>
      <c r="AN104" s="103" t="n">
        <v>26.789</v>
      </c>
      <c r="AO104" s="103" t="n">
        <v>26.8196</v>
      </c>
      <c r="AP104" s="103" t="n">
        <v>26.8502</v>
      </c>
      <c r="AQ104" s="103" t="n">
        <v>26.3856</v>
      </c>
      <c r="AR104" s="103" t="n">
        <v>25.921</v>
      </c>
      <c r="AS104" s="103" t="n">
        <v>25.4564</v>
      </c>
      <c r="AT104" s="103" t="n">
        <v>24.9918</v>
      </c>
      <c r="AU104" s="103" t="n">
        <v>24.5272</v>
      </c>
      <c r="AV104" s="103" t="n">
        <v>22.58092</v>
      </c>
      <c r="AW104" s="103" t="n">
        <v>20.63464</v>
      </c>
      <c r="AX104" s="103" t="n">
        <v>18.68836</v>
      </c>
      <c r="AY104" s="103" t="n">
        <v>16.74208</v>
      </c>
      <c r="AZ104" s="103" t="n">
        <v>14.7958</v>
      </c>
      <c r="BA104" s="103" t="n">
        <v>12.84952</v>
      </c>
      <c r="BB104" s="103" t="n">
        <v>12.460264</v>
      </c>
      <c r="BC104" s="103" t="n">
        <v>12.071008</v>
      </c>
      <c r="BD104" s="103" t="n">
        <v>11.681752</v>
      </c>
      <c r="BE104" s="103" t="n">
        <v>11.292496</v>
      </c>
      <c r="BF104" s="103" t="n">
        <v>10.90324</v>
      </c>
      <c r="BG104" s="103" t="n">
        <v>10.513984</v>
      </c>
      <c r="BH104" s="103" t="n">
        <v>10.124728</v>
      </c>
      <c r="BI104" s="103" t="n">
        <v>9.735472</v>
      </c>
      <c r="BJ104" s="103" t="n">
        <v>9.346216</v>
      </c>
    </row>
    <row r="105" customFormat="false" ht="12.8" hidden="false" customHeight="false" outlineLevel="0" collapsed="false">
      <c r="A105" s="102" t="n">
        <v>138</v>
      </c>
      <c r="B105" s="103" t="n">
        <v>0</v>
      </c>
      <c r="C105" s="103" t="n">
        <v>0.672</v>
      </c>
      <c r="D105" s="103" t="n">
        <v>1.344</v>
      </c>
      <c r="E105" s="103" t="n">
        <v>2.016</v>
      </c>
      <c r="F105" s="103" t="n">
        <v>2.688</v>
      </c>
      <c r="G105" s="103" t="n">
        <v>3.36</v>
      </c>
      <c r="H105" s="103" t="n">
        <v>4.032</v>
      </c>
      <c r="I105" s="103" t="n">
        <v>4.704</v>
      </c>
      <c r="J105" s="103" t="n">
        <v>5.376</v>
      </c>
      <c r="K105" s="103" t="n">
        <v>6.048</v>
      </c>
      <c r="L105" s="103" t="n">
        <v>6.72</v>
      </c>
      <c r="M105" s="103" t="n">
        <v>7.392</v>
      </c>
      <c r="N105" s="103" t="n">
        <v>8.064</v>
      </c>
      <c r="O105" s="103" t="n">
        <v>8.736</v>
      </c>
      <c r="P105" s="103" t="n">
        <v>9.408</v>
      </c>
      <c r="Q105" s="103" t="n">
        <v>10.08</v>
      </c>
      <c r="R105" s="103" t="n">
        <v>10.752</v>
      </c>
      <c r="S105" s="103" t="n">
        <v>11.424</v>
      </c>
      <c r="T105" s="103" t="n">
        <v>12.096</v>
      </c>
      <c r="U105" s="103" t="n">
        <v>12.768</v>
      </c>
      <c r="V105" s="103" t="n">
        <v>13.44</v>
      </c>
      <c r="W105" s="103" t="n">
        <v>15.9847</v>
      </c>
      <c r="X105" s="103" t="n">
        <v>18.5294</v>
      </c>
      <c r="Y105" s="103" t="n">
        <v>19.0404</v>
      </c>
      <c r="Z105" s="103" t="n">
        <v>19.5514</v>
      </c>
      <c r="AA105" s="103" t="n">
        <v>20.0624</v>
      </c>
      <c r="AB105" s="103" t="n">
        <v>20.8097333333333</v>
      </c>
      <c r="AC105" s="103" t="n">
        <v>21.5570666666667</v>
      </c>
      <c r="AD105" s="103" t="n">
        <v>22.3044</v>
      </c>
      <c r="AE105" s="103" t="n">
        <v>23.5347</v>
      </c>
      <c r="AF105" s="103" t="n">
        <v>24.765</v>
      </c>
      <c r="AG105" s="103" t="n">
        <v>25.12736</v>
      </c>
      <c r="AH105" s="103" t="n">
        <v>25.48972</v>
      </c>
      <c r="AI105" s="103" t="n">
        <v>25.85208</v>
      </c>
      <c r="AJ105" s="103" t="n">
        <v>26.21444</v>
      </c>
      <c r="AK105" s="103" t="n">
        <v>26.5768</v>
      </c>
      <c r="AL105" s="103" t="n">
        <v>26.6098666666667</v>
      </c>
      <c r="AM105" s="103" t="n">
        <v>26.6429333333333</v>
      </c>
      <c r="AN105" s="103" t="n">
        <v>26.676</v>
      </c>
      <c r="AO105" s="103" t="n">
        <v>26.7094</v>
      </c>
      <c r="AP105" s="103" t="n">
        <v>26.7428</v>
      </c>
      <c r="AQ105" s="103" t="n">
        <v>26.2906</v>
      </c>
      <c r="AR105" s="103" t="n">
        <v>25.8384</v>
      </c>
      <c r="AS105" s="103" t="n">
        <v>25.3862</v>
      </c>
      <c r="AT105" s="103" t="n">
        <v>24.934</v>
      </c>
      <c r="AU105" s="103" t="n">
        <v>24.4818</v>
      </c>
      <c r="AV105" s="103" t="n">
        <v>22.53728</v>
      </c>
      <c r="AW105" s="103" t="n">
        <v>20.59276</v>
      </c>
      <c r="AX105" s="103" t="n">
        <v>18.64824</v>
      </c>
      <c r="AY105" s="103" t="n">
        <v>16.70372</v>
      </c>
      <c r="AZ105" s="103" t="n">
        <v>14.7592</v>
      </c>
      <c r="BA105" s="103" t="n">
        <v>12.81468</v>
      </c>
      <c r="BB105" s="103" t="n">
        <v>12.425776</v>
      </c>
      <c r="BC105" s="103" t="n">
        <v>12.036872</v>
      </c>
      <c r="BD105" s="103" t="n">
        <v>11.647968</v>
      </c>
      <c r="BE105" s="103" t="n">
        <v>11.259064</v>
      </c>
      <c r="BF105" s="103" t="n">
        <v>10.87016</v>
      </c>
      <c r="BG105" s="103" t="n">
        <v>10.481256</v>
      </c>
      <c r="BH105" s="103" t="n">
        <v>10.092352</v>
      </c>
      <c r="BI105" s="103" t="n">
        <v>9.703448</v>
      </c>
      <c r="BJ105" s="103" t="n">
        <v>9.314544</v>
      </c>
    </row>
    <row r="106" customFormat="false" ht="12.8" hidden="false" customHeight="false" outlineLevel="0" collapsed="false">
      <c r="A106" s="102" t="n">
        <v>139</v>
      </c>
      <c r="B106" s="103" t="n">
        <v>0</v>
      </c>
      <c r="C106" s="103" t="n">
        <v>0.664</v>
      </c>
      <c r="D106" s="103" t="n">
        <v>1.328</v>
      </c>
      <c r="E106" s="103" t="n">
        <v>1.992</v>
      </c>
      <c r="F106" s="103" t="n">
        <v>2.656</v>
      </c>
      <c r="G106" s="103" t="n">
        <v>3.32</v>
      </c>
      <c r="H106" s="103" t="n">
        <v>3.984</v>
      </c>
      <c r="I106" s="103" t="n">
        <v>4.648</v>
      </c>
      <c r="J106" s="103" t="n">
        <v>5.312</v>
      </c>
      <c r="K106" s="103" t="n">
        <v>5.976</v>
      </c>
      <c r="L106" s="103" t="n">
        <v>6.64</v>
      </c>
      <c r="M106" s="103" t="n">
        <v>7.304</v>
      </c>
      <c r="N106" s="103" t="n">
        <v>7.968</v>
      </c>
      <c r="O106" s="103" t="n">
        <v>8.632</v>
      </c>
      <c r="P106" s="103" t="n">
        <v>9.296</v>
      </c>
      <c r="Q106" s="103" t="n">
        <v>9.96</v>
      </c>
      <c r="R106" s="103" t="n">
        <v>10.624</v>
      </c>
      <c r="S106" s="103" t="n">
        <v>11.288</v>
      </c>
      <c r="T106" s="103" t="n">
        <v>11.952</v>
      </c>
      <c r="U106" s="103" t="n">
        <v>12.616</v>
      </c>
      <c r="V106" s="103" t="n">
        <v>13.28</v>
      </c>
      <c r="W106" s="103" t="n">
        <v>15.7936</v>
      </c>
      <c r="X106" s="103" t="n">
        <v>18.3072</v>
      </c>
      <c r="Y106" s="103" t="n">
        <v>18.8152</v>
      </c>
      <c r="Z106" s="103" t="n">
        <v>19.3232</v>
      </c>
      <c r="AA106" s="103" t="n">
        <v>19.8312</v>
      </c>
      <c r="AB106" s="103" t="n">
        <v>20.5692</v>
      </c>
      <c r="AC106" s="103" t="n">
        <v>21.3072</v>
      </c>
      <c r="AD106" s="103" t="n">
        <v>22.0452</v>
      </c>
      <c r="AE106" s="103" t="n">
        <v>23.2546</v>
      </c>
      <c r="AF106" s="103" t="n">
        <v>24.464</v>
      </c>
      <c r="AG106" s="103" t="n">
        <v>24.86228</v>
      </c>
      <c r="AH106" s="103" t="n">
        <v>25.26056</v>
      </c>
      <c r="AI106" s="103" t="n">
        <v>25.65884</v>
      </c>
      <c r="AJ106" s="103" t="n">
        <v>26.05712</v>
      </c>
      <c r="AK106" s="103" t="n">
        <v>26.4554</v>
      </c>
      <c r="AL106" s="103" t="n">
        <v>26.4912666666667</v>
      </c>
      <c r="AM106" s="103" t="n">
        <v>26.5271333333333</v>
      </c>
      <c r="AN106" s="103" t="n">
        <v>26.563</v>
      </c>
      <c r="AO106" s="103" t="n">
        <v>26.5992</v>
      </c>
      <c r="AP106" s="103" t="n">
        <v>26.6354</v>
      </c>
      <c r="AQ106" s="103" t="n">
        <v>26.1956</v>
      </c>
      <c r="AR106" s="103" t="n">
        <v>25.7558</v>
      </c>
      <c r="AS106" s="103" t="n">
        <v>25.316</v>
      </c>
      <c r="AT106" s="103" t="n">
        <v>24.8762</v>
      </c>
      <c r="AU106" s="103" t="n">
        <v>24.4364</v>
      </c>
      <c r="AV106" s="103" t="n">
        <v>22.49364</v>
      </c>
      <c r="AW106" s="103" t="n">
        <v>20.55088</v>
      </c>
      <c r="AX106" s="103" t="n">
        <v>18.60812</v>
      </c>
      <c r="AY106" s="103" t="n">
        <v>16.66536</v>
      </c>
      <c r="AZ106" s="103" t="n">
        <v>14.7226</v>
      </c>
      <c r="BA106" s="103" t="n">
        <v>12.77984</v>
      </c>
      <c r="BB106" s="103" t="n">
        <v>12.391288</v>
      </c>
      <c r="BC106" s="103" t="n">
        <v>12.002736</v>
      </c>
      <c r="BD106" s="103" t="n">
        <v>11.614184</v>
      </c>
      <c r="BE106" s="103" t="n">
        <v>11.225632</v>
      </c>
      <c r="BF106" s="103" t="n">
        <v>10.83708</v>
      </c>
      <c r="BG106" s="103" t="n">
        <v>10.448528</v>
      </c>
      <c r="BH106" s="103" t="n">
        <v>10.059976</v>
      </c>
      <c r="BI106" s="103" t="n">
        <v>9.671424</v>
      </c>
      <c r="BJ106" s="103" t="n">
        <v>9.28287199999999</v>
      </c>
    </row>
    <row r="107" customFormat="false" ht="12.8" hidden="false" customHeight="false" outlineLevel="0" collapsed="false">
      <c r="A107" s="102" t="n">
        <v>140</v>
      </c>
      <c r="B107" s="103" t="n">
        <v>0</v>
      </c>
      <c r="C107" s="103" t="n">
        <v>0.656</v>
      </c>
      <c r="D107" s="103" t="n">
        <v>1.312</v>
      </c>
      <c r="E107" s="103" t="n">
        <v>1.968</v>
      </c>
      <c r="F107" s="103" t="n">
        <v>2.624</v>
      </c>
      <c r="G107" s="103" t="n">
        <v>3.28</v>
      </c>
      <c r="H107" s="103" t="n">
        <v>3.936</v>
      </c>
      <c r="I107" s="103" t="n">
        <v>4.592</v>
      </c>
      <c r="J107" s="103" t="n">
        <v>5.248</v>
      </c>
      <c r="K107" s="103" t="n">
        <v>5.904</v>
      </c>
      <c r="L107" s="103" t="n">
        <v>6.56</v>
      </c>
      <c r="M107" s="103" t="n">
        <v>7.216</v>
      </c>
      <c r="N107" s="103" t="n">
        <v>7.872</v>
      </c>
      <c r="O107" s="103" t="n">
        <v>8.528</v>
      </c>
      <c r="P107" s="103" t="n">
        <v>9.184</v>
      </c>
      <c r="Q107" s="103" t="n">
        <v>9.84</v>
      </c>
      <c r="R107" s="103" t="n">
        <v>10.496</v>
      </c>
      <c r="S107" s="103" t="n">
        <v>11.152</v>
      </c>
      <c r="T107" s="103" t="n">
        <v>11.808</v>
      </c>
      <c r="U107" s="103" t="n">
        <v>12.464</v>
      </c>
      <c r="V107" s="103" t="n">
        <v>13.12</v>
      </c>
      <c r="W107" s="103" t="n">
        <v>15.6025</v>
      </c>
      <c r="X107" s="103" t="n">
        <v>18.085</v>
      </c>
      <c r="Y107" s="103" t="n">
        <v>18.59</v>
      </c>
      <c r="Z107" s="103" t="n">
        <v>19.095</v>
      </c>
      <c r="AA107" s="103" t="n">
        <v>19.6</v>
      </c>
      <c r="AB107" s="103" t="n">
        <v>20.3286666666667</v>
      </c>
      <c r="AC107" s="103" t="n">
        <v>21.0573333333333</v>
      </c>
      <c r="AD107" s="103" t="n">
        <v>21.786</v>
      </c>
      <c r="AE107" s="103" t="n">
        <v>22.9745</v>
      </c>
      <c r="AF107" s="103" t="n">
        <v>24.163</v>
      </c>
      <c r="AG107" s="103" t="n">
        <v>24.5972</v>
      </c>
      <c r="AH107" s="103" t="n">
        <v>25.0314</v>
      </c>
      <c r="AI107" s="103" t="n">
        <v>25.4656</v>
      </c>
      <c r="AJ107" s="103" t="n">
        <v>25.8998</v>
      </c>
      <c r="AK107" s="103" t="n">
        <v>26.334</v>
      </c>
      <c r="AL107" s="103" t="n">
        <v>26.3726666666667</v>
      </c>
      <c r="AM107" s="103" t="n">
        <v>26.4113333333333</v>
      </c>
      <c r="AN107" s="103" t="n">
        <v>26.45</v>
      </c>
      <c r="AO107" s="103" t="n">
        <v>26.489</v>
      </c>
      <c r="AP107" s="103" t="n">
        <v>26.528</v>
      </c>
      <c r="AQ107" s="103" t="n">
        <v>26.1006</v>
      </c>
      <c r="AR107" s="103" t="n">
        <v>25.6732</v>
      </c>
      <c r="AS107" s="103" t="n">
        <v>25.2458</v>
      </c>
      <c r="AT107" s="103" t="n">
        <v>24.8184</v>
      </c>
      <c r="AU107" s="103" t="n">
        <v>24.391</v>
      </c>
      <c r="AV107" s="103" t="n">
        <v>22.45</v>
      </c>
      <c r="AW107" s="103" t="n">
        <v>20.509</v>
      </c>
      <c r="AX107" s="103" t="n">
        <v>18.568</v>
      </c>
      <c r="AY107" s="103" t="n">
        <v>16.627</v>
      </c>
      <c r="AZ107" s="103" t="n">
        <v>14.686</v>
      </c>
      <c r="BA107" s="103" t="n">
        <v>12.745</v>
      </c>
      <c r="BB107" s="103" t="n">
        <v>12.3568</v>
      </c>
      <c r="BC107" s="103" t="n">
        <v>11.9686</v>
      </c>
      <c r="BD107" s="103" t="n">
        <v>11.5804</v>
      </c>
      <c r="BE107" s="103" t="n">
        <v>11.1922</v>
      </c>
      <c r="BF107" s="103" t="n">
        <v>10.804</v>
      </c>
      <c r="BG107" s="103" t="n">
        <v>10.4158</v>
      </c>
      <c r="BH107" s="103" t="n">
        <v>10.0276</v>
      </c>
      <c r="BI107" s="103" t="n">
        <v>9.63940000000001</v>
      </c>
      <c r="BJ107" s="103" t="n">
        <v>9.25120000000001</v>
      </c>
    </row>
    <row r="108" customFormat="false" ht="12.8" hidden="false" customHeight="false" outlineLevel="0" collapsed="false">
      <c r="A108" s="102" t="n">
        <v>141</v>
      </c>
      <c r="B108" s="103" t="n">
        <v>0</v>
      </c>
      <c r="C108" s="103" t="n">
        <v>0.64645</v>
      </c>
      <c r="D108" s="103" t="n">
        <v>1.2929</v>
      </c>
      <c r="E108" s="103" t="n">
        <v>1.93935</v>
      </c>
      <c r="F108" s="103" t="n">
        <v>2.5858</v>
      </c>
      <c r="G108" s="103" t="n">
        <v>3.2323</v>
      </c>
      <c r="H108" s="103" t="n">
        <v>3.8788</v>
      </c>
      <c r="I108" s="103" t="n">
        <v>4.5253</v>
      </c>
      <c r="J108" s="103" t="n">
        <v>5.1718</v>
      </c>
      <c r="K108" s="103" t="n">
        <v>5.8183</v>
      </c>
      <c r="L108" s="103" t="n">
        <v>6.4648</v>
      </c>
      <c r="M108" s="103" t="n">
        <v>7.1112</v>
      </c>
      <c r="N108" s="103" t="n">
        <v>7.7576</v>
      </c>
      <c r="O108" s="103" t="n">
        <v>8.4041</v>
      </c>
      <c r="P108" s="103" t="n">
        <v>9.0506</v>
      </c>
      <c r="Q108" s="103" t="n">
        <v>9.6971</v>
      </c>
      <c r="R108" s="103" t="n">
        <v>10.3436</v>
      </c>
      <c r="S108" s="103" t="n">
        <v>10.99</v>
      </c>
      <c r="T108" s="103" t="n">
        <v>11.6364</v>
      </c>
      <c r="U108" s="103" t="n">
        <v>12.2829</v>
      </c>
      <c r="V108" s="103" t="n">
        <v>12.9294</v>
      </c>
      <c r="W108" s="103" t="n">
        <v>15.3962</v>
      </c>
      <c r="X108" s="103" t="n">
        <v>17.863</v>
      </c>
      <c r="Y108" s="103" t="n">
        <v>18.3648666666667</v>
      </c>
      <c r="Z108" s="103" t="n">
        <v>18.8667333333333</v>
      </c>
      <c r="AA108" s="103" t="n">
        <v>19.3686</v>
      </c>
      <c r="AB108" s="103" t="n">
        <v>20.0879333333333</v>
      </c>
      <c r="AC108" s="103" t="n">
        <v>20.8072666666667</v>
      </c>
      <c r="AD108" s="103" t="n">
        <v>21.5266</v>
      </c>
      <c r="AE108" s="103" t="n">
        <v>22.6944</v>
      </c>
      <c r="AF108" s="103" t="n">
        <v>23.8622</v>
      </c>
      <c r="AG108" s="103" t="n">
        <v>24.3242</v>
      </c>
      <c r="AH108" s="103" t="n">
        <v>24.7862</v>
      </c>
      <c r="AI108" s="103" t="n">
        <v>25.2482</v>
      </c>
      <c r="AJ108" s="103" t="n">
        <v>25.7102</v>
      </c>
      <c r="AK108" s="103" t="n">
        <v>26.1722</v>
      </c>
      <c r="AL108" s="103" t="n">
        <v>26.2138666666667</v>
      </c>
      <c r="AM108" s="103" t="n">
        <v>26.2555333333333</v>
      </c>
      <c r="AN108" s="103" t="n">
        <v>26.2972</v>
      </c>
      <c r="AO108" s="103" t="n">
        <v>26.3391</v>
      </c>
      <c r="AP108" s="103" t="n">
        <v>26.381</v>
      </c>
      <c r="AQ108" s="103" t="n">
        <v>25.95944</v>
      </c>
      <c r="AR108" s="103" t="n">
        <v>25.53788</v>
      </c>
      <c r="AS108" s="103" t="n">
        <v>25.11632</v>
      </c>
      <c r="AT108" s="103" t="n">
        <v>24.69476</v>
      </c>
      <c r="AU108" s="103" t="n">
        <v>24.2732</v>
      </c>
      <c r="AV108" s="103" t="n">
        <v>22.3398</v>
      </c>
      <c r="AW108" s="103" t="n">
        <v>20.4064</v>
      </c>
      <c r="AX108" s="103" t="n">
        <v>18.473</v>
      </c>
      <c r="AY108" s="103" t="n">
        <v>16.5396</v>
      </c>
      <c r="AZ108" s="103" t="n">
        <v>14.6062</v>
      </c>
      <c r="BA108" s="103" t="n">
        <v>12.6728</v>
      </c>
      <c r="BB108" s="103" t="n">
        <v>12.28612</v>
      </c>
      <c r="BC108" s="103" t="n">
        <v>11.89944</v>
      </c>
      <c r="BD108" s="103" t="n">
        <v>11.51276</v>
      </c>
      <c r="BE108" s="103" t="n">
        <v>11.12608</v>
      </c>
      <c r="BF108" s="103" t="n">
        <v>10.7394</v>
      </c>
      <c r="BG108" s="103" t="n">
        <v>10.35272</v>
      </c>
      <c r="BH108" s="103" t="n">
        <v>9.96604</v>
      </c>
      <c r="BI108" s="103" t="n">
        <v>9.57936</v>
      </c>
      <c r="BJ108" s="103" t="n">
        <v>9.19268</v>
      </c>
    </row>
    <row r="109" customFormat="false" ht="12.8" hidden="false" customHeight="false" outlineLevel="0" collapsed="false">
      <c r="A109" s="102" t="n">
        <v>142</v>
      </c>
      <c r="B109" s="103" t="n">
        <v>0</v>
      </c>
      <c r="C109" s="103" t="n">
        <v>0.6369</v>
      </c>
      <c r="D109" s="103" t="n">
        <v>1.2738</v>
      </c>
      <c r="E109" s="103" t="n">
        <v>1.9107</v>
      </c>
      <c r="F109" s="103" t="n">
        <v>2.5476</v>
      </c>
      <c r="G109" s="103" t="n">
        <v>3.1846</v>
      </c>
      <c r="H109" s="103" t="n">
        <v>3.8216</v>
      </c>
      <c r="I109" s="103" t="n">
        <v>4.4586</v>
      </c>
      <c r="J109" s="103" t="n">
        <v>5.0956</v>
      </c>
      <c r="K109" s="103" t="n">
        <v>5.7326</v>
      </c>
      <c r="L109" s="103" t="n">
        <v>6.3696</v>
      </c>
      <c r="M109" s="103" t="n">
        <v>7.0064</v>
      </c>
      <c r="N109" s="103" t="n">
        <v>7.6432</v>
      </c>
      <c r="O109" s="103" t="n">
        <v>8.2802</v>
      </c>
      <c r="P109" s="103" t="n">
        <v>8.9172</v>
      </c>
      <c r="Q109" s="103" t="n">
        <v>9.5542</v>
      </c>
      <c r="R109" s="103" t="n">
        <v>10.1912</v>
      </c>
      <c r="S109" s="103" t="n">
        <v>10.828</v>
      </c>
      <c r="T109" s="103" t="n">
        <v>11.4648</v>
      </c>
      <c r="U109" s="103" t="n">
        <v>12.1018</v>
      </c>
      <c r="V109" s="103" t="n">
        <v>12.7388</v>
      </c>
      <c r="W109" s="103" t="n">
        <v>15.1899</v>
      </c>
      <c r="X109" s="103" t="n">
        <v>17.641</v>
      </c>
      <c r="Y109" s="103" t="n">
        <v>18.1397333333333</v>
      </c>
      <c r="Z109" s="103" t="n">
        <v>18.6384666666667</v>
      </c>
      <c r="AA109" s="103" t="n">
        <v>19.1372</v>
      </c>
      <c r="AB109" s="103" t="n">
        <v>19.8472</v>
      </c>
      <c r="AC109" s="103" t="n">
        <v>20.5572</v>
      </c>
      <c r="AD109" s="103" t="n">
        <v>21.2672</v>
      </c>
      <c r="AE109" s="103" t="n">
        <v>22.4143</v>
      </c>
      <c r="AF109" s="103" t="n">
        <v>23.5614</v>
      </c>
      <c r="AG109" s="103" t="n">
        <v>24.0512</v>
      </c>
      <c r="AH109" s="103" t="n">
        <v>24.541</v>
      </c>
      <c r="AI109" s="103" t="n">
        <v>25.0308</v>
      </c>
      <c r="AJ109" s="103" t="n">
        <v>25.5206</v>
      </c>
      <c r="AK109" s="103" t="n">
        <v>26.0104</v>
      </c>
      <c r="AL109" s="103" t="n">
        <v>26.0550666666667</v>
      </c>
      <c r="AM109" s="103" t="n">
        <v>26.0997333333333</v>
      </c>
      <c r="AN109" s="103" t="n">
        <v>26.1444</v>
      </c>
      <c r="AO109" s="103" t="n">
        <v>26.1892</v>
      </c>
      <c r="AP109" s="103" t="n">
        <v>26.234</v>
      </c>
      <c r="AQ109" s="103" t="n">
        <v>25.81828</v>
      </c>
      <c r="AR109" s="103" t="n">
        <v>25.40256</v>
      </c>
      <c r="AS109" s="103" t="n">
        <v>24.98684</v>
      </c>
      <c r="AT109" s="103" t="n">
        <v>24.57112</v>
      </c>
      <c r="AU109" s="103" t="n">
        <v>24.1554</v>
      </c>
      <c r="AV109" s="103" t="n">
        <v>22.2296</v>
      </c>
      <c r="AW109" s="103" t="n">
        <v>20.3038</v>
      </c>
      <c r="AX109" s="103" t="n">
        <v>18.378</v>
      </c>
      <c r="AY109" s="103" t="n">
        <v>16.4522</v>
      </c>
      <c r="AZ109" s="103" t="n">
        <v>14.5264</v>
      </c>
      <c r="BA109" s="103" t="n">
        <v>12.6006</v>
      </c>
      <c r="BB109" s="103" t="n">
        <v>12.21544</v>
      </c>
      <c r="BC109" s="103" t="n">
        <v>11.83028</v>
      </c>
      <c r="BD109" s="103" t="n">
        <v>11.44512</v>
      </c>
      <c r="BE109" s="103" t="n">
        <v>11.05996</v>
      </c>
      <c r="BF109" s="103" t="n">
        <v>10.6748</v>
      </c>
      <c r="BG109" s="103" t="n">
        <v>10.28964</v>
      </c>
      <c r="BH109" s="103" t="n">
        <v>9.90447999999999</v>
      </c>
      <c r="BI109" s="103" t="n">
        <v>9.51931999999999</v>
      </c>
      <c r="BJ109" s="103" t="n">
        <v>9.13415999999999</v>
      </c>
    </row>
    <row r="110" customFormat="false" ht="12.8" hidden="false" customHeight="false" outlineLevel="0" collapsed="false">
      <c r="A110" s="102" t="n">
        <v>143</v>
      </c>
      <c r="B110" s="103" t="n">
        <v>0</v>
      </c>
      <c r="C110" s="103" t="n">
        <v>0.62735</v>
      </c>
      <c r="D110" s="103" t="n">
        <v>1.2547</v>
      </c>
      <c r="E110" s="103" t="n">
        <v>1.88205</v>
      </c>
      <c r="F110" s="103" t="n">
        <v>2.5094</v>
      </c>
      <c r="G110" s="103" t="n">
        <v>3.1369</v>
      </c>
      <c r="H110" s="103" t="n">
        <v>3.7644</v>
      </c>
      <c r="I110" s="103" t="n">
        <v>4.3919</v>
      </c>
      <c r="J110" s="103" t="n">
        <v>5.0194</v>
      </c>
      <c r="K110" s="103" t="n">
        <v>5.6469</v>
      </c>
      <c r="L110" s="103" t="n">
        <v>6.2744</v>
      </c>
      <c r="M110" s="103" t="n">
        <v>6.9016</v>
      </c>
      <c r="N110" s="103" t="n">
        <v>7.5288</v>
      </c>
      <c r="O110" s="103" t="n">
        <v>8.1563</v>
      </c>
      <c r="P110" s="103" t="n">
        <v>8.7838</v>
      </c>
      <c r="Q110" s="103" t="n">
        <v>9.4113</v>
      </c>
      <c r="R110" s="103" t="n">
        <v>10.0388</v>
      </c>
      <c r="S110" s="103" t="n">
        <v>10.666</v>
      </c>
      <c r="T110" s="103" t="n">
        <v>11.2932</v>
      </c>
      <c r="U110" s="103" t="n">
        <v>11.9207</v>
      </c>
      <c r="V110" s="103" t="n">
        <v>12.5482</v>
      </c>
      <c r="W110" s="103" t="n">
        <v>14.9836</v>
      </c>
      <c r="X110" s="103" t="n">
        <v>17.419</v>
      </c>
      <c r="Y110" s="103" t="n">
        <v>17.9146</v>
      </c>
      <c r="Z110" s="103" t="n">
        <v>18.4102</v>
      </c>
      <c r="AA110" s="103" t="n">
        <v>18.9058</v>
      </c>
      <c r="AB110" s="103" t="n">
        <v>19.6064666666667</v>
      </c>
      <c r="AC110" s="103" t="n">
        <v>20.3071333333333</v>
      </c>
      <c r="AD110" s="103" t="n">
        <v>21.0078</v>
      </c>
      <c r="AE110" s="103" t="n">
        <v>22.1342</v>
      </c>
      <c r="AF110" s="103" t="n">
        <v>23.2606</v>
      </c>
      <c r="AG110" s="103" t="n">
        <v>23.7782</v>
      </c>
      <c r="AH110" s="103" t="n">
        <v>24.2958</v>
      </c>
      <c r="AI110" s="103" t="n">
        <v>24.8134</v>
      </c>
      <c r="AJ110" s="103" t="n">
        <v>25.331</v>
      </c>
      <c r="AK110" s="103" t="n">
        <v>25.8486</v>
      </c>
      <c r="AL110" s="103" t="n">
        <v>25.8962666666667</v>
      </c>
      <c r="AM110" s="103" t="n">
        <v>25.9439333333333</v>
      </c>
      <c r="AN110" s="103" t="n">
        <v>25.9916</v>
      </c>
      <c r="AO110" s="103" t="n">
        <v>26.0393</v>
      </c>
      <c r="AP110" s="103" t="n">
        <v>26.087</v>
      </c>
      <c r="AQ110" s="103" t="n">
        <v>25.67712</v>
      </c>
      <c r="AR110" s="103" t="n">
        <v>25.26724</v>
      </c>
      <c r="AS110" s="103" t="n">
        <v>24.85736</v>
      </c>
      <c r="AT110" s="103" t="n">
        <v>24.44748</v>
      </c>
      <c r="AU110" s="103" t="n">
        <v>24.0376</v>
      </c>
      <c r="AV110" s="103" t="n">
        <v>22.1194</v>
      </c>
      <c r="AW110" s="103" t="n">
        <v>20.2012</v>
      </c>
      <c r="AX110" s="103" t="n">
        <v>18.283</v>
      </c>
      <c r="AY110" s="103" t="n">
        <v>16.3648</v>
      </c>
      <c r="AZ110" s="103" t="n">
        <v>14.4466</v>
      </c>
      <c r="BA110" s="103" t="n">
        <v>12.5284</v>
      </c>
      <c r="BB110" s="103" t="n">
        <v>12.14476</v>
      </c>
      <c r="BC110" s="103" t="n">
        <v>11.76112</v>
      </c>
      <c r="BD110" s="103" t="n">
        <v>11.37748</v>
      </c>
      <c r="BE110" s="103" t="n">
        <v>10.99384</v>
      </c>
      <c r="BF110" s="103" t="n">
        <v>10.6102</v>
      </c>
      <c r="BG110" s="103" t="n">
        <v>10.22656</v>
      </c>
      <c r="BH110" s="103" t="n">
        <v>9.84292</v>
      </c>
      <c r="BI110" s="103" t="n">
        <v>9.45928</v>
      </c>
      <c r="BJ110" s="103" t="n">
        <v>9.07564</v>
      </c>
    </row>
    <row r="111" customFormat="false" ht="12.8" hidden="false" customHeight="false" outlineLevel="0" collapsed="false">
      <c r="A111" s="102" t="n">
        <v>144</v>
      </c>
      <c r="B111" s="103" t="n">
        <v>0</v>
      </c>
      <c r="C111" s="103" t="n">
        <v>0.6178</v>
      </c>
      <c r="D111" s="103" t="n">
        <v>1.2356</v>
      </c>
      <c r="E111" s="103" t="n">
        <v>1.8534</v>
      </c>
      <c r="F111" s="103" t="n">
        <v>2.4712</v>
      </c>
      <c r="G111" s="103" t="n">
        <v>3.0892</v>
      </c>
      <c r="H111" s="103" t="n">
        <v>3.7072</v>
      </c>
      <c r="I111" s="103" t="n">
        <v>4.3252</v>
      </c>
      <c r="J111" s="103" t="n">
        <v>4.9432</v>
      </c>
      <c r="K111" s="103" t="n">
        <v>5.5612</v>
      </c>
      <c r="L111" s="103" t="n">
        <v>6.1792</v>
      </c>
      <c r="M111" s="103" t="n">
        <v>6.7968</v>
      </c>
      <c r="N111" s="103" t="n">
        <v>7.4144</v>
      </c>
      <c r="O111" s="103" t="n">
        <v>8.0324</v>
      </c>
      <c r="P111" s="103" t="n">
        <v>8.6504</v>
      </c>
      <c r="Q111" s="103" t="n">
        <v>9.2684</v>
      </c>
      <c r="R111" s="103" t="n">
        <v>9.8864</v>
      </c>
      <c r="S111" s="103" t="n">
        <v>10.504</v>
      </c>
      <c r="T111" s="103" t="n">
        <v>11.1216</v>
      </c>
      <c r="U111" s="103" t="n">
        <v>11.7396</v>
      </c>
      <c r="V111" s="103" t="n">
        <v>12.3576</v>
      </c>
      <c r="W111" s="103" t="n">
        <v>14.7773</v>
      </c>
      <c r="X111" s="103" t="n">
        <v>17.197</v>
      </c>
      <c r="Y111" s="103" t="n">
        <v>17.6894666666667</v>
      </c>
      <c r="Z111" s="103" t="n">
        <v>18.1819333333333</v>
      </c>
      <c r="AA111" s="103" t="n">
        <v>18.6744</v>
      </c>
      <c r="AB111" s="103" t="n">
        <v>19.3657333333333</v>
      </c>
      <c r="AC111" s="103" t="n">
        <v>20.0570666666667</v>
      </c>
      <c r="AD111" s="103" t="n">
        <v>20.7484</v>
      </c>
      <c r="AE111" s="103" t="n">
        <v>21.8541</v>
      </c>
      <c r="AF111" s="103" t="n">
        <v>22.9598</v>
      </c>
      <c r="AG111" s="103" t="n">
        <v>23.5052</v>
      </c>
      <c r="AH111" s="103" t="n">
        <v>24.0506</v>
      </c>
      <c r="AI111" s="103" t="n">
        <v>24.596</v>
      </c>
      <c r="AJ111" s="103" t="n">
        <v>25.1414</v>
      </c>
      <c r="AK111" s="103" t="n">
        <v>25.6868</v>
      </c>
      <c r="AL111" s="103" t="n">
        <v>25.7374666666667</v>
      </c>
      <c r="AM111" s="103" t="n">
        <v>25.7881333333333</v>
      </c>
      <c r="AN111" s="103" t="n">
        <v>25.8388</v>
      </c>
      <c r="AO111" s="103" t="n">
        <v>25.8894</v>
      </c>
      <c r="AP111" s="103" t="n">
        <v>25.94</v>
      </c>
      <c r="AQ111" s="103" t="n">
        <v>25.53596</v>
      </c>
      <c r="AR111" s="103" t="n">
        <v>25.13192</v>
      </c>
      <c r="AS111" s="103" t="n">
        <v>24.72788</v>
      </c>
      <c r="AT111" s="103" t="n">
        <v>24.32384</v>
      </c>
      <c r="AU111" s="103" t="n">
        <v>23.9198</v>
      </c>
      <c r="AV111" s="103" t="n">
        <v>22.0092</v>
      </c>
      <c r="AW111" s="103" t="n">
        <v>20.0986</v>
      </c>
      <c r="AX111" s="103" t="n">
        <v>18.188</v>
      </c>
      <c r="AY111" s="103" t="n">
        <v>16.2774</v>
      </c>
      <c r="AZ111" s="103" t="n">
        <v>14.3668</v>
      </c>
      <c r="BA111" s="103" t="n">
        <v>12.4562</v>
      </c>
      <c r="BB111" s="103" t="n">
        <v>12.07408</v>
      </c>
      <c r="BC111" s="103" t="n">
        <v>11.69196</v>
      </c>
      <c r="BD111" s="103" t="n">
        <v>11.30984</v>
      </c>
      <c r="BE111" s="103" t="n">
        <v>10.92772</v>
      </c>
      <c r="BF111" s="103" t="n">
        <v>10.5456</v>
      </c>
      <c r="BG111" s="103" t="n">
        <v>10.16348</v>
      </c>
      <c r="BH111" s="103" t="n">
        <v>9.78135999999999</v>
      </c>
      <c r="BI111" s="103" t="n">
        <v>9.39923999999999</v>
      </c>
      <c r="BJ111" s="103" t="n">
        <v>9.01711999999999</v>
      </c>
    </row>
    <row r="112" customFormat="false" ht="12.8" hidden="false" customHeight="false" outlineLevel="0" collapsed="false">
      <c r="A112" s="102" t="n">
        <v>145</v>
      </c>
      <c r="B112" s="103" t="n">
        <v>0</v>
      </c>
      <c r="C112" s="103" t="n">
        <v>0.60825</v>
      </c>
      <c r="D112" s="103" t="n">
        <v>1.2165</v>
      </c>
      <c r="E112" s="103" t="n">
        <v>1.82475</v>
      </c>
      <c r="F112" s="103" t="n">
        <v>2.433</v>
      </c>
      <c r="G112" s="103" t="n">
        <v>3.0415</v>
      </c>
      <c r="H112" s="103" t="n">
        <v>3.65</v>
      </c>
      <c r="I112" s="103" t="n">
        <v>4.2585</v>
      </c>
      <c r="J112" s="103" t="n">
        <v>4.867</v>
      </c>
      <c r="K112" s="103" t="n">
        <v>5.4755</v>
      </c>
      <c r="L112" s="103" t="n">
        <v>6.084</v>
      </c>
      <c r="M112" s="103" t="n">
        <v>6.692</v>
      </c>
      <c r="N112" s="103" t="n">
        <v>7.3</v>
      </c>
      <c r="O112" s="103" t="n">
        <v>7.9085</v>
      </c>
      <c r="P112" s="103" t="n">
        <v>8.517</v>
      </c>
      <c r="Q112" s="103" t="n">
        <v>9.1255</v>
      </c>
      <c r="R112" s="103" t="n">
        <v>9.734</v>
      </c>
      <c r="S112" s="103" t="n">
        <v>10.342</v>
      </c>
      <c r="T112" s="103" t="n">
        <v>10.95</v>
      </c>
      <c r="U112" s="103" t="n">
        <v>11.5585</v>
      </c>
      <c r="V112" s="103" t="n">
        <v>12.167</v>
      </c>
      <c r="W112" s="103" t="n">
        <v>14.571</v>
      </c>
      <c r="X112" s="103" t="n">
        <v>16.975</v>
      </c>
      <c r="Y112" s="103" t="n">
        <v>17.4643333333333</v>
      </c>
      <c r="Z112" s="103" t="n">
        <v>17.9536666666667</v>
      </c>
      <c r="AA112" s="103" t="n">
        <v>18.443</v>
      </c>
      <c r="AB112" s="103" t="n">
        <v>19.125</v>
      </c>
      <c r="AC112" s="103" t="n">
        <v>19.807</v>
      </c>
      <c r="AD112" s="103" t="n">
        <v>20.489</v>
      </c>
      <c r="AE112" s="103" t="n">
        <v>21.574</v>
      </c>
      <c r="AF112" s="103" t="n">
        <v>22.659</v>
      </c>
      <c r="AG112" s="103" t="n">
        <v>23.2322</v>
      </c>
      <c r="AH112" s="103" t="n">
        <v>23.8054</v>
      </c>
      <c r="AI112" s="103" t="n">
        <v>24.3786</v>
      </c>
      <c r="AJ112" s="103" t="n">
        <v>24.9518</v>
      </c>
      <c r="AK112" s="103" t="n">
        <v>25.525</v>
      </c>
      <c r="AL112" s="103" t="n">
        <v>25.5786666666667</v>
      </c>
      <c r="AM112" s="103" t="n">
        <v>25.6323333333333</v>
      </c>
      <c r="AN112" s="103" t="n">
        <v>25.686</v>
      </c>
      <c r="AO112" s="103" t="n">
        <v>25.7395</v>
      </c>
      <c r="AP112" s="103" t="n">
        <v>25.793</v>
      </c>
      <c r="AQ112" s="103" t="n">
        <v>25.3948</v>
      </c>
      <c r="AR112" s="103" t="n">
        <v>24.9966</v>
      </c>
      <c r="AS112" s="103" t="n">
        <v>24.5984</v>
      </c>
      <c r="AT112" s="103" t="n">
        <v>24.2002</v>
      </c>
      <c r="AU112" s="103" t="n">
        <v>23.802</v>
      </c>
      <c r="AV112" s="103" t="n">
        <v>21.899</v>
      </c>
      <c r="AW112" s="103" t="n">
        <v>19.996</v>
      </c>
      <c r="AX112" s="103" t="n">
        <v>18.093</v>
      </c>
      <c r="AY112" s="103" t="n">
        <v>16.19</v>
      </c>
      <c r="AZ112" s="103" t="n">
        <v>14.287</v>
      </c>
      <c r="BA112" s="103" t="n">
        <v>12.384</v>
      </c>
      <c r="BB112" s="103" t="n">
        <v>12.0034</v>
      </c>
      <c r="BC112" s="103" t="n">
        <v>11.6228</v>
      </c>
      <c r="BD112" s="103" t="n">
        <v>11.2422</v>
      </c>
      <c r="BE112" s="103" t="n">
        <v>10.8616</v>
      </c>
      <c r="BF112" s="103" t="n">
        <v>10.481</v>
      </c>
      <c r="BG112" s="103" t="n">
        <v>10.1004</v>
      </c>
      <c r="BH112" s="103" t="n">
        <v>9.7198</v>
      </c>
      <c r="BI112" s="103" t="n">
        <v>9.33920000000001</v>
      </c>
      <c r="BJ112" s="103" t="n">
        <v>8.95860000000001</v>
      </c>
    </row>
    <row r="113" customFormat="false" ht="12.8" hidden="false" customHeight="false" outlineLevel="0" collapsed="false">
      <c r="A113" s="102" t="n">
        <v>146</v>
      </c>
      <c r="B113" s="103" t="n">
        <v>0</v>
      </c>
      <c r="C113" s="103" t="n">
        <v>0.5993</v>
      </c>
      <c r="D113" s="103" t="n">
        <v>1.1986</v>
      </c>
      <c r="E113" s="103" t="n">
        <v>1.7979</v>
      </c>
      <c r="F113" s="103" t="n">
        <v>2.3972</v>
      </c>
      <c r="G113" s="103" t="n">
        <v>2.9967</v>
      </c>
      <c r="H113" s="103" t="n">
        <v>3.5962</v>
      </c>
      <c r="I113" s="103" t="n">
        <v>4.1957</v>
      </c>
      <c r="J113" s="103" t="n">
        <v>4.7952</v>
      </c>
      <c r="K113" s="103" t="n">
        <v>5.3947</v>
      </c>
      <c r="L113" s="103" t="n">
        <v>5.9942</v>
      </c>
      <c r="M113" s="103" t="n">
        <v>6.5933</v>
      </c>
      <c r="N113" s="103" t="n">
        <v>7.1924</v>
      </c>
      <c r="O113" s="103" t="n">
        <v>7.7919</v>
      </c>
      <c r="P113" s="103" t="n">
        <v>8.3914</v>
      </c>
      <c r="Q113" s="103" t="n">
        <v>8.9909</v>
      </c>
      <c r="R113" s="103" t="n">
        <v>9.5904</v>
      </c>
      <c r="S113" s="103" t="n">
        <v>10.1894</v>
      </c>
      <c r="T113" s="103" t="n">
        <v>10.7884</v>
      </c>
      <c r="U113" s="103" t="n">
        <v>11.3879</v>
      </c>
      <c r="V113" s="103" t="n">
        <v>11.9874</v>
      </c>
      <c r="W113" s="103" t="n">
        <v>14.3702</v>
      </c>
      <c r="X113" s="103" t="n">
        <v>16.753</v>
      </c>
      <c r="Y113" s="103" t="n">
        <v>17.2392</v>
      </c>
      <c r="Z113" s="103" t="n">
        <v>17.7254</v>
      </c>
      <c r="AA113" s="103" t="n">
        <v>18.2116</v>
      </c>
      <c r="AB113" s="103" t="n">
        <v>18.8843333333333</v>
      </c>
      <c r="AC113" s="103" t="n">
        <v>19.5570666666667</v>
      </c>
      <c r="AD113" s="103" t="n">
        <v>20.2298</v>
      </c>
      <c r="AE113" s="103" t="n">
        <v>21.2939</v>
      </c>
      <c r="AF113" s="103" t="n">
        <v>22.358</v>
      </c>
      <c r="AG113" s="103" t="n">
        <v>22.9506</v>
      </c>
      <c r="AH113" s="103" t="n">
        <v>23.5432</v>
      </c>
      <c r="AI113" s="103" t="n">
        <v>24.1358</v>
      </c>
      <c r="AJ113" s="103" t="n">
        <v>24.7284</v>
      </c>
      <c r="AK113" s="103" t="n">
        <v>25.321</v>
      </c>
      <c r="AL113" s="103" t="n">
        <v>25.3783333333333</v>
      </c>
      <c r="AM113" s="103" t="n">
        <v>25.4356666666667</v>
      </c>
      <c r="AN113" s="103" t="n">
        <v>25.493</v>
      </c>
      <c r="AO113" s="103" t="n">
        <v>25.5502</v>
      </c>
      <c r="AP113" s="103" t="n">
        <v>25.6074</v>
      </c>
      <c r="AQ113" s="103" t="n">
        <v>25.21656</v>
      </c>
      <c r="AR113" s="103" t="n">
        <v>24.82572</v>
      </c>
      <c r="AS113" s="103" t="n">
        <v>24.43488</v>
      </c>
      <c r="AT113" s="103" t="n">
        <v>24.04404</v>
      </c>
      <c r="AU113" s="103" t="n">
        <v>23.6532</v>
      </c>
      <c r="AV113" s="103" t="n">
        <v>21.761</v>
      </c>
      <c r="AW113" s="103" t="n">
        <v>19.8688</v>
      </c>
      <c r="AX113" s="103" t="n">
        <v>17.9766</v>
      </c>
      <c r="AY113" s="103" t="n">
        <v>16.0844</v>
      </c>
      <c r="AZ113" s="103" t="n">
        <v>14.1922</v>
      </c>
      <c r="BA113" s="103" t="n">
        <v>12.3</v>
      </c>
      <c r="BB113" s="103" t="n">
        <v>11.92156</v>
      </c>
      <c r="BC113" s="103" t="n">
        <v>11.54312</v>
      </c>
      <c r="BD113" s="103" t="n">
        <v>11.16468</v>
      </c>
      <c r="BE113" s="103" t="n">
        <v>10.78624</v>
      </c>
      <c r="BF113" s="103" t="n">
        <v>10.4078</v>
      </c>
      <c r="BG113" s="103" t="n">
        <v>10.02936</v>
      </c>
      <c r="BH113" s="103" t="n">
        <v>9.65092000000001</v>
      </c>
      <c r="BI113" s="103" t="n">
        <v>9.27248000000001</v>
      </c>
      <c r="BJ113" s="103" t="n">
        <v>8.89404000000001</v>
      </c>
    </row>
    <row r="114" customFormat="false" ht="12.8" hidden="false" customHeight="false" outlineLevel="0" collapsed="false">
      <c r="A114" s="102" t="n">
        <v>147</v>
      </c>
      <c r="B114" s="103" t="n">
        <v>0</v>
      </c>
      <c r="C114" s="103" t="n">
        <v>0.59035</v>
      </c>
      <c r="D114" s="103" t="n">
        <v>1.1807</v>
      </c>
      <c r="E114" s="103" t="n">
        <v>1.77105</v>
      </c>
      <c r="F114" s="103" t="n">
        <v>2.3614</v>
      </c>
      <c r="G114" s="103" t="n">
        <v>2.9519</v>
      </c>
      <c r="H114" s="103" t="n">
        <v>3.5424</v>
      </c>
      <c r="I114" s="103" t="n">
        <v>4.1329</v>
      </c>
      <c r="J114" s="103" t="n">
        <v>4.7234</v>
      </c>
      <c r="K114" s="103" t="n">
        <v>5.3139</v>
      </c>
      <c r="L114" s="103" t="n">
        <v>5.9044</v>
      </c>
      <c r="M114" s="103" t="n">
        <v>6.4946</v>
      </c>
      <c r="N114" s="103" t="n">
        <v>7.0848</v>
      </c>
      <c r="O114" s="103" t="n">
        <v>7.6753</v>
      </c>
      <c r="P114" s="103" t="n">
        <v>8.2658</v>
      </c>
      <c r="Q114" s="103" t="n">
        <v>8.8563</v>
      </c>
      <c r="R114" s="103" t="n">
        <v>9.4468</v>
      </c>
      <c r="S114" s="103" t="n">
        <v>10.0368</v>
      </c>
      <c r="T114" s="103" t="n">
        <v>10.6268</v>
      </c>
      <c r="U114" s="103" t="n">
        <v>11.2173</v>
      </c>
      <c r="V114" s="103" t="n">
        <v>11.8078</v>
      </c>
      <c r="W114" s="103" t="n">
        <v>14.1694</v>
      </c>
      <c r="X114" s="103" t="n">
        <v>16.531</v>
      </c>
      <c r="Y114" s="103" t="n">
        <v>17.0140666666667</v>
      </c>
      <c r="Z114" s="103" t="n">
        <v>17.4971333333333</v>
      </c>
      <c r="AA114" s="103" t="n">
        <v>17.9802</v>
      </c>
      <c r="AB114" s="103" t="n">
        <v>18.6436666666667</v>
      </c>
      <c r="AC114" s="103" t="n">
        <v>19.3071333333333</v>
      </c>
      <c r="AD114" s="103" t="n">
        <v>19.9706</v>
      </c>
      <c r="AE114" s="103" t="n">
        <v>21.0138</v>
      </c>
      <c r="AF114" s="103" t="n">
        <v>22.057</v>
      </c>
      <c r="AG114" s="103" t="n">
        <v>22.669</v>
      </c>
      <c r="AH114" s="103" t="n">
        <v>23.281</v>
      </c>
      <c r="AI114" s="103" t="n">
        <v>23.893</v>
      </c>
      <c r="AJ114" s="103" t="n">
        <v>24.505</v>
      </c>
      <c r="AK114" s="103" t="n">
        <v>25.117</v>
      </c>
      <c r="AL114" s="103" t="n">
        <v>25.178</v>
      </c>
      <c r="AM114" s="103" t="n">
        <v>25.239</v>
      </c>
      <c r="AN114" s="103" t="n">
        <v>25.3</v>
      </c>
      <c r="AO114" s="103" t="n">
        <v>25.3609</v>
      </c>
      <c r="AP114" s="103" t="n">
        <v>25.4218</v>
      </c>
      <c r="AQ114" s="103" t="n">
        <v>25.03832</v>
      </c>
      <c r="AR114" s="103" t="n">
        <v>24.65484</v>
      </c>
      <c r="AS114" s="103" t="n">
        <v>24.27136</v>
      </c>
      <c r="AT114" s="103" t="n">
        <v>23.88788</v>
      </c>
      <c r="AU114" s="103" t="n">
        <v>23.5044</v>
      </c>
      <c r="AV114" s="103" t="n">
        <v>21.623</v>
      </c>
      <c r="AW114" s="103" t="n">
        <v>19.7416</v>
      </c>
      <c r="AX114" s="103" t="n">
        <v>17.8602</v>
      </c>
      <c r="AY114" s="103" t="n">
        <v>15.9788</v>
      </c>
      <c r="AZ114" s="103" t="n">
        <v>14.0974</v>
      </c>
      <c r="BA114" s="103" t="n">
        <v>12.216</v>
      </c>
      <c r="BB114" s="103" t="n">
        <v>11.83972</v>
      </c>
      <c r="BC114" s="103" t="n">
        <v>11.46344</v>
      </c>
      <c r="BD114" s="103" t="n">
        <v>11.08716</v>
      </c>
      <c r="BE114" s="103" t="n">
        <v>10.71088</v>
      </c>
      <c r="BF114" s="103" t="n">
        <v>10.3346</v>
      </c>
      <c r="BG114" s="103" t="n">
        <v>9.95832000000001</v>
      </c>
      <c r="BH114" s="103" t="n">
        <v>9.58204000000001</v>
      </c>
      <c r="BI114" s="103" t="n">
        <v>9.20576000000001</v>
      </c>
      <c r="BJ114" s="103" t="n">
        <v>8.82948000000001</v>
      </c>
    </row>
    <row r="115" customFormat="false" ht="12.8" hidden="false" customHeight="false" outlineLevel="0" collapsed="false">
      <c r="A115" s="102" t="n">
        <v>148</v>
      </c>
      <c r="B115" s="103" t="n">
        <v>0</v>
      </c>
      <c r="C115" s="103" t="n">
        <v>0.5814</v>
      </c>
      <c r="D115" s="103" t="n">
        <v>1.1628</v>
      </c>
      <c r="E115" s="103" t="n">
        <v>1.7442</v>
      </c>
      <c r="F115" s="103" t="n">
        <v>2.3256</v>
      </c>
      <c r="G115" s="103" t="n">
        <v>2.9071</v>
      </c>
      <c r="H115" s="103" t="n">
        <v>3.4886</v>
      </c>
      <c r="I115" s="103" t="n">
        <v>4.0701</v>
      </c>
      <c r="J115" s="103" t="n">
        <v>4.6516</v>
      </c>
      <c r="K115" s="103" t="n">
        <v>5.2331</v>
      </c>
      <c r="L115" s="103" t="n">
        <v>5.8146</v>
      </c>
      <c r="M115" s="103" t="n">
        <v>6.3959</v>
      </c>
      <c r="N115" s="103" t="n">
        <v>6.9772</v>
      </c>
      <c r="O115" s="103" t="n">
        <v>7.5587</v>
      </c>
      <c r="P115" s="103" t="n">
        <v>8.1402</v>
      </c>
      <c r="Q115" s="103" t="n">
        <v>8.7217</v>
      </c>
      <c r="R115" s="103" t="n">
        <v>9.3032</v>
      </c>
      <c r="S115" s="103" t="n">
        <v>9.8842</v>
      </c>
      <c r="T115" s="103" t="n">
        <v>10.4652</v>
      </c>
      <c r="U115" s="103" t="n">
        <v>11.0467</v>
      </c>
      <c r="V115" s="103" t="n">
        <v>11.6282</v>
      </c>
      <c r="W115" s="103" t="n">
        <v>13.9686</v>
      </c>
      <c r="X115" s="103" t="n">
        <v>16.309</v>
      </c>
      <c r="Y115" s="103" t="n">
        <v>16.7889333333333</v>
      </c>
      <c r="Z115" s="103" t="n">
        <v>17.2688666666667</v>
      </c>
      <c r="AA115" s="103" t="n">
        <v>17.7488</v>
      </c>
      <c r="AB115" s="103" t="n">
        <v>18.403</v>
      </c>
      <c r="AC115" s="103" t="n">
        <v>19.0572</v>
      </c>
      <c r="AD115" s="103" t="n">
        <v>19.7114</v>
      </c>
      <c r="AE115" s="103" t="n">
        <v>20.7337</v>
      </c>
      <c r="AF115" s="103" t="n">
        <v>21.756</v>
      </c>
      <c r="AG115" s="103" t="n">
        <v>22.3874</v>
      </c>
      <c r="AH115" s="103" t="n">
        <v>23.0188</v>
      </c>
      <c r="AI115" s="103" t="n">
        <v>23.6502</v>
      </c>
      <c r="AJ115" s="103" t="n">
        <v>24.2816</v>
      </c>
      <c r="AK115" s="103" t="n">
        <v>24.913</v>
      </c>
      <c r="AL115" s="103" t="n">
        <v>24.9776666666667</v>
      </c>
      <c r="AM115" s="103" t="n">
        <v>25.0423333333333</v>
      </c>
      <c r="AN115" s="103" t="n">
        <v>25.107</v>
      </c>
      <c r="AO115" s="103" t="n">
        <v>25.1716</v>
      </c>
      <c r="AP115" s="103" t="n">
        <v>25.2362</v>
      </c>
      <c r="AQ115" s="103" t="n">
        <v>24.86008</v>
      </c>
      <c r="AR115" s="103" t="n">
        <v>24.48396</v>
      </c>
      <c r="AS115" s="103" t="n">
        <v>24.10784</v>
      </c>
      <c r="AT115" s="103" t="n">
        <v>23.73172</v>
      </c>
      <c r="AU115" s="103" t="n">
        <v>23.3556</v>
      </c>
      <c r="AV115" s="103" t="n">
        <v>21.485</v>
      </c>
      <c r="AW115" s="103" t="n">
        <v>19.6144</v>
      </c>
      <c r="AX115" s="103" t="n">
        <v>17.7438</v>
      </c>
      <c r="AY115" s="103" t="n">
        <v>15.8732</v>
      </c>
      <c r="AZ115" s="103" t="n">
        <v>14.0026</v>
      </c>
      <c r="BA115" s="103" t="n">
        <v>12.132</v>
      </c>
      <c r="BB115" s="103" t="n">
        <v>11.75788</v>
      </c>
      <c r="BC115" s="103" t="n">
        <v>11.38376</v>
      </c>
      <c r="BD115" s="103" t="n">
        <v>11.00964</v>
      </c>
      <c r="BE115" s="103" t="n">
        <v>10.63552</v>
      </c>
      <c r="BF115" s="103" t="n">
        <v>10.2614</v>
      </c>
      <c r="BG115" s="103" t="n">
        <v>9.88728000000001</v>
      </c>
      <c r="BH115" s="103" t="n">
        <v>9.51316000000001</v>
      </c>
      <c r="BI115" s="103" t="n">
        <v>9.13904000000001</v>
      </c>
      <c r="BJ115" s="103" t="n">
        <v>8.76492000000001</v>
      </c>
    </row>
    <row r="116" customFormat="false" ht="12.8" hidden="false" customHeight="false" outlineLevel="0" collapsed="false">
      <c r="A116" s="102" t="n">
        <v>149</v>
      </c>
      <c r="B116" s="103" t="n">
        <v>0</v>
      </c>
      <c r="C116" s="103" t="n">
        <v>0.57245</v>
      </c>
      <c r="D116" s="103" t="n">
        <v>1.1449</v>
      </c>
      <c r="E116" s="103" t="n">
        <v>1.71735</v>
      </c>
      <c r="F116" s="103" t="n">
        <v>2.2898</v>
      </c>
      <c r="G116" s="103" t="n">
        <v>2.8623</v>
      </c>
      <c r="H116" s="103" t="n">
        <v>3.4348</v>
      </c>
      <c r="I116" s="103" t="n">
        <v>4.0073</v>
      </c>
      <c r="J116" s="103" t="n">
        <v>4.5798</v>
      </c>
      <c r="K116" s="103" t="n">
        <v>5.1523</v>
      </c>
      <c r="L116" s="103" t="n">
        <v>5.7248</v>
      </c>
      <c r="M116" s="103" t="n">
        <v>6.2972</v>
      </c>
      <c r="N116" s="103" t="n">
        <v>6.8696</v>
      </c>
      <c r="O116" s="103" t="n">
        <v>7.4421</v>
      </c>
      <c r="P116" s="103" t="n">
        <v>8.0146</v>
      </c>
      <c r="Q116" s="103" t="n">
        <v>8.5871</v>
      </c>
      <c r="R116" s="103" t="n">
        <v>9.1596</v>
      </c>
      <c r="S116" s="103" t="n">
        <v>9.7316</v>
      </c>
      <c r="T116" s="103" t="n">
        <v>10.3036</v>
      </c>
      <c r="U116" s="103" t="n">
        <v>10.8761</v>
      </c>
      <c r="V116" s="103" t="n">
        <v>11.4486</v>
      </c>
      <c r="W116" s="103" t="n">
        <v>13.7678</v>
      </c>
      <c r="X116" s="103" t="n">
        <v>16.087</v>
      </c>
      <c r="Y116" s="103" t="n">
        <v>16.5638</v>
      </c>
      <c r="Z116" s="103" t="n">
        <v>17.0406</v>
      </c>
      <c r="AA116" s="103" t="n">
        <v>17.5174</v>
      </c>
      <c r="AB116" s="103" t="n">
        <v>18.1623333333333</v>
      </c>
      <c r="AC116" s="103" t="n">
        <v>18.8072666666667</v>
      </c>
      <c r="AD116" s="103" t="n">
        <v>19.4522</v>
      </c>
      <c r="AE116" s="103" t="n">
        <v>20.4536</v>
      </c>
      <c r="AF116" s="103" t="n">
        <v>21.455</v>
      </c>
      <c r="AG116" s="103" t="n">
        <v>22.1058</v>
      </c>
      <c r="AH116" s="103" t="n">
        <v>22.7566</v>
      </c>
      <c r="AI116" s="103" t="n">
        <v>23.4074</v>
      </c>
      <c r="AJ116" s="103" t="n">
        <v>24.0582</v>
      </c>
      <c r="AK116" s="103" t="n">
        <v>24.709</v>
      </c>
      <c r="AL116" s="103" t="n">
        <v>24.7773333333333</v>
      </c>
      <c r="AM116" s="103" t="n">
        <v>24.8456666666667</v>
      </c>
      <c r="AN116" s="103" t="n">
        <v>24.914</v>
      </c>
      <c r="AO116" s="103" t="n">
        <v>24.9823</v>
      </c>
      <c r="AP116" s="103" t="n">
        <v>25.0506</v>
      </c>
      <c r="AQ116" s="103" t="n">
        <v>24.68184</v>
      </c>
      <c r="AR116" s="103" t="n">
        <v>24.31308</v>
      </c>
      <c r="AS116" s="103" t="n">
        <v>23.94432</v>
      </c>
      <c r="AT116" s="103" t="n">
        <v>23.57556</v>
      </c>
      <c r="AU116" s="103" t="n">
        <v>23.2068</v>
      </c>
      <c r="AV116" s="103" t="n">
        <v>21.347</v>
      </c>
      <c r="AW116" s="103" t="n">
        <v>19.4872</v>
      </c>
      <c r="AX116" s="103" t="n">
        <v>17.6274</v>
      </c>
      <c r="AY116" s="103" t="n">
        <v>15.7676</v>
      </c>
      <c r="AZ116" s="103" t="n">
        <v>13.9078</v>
      </c>
      <c r="BA116" s="103" t="n">
        <v>12.048</v>
      </c>
      <c r="BB116" s="103" t="n">
        <v>11.67604</v>
      </c>
      <c r="BC116" s="103" t="n">
        <v>11.30408</v>
      </c>
      <c r="BD116" s="103" t="n">
        <v>10.93212</v>
      </c>
      <c r="BE116" s="103" t="n">
        <v>10.56016</v>
      </c>
      <c r="BF116" s="103" t="n">
        <v>10.1882</v>
      </c>
      <c r="BG116" s="103" t="n">
        <v>9.81624000000001</v>
      </c>
      <c r="BH116" s="103" t="n">
        <v>9.44428000000001</v>
      </c>
      <c r="BI116" s="103" t="n">
        <v>9.07232000000001</v>
      </c>
      <c r="BJ116" s="103" t="n">
        <v>8.70036000000001</v>
      </c>
    </row>
    <row r="117" customFormat="false" ht="12.8" hidden="false" customHeight="false" outlineLevel="0" collapsed="false">
      <c r="A117" s="102" t="n">
        <v>150</v>
      </c>
      <c r="B117" s="103" t="n">
        <v>0</v>
      </c>
      <c r="C117" s="103" t="n">
        <v>0.5635</v>
      </c>
      <c r="D117" s="103" t="n">
        <v>1.127</v>
      </c>
      <c r="E117" s="103" t="n">
        <v>1.6905</v>
      </c>
      <c r="F117" s="103" t="n">
        <v>2.254</v>
      </c>
      <c r="G117" s="103" t="n">
        <v>2.8175</v>
      </c>
      <c r="H117" s="103" t="n">
        <v>3.381</v>
      </c>
      <c r="I117" s="103" t="n">
        <v>3.9445</v>
      </c>
      <c r="J117" s="103" t="n">
        <v>4.508</v>
      </c>
      <c r="K117" s="103" t="n">
        <v>5.0715</v>
      </c>
      <c r="L117" s="103" t="n">
        <v>5.635</v>
      </c>
      <c r="M117" s="103" t="n">
        <v>6.1985</v>
      </c>
      <c r="N117" s="103" t="n">
        <v>6.762</v>
      </c>
      <c r="O117" s="103" t="n">
        <v>7.3255</v>
      </c>
      <c r="P117" s="103" t="n">
        <v>7.889</v>
      </c>
      <c r="Q117" s="103" t="n">
        <v>8.4525</v>
      </c>
      <c r="R117" s="103" t="n">
        <v>9.016</v>
      </c>
      <c r="S117" s="103" t="n">
        <v>9.579</v>
      </c>
      <c r="T117" s="103" t="n">
        <v>10.142</v>
      </c>
      <c r="U117" s="103" t="n">
        <v>10.7055</v>
      </c>
      <c r="V117" s="103" t="n">
        <v>11.269</v>
      </c>
      <c r="W117" s="103" t="n">
        <v>13.567</v>
      </c>
      <c r="X117" s="103" t="n">
        <v>15.865</v>
      </c>
      <c r="Y117" s="103" t="n">
        <v>16.3386666666667</v>
      </c>
      <c r="Z117" s="103" t="n">
        <v>16.8123333333333</v>
      </c>
      <c r="AA117" s="103" t="n">
        <v>17.286</v>
      </c>
      <c r="AB117" s="103" t="n">
        <v>17.9216666666667</v>
      </c>
      <c r="AC117" s="103" t="n">
        <v>18.5573333333333</v>
      </c>
      <c r="AD117" s="103" t="n">
        <v>19.193</v>
      </c>
      <c r="AE117" s="103" t="n">
        <v>20.1735</v>
      </c>
      <c r="AF117" s="103" t="n">
        <v>21.154</v>
      </c>
      <c r="AG117" s="103" t="n">
        <v>21.8242</v>
      </c>
      <c r="AH117" s="103" t="n">
        <v>22.4944</v>
      </c>
      <c r="AI117" s="103" t="n">
        <v>23.1646</v>
      </c>
      <c r="AJ117" s="103" t="n">
        <v>23.8348</v>
      </c>
      <c r="AK117" s="103" t="n">
        <v>24.505</v>
      </c>
      <c r="AL117" s="103" t="n">
        <v>24.577</v>
      </c>
      <c r="AM117" s="103" t="n">
        <v>24.649</v>
      </c>
      <c r="AN117" s="103" t="n">
        <v>24.721</v>
      </c>
      <c r="AO117" s="103" t="n">
        <v>24.793</v>
      </c>
      <c r="AP117" s="103" t="n">
        <v>24.865</v>
      </c>
      <c r="AQ117" s="103" t="n">
        <v>24.5036</v>
      </c>
      <c r="AR117" s="103" t="n">
        <v>24.1422</v>
      </c>
      <c r="AS117" s="103" t="n">
        <v>23.7808</v>
      </c>
      <c r="AT117" s="103" t="n">
        <v>23.4194</v>
      </c>
      <c r="AU117" s="103" t="n">
        <v>23.058</v>
      </c>
      <c r="AV117" s="103" t="n">
        <v>21.209</v>
      </c>
      <c r="AW117" s="103" t="n">
        <v>19.36</v>
      </c>
      <c r="AX117" s="103" t="n">
        <v>17.511</v>
      </c>
      <c r="AY117" s="103" t="n">
        <v>15.662</v>
      </c>
      <c r="AZ117" s="103" t="n">
        <v>13.813</v>
      </c>
      <c r="BA117" s="103" t="n">
        <v>11.964</v>
      </c>
      <c r="BB117" s="103" t="n">
        <v>11.5942</v>
      </c>
      <c r="BC117" s="103" t="n">
        <v>11.2244</v>
      </c>
      <c r="BD117" s="103" t="n">
        <v>10.8546</v>
      </c>
      <c r="BE117" s="103" t="n">
        <v>10.4848</v>
      </c>
      <c r="BF117" s="103" t="n">
        <v>10.115</v>
      </c>
      <c r="BG117" s="103" t="n">
        <v>9.7452</v>
      </c>
      <c r="BH117" s="103" t="n">
        <v>9.3754</v>
      </c>
      <c r="BI117" s="103" t="n">
        <v>9.0056</v>
      </c>
      <c r="BJ117" s="103" t="n">
        <v>8.6358</v>
      </c>
    </row>
    <row r="118" customFormat="false" ht="12.8" hidden="false" customHeight="false" outlineLevel="0" collapsed="false">
      <c r="A118" s="102" t="n">
        <v>151</v>
      </c>
      <c r="B118" s="103" t="n">
        <v>0</v>
      </c>
      <c r="C118" s="103" t="n">
        <v>0.55505</v>
      </c>
      <c r="D118" s="103" t="n">
        <v>1.1101</v>
      </c>
      <c r="E118" s="103" t="n">
        <v>1.66515</v>
      </c>
      <c r="F118" s="103" t="n">
        <v>2.2202</v>
      </c>
      <c r="G118" s="103" t="n">
        <v>2.7753</v>
      </c>
      <c r="H118" s="103" t="n">
        <v>3.3304</v>
      </c>
      <c r="I118" s="103" t="n">
        <v>3.8854</v>
      </c>
      <c r="J118" s="103" t="n">
        <v>4.4404</v>
      </c>
      <c r="K118" s="103" t="n">
        <v>4.9955</v>
      </c>
      <c r="L118" s="103" t="n">
        <v>5.5506</v>
      </c>
      <c r="M118" s="103" t="n">
        <v>6.1057</v>
      </c>
      <c r="N118" s="103" t="n">
        <v>6.6608</v>
      </c>
      <c r="O118" s="103" t="n">
        <v>7.2158</v>
      </c>
      <c r="P118" s="103" t="n">
        <v>7.7708</v>
      </c>
      <c r="Q118" s="103" t="n">
        <v>8.3259</v>
      </c>
      <c r="R118" s="103" t="n">
        <v>8.881</v>
      </c>
      <c r="S118" s="103" t="n">
        <v>9.4356</v>
      </c>
      <c r="T118" s="103" t="n">
        <v>9.9902</v>
      </c>
      <c r="U118" s="103" t="n">
        <v>10.5453</v>
      </c>
      <c r="V118" s="103" t="n">
        <v>11.1004</v>
      </c>
      <c r="W118" s="103" t="n">
        <v>13.3716</v>
      </c>
      <c r="X118" s="103" t="n">
        <v>15.6428</v>
      </c>
      <c r="Y118" s="103" t="n">
        <v>16.1134666666667</v>
      </c>
      <c r="Z118" s="103" t="n">
        <v>16.5841333333333</v>
      </c>
      <c r="AA118" s="103" t="n">
        <v>17.0548</v>
      </c>
      <c r="AB118" s="103" t="n">
        <v>17.6811333333333</v>
      </c>
      <c r="AC118" s="103" t="n">
        <v>18.3074666666667</v>
      </c>
      <c r="AD118" s="103" t="n">
        <v>18.9338</v>
      </c>
      <c r="AE118" s="103" t="n">
        <v>19.8935</v>
      </c>
      <c r="AF118" s="103" t="n">
        <v>20.8532</v>
      </c>
      <c r="AG118" s="103" t="n">
        <v>21.5214</v>
      </c>
      <c r="AH118" s="103" t="n">
        <v>22.1896</v>
      </c>
      <c r="AI118" s="103" t="n">
        <v>22.8578</v>
      </c>
      <c r="AJ118" s="103" t="n">
        <v>23.526</v>
      </c>
      <c r="AK118" s="103" t="n">
        <v>24.1942</v>
      </c>
      <c r="AL118" s="103" t="n">
        <v>24.2675333333333</v>
      </c>
      <c r="AM118" s="103" t="n">
        <v>24.3408666666667</v>
      </c>
      <c r="AN118" s="103" t="n">
        <v>24.4142</v>
      </c>
      <c r="AO118" s="103" t="n">
        <v>24.4876</v>
      </c>
      <c r="AP118" s="103" t="n">
        <v>24.561</v>
      </c>
      <c r="AQ118" s="103" t="n">
        <v>24.21064</v>
      </c>
      <c r="AR118" s="103" t="n">
        <v>23.86028</v>
      </c>
      <c r="AS118" s="103" t="n">
        <v>23.50992</v>
      </c>
      <c r="AT118" s="103" t="n">
        <v>23.15956</v>
      </c>
      <c r="AU118" s="103" t="n">
        <v>22.8092</v>
      </c>
      <c r="AV118" s="103" t="n">
        <v>20.9812</v>
      </c>
      <c r="AW118" s="103" t="n">
        <v>19.1532</v>
      </c>
      <c r="AX118" s="103" t="n">
        <v>17.3252</v>
      </c>
      <c r="AY118" s="103" t="n">
        <v>15.4972</v>
      </c>
      <c r="AZ118" s="103" t="n">
        <v>13.6692</v>
      </c>
      <c r="BA118" s="103" t="n">
        <v>11.8412</v>
      </c>
      <c r="BB118" s="103" t="n">
        <v>11.4756</v>
      </c>
      <c r="BC118" s="103" t="n">
        <v>11.11</v>
      </c>
      <c r="BD118" s="103" t="n">
        <v>10.7444</v>
      </c>
      <c r="BE118" s="103" t="n">
        <v>10.3788</v>
      </c>
      <c r="BF118" s="103" t="n">
        <v>10.0132</v>
      </c>
      <c r="BG118" s="103" t="n">
        <v>9.6476</v>
      </c>
      <c r="BH118" s="103" t="n">
        <v>9.282</v>
      </c>
      <c r="BI118" s="103" t="n">
        <v>8.9164</v>
      </c>
      <c r="BJ118" s="103" t="n">
        <v>8.5508</v>
      </c>
    </row>
    <row r="119" customFormat="false" ht="12.8" hidden="false" customHeight="false" outlineLevel="0" collapsed="false">
      <c r="A119" s="102" t="n">
        <v>152</v>
      </c>
      <c r="B119" s="103" t="n">
        <v>0</v>
      </c>
      <c r="C119" s="103" t="n">
        <v>0.5466</v>
      </c>
      <c r="D119" s="103" t="n">
        <v>1.0932</v>
      </c>
      <c r="E119" s="103" t="n">
        <v>1.6398</v>
      </c>
      <c r="F119" s="103" t="n">
        <v>2.1864</v>
      </c>
      <c r="G119" s="103" t="n">
        <v>2.7331</v>
      </c>
      <c r="H119" s="103" t="n">
        <v>3.2798</v>
      </c>
      <c r="I119" s="103" t="n">
        <v>3.8263</v>
      </c>
      <c r="J119" s="103" t="n">
        <v>4.3728</v>
      </c>
      <c r="K119" s="103" t="n">
        <v>4.9195</v>
      </c>
      <c r="L119" s="103" t="n">
        <v>5.4662</v>
      </c>
      <c r="M119" s="103" t="n">
        <v>6.0129</v>
      </c>
      <c r="N119" s="103" t="n">
        <v>6.5596</v>
      </c>
      <c r="O119" s="103" t="n">
        <v>7.1061</v>
      </c>
      <c r="P119" s="103" t="n">
        <v>7.6526</v>
      </c>
      <c r="Q119" s="103" t="n">
        <v>8.1993</v>
      </c>
      <c r="R119" s="103" t="n">
        <v>8.746</v>
      </c>
      <c r="S119" s="103" t="n">
        <v>9.2922</v>
      </c>
      <c r="T119" s="103" t="n">
        <v>9.8384</v>
      </c>
      <c r="U119" s="103" t="n">
        <v>10.3851</v>
      </c>
      <c r="V119" s="103" t="n">
        <v>10.9318</v>
      </c>
      <c r="W119" s="103" t="n">
        <v>13.1762</v>
      </c>
      <c r="X119" s="103" t="n">
        <v>15.4206</v>
      </c>
      <c r="Y119" s="103" t="n">
        <v>15.8882666666667</v>
      </c>
      <c r="Z119" s="103" t="n">
        <v>16.3559333333333</v>
      </c>
      <c r="AA119" s="103" t="n">
        <v>16.8236</v>
      </c>
      <c r="AB119" s="103" t="n">
        <v>17.4406</v>
      </c>
      <c r="AC119" s="103" t="n">
        <v>18.0576</v>
      </c>
      <c r="AD119" s="103" t="n">
        <v>18.6746</v>
      </c>
      <c r="AE119" s="103" t="n">
        <v>19.6135</v>
      </c>
      <c r="AF119" s="103" t="n">
        <v>20.5524</v>
      </c>
      <c r="AG119" s="103" t="n">
        <v>21.2186</v>
      </c>
      <c r="AH119" s="103" t="n">
        <v>21.8848</v>
      </c>
      <c r="AI119" s="103" t="n">
        <v>22.551</v>
      </c>
      <c r="AJ119" s="103" t="n">
        <v>23.2172</v>
      </c>
      <c r="AK119" s="103" t="n">
        <v>23.8834</v>
      </c>
      <c r="AL119" s="103" t="n">
        <v>23.9580666666667</v>
      </c>
      <c r="AM119" s="103" t="n">
        <v>24.0327333333333</v>
      </c>
      <c r="AN119" s="103" t="n">
        <v>24.1074</v>
      </c>
      <c r="AO119" s="103" t="n">
        <v>24.1822</v>
      </c>
      <c r="AP119" s="103" t="n">
        <v>24.257</v>
      </c>
      <c r="AQ119" s="103" t="n">
        <v>23.91768</v>
      </c>
      <c r="AR119" s="103" t="n">
        <v>23.57836</v>
      </c>
      <c r="AS119" s="103" t="n">
        <v>23.23904</v>
      </c>
      <c r="AT119" s="103" t="n">
        <v>22.89972</v>
      </c>
      <c r="AU119" s="103" t="n">
        <v>22.5604</v>
      </c>
      <c r="AV119" s="103" t="n">
        <v>20.7534</v>
      </c>
      <c r="AW119" s="103" t="n">
        <v>18.9464</v>
      </c>
      <c r="AX119" s="103" t="n">
        <v>17.1394</v>
      </c>
      <c r="AY119" s="103" t="n">
        <v>15.3324</v>
      </c>
      <c r="AZ119" s="103" t="n">
        <v>13.5254</v>
      </c>
      <c r="BA119" s="103" t="n">
        <v>11.7184</v>
      </c>
      <c r="BB119" s="103" t="n">
        <v>11.357</v>
      </c>
      <c r="BC119" s="103" t="n">
        <v>10.9956</v>
      </c>
      <c r="BD119" s="103" t="n">
        <v>10.6342</v>
      </c>
      <c r="BE119" s="103" t="n">
        <v>10.2728</v>
      </c>
      <c r="BF119" s="103" t="n">
        <v>9.9114</v>
      </c>
      <c r="BG119" s="103" t="n">
        <v>9.55</v>
      </c>
      <c r="BH119" s="103" t="n">
        <v>9.1886</v>
      </c>
      <c r="BI119" s="103" t="n">
        <v>8.8272</v>
      </c>
      <c r="BJ119" s="103" t="n">
        <v>8.4658</v>
      </c>
    </row>
    <row r="120" customFormat="false" ht="12.8" hidden="false" customHeight="false" outlineLevel="0" collapsed="false">
      <c r="A120" s="102" t="n">
        <v>153</v>
      </c>
      <c r="B120" s="103" t="n">
        <v>0</v>
      </c>
      <c r="C120" s="103" t="n">
        <v>0.53815</v>
      </c>
      <c r="D120" s="103" t="n">
        <v>1.0763</v>
      </c>
      <c r="E120" s="103" t="n">
        <v>1.61445</v>
      </c>
      <c r="F120" s="103" t="n">
        <v>2.1526</v>
      </c>
      <c r="G120" s="103" t="n">
        <v>2.6909</v>
      </c>
      <c r="H120" s="103" t="n">
        <v>3.2292</v>
      </c>
      <c r="I120" s="103" t="n">
        <v>3.7672</v>
      </c>
      <c r="J120" s="103" t="n">
        <v>4.3052</v>
      </c>
      <c r="K120" s="103" t="n">
        <v>4.8435</v>
      </c>
      <c r="L120" s="103" t="n">
        <v>5.3818</v>
      </c>
      <c r="M120" s="103" t="n">
        <v>5.9201</v>
      </c>
      <c r="N120" s="103" t="n">
        <v>6.4584</v>
      </c>
      <c r="O120" s="103" t="n">
        <v>6.9964</v>
      </c>
      <c r="P120" s="103" t="n">
        <v>7.5344</v>
      </c>
      <c r="Q120" s="103" t="n">
        <v>8.0727</v>
      </c>
      <c r="R120" s="103" t="n">
        <v>8.611</v>
      </c>
      <c r="S120" s="103" t="n">
        <v>9.1488</v>
      </c>
      <c r="T120" s="103" t="n">
        <v>9.6866</v>
      </c>
      <c r="U120" s="103" t="n">
        <v>10.2249</v>
      </c>
      <c r="V120" s="103" t="n">
        <v>10.7632</v>
      </c>
      <c r="W120" s="103" t="n">
        <v>12.9808</v>
      </c>
      <c r="X120" s="103" t="n">
        <v>15.1984</v>
      </c>
      <c r="Y120" s="103" t="n">
        <v>15.6630666666667</v>
      </c>
      <c r="Z120" s="103" t="n">
        <v>16.1277333333333</v>
      </c>
      <c r="AA120" s="103" t="n">
        <v>16.5924</v>
      </c>
      <c r="AB120" s="103" t="n">
        <v>17.2000666666667</v>
      </c>
      <c r="AC120" s="103" t="n">
        <v>17.8077333333333</v>
      </c>
      <c r="AD120" s="103" t="n">
        <v>18.4154</v>
      </c>
      <c r="AE120" s="103" t="n">
        <v>19.3335</v>
      </c>
      <c r="AF120" s="103" t="n">
        <v>20.2516</v>
      </c>
      <c r="AG120" s="103" t="n">
        <v>20.9158</v>
      </c>
      <c r="AH120" s="103" t="n">
        <v>21.58</v>
      </c>
      <c r="AI120" s="103" t="n">
        <v>22.2442</v>
      </c>
      <c r="AJ120" s="103" t="n">
        <v>22.9084</v>
      </c>
      <c r="AK120" s="103" t="n">
        <v>23.5726</v>
      </c>
      <c r="AL120" s="103" t="n">
        <v>23.6486</v>
      </c>
      <c r="AM120" s="103" t="n">
        <v>23.7246</v>
      </c>
      <c r="AN120" s="103" t="n">
        <v>23.8006</v>
      </c>
      <c r="AO120" s="103" t="n">
        <v>23.8768</v>
      </c>
      <c r="AP120" s="103" t="n">
        <v>23.953</v>
      </c>
      <c r="AQ120" s="103" t="n">
        <v>23.62472</v>
      </c>
      <c r="AR120" s="103" t="n">
        <v>23.29644</v>
      </c>
      <c r="AS120" s="103" t="n">
        <v>22.96816</v>
      </c>
      <c r="AT120" s="103" t="n">
        <v>22.63988</v>
      </c>
      <c r="AU120" s="103" t="n">
        <v>22.3116</v>
      </c>
      <c r="AV120" s="103" t="n">
        <v>20.5256</v>
      </c>
      <c r="AW120" s="103" t="n">
        <v>18.7396</v>
      </c>
      <c r="AX120" s="103" t="n">
        <v>16.9536</v>
      </c>
      <c r="AY120" s="103" t="n">
        <v>15.1676</v>
      </c>
      <c r="AZ120" s="103" t="n">
        <v>13.3816</v>
      </c>
      <c r="BA120" s="103" t="n">
        <v>11.5956</v>
      </c>
      <c r="BB120" s="103" t="n">
        <v>11.2384</v>
      </c>
      <c r="BC120" s="103" t="n">
        <v>10.8812</v>
      </c>
      <c r="BD120" s="103" t="n">
        <v>10.524</v>
      </c>
      <c r="BE120" s="103" t="n">
        <v>10.1668</v>
      </c>
      <c r="BF120" s="103" t="n">
        <v>9.80959999999999</v>
      </c>
      <c r="BG120" s="103" t="n">
        <v>9.45239999999999</v>
      </c>
      <c r="BH120" s="103" t="n">
        <v>9.09519999999999</v>
      </c>
      <c r="BI120" s="103" t="n">
        <v>8.73799999999999</v>
      </c>
      <c r="BJ120" s="103" t="n">
        <v>8.38079999999999</v>
      </c>
    </row>
    <row r="121" customFormat="false" ht="12.8" hidden="false" customHeight="false" outlineLevel="0" collapsed="false">
      <c r="A121" s="102" t="n">
        <v>154</v>
      </c>
      <c r="B121" s="103" t="n">
        <v>0</v>
      </c>
      <c r="C121" s="103" t="n">
        <v>0.5297</v>
      </c>
      <c r="D121" s="103" t="n">
        <v>1.0594</v>
      </c>
      <c r="E121" s="103" t="n">
        <v>1.5891</v>
      </c>
      <c r="F121" s="103" t="n">
        <v>2.1188</v>
      </c>
      <c r="G121" s="103" t="n">
        <v>2.6487</v>
      </c>
      <c r="H121" s="103" t="n">
        <v>3.1786</v>
      </c>
      <c r="I121" s="103" t="n">
        <v>3.7081</v>
      </c>
      <c r="J121" s="103" t="n">
        <v>4.2376</v>
      </c>
      <c r="K121" s="103" t="n">
        <v>4.7675</v>
      </c>
      <c r="L121" s="103" t="n">
        <v>5.2974</v>
      </c>
      <c r="M121" s="103" t="n">
        <v>5.8273</v>
      </c>
      <c r="N121" s="103" t="n">
        <v>6.3572</v>
      </c>
      <c r="O121" s="103" t="n">
        <v>6.8867</v>
      </c>
      <c r="P121" s="103" t="n">
        <v>7.4162</v>
      </c>
      <c r="Q121" s="103" t="n">
        <v>7.9461</v>
      </c>
      <c r="R121" s="103" t="n">
        <v>8.476</v>
      </c>
      <c r="S121" s="103" t="n">
        <v>9.0054</v>
      </c>
      <c r="T121" s="103" t="n">
        <v>9.5348</v>
      </c>
      <c r="U121" s="103" t="n">
        <v>10.0647</v>
      </c>
      <c r="V121" s="103" t="n">
        <v>10.5946</v>
      </c>
      <c r="W121" s="103" t="n">
        <v>12.7854</v>
      </c>
      <c r="X121" s="103" t="n">
        <v>14.9762</v>
      </c>
      <c r="Y121" s="103" t="n">
        <v>15.4378666666667</v>
      </c>
      <c r="Z121" s="103" t="n">
        <v>15.8995333333333</v>
      </c>
      <c r="AA121" s="103" t="n">
        <v>16.3612</v>
      </c>
      <c r="AB121" s="103" t="n">
        <v>16.9595333333333</v>
      </c>
      <c r="AC121" s="103" t="n">
        <v>17.5578666666667</v>
      </c>
      <c r="AD121" s="103" t="n">
        <v>18.1562</v>
      </c>
      <c r="AE121" s="103" t="n">
        <v>19.0535</v>
      </c>
      <c r="AF121" s="103" t="n">
        <v>19.9508</v>
      </c>
      <c r="AG121" s="103" t="n">
        <v>20.613</v>
      </c>
      <c r="AH121" s="103" t="n">
        <v>21.2752</v>
      </c>
      <c r="AI121" s="103" t="n">
        <v>21.9374</v>
      </c>
      <c r="AJ121" s="103" t="n">
        <v>22.5996</v>
      </c>
      <c r="AK121" s="103" t="n">
        <v>23.2618</v>
      </c>
      <c r="AL121" s="103" t="n">
        <v>23.3391333333333</v>
      </c>
      <c r="AM121" s="103" t="n">
        <v>23.4164666666667</v>
      </c>
      <c r="AN121" s="103" t="n">
        <v>23.4938</v>
      </c>
      <c r="AO121" s="103" t="n">
        <v>23.5714</v>
      </c>
      <c r="AP121" s="103" t="n">
        <v>23.649</v>
      </c>
      <c r="AQ121" s="103" t="n">
        <v>23.33176</v>
      </c>
      <c r="AR121" s="103" t="n">
        <v>23.01452</v>
      </c>
      <c r="AS121" s="103" t="n">
        <v>22.69728</v>
      </c>
      <c r="AT121" s="103" t="n">
        <v>22.38004</v>
      </c>
      <c r="AU121" s="103" t="n">
        <v>22.0628</v>
      </c>
      <c r="AV121" s="103" t="n">
        <v>20.2978</v>
      </c>
      <c r="AW121" s="103" t="n">
        <v>18.5328</v>
      </c>
      <c r="AX121" s="103" t="n">
        <v>16.7678</v>
      </c>
      <c r="AY121" s="103" t="n">
        <v>15.0028</v>
      </c>
      <c r="AZ121" s="103" t="n">
        <v>13.2378</v>
      </c>
      <c r="BA121" s="103" t="n">
        <v>11.4728</v>
      </c>
      <c r="BB121" s="103" t="n">
        <v>11.1198</v>
      </c>
      <c r="BC121" s="103" t="n">
        <v>10.7668</v>
      </c>
      <c r="BD121" s="103" t="n">
        <v>10.4138</v>
      </c>
      <c r="BE121" s="103" t="n">
        <v>10.0608</v>
      </c>
      <c r="BF121" s="103" t="n">
        <v>9.7078</v>
      </c>
      <c r="BG121" s="103" t="n">
        <v>9.3548</v>
      </c>
      <c r="BH121" s="103" t="n">
        <v>9.0018</v>
      </c>
      <c r="BI121" s="103" t="n">
        <v>8.6488</v>
      </c>
      <c r="BJ121" s="103" t="n">
        <v>8.2958</v>
      </c>
    </row>
    <row r="122" customFormat="false" ht="12.8" hidden="false" customHeight="false" outlineLevel="0" collapsed="false">
      <c r="A122" s="102" t="n">
        <v>155</v>
      </c>
      <c r="B122" s="103" t="n">
        <v>0</v>
      </c>
      <c r="C122" s="103" t="n">
        <v>0.52125</v>
      </c>
      <c r="D122" s="103" t="n">
        <v>1.0425</v>
      </c>
      <c r="E122" s="103" t="n">
        <v>1.56375</v>
      </c>
      <c r="F122" s="103" t="n">
        <v>2.085</v>
      </c>
      <c r="G122" s="103" t="n">
        <v>2.6065</v>
      </c>
      <c r="H122" s="103" t="n">
        <v>3.128</v>
      </c>
      <c r="I122" s="103" t="n">
        <v>3.649</v>
      </c>
      <c r="J122" s="103" t="n">
        <v>4.17</v>
      </c>
      <c r="K122" s="103" t="n">
        <v>4.6915</v>
      </c>
      <c r="L122" s="103" t="n">
        <v>5.213</v>
      </c>
      <c r="M122" s="103" t="n">
        <v>5.7345</v>
      </c>
      <c r="N122" s="103" t="n">
        <v>6.256</v>
      </c>
      <c r="O122" s="103" t="n">
        <v>6.777</v>
      </c>
      <c r="P122" s="103" t="n">
        <v>7.298</v>
      </c>
      <c r="Q122" s="103" t="n">
        <v>7.8195</v>
      </c>
      <c r="R122" s="103" t="n">
        <v>8.341</v>
      </c>
      <c r="S122" s="103" t="n">
        <v>8.862</v>
      </c>
      <c r="T122" s="103" t="n">
        <v>9.383</v>
      </c>
      <c r="U122" s="103" t="n">
        <v>9.9045</v>
      </c>
      <c r="V122" s="103" t="n">
        <v>10.426</v>
      </c>
      <c r="W122" s="103" t="n">
        <v>12.59</v>
      </c>
      <c r="X122" s="103" t="n">
        <v>14.754</v>
      </c>
      <c r="Y122" s="103" t="n">
        <v>15.2126666666667</v>
      </c>
      <c r="Z122" s="103" t="n">
        <v>15.6713333333333</v>
      </c>
      <c r="AA122" s="103" t="n">
        <v>16.13</v>
      </c>
      <c r="AB122" s="103" t="n">
        <v>16.719</v>
      </c>
      <c r="AC122" s="103" t="n">
        <v>17.308</v>
      </c>
      <c r="AD122" s="103" t="n">
        <v>17.897</v>
      </c>
      <c r="AE122" s="103" t="n">
        <v>18.7735</v>
      </c>
      <c r="AF122" s="103" t="n">
        <v>19.65</v>
      </c>
      <c r="AG122" s="103" t="n">
        <v>20.3102</v>
      </c>
      <c r="AH122" s="103" t="n">
        <v>20.9704</v>
      </c>
      <c r="AI122" s="103" t="n">
        <v>21.6306</v>
      </c>
      <c r="AJ122" s="103" t="n">
        <v>22.2908</v>
      </c>
      <c r="AK122" s="103" t="n">
        <v>22.951</v>
      </c>
      <c r="AL122" s="103" t="n">
        <v>23.0296666666667</v>
      </c>
      <c r="AM122" s="103" t="n">
        <v>23.1083333333333</v>
      </c>
      <c r="AN122" s="103" t="n">
        <v>23.187</v>
      </c>
      <c r="AO122" s="103" t="n">
        <v>23.266</v>
      </c>
      <c r="AP122" s="103" t="n">
        <v>23.345</v>
      </c>
      <c r="AQ122" s="103" t="n">
        <v>23.0388</v>
      </c>
      <c r="AR122" s="103" t="n">
        <v>22.7326</v>
      </c>
      <c r="AS122" s="103" t="n">
        <v>22.4264</v>
      </c>
      <c r="AT122" s="103" t="n">
        <v>22.1202</v>
      </c>
      <c r="AU122" s="103" t="n">
        <v>21.814</v>
      </c>
      <c r="AV122" s="103" t="n">
        <v>20.07</v>
      </c>
      <c r="AW122" s="103" t="n">
        <v>18.326</v>
      </c>
      <c r="AX122" s="103" t="n">
        <v>16.582</v>
      </c>
      <c r="AY122" s="103" t="n">
        <v>14.838</v>
      </c>
      <c r="AZ122" s="103" t="n">
        <v>13.094</v>
      </c>
      <c r="BA122" s="103" t="n">
        <v>11.35</v>
      </c>
      <c r="BB122" s="103" t="n">
        <v>11.0012</v>
      </c>
      <c r="BC122" s="103" t="n">
        <v>10.6524</v>
      </c>
      <c r="BD122" s="103" t="n">
        <v>10.3036</v>
      </c>
      <c r="BE122" s="103" t="n">
        <v>9.9548</v>
      </c>
      <c r="BF122" s="103" t="n">
        <v>9.606</v>
      </c>
      <c r="BG122" s="103" t="n">
        <v>9.2572</v>
      </c>
      <c r="BH122" s="103" t="n">
        <v>8.9084</v>
      </c>
      <c r="BI122" s="103" t="n">
        <v>8.55959999999999</v>
      </c>
      <c r="BJ122" s="103" t="n">
        <v>8.21079999999999</v>
      </c>
    </row>
    <row r="123" customFormat="false" ht="12.8" hidden="false" customHeight="false" outlineLevel="0" collapsed="false">
      <c r="A123" s="102" t="n">
        <v>156</v>
      </c>
      <c r="B123" s="103" t="n">
        <v>0</v>
      </c>
      <c r="C123" s="103" t="n">
        <v>0.51465</v>
      </c>
      <c r="D123" s="103" t="n">
        <v>1.0293</v>
      </c>
      <c r="E123" s="103" t="n">
        <v>1.54395</v>
      </c>
      <c r="F123" s="103" t="n">
        <v>2.0586</v>
      </c>
      <c r="G123" s="103" t="n">
        <v>2.5734</v>
      </c>
      <c r="H123" s="103" t="n">
        <v>3.0882</v>
      </c>
      <c r="I123" s="103" t="n">
        <v>3.6027</v>
      </c>
      <c r="J123" s="103" t="n">
        <v>4.1172</v>
      </c>
      <c r="K123" s="103" t="n">
        <v>4.632</v>
      </c>
      <c r="L123" s="103" t="n">
        <v>5.1468</v>
      </c>
      <c r="M123" s="103" t="n">
        <v>5.6617</v>
      </c>
      <c r="N123" s="103" t="n">
        <v>6.1766</v>
      </c>
      <c r="O123" s="103" t="n">
        <v>6.691</v>
      </c>
      <c r="P123" s="103" t="n">
        <v>7.2054</v>
      </c>
      <c r="Q123" s="103" t="n">
        <v>7.7203</v>
      </c>
      <c r="R123" s="103" t="n">
        <v>8.2352</v>
      </c>
      <c r="S123" s="103" t="n">
        <v>8.7496</v>
      </c>
      <c r="T123" s="103" t="n">
        <v>9.264</v>
      </c>
      <c r="U123" s="103" t="n">
        <v>9.7789</v>
      </c>
      <c r="V123" s="103" t="n">
        <v>10.2938</v>
      </c>
      <c r="W123" s="103" t="n">
        <v>12.4129</v>
      </c>
      <c r="X123" s="103" t="n">
        <v>14.532</v>
      </c>
      <c r="Y123" s="103" t="n">
        <v>14.9875333333333</v>
      </c>
      <c r="Z123" s="103" t="n">
        <v>15.4430666666667</v>
      </c>
      <c r="AA123" s="103" t="n">
        <v>15.8986</v>
      </c>
      <c r="AB123" s="103" t="n">
        <v>16.4782666666667</v>
      </c>
      <c r="AC123" s="103" t="n">
        <v>17.0579333333333</v>
      </c>
      <c r="AD123" s="103" t="n">
        <v>17.6376</v>
      </c>
      <c r="AE123" s="103" t="n">
        <v>18.4933</v>
      </c>
      <c r="AF123" s="103" t="n">
        <v>19.349</v>
      </c>
      <c r="AG123" s="103" t="n">
        <v>20.01872</v>
      </c>
      <c r="AH123" s="103" t="n">
        <v>20.68844</v>
      </c>
      <c r="AI123" s="103" t="n">
        <v>21.35816</v>
      </c>
      <c r="AJ123" s="103" t="n">
        <v>22.02788</v>
      </c>
      <c r="AK123" s="103" t="n">
        <v>22.6976</v>
      </c>
      <c r="AL123" s="103" t="n">
        <v>22.7755333333333</v>
      </c>
      <c r="AM123" s="103" t="n">
        <v>22.8534666666667</v>
      </c>
      <c r="AN123" s="103" t="n">
        <v>22.9314</v>
      </c>
      <c r="AO123" s="103" t="n">
        <v>23.0096</v>
      </c>
      <c r="AP123" s="103" t="n">
        <v>23.0878</v>
      </c>
      <c r="AQ123" s="103" t="n">
        <v>22.79124</v>
      </c>
      <c r="AR123" s="103" t="n">
        <v>22.49468</v>
      </c>
      <c r="AS123" s="103" t="n">
        <v>22.19812</v>
      </c>
      <c r="AT123" s="103" t="n">
        <v>21.90156</v>
      </c>
      <c r="AU123" s="103" t="n">
        <v>21.605</v>
      </c>
      <c r="AV123" s="103" t="n">
        <v>19.87836</v>
      </c>
      <c r="AW123" s="103" t="n">
        <v>18.15172</v>
      </c>
      <c r="AX123" s="103" t="n">
        <v>16.42508</v>
      </c>
      <c r="AY123" s="103" t="n">
        <v>14.69844</v>
      </c>
      <c r="AZ123" s="103" t="n">
        <v>12.9718</v>
      </c>
      <c r="BA123" s="103" t="n">
        <v>11.24516</v>
      </c>
      <c r="BB123" s="103" t="n">
        <v>10.899832</v>
      </c>
      <c r="BC123" s="103" t="n">
        <v>10.554504</v>
      </c>
      <c r="BD123" s="103" t="n">
        <v>10.209176</v>
      </c>
      <c r="BE123" s="103" t="n">
        <v>9.863848</v>
      </c>
      <c r="BF123" s="103" t="n">
        <v>9.51852</v>
      </c>
      <c r="BG123" s="103" t="n">
        <v>9.173192</v>
      </c>
      <c r="BH123" s="103" t="n">
        <v>8.827864</v>
      </c>
      <c r="BI123" s="103" t="n">
        <v>8.482536</v>
      </c>
      <c r="BJ123" s="103" t="n">
        <v>8.137208</v>
      </c>
    </row>
    <row r="124" customFormat="false" ht="12.8" hidden="false" customHeight="false" outlineLevel="0" collapsed="false">
      <c r="A124" s="102" t="n">
        <v>157</v>
      </c>
      <c r="B124" s="103" t="n">
        <v>0</v>
      </c>
      <c r="C124" s="103" t="n">
        <v>0.50805</v>
      </c>
      <c r="D124" s="103" t="n">
        <v>1.0161</v>
      </c>
      <c r="E124" s="103" t="n">
        <v>1.52415</v>
      </c>
      <c r="F124" s="103" t="n">
        <v>2.0322</v>
      </c>
      <c r="G124" s="103" t="n">
        <v>2.5403</v>
      </c>
      <c r="H124" s="103" t="n">
        <v>3.0484</v>
      </c>
      <c r="I124" s="103" t="n">
        <v>3.5564</v>
      </c>
      <c r="J124" s="103" t="n">
        <v>4.0644</v>
      </c>
      <c r="K124" s="103" t="n">
        <v>4.5725</v>
      </c>
      <c r="L124" s="103" t="n">
        <v>5.0806</v>
      </c>
      <c r="M124" s="103" t="n">
        <v>5.5889</v>
      </c>
      <c r="N124" s="103" t="n">
        <v>6.0972</v>
      </c>
      <c r="O124" s="103" t="n">
        <v>6.605</v>
      </c>
      <c r="P124" s="103" t="n">
        <v>7.1128</v>
      </c>
      <c r="Q124" s="103" t="n">
        <v>7.6211</v>
      </c>
      <c r="R124" s="103" t="n">
        <v>8.1294</v>
      </c>
      <c r="S124" s="103" t="n">
        <v>8.6372</v>
      </c>
      <c r="T124" s="103" t="n">
        <v>9.145</v>
      </c>
      <c r="U124" s="103" t="n">
        <v>9.6533</v>
      </c>
      <c r="V124" s="103" t="n">
        <v>10.1616</v>
      </c>
      <c r="W124" s="103" t="n">
        <v>12.2358</v>
      </c>
      <c r="X124" s="103" t="n">
        <v>14.31</v>
      </c>
      <c r="Y124" s="103" t="n">
        <v>14.7624</v>
      </c>
      <c r="Z124" s="103" t="n">
        <v>15.2148</v>
      </c>
      <c r="AA124" s="103" t="n">
        <v>15.6672</v>
      </c>
      <c r="AB124" s="103" t="n">
        <v>16.2375333333333</v>
      </c>
      <c r="AC124" s="103" t="n">
        <v>16.8078666666667</v>
      </c>
      <c r="AD124" s="103" t="n">
        <v>17.3782</v>
      </c>
      <c r="AE124" s="103" t="n">
        <v>18.2131</v>
      </c>
      <c r="AF124" s="103" t="n">
        <v>19.048</v>
      </c>
      <c r="AG124" s="103" t="n">
        <v>19.72724</v>
      </c>
      <c r="AH124" s="103" t="n">
        <v>20.40648</v>
      </c>
      <c r="AI124" s="103" t="n">
        <v>21.08572</v>
      </c>
      <c r="AJ124" s="103" t="n">
        <v>21.76496</v>
      </c>
      <c r="AK124" s="103" t="n">
        <v>22.4442</v>
      </c>
      <c r="AL124" s="103" t="n">
        <v>22.5214</v>
      </c>
      <c r="AM124" s="103" t="n">
        <v>22.5986</v>
      </c>
      <c r="AN124" s="103" t="n">
        <v>22.6758</v>
      </c>
      <c r="AO124" s="103" t="n">
        <v>22.7532</v>
      </c>
      <c r="AP124" s="103" t="n">
        <v>22.8306</v>
      </c>
      <c r="AQ124" s="103" t="n">
        <v>22.54368</v>
      </c>
      <c r="AR124" s="103" t="n">
        <v>22.25676</v>
      </c>
      <c r="AS124" s="103" t="n">
        <v>21.96984</v>
      </c>
      <c r="AT124" s="103" t="n">
        <v>21.68292</v>
      </c>
      <c r="AU124" s="103" t="n">
        <v>21.396</v>
      </c>
      <c r="AV124" s="103" t="n">
        <v>19.68672</v>
      </c>
      <c r="AW124" s="103" t="n">
        <v>17.97744</v>
      </c>
      <c r="AX124" s="103" t="n">
        <v>16.26816</v>
      </c>
      <c r="AY124" s="103" t="n">
        <v>14.55888</v>
      </c>
      <c r="AZ124" s="103" t="n">
        <v>12.8496</v>
      </c>
      <c r="BA124" s="103" t="n">
        <v>11.14032</v>
      </c>
      <c r="BB124" s="103" t="n">
        <v>10.798464</v>
      </c>
      <c r="BC124" s="103" t="n">
        <v>10.456608</v>
      </c>
      <c r="BD124" s="103" t="n">
        <v>10.114752</v>
      </c>
      <c r="BE124" s="103" t="n">
        <v>9.772896</v>
      </c>
      <c r="BF124" s="103" t="n">
        <v>9.43104</v>
      </c>
      <c r="BG124" s="103" t="n">
        <v>9.089184</v>
      </c>
      <c r="BH124" s="103" t="n">
        <v>8.747328</v>
      </c>
      <c r="BI124" s="103" t="n">
        <v>8.405472</v>
      </c>
      <c r="BJ124" s="103" t="n">
        <v>8.063616</v>
      </c>
    </row>
    <row r="125" customFormat="false" ht="12.8" hidden="false" customHeight="false" outlineLevel="0" collapsed="false">
      <c r="A125" s="102" t="n">
        <v>158</v>
      </c>
      <c r="B125" s="103" t="n">
        <v>0</v>
      </c>
      <c r="C125" s="103" t="n">
        <v>0.50145</v>
      </c>
      <c r="D125" s="103" t="n">
        <v>1.0029</v>
      </c>
      <c r="E125" s="103" t="n">
        <v>1.50435</v>
      </c>
      <c r="F125" s="103" t="n">
        <v>2.0058</v>
      </c>
      <c r="G125" s="103" t="n">
        <v>2.5072</v>
      </c>
      <c r="H125" s="103" t="n">
        <v>3.0086</v>
      </c>
      <c r="I125" s="103" t="n">
        <v>3.5101</v>
      </c>
      <c r="J125" s="103" t="n">
        <v>4.0116</v>
      </c>
      <c r="K125" s="103" t="n">
        <v>4.513</v>
      </c>
      <c r="L125" s="103" t="n">
        <v>5.0144</v>
      </c>
      <c r="M125" s="103" t="n">
        <v>5.5161</v>
      </c>
      <c r="N125" s="103" t="n">
        <v>6.0178</v>
      </c>
      <c r="O125" s="103" t="n">
        <v>6.519</v>
      </c>
      <c r="P125" s="103" t="n">
        <v>7.0202</v>
      </c>
      <c r="Q125" s="103" t="n">
        <v>7.5219</v>
      </c>
      <c r="R125" s="103" t="n">
        <v>8.0236</v>
      </c>
      <c r="S125" s="103" t="n">
        <v>8.5248</v>
      </c>
      <c r="T125" s="103" t="n">
        <v>9.026</v>
      </c>
      <c r="U125" s="103" t="n">
        <v>9.5277</v>
      </c>
      <c r="V125" s="103" t="n">
        <v>10.0294</v>
      </c>
      <c r="W125" s="103" t="n">
        <v>12.0587</v>
      </c>
      <c r="X125" s="103" t="n">
        <v>14.088</v>
      </c>
      <c r="Y125" s="103" t="n">
        <v>14.5372666666667</v>
      </c>
      <c r="Z125" s="103" t="n">
        <v>14.9865333333333</v>
      </c>
      <c r="AA125" s="103" t="n">
        <v>15.4358</v>
      </c>
      <c r="AB125" s="103" t="n">
        <v>15.9968</v>
      </c>
      <c r="AC125" s="103" t="n">
        <v>16.5578</v>
      </c>
      <c r="AD125" s="103" t="n">
        <v>17.1188</v>
      </c>
      <c r="AE125" s="103" t="n">
        <v>17.9329</v>
      </c>
      <c r="AF125" s="103" t="n">
        <v>18.747</v>
      </c>
      <c r="AG125" s="103" t="n">
        <v>19.43576</v>
      </c>
      <c r="AH125" s="103" t="n">
        <v>20.12452</v>
      </c>
      <c r="AI125" s="103" t="n">
        <v>20.81328</v>
      </c>
      <c r="AJ125" s="103" t="n">
        <v>21.50204</v>
      </c>
      <c r="AK125" s="103" t="n">
        <v>22.1908</v>
      </c>
      <c r="AL125" s="103" t="n">
        <v>22.2672666666667</v>
      </c>
      <c r="AM125" s="103" t="n">
        <v>22.3437333333333</v>
      </c>
      <c r="AN125" s="103" t="n">
        <v>22.4202</v>
      </c>
      <c r="AO125" s="103" t="n">
        <v>22.4968</v>
      </c>
      <c r="AP125" s="103" t="n">
        <v>22.5734</v>
      </c>
      <c r="AQ125" s="103" t="n">
        <v>22.29612</v>
      </c>
      <c r="AR125" s="103" t="n">
        <v>22.01884</v>
      </c>
      <c r="AS125" s="103" t="n">
        <v>21.74156</v>
      </c>
      <c r="AT125" s="103" t="n">
        <v>21.46428</v>
      </c>
      <c r="AU125" s="103" t="n">
        <v>21.187</v>
      </c>
      <c r="AV125" s="103" t="n">
        <v>19.49508</v>
      </c>
      <c r="AW125" s="103" t="n">
        <v>17.80316</v>
      </c>
      <c r="AX125" s="103" t="n">
        <v>16.11124</v>
      </c>
      <c r="AY125" s="103" t="n">
        <v>14.41932</v>
      </c>
      <c r="AZ125" s="103" t="n">
        <v>12.7274</v>
      </c>
      <c r="BA125" s="103" t="n">
        <v>11.03548</v>
      </c>
      <c r="BB125" s="103" t="n">
        <v>10.697096</v>
      </c>
      <c r="BC125" s="103" t="n">
        <v>10.358712</v>
      </c>
      <c r="BD125" s="103" t="n">
        <v>10.020328</v>
      </c>
      <c r="BE125" s="103" t="n">
        <v>9.681944</v>
      </c>
      <c r="BF125" s="103" t="n">
        <v>9.34356</v>
      </c>
      <c r="BG125" s="103" t="n">
        <v>9.005176</v>
      </c>
      <c r="BH125" s="103" t="n">
        <v>8.666792</v>
      </c>
      <c r="BI125" s="103" t="n">
        <v>8.32840800000001</v>
      </c>
      <c r="BJ125" s="103" t="n">
        <v>7.99002400000001</v>
      </c>
    </row>
    <row r="126" customFormat="false" ht="12.8" hidden="false" customHeight="false" outlineLevel="0" collapsed="false">
      <c r="A126" s="102" t="n">
        <v>159</v>
      </c>
      <c r="B126" s="103" t="n">
        <v>0</v>
      </c>
      <c r="C126" s="103" t="n">
        <v>0.49485</v>
      </c>
      <c r="D126" s="103" t="n">
        <v>0.9897</v>
      </c>
      <c r="E126" s="103" t="n">
        <v>1.48455</v>
      </c>
      <c r="F126" s="103" t="n">
        <v>1.9794</v>
      </c>
      <c r="G126" s="103" t="n">
        <v>2.4741</v>
      </c>
      <c r="H126" s="103" t="n">
        <v>2.9688</v>
      </c>
      <c r="I126" s="103" t="n">
        <v>3.4638</v>
      </c>
      <c r="J126" s="103" t="n">
        <v>3.9588</v>
      </c>
      <c r="K126" s="103" t="n">
        <v>4.4535</v>
      </c>
      <c r="L126" s="103" t="n">
        <v>4.9482</v>
      </c>
      <c r="M126" s="103" t="n">
        <v>5.4433</v>
      </c>
      <c r="N126" s="103" t="n">
        <v>5.9384</v>
      </c>
      <c r="O126" s="103" t="n">
        <v>6.433</v>
      </c>
      <c r="P126" s="103" t="n">
        <v>6.9276</v>
      </c>
      <c r="Q126" s="103" t="n">
        <v>7.4227</v>
      </c>
      <c r="R126" s="103" t="n">
        <v>7.9178</v>
      </c>
      <c r="S126" s="103" t="n">
        <v>8.4124</v>
      </c>
      <c r="T126" s="103" t="n">
        <v>8.907</v>
      </c>
      <c r="U126" s="103" t="n">
        <v>9.4021</v>
      </c>
      <c r="V126" s="103" t="n">
        <v>9.8972</v>
      </c>
      <c r="W126" s="103" t="n">
        <v>11.8816</v>
      </c>
      <c r="X126" s="103" t="n">
        <v>13.866</v>
      </c>
      <c r="Y126" s="103" t="n">
        <v>14.3121333333333</v>
      </c>
      <c r="Z126" s="103" t="n">
        <v>14.7582666666667</v>
      </c>
      <c r="AA126" s="103" t="n">
        <v>15.2044</v>
      </c>
      <c r="AB126" s="103" t="n">
        <v>15.7560666666667</v>
      </c>
      <c r="AC126" s="103" t="n">
        <v>16.3077333333333</v>
      </c>
      <c r="AD126" s="103" t="n">
        <v>16.8594</v>
      </c>
      <c r="AE126" s="103" t="n">
        <v>17.6527</v>
      </c>
      <c r="AF126" s="103" t="n">
        <v>18.446</v>
      </c>
      <c r="AG126" s="103" t="n">
        <v>19.14428</v>
      </c>
      <c r="AH126" s="103" t="n">
        <v>19.84256</v>
      </c>
      <c r="AI126" s="103" t="n">
        <v>20.54084</v>
      </c>
      <c r="AJ126" s="103" t="n">
        <v>21.23912</v>
      </c>
      <c r="AK126" s="103" t="n">
        <v>21.9374</v>
      </c>
      <c r="AL126" s="103" t="n">
        <v>22.0131333333333</v>
      </c>
      <c r="AM126" s="103" t="n">
        <v>22.0888666666667</v>
      </c>
      <c r="AN126" s="103" t="n">
        <v>22.1646</v>
      </c>
      <c r="AO126" s="103" t="n">
        <v>22.2404</v>
      </c>
      <c r="AP126" s="103" t="n">
        <v>22.3162</v>
      </c>
      <c r="AQ126" s="103" t="n">
        <v>22.04856</v>
      </c>
      <c r="AR126" s="103" t="n">
        <v>21.78092</v>
      </c>
      <c r="AS126" s="103" t="n">
        <v>21.51328</v>
      </c>
      <c r="AT126" s="103" t="n">
        <v>21.24564</v>
      </c>
      <c r="AU126" s="103" t="n">
        <v>20.978</v>
      </c>
      <c r="AV126" s="103" t="n">
        <v>19.30344</v>
      </c>
      <c r="AW126" s="103" t="n">
        <v>17.62888</v>
      </c>
      <c r="AX126" s="103" t="n">
        <v>15.95432</v>
      </c>
      <c r="AY126" s="103" t="n">
        <v>14.27976</v>
      </c>
      <c r="AZ126" s="103" t="n">
        <v>12.6052</v>
      </c>
      <c r="BA126" s="103" t="n">
        <v>10.93064</v>
      </c>
      <c r="BB126" s="103" t="n">
        <v>10.595728</v>
      </c>
      <c r="BC126" s="103" t="n">
        <v>10.260816</v>
      </c>
      <c r="BD126" s="103" t="n">
        <v>9.925904</v>
      </c>
      <c r="BE126" s="103" t="n">
        <v>9.59099200000001</v>
      </c>
      <c r="BF126" s="103" t="n">
        <v>9.25608000000001</v>
      </c>
      <c r="BG126" s="103" t="n">
        <v>8.92116800000001</v>
      </c>
      <c r="BH126" s="103" t="n">
        <v>8.58625600000001</v>
      </c>
      <c r="BI126" s="103" t="n">
        <v>8.25134400000001</v>
      </c>
      <c r="BJ126" s="103" t="n">
        <v>7.91643200000001</v>
      </c>
    </row>
    <row r="127" customFormat="false" ht="12.8" hidden="false" customHeight="false" outlineLevel="0" collapsed="false">
      <c r="A127" s="102" t="n">
        <v>160</v>
      </c>
      <c r="B127" s="103" t="n">
        <v>0</v>
      </c>
      <c r="C127" s="103" t="n">
        <v>0.48825</v>
      </c>
      <c r="D127" s="103" t="n">
        <v>0.9765</v>
      </c>
      <c r="E127" s="103" t="n">
        <v>1.46475</v>
      </c>
      <c r="F127" s="103" t="n">
        <v>1.953</v>
      </c>
      <c r="G127" s="103" t="n">
        <v>2.441</v>
      </c>
      <c r="H127" s="103" t="n">
        <v>2.929</v>
      </c>
      <c r="I127" s="103" t="n">
        <v>3.4175</v>
      </c>
      <c r="J127" s="103" t="n">
        <v>3.906</v>
      </c>
      <c r="K127" s="103" t="n">
        <v>4.394</v>
      </c>
      <c r="L127" s="103" t="n">
        <v>4.882</v>
      </c>
      <c r="M127" s="103" t="n">
        <v>5.3705</v>
      </c>
      <c r="N127" s="103" t="n">
        <v>5.859</v>
      </c>
      <c r="O127" s="103" t="n">
        <v>6.347</v>
      </c>
      <c r="P127" s="103" t="n">
        <v>6.835</v>
      </c>
      <c r="Q127" s="103" t="n">
        <v>7.3235</v>
      </c>
      <c r="R127" s="103" t="n">
        <v>7.812</v>
      </c>
      <c r="S127" s="103" t="n">
        <v>8.3</v>
      </c>
      <c r="T127" s="103" t="n">
        <v>8.788</v>
      </c>
      <c r="U127" s="103" t="n">
        <v>9.2765</v>
      </c>
      <c r="V127" s="103" t="n">
        <v>9.765</v>
      </c>
      <c r="W127" s="103" t="n">
        <v>11.7045</v>
      </c>
      <c r="X127" s="103" t="n">
        <v>13.644</v>
      </c>
      <c r="Y127" s="103" t="n">
        <v>14.087</v>
      </c>
      <c r="Z127" s="103" t="n">
        <v>14.53</v>
      </c>
      <c r="AA127" s="103" t="n">
        <v>14.973</v>
      </c>
      <c r="AB127" s="103" t="n">
        <v>15.5153333333333</v>
      </c>
      <c r="AC127" s="103" t="n">
        <v>16.0576666666667</v>
      </c>
      <c r="AD127" s="103" t="n">
        <v>16.6</v>
      </c>
      <c r="AE127" s="103" t="n">
        <v>17.3725</v>
      </c>
      <c r="AF127" s="103" t="n">
        <v>18.145</v>
      </c>
      <c r="AG127" s="103" t="n">
        <v>18.8528</v>
      </c>
      <c r="AH127" s="103" t="n">
        <v>19.5606</v>
      </c>
      <c r="AI127" s="103" t="n">
        <v>20.2684</v>
      </c>
      <c r="AJ127" s="103" t="n">
        <v>20.9762</v>
      </c>
      <c r="AK127" s="103" t="n">
        <v>21.684</v>
      </c>
      <c r="AL127" s="103" t="n">
        <v>21.759</v>
      </c>
      <c r="AM127" s="103" t="n">
        <v>21.834</v>
      </c>
      <c r="AN127" s="103" t="n">
        <v>21.909</v>
      </c>
      <c r="AO127" s="103" t="n">
        <v>21.984</v>
      </c>
      <c r="AP127" s="103" t="n">
        <v>22.059</v>
      </c>
      <c r="AQ127" s="103" t="n">
        <v>21.801</v>
      </c>
      <c r="AR127" s="103" t="n">
        <v>21.543</v>
      </c>
      <c r="AS127" s="103" t="n">
        <v>21.285</v>
      </c>
      <c r="AT127" s="103" t="n">
        <v>21.027</v>
      </c>
      <c r="AU127" s="103" t="n">
        <v>20.769</v>
      </c>
      <c r="AV127" s="103" t="n">
        <v>19.1118</v>
      </c>
      <c r="AW127" s="103" t="n">
        <v>17.4546</v>
      </c>
      <c r="AX127" s="103" t="n">
        <v>15.7974</v>
      </c>
      <c r="AY127" s="103" t="n">
        <v>14.1402</v>
      </c>
      <c r="AZ127" s="103" t="n">
        <v>12.483</v>
      </c>
      <c r="BA127" s="103" t="n">
        <v>10.8258</v>
      </c>
      <c r="BB127" s="103" t="n">
        <v>10.49436</v>
      </c>
      <c r="BC127" s="103" t="n">
        <v>10.16292</v>
      </c>
      <c r="BD127" s="103" t="n">
        <v>9.83148</v>
      </c>
      <c r="BE127" s="103" t="n">
        <v>9.50004</v>
      </c>
      <c r="BF127" s="103" t="n">
        <v>9.1686</v>
      </c>
      <c r="BG127" s="103" t="n">
        <v>8.83716</v>
      </c>
      <c r="BH127" s="103" t="n">
        <v>8.50572</v>
      </c>
      <c r="BI127" s="103" t="n">
        <v>8.17428</v>
      </c>
      <c r="BJ127" s="103" t="n">
        <v>7.84284</v>
      </c>
    </row>
    <row r="128" customFormat="false" ht="12.8" hidden="false" customHeight="false" outlineLevel="0" collapsed="false">
      <c r="A128" s="102" t="n">
        <v>161</v>
      </c>
      <c r="B128" s="103" t="n">
        <v>0</v>
      </c>
      <c r="C128" s="103" t="n">
        <v>0.48375</v>
      </c>
      <c r="D128" s="103" t="n">
        <v>0.9675</v>
      </c>
      <c r="E128" s="103" t="n">
        <v>1.45125</v>
      </c>
      <c r="F128" s="103" t="n">
        <v>1.935</v>
      </c>
      <c r="G128" s="103" t="n">
        <v>2.4185</v>
      </c>
      <c r="H128" s="103" t="n">
        <v>2.902</v>
      </c>
      <c r="I128" s="103" t="n">
        <v>3.386</v>
      </c>
      <c r="J128" s="103" t="n">
        <v>3.87</v>
      </c>
      <c r="K128" s="103" t="n">
        <v>4.3535</v>
      </c>
      <c r="L128" s="103" t="n">
        <v>4.837</v>
      </c>
      <c r="M128" s="103" t="n">
        <v>5.3209</v>
      </c>
      <c r="N128" s="103" t="n">
        <v>5.8048</v>
      </c>
      <c r="O128" s="103" t="n">
        <v>6.2884</v>
      </c>
      <c r="P128" s="103" t="n">
        <v>6.772</v>
      </c>
      <c r="Q128" s="103" t="n">
        <v>7.2559</v>
      </c>
      <c r="R128" s="103" t="n">
        <v>7.7398</v>
      </c>
      <c r="S128" s="103" t="n">
        <v>8.2234</v>
      </c>
      <c r="T128" s="103" t="n">
        <v>8.707</v>
      </c>
      <c r="U128" s="103" t="n">
        <v>9.1909</v>
      </c>
      <c r="V128" s="103" t="n">
        <v>9.6748</v>
      </c>
      <c r="W128" s="103" t="n">
        <v>11.5484</v>
      </c>
      <c r="X128" s="103" t="n">
        <v>13.422</v>
      </c>
      <c r="Y128" s="103" t="n">
        <v>13.8618666666667</v>
      </c>
      <c r="Z128" s="103" t="n">
        <v>14.3017333333333</v>
      </c>
      <c r="AA128" s="103" t="n">
        <v>14.7416</v>
      </c>
      <c r="AB128" s="103" t="n">
        <v>15.2746666666667</v>
      </c>
      <c r="AC128" s="103" t="n">
        <v>15.8077333333333</v>
      </c>
      <c r="AD128" s="103" t="n">
        <v>16.3408</v>
      </c>
      <c r="AE128" s="103" t="n">
        <v>17.0925</v>
      </c>
      <c r="AF128" s="103" t="n">
        <v>17.8442</v>
      </c>
      <c r="AG128" s="103" t="n">
        <v>18.57768</v>
      </c>
      <c r="AH128" s="103" t="n">
        <v>19.31116</v>
      </c>
      <c r="AI128" s="103" t="n">
        <v>20.04464</v>
      </c>
      <c r="AJ128" s="103" t="n">
        <v>20.77812</v>
      </c>
      <c r="AK128" s="103" t="n">
        <v>21.5116</v>
      </c>
      <c r="AL128" s="103" t="n">
        <v>21.5860666666667</v>
      </c>
      <c r="AM128" s="103" t="n">
        <v>21.6605333333333</v>
      </c>
      <c r="AN128" s="103" t="n">
        <v>21.735</v>
      </c>
      <c r="AO128" s="103" t="n">
        <v>21.8094</v>
      </c>
      <c r="AP128" s="103" t="n">
        <v>21.8838</v>
      </c>
      <c r="AQ128" s="103" t="n">
        <v>21.63768</v>
      </c>
      <c r="AR128" s="103" t="n">
        <v>21.39156</v>
      </c>
      <c r="AS128" s="103" t="n">
        <v>21.14544</v>
      </c>
      <c r="AT128" s="103" t="n">
        <v>20.89932</v>
      </c>
      <c r="AU128" s="103" t="n">
        <v>20.6532</v>
      </c>
      <c r="AV128" s="103" t="n">
        <v>19.00532</v>
      </c>
      <c r="AW128" s="103" t="n">
        <v>17.35744</v>
      </c>
      <c r="AX128" s="103" t="n">
        <v>15.70956</v>
      </c>
      <c r="AY128" s="103" t="n">
        <v>14.06168</v>
      </c>
      <c r="AZ128" s="103" t="n">
        <v>12.4138</v>
      </c>
      <c r="BA128" s="103" t="n">
        <v>10.76592</v>
      </c>
      <c r="BB128" s="103" t="n">
        <v>10.436344</v>
      </c>
      <c r="BC128" s="103" t="n">
        <v>10.106768</v>
      </c>
      <c r="BD128" s="103" t="n">
        <v>9.777192</v>
      </c>
      <c r="BE128" s="103" t="n">
        <v>9.447616</v>
      </c>
      <c r="BF128" s="103" t="n">
        <v>9.11804</v>
      </c>
      <c r="BG128" s="103" t="n">
        <v>8.78846400000001</v>
      </c>
      <c r="BH128" s="103" t="n">
        <v>8.45888800000001</v>
      </c>
      <c r="BI128" s="103" t="n">
        <v>8.12931200000001</v>
      </c>
      <c r="BJ128" s="103" t="n">
        <v>7.79973600000001</v>
      </c>
    </row>
    <row r="129" customFormat="false" ht="12.8" hidden="false" customHeight="false" outlineLevel="0" collapsed="false">
      <c r="A129" s="102" t="n">
        <v>162</v>
      </c>
      <c r="B129" s="103" t="n">
        <v>0</v>
      </c>
      <c r="C129" s="103" t="n">
        <v>0.47925</v>
      </c>
      <c r="D129" s="103" t="n">
        <v>0.9585</v>
      </c>
      <c r="E129" s="103" t="n">
        <v>1.43775</v>
      </c>
      <c r="F129" s="103" t="n">
        <v>1.917</v>
      </c>
      <c r="G129" s="103" t="n">
        <v>2.396</v>
      </c>
      <c r="H129" s="103" t="n">
        <v>2.875</v>
      </c>
      <c r="I129" s="103" t="n">
        <v>3.3545</v>
      </c>
      <c r="J129" s="103" t="n">
        <v>3.834</v>
      </c>
      <c r="K129" s="103" t="n">
        <v>4.313</v>
      </c>
      <c r="L129" s="103" t="n">
        <v>4.792</v>
      </c>
      <c r="M129" s="103" t="n">
        <v>5.2713</v>
      </c>
      <c r="N129" s="103" t="n">
        <v>5.7506</v>
      </c>
      <c r="O129" s="103" t="n">
        <v>6.2298</v>
      </c>
      <c r="P129" s="103" t="n">
        <v>6.709</v>
      </c>
      <c r="Q129" s="103" t="n">
        <v>7.1883</v>
      </c>
      <c r="R129" s="103" t="n">
        <v>7.6676</v>
      </c>
      <c r="S129" s="103" t="n">
        <v>8.1468</v>
      </c>
      <c r="T129" s="103" t="n">
        <v>8.626</v>
      </c>
      <c r="U129" s="103" t="n">
        <v>9.1053</v>
      </c>
      <c r="V129" s="103" t="n">
        <v>9.5846</v>
      </c>
      <c r="W129" s="103" t="n">
        <v>11.3923</v>
      </c>
      <c r="X129" s="103" t="n">
        <v>13.2</v>
      </c>
      <c r="Y129" s="103" t="n">
        <v>13.6367333333333</v>
      </c>
      <c r="Z129" s="103" t="n">
        <v>14.0734666666667</v>
      </c>
      <c r="AA129" s="103" t="n">
        <v>14.5102</v>
      </c>
      <c r="AB129" s="103" t="n">
        <v>15.034</v>
      </c>
      <c r="AC129" s="103" t="n">
        <v>15.5578</v>
      </c>
      <c r="AD129" s="103" t="n">
        <v>16.0816</v>
      </c>
      <c r="AE129" s="103" t="n">
        <v>16.8125</v>
      </c>
      <c r="AF129" s="103" t="n">
        <v>17.5434</v>
      </c>
      <c r="AG129" s="103" t="n">
        <v>18.30256</v>
      </c>
      <c r="AH129" s="103" t="n">
        <v>19.06172</v>
      </c>
      <c r="AI129" s="103" t="n">
        <v>19.82088</v>
      </c>
      <c r="AJ129" s="103" t="n">
        <v>20.58004</v>
      </c>
      <c r="AK129" s="103" t="n">
        <v>21.3392</v>
      </c>
      <c r="AL129" s="103" t="n">
        <v>21.4131333333333</v>
      </c>
      <c r="AM129" s="103" t="n">
        <v>21.4870666666667</v>
      </c>
      <c r="AN129" s="103" t="n">
        <v>21.561</v>
      </c>
      <c r="AO129" s="103" t="n">
        <v>21.6348</v>
      </c>
      <c r="AP129" s="103" t="n">
        <v>21.7086</v>
      </c>
      <c r="AQ129" s="103" t="n">
        <v>21.47436</v>
      </c>
      <c r="AR129" s="103" t="n">
        <v>21.24012</v>
      </c>
      <c r="AS129" s="103" t="n">
        <v>21.00588</v>
      </c>
      <c r="AT129" s="103" t="n">
        <v>20.77164</v>
      </c>
      <c r="AU129" s="103" t="n">
        <v>20.5374</v>
      </c>
      <c r="AV129" s="103" t="n">
        <v>18.89884</v>
      </c>
      <c r="AW129" s="103" t="n">
        <v>17.26028</v>
      </c>
      <c r="AX129" s="103" t="n">
        <v>15.62172</v>
      </c>
      <c r="AY129" s="103" t="n">
        <v>13.98316</v>
      </c>
      <c r="AZ129" s="103" t="n">
        <v>12.3446</v>
      </c>
      <c r="BA129" s="103" t="n">
        <v>10.70604</v>
      </c>
      <c r="BB129" s="103" t="n">
        <v>10.378328</v>
      </c>
      <c r="BC129" s="103" t="n">
        <v>10.050616</v>
      </c>
      <c r="BD129" s="103" t="n">
        <v>9.722904</v>
      </c>
      <c r="BE129" s="103" t="n">
        <v>9.395192</v>
      </c>
      <c r="BF129" s="103" t="n">
        <v>9.06748</v>
      </c>
      <c r="BG129" s="103" t="n">
        <v>8.739768</v>
      </c>
      <c r="BH129" s="103" t="n">
        <v>8.412056</v>
      </c>
      <c r="BI129" s="103" t="n">
        <v>8.084344</v>
      </c>
      <c r="BJ129" s="103" t="n">
        <v>7.756632</v>
      </c>
    </row>
    <row r="130" customFormat="false" ht="12.8" hidden="false" customHeight="false" outlineLevel="0" collapsed="false">
      <c r="A130" s="102" t="n">
        <v>163</v>
      </c>
      <c r="B130" s="103" t="n">
        <v>0</v>
      </c>
      <c r="C130" s="103" t="n">
        <v>0.47475</v>
      </c>
      <c r="D130" s="103" t="n">
        <v>0.9495</v>
      </c>
      <c r="E130" s="103" t="n">
        <v>1.42425</v>
      </c>
      <c r="F130" s="103" t="n">
        <v>1.899</v>
      </c>
      <c r="G130" s="103" t="n">
        <v>2.3735</v>
      </c>
      <c r="H130" s="103" t="n">
        <v>2.848</v>
      </c>
      <c r="I130" s="103" t="n">
        <v>3.323</v>
      </c>
      <c r="J130" s="103" t="n">
        <v>3.798</v>
      </c>
      <c r="K130" s="103" t="n">
        <v>4.2725</v>
      </c>
      <c r="L130" s="103" t="n">
        <v>4.747</v>
      </c>
      <c r="M130" s="103" t="n">
        <v>5.2217</v>
      </c>
      <c r="N130" s="103" t="n">
        <v>5.6964</v>
      </c>
      <c r="O130" s="103" t="n">
        <v>6.1712</v>
      </c>
      <c r="P130" s="103" t="n">
        <v>6.646</v>
      </c>
      <c r="Q130" s="103" t="n">
        <v>7.1207</v>
      </c>
      <c r="R130" s="103" t="n">
        <v>7.5954</v>
      </c>
      <c r="S130" s="103" t="n">
        <v>8.0702</v>
      </c>
      <c r="T130" s="103" t="n">
        <v>8.545</v>
      </c>
      <c r="U130" s="103" t="n">
        <v>9.0197</v>
      </c>
      <c r="V130" s="103" t="n">
        <v>9.4944</v>
      </c>
      <c r="W130" s="103" t="n">
        <v>11.2362</v>
      </c>
      <c r="X130" s="103" t="n">
        <v>12.978</v>
      </c>
      <c r="Y130" s="103" t="n">
        <v>13.4116</v>
      </c>
      <c r="Z130" s="103" t="n">
        <v>13.8452</v>
      </c>
      <c r="AA130" s="103" t="n">
        <v>14.2788</v>
      </c>
      <c r="AB130" s="103" t="n">
        <v>14.7933333333333</v>
      </c>
      <c r="AC130" s="103" t="n">
        <v>15.3078666666667</v>
      </c>
      <c r="AD130" s="103" t="n">
        <v>15.8224</v>
      </c>
      <c r="AE130" s="103" t="n">
        <v>16.5325</v>
      </c>
      <c r="AF130" s="103" t="n">
        <v>17.2426</v>
      </c>
      <c r="AG130" s="103" t="n">
        <v>18.02744</v>
      </c>
      <c r="AH130" s="103" t="n">
        <v>18.81228</v>
      </c>
      <c r="AI130" s="103" t="n">
        <v>19.59712</v>
      </c>
      <c r="AJ130" s="103" t="n">
        <v>20.38196</v>
      </c>
      <c r="AK130" s="103" t="n">
        <v>21.1668</v>
      </c>
      <c r="AL130" s="103" t="n">
        <v>21.2402</v>
      </c>
      <c r="AM130" s="103" t="n">
        <v>21.3136</v>
      </c>
      <c r="AN130" s="103" t="n">
        <v>21.387</v>
      </c>
      <c r="AO130" s="103" t="n">
        <v>21.4602</v>
      </c>
      <c r="AP130" s="103" t="n">
        <v>21.5334</v>
      </c>
      <c r="AQ130" s="103" t="n">
        <v>21.31104</v>
      </c>
      <c r="AR130" s="103" t="n">
        <v>21.08868</v>
      </c>
      <c r="AS130" s="103" t="n">
        <v>20.86632</v>
      </c>
      <c r="AT130" s="103" t="n">
        <v>20.64396</v>
      </c>
      <c r="AU130" s="103" t="n">
        <v>20.4216</v>
      </c>
      <c r="AV130" s="103" t="n">
        <v>18.79236</v>
      </c>
      <c r="AW130" s="103" t="n">
        <v>17.16312</v>
      </c>
      <c r="AX130" s="103" t="n">
        <v>15.53388</v>
      </c>
      <c r="AY130" s="103" t="n">
        <v>13.90464</v>
      </c>
      <c r="AZ130" s="103" t="n">
        <v>12.2754</v>
      </c>
      <c r="BA130" s="103" t="n">
        <v>10.64616</v>
      </c>
      <c r="BB130" s="103" t="n">
        <v>10.320312</v>
      </c>
      <c r="BC130" s="103" t="n">
        <v>9.994464</v>
      </c>
      <c r="BD130" s="103" t="n">
        <v>9.668616</v>
      </c>
      <c r="BE130" s="103" t="n">
        <v>9.342768</v>
      </c>
      <c r="BF130" s="103" t="n">
        <v>9.01692</v>
      </c>
      <c r="BG130" s="103" t="n">
        <v>8.691072</v>
      </c>
      <c r="BH130" s="103" t="n">
        <v>8.365224</v>
      </c>
      <c r="BI130" s="103" t="n">
        <v>8.039376</v>
      </c>
      <c r="BJ130" s="103" t="n">
        <v>7.713528</v>
      </c>
    </row>
    <row r="131" customFormat="false" ht="12.8" hidden="false" customHeight="false" outlineLevel="0" collapsed="false">
      <c r="A131" s="102" t="n">
        <v>164</v>
      </c>
      <c r="B131" s="103" t="n">
        <v>0</v>
      </c>
      <c r="C131" s="103" t="n">
        <v>0.47025</v>
      </c>
      <c r="D131" s="103" t="n">
        <v>0.9405</v>
      </c>
      <c r="E131" s="103" t="n">
        <v>1.41075</v>
      </c>
      <c r="F131" s="103" t="n">
        <v>1.881</v>
      </c>
      <c r="G131" s="103" t="n">
        <v>2.351</v>
      </c>
      <c r="H131" s="103" t="n">
        <v>2.821</v>
      </c>
      <c r="I131" s="103" t="n">
        <v>3.2915</v>
      </c>
      <c r="J131" s="103" t="n">
        <v>3.762</v>
      </c>
      <c r="K131" s="103" t="n">
        <v>4.232</v>
      </c>
      <c r="L131" s="103" t="n">
        <v>4.702</v>
      </c>
      <c r="M131" s="103" t="n">
        <v>5.1721</v>
      </c>
      <c r="N131" s="103" t="n">
        <v>5.6422</v>
      </c>
      <c r="O131" s="103" t="n">
        <v>6.1126</v>
      </c>
      <c r="P131" s="103" t="n">
        <v>6.583</v>
      </c>
      <c r="Q131" s="103" t="n">
        <v>7.0531</v>
      </c>
      <c r="R131" s="103" t="n">
        <v>7.5232</v>
      </c>
      <c r="S131" s="103" t="n">
        <v>7.9936</v>
      </c>
      <c r="T131" s="103" t="n">
        <v>8.464</v>
      </c>
      <c r="U131" s="103" t="n">
        <v>8.9341</v>
      </c>
      <c r="V131" s="103" t="n">
        <v>9.4042</v>
      </c>
      <c r="W131" s="103" t="n">
        <v>11.0801</v>
      </c>
      <c r="X131" s="103" t="n">
        <v>12.756</v>
      </c>
      <c r="Y131" s="103" t="n">
        <v>13.1864666666667</v>
      </c>
      <c r="Z131" s="103" t="n">
        <v>13.6169333333333</v>
      </c>
      <c r="AA131" s="103" t="n">
        <v>14.0474</v>
      </c>
      <c r="AB131" s="103" t="n">
        <v>14.5526666666667</v>
      </c>
      <c r="AC131" s="103" t="n">
        <v>15.0579333333333</v>
      </c>
      <c r="AD131" s="103" t="n">
        <v>15.5632</v>
      </c>
      <c r="AE131" s="103" t="n">
        <v>16.2525</v>
      </c>
      <c r="AF131" s="103" t="n">
        <v>16.9418</v>
      </c>
      <c r="AG131" s="103" t="n">
        <v>17.75232</v>
      </c>
      <c r="AH131" s="103" t="n">
        <v>18.56284</v>
      </c>
      <c r="AI131" s="103" t="n">
        <v>19.37336</v>
      </c>
      <c r="AJ131" s="103" t="n">
        <v>20.18388</v>
      </c>
      <c r="AK131" s="103" t="n">
        <v>20.9944</v>
      </c>
      <c r="AL131" s="103" t="n">
        <v>21.0672666666667</v>
      </c>
      <c r="AM131" s="103" t="n">
        <v>21.1401333333333</v>
      </c>
      <c r="AN131" s="103" t="n">
        <v>21.213</v>
      </c>
      <c r="AO131" s="103" t="n">
        <v>21.2856</v>
      </c>
      <c r="AP131" s="103" t="n">
        <v>21.3582</v>
      </c>
      <c r="AQ131" s="103" t="n">
        <v>21.14772</v>
      </c>
      <c r="AR131" s="103" t="n">
        <v>20.93724</v>
      </c>
      <c r="AS131" s="103" t="n">
        <v>20.72676</v>
      </c>
      <c r="AT131" s="103" t="n">
        <v>20.51628</v>
      </c>
      <c r="AU131" s="103" t="n">
        <v>20.3058</v>
      </c>
      <c r="AV131" s="103" t="n">
        <v>18.68588</v>
      </c>
      <c r="AW131" s="103" t="n">
        <v>17.06596</v>
      </c>
      <c r="AX131" s="103" t="n">
        <v>15.44604</v>
      </c>
      <c r="AY131" s="103" t="n">
        <v>13.82612</v>
      </c>
      <c r="AZ131" s="103" t="n">
        <v>12.2062</v>
      </c>
      <c r="BA131" s="103" t="n">
        <v>10.58628</v>
      </c>
      <c r="BB131" s="103" t="n">
        <v>10.262296</v>
      </c>
      <c r="BC131" s="103" t="n">
        <v>9.938312</v>
      </c>
      <c r="BD131" s="103" t="n">
        <v>9.614328</v>
      </c>
      <c r="BE131" s="103" t="n">
        <v>9.290344</v>
      </c>
      <c r="BF131" s="103" t="n">
        <v>8.96636</v>
      </c>
      <c r="BG131" s="103" t="n">
        <v>8.642376</v>
      </c>
      <c r="BH131" s="103" t="n">
        <v>8.318392</v>
      </c>
      <c r="BI131" s="103" t="n">
        <v>7.994408</v>
      </c>
      <c r="BJ131" s="103" t="n">
        <v>7.670424</v>
      </c>
    </row>
    <row r="132" customFormat="false" ht="12.8" hidden="false" customHeight="false" outlineLevel="0" collapsed="false">
      <c r="A132" s="102" t="n">
        <v>165</v>
      </c>
      <c r="B132" s="103" t="n">
        <v>0</v>
      </c>
      <c r="C132" s="103" t="n">
        <v>0.46575</v>
      </c>
      <c r="D132" s="103" t="n">
        <v>0.9315</v>
      </c>
      <c r="E132" s="103" t="n">
        <v>1.39725</v>
      </c>
      <c r="F132" s="103" t="n">
        <v>1.863</v>
      </c>
      <c r="G132" s="103" t="n">
        <v>2.3285</v>
      </c>
      <c r="H132" s="103" t="n">
        <v>2.794</v>
      </c>
      <c r="I132" s="103" t="n">
        <v>3.26</v>
      </c>
      <c r="J132" s="103" t="n">
        <v>3.726</v>
      </c>
      <c r="K132" s="103" t="n">
        <v>4.1915</v>
      </c>
      <c r="L132" s="103" t="n">
        <v>4.657</v>
      </c>
      <c r="M132" s="103" t="n">
        <v>5.1225</v>
      </c>
      <c r="N132" s="103" t="n">
        <v>5.588</v>
      </c>
      <c r="O132" s="103" t="n">
        <v>6.054</v>
      </c>
      <c r="P132" s="103" t="n">
        <v>6.52</v>
      </c>
      <c r="Q132" s="103" t="n">
        <v>6.9855</v>
      </c>
      <c r="R132" s="103" t="n">
        <v>7.451</v>
      </c>
      <c r="S132" s="103" t="n">
        <v>7.917</v>
      </c>
      <c r="T132" s="103" t="n">
        <v>8.383</v>
      </c>
      <c r="U132" s="103" t="n">
        <v>8.8485</v>
      </c>
      <c r="V132" s="103" t="n">
        <v>9.314</v>
      </c>
      <c r="W132" s="103" t="n">
        <v>10.924</v>
      </c>
      <c r="X132" s="103" t="n">
        <v>12.534</v>
      </c>
      <c r="Y132" s="103" t="n">
        <v>12.9613333333333</v>
      </c>
      <c r="Z132" s="103" t="n">
        <v>13.3886666666667</v>
      </c>
      <c r="AA132" s="103" t="n">
        <v>13.816</v>
      </c>
      <c r="AB132" s="103" t="n">
        <v>14.312</v>
      </c>
      <c r="AC132" s="103" t="n">
        <v>14.808</v>
      </c>
      <c r="AD132" s="103" t="n">
        <v>15.304</v>
      </c>
      <c r="AE132" s="103" t="n">
        <v>15.9725</v>
      </c>
      <c r="AF132" s="103" t="n">
        <v>16.641</v>
      </c>
      <c r="AG132" s="103" t="n">
        <v>17.4772</v>
      </c>
      <c r="AH132" s="103" t="n">
        <v>18.3134</v>
      </c>
      <c r="AI132" s="103" t="n">
        <v>19.1496</v>
      </c>
      <c r="AJ132" s="103" t="n">
        <v>19.9858</v>
      </c>
      <c r="AK132" s="103" t="n">
        <v>20.822</v>
      </c>
      <c r="AL132" s="103" t="n">
        <v>20.8943333333333</v>
      </c>
      <c r="AM132" s="103" t="n">
        <v>20.9666666666667</v>
      </c>
      <c r="AN132" s="103" t="n">
        <v>21.039</v>
      </c>
      <c r="AO132" s="103" t="n">
        <v>21.111</v>
      </c>
      <c r="AP132" s="103" t="n">
        <v>21.183</v>
      </c>
      <c r="AQ132" s="103" t="n">
        <v>20.9844</v>
      </c>
      <c r="AR132" s="103" t="n">
        <v>20.7858</v>
      </c>
      <c r="AS132" s="103" t="n">
        <v>20.5872</v>
      </c>
      <c r="AT132" s="103" t="n">
        <v>20.3886</v>
      </c>
      <c r="AU132" s="103" t="n">
        <v>20.19</v>
      </c>
      <c r="AV132" s="103" t="n">
        <v>18.5794</v>
      </c>
      <c r="AW132" s="103" t="n">
        <v>16.9688</v>
      </c>
      <c r="AX132" s="103" t="n">
        <v>15.3582</v>
      </c>
      <c r="AY132" s="103" t="n">
        <v>13.7476</v>
      </c>
      <c r="AZ132" s="103" t="n">
        <v>12.137</v>
      </c>
      <c r="BA132" s="103" t="n">
        <v>10.5264</v>
      </c>
      <c r="BB132" s="103" t="n">
        <v>10.20428</v>
      </c>
      <c r="BC132" s="103" t="n">
        <v>9.88216</v>
      </c>
      <c r="BD132" s="103" t="n">
        <v>9.56004</v>
      </c>
      <c r="BE132" s="103" t="n">
        <v>9.23792</v>
      </c>
      <c r="BF132" s="103" t="n">
        <v>8.9158</v>
      </c>
      <c r="BG132" s="103" t="n">
        <v>8.59368</v>
      </c>
      <c r="BH132" s="103" t="n">
        <v>8.27156</v>
      </c>
      <c r="BI132" s="103" t="n">
        <v>7.94944</v>
      </c>
      <c r="BJ132" s="103" t="n">
        <v>7.62732</v>
      </c>
    </row>
    <row r="133" customFormat="false" ht="12.8" hidden="false" customHeight="false" outlineLevel="0" collapsed="false">
      <c r="A133" s="102" t="n">
        <v>166</v>
      </c>
      <c r="B133" s="103" t="n">
        <v>0</v>
      </c>
      <c r="C133" s="103" t="n">
        <v>0.46165</v>
      </c>
      <c r="D133" s="103" t="n">
        <v>0.9233</v>
      </c>
      <c r="E133" s="103" t="n">
        <v>1.38495</v>
      </c>
      <c r="F133" s="103" t="n">
        <v>1.8466</v>
      </c>
      <c r="G133" s="103" t="n">
        <v>2.3081</v>
      </c>
      <c r="H133" s="103" t="n">
        <v>2.7696</v>
      </c>
      <c r="I133" s="103" t="n">
        <v>3.2314</v>
      </c>
      <c r="J133" s="103" t="n">
        <v>3.6932</v>
      </c>
      <c r="K133" s="103" t="n">
        <v>4.1547</v>
      </c>
      <c r="L133" s="103" t="n">
        <v>4.6162</v>
      </c>
      <c r="M133" s="103" t="n">
        <v>5.0776</v>
      </c>
      <c r="N133" s="103" t="n">
        <v>5.539</v>
      </c>
      <c r="O133" s="103" t="n">
        <v>6.0009</v>
      </c>
      <c r="P133" s="103" t="n">
        <v>6.4628</v>
      </c>
      <c r="Q133" s="103" t="n">
        <v>6.9242</v>
      </c>
      <c r="R133" s="103" t="n">
        <v>7.3856</v>
      </c>
      <c r="S133" s="103" t="n">
        <v>7.8475</v>
      </c>
      <c r="T133" s="103" t="n">
        <v>8.3094</v>
      </c>
      <c r="U133" s="103" t="n">
        <v>8.7708</v>
      </c>
      <c r="V133" s="103" t="n">
        <v>9.2322</v>
      </c>
      <c r="W133" s="103" t="n">
        <v>10.772</v>
      </c>
      <c r="X133" s="103" t="n">
        <v>12.3118</v>
      </c>
      <c r="Y133" s="103" t="n">
        <v>12.7361333333333</v>
      </c>
      <c r="Z133" s="103" t="n">
        <v>13.1604666666667</v>
      </c>
      <c r="AA133" s="103" t="n">
        <v>13.5848</v>
      </c>
      <c r="AB133" s="103" t="n">
        <v>14.0714666666667</v>
      </c>
      <c r="AC133" s="103" t="n">
        <v>14.5581333333333</v>
      </c>
      <c r="AD133" s="103" t="n">
        <v>15.0448</v>
      </c>
      <c r="AE133" s="103" t="n">
        <v>15.6924</v>
      </c>
      <c r="AF133" s="103" t="n">
        <v>16.34</v>
      </c>
      <c r="AG133" s="103" t="n">
        <v>17.20468</v>
      </c>
      <c r="AH133" s="103" t="n">
        <v>18.06936</v>
      </c>
      <c r="AI133" s="103" t="n">
        <v>18.93404</v>
      </c>
      <c r="AJ133" s="103" t="n">
        <v>19.79872</v>
      </c>
      <c r="AK133" s="103" t="n">
        <v>20.6634</v>
      </c>
      <c r="AL133" s="103" t="n">
        <v>20.7353333333333</v>
      </c>
      <c r="AM133" s="103" t="n">
        <v>20.8072666666667</v>
      </c>
      <c r="AN133" s="103" t="n">
        <v>20.8792</v>
      </c>
      <c r="AO133" s="103" t="n">
        <v>20.9509</v>
      </c>
      <c r="AP133" s="103" t="n">
        <v>21.0226</v>
      </c>
      <c r="AQ133" s="103" t="n">
        <v>20.8354</v>
      </c>
      <c r="AR133" s="103" t="n">
        <v>20.6482</v>
      </c>
      <c r="AS133" s="103" t="n">
        <v>20.461</v>
      </c>
      <c r="AT133" s="103" t="n">
        <v>20.2738</v>
      </c>
      <c r="AU133" s="103" t="n">
        <v>20.0866</v>
      </c>
      <c r="AV133" s="103" t="n">
        <v>18.48416</v>
      </c>
      <c r="AW133" s="103" t="n">
        <v>16.88172</v>
      </c>
      <c r="AX133" s="103" t="n">
        <v>15.27928</v>
      </c>
      <c r="AY133" s="103" t="n">
        <v>13.67684</v>
      </c>
      <c r="AZ133" s="103" t="n">
        <v>12.0744</v>
      </c>
      <c r="BA133" s="103" t="n">
        <v>10.47196</v>
      </c>
      <c r="BB133" s="103" t="n">
        <v>10.151472</v>
      </c>
      <c r="BC133" s="103" t="n">
        <v>9.830984</v>
      </c>
      <c r="BD133" s="103" t="n">
        <v>9.510496</v>
      </c>
      <c r="BE133" s="103" t="n">
        <v>9.190008</v>
      </c>
      <c r="BF133" s="103" t="n">
        <v>8.86952000000001</v>
      </c>
      <c r="BG133" s="103" t="n">
        <v>8.54903200000001</v>
      </c>
      <c r="BH133" s="103" t="n">
        <v>8.22854400000001</v>
      </c>
      <c r="BI133" s="103" t="n">
        <v>7.90805600000001</v>
      </c>
      <c r="BJ133" s="103" t="n">
        <v>7.58756800000001</v>
      </c>
    </row>
    <row r="134" customFormat="false" ht="12.8" hidden="false" customHeight="false" outlineLevel="0" collapsed="false">
      <c r="A134" s="102" t="n">
        <v>167</v>
      </c>
      <c r="B134" s="103" t="n">
        <v>0</v>
      </c>
      <c r="C134" s="103" t="n">
        <v>0.45755</v>
      </c>
      <c r="D134" s="103" t="n">
        <v>0.9151</v>
      </c>
      <c r="E134" s="103" t="n">
        <v>1.37265</v>
      </c>
      <c r="F134" s="103" t="n">
        <v>1.8302</v>
      </c>
      <c r="G134" s="103" t="n">
        <v>2.2877</v>
      </c>
      <c r="H134" s="103" t="n">
        <v>2.7452</v>
      </c>
      <c r="I134" s="103" t="n">
        <v>3.2028</v>
      </c>
      <c r="J134" s="103" t="n">
        <v>3.6604</v>
      </c>
      <c r="K134" s="103" t="n">
        <v>4.1179</v>
      </c>
      <c r="L134" s="103" t="n">
        <v>4.5754</v>
      </c>
      <c r="M134" s="103" t="n">
        <v>5.0327</v>
      </c>
      <c r="N134" s="103" t="n">
        <v>5.49</v>
      </c>
      <c r="O134" s="103" t="n">
        <v>5.9478</v>
      </c>
      <c r="P134" s="103" t="n">
        <v>6.4056</v>
      </c>
      <c r="Q134" s="103" t="n">
        <v>6.8629</v>
      </c>
      <c r="R134" s="103" t="n">
        <v>7.3202</v>
      </c>
      <c r="S134" s="103" t="n">
        <v>7.778</v>
      </c>
      <c r="T134" s="103" t="n">
        <v>8.2358</v>
      </c>
      <c r="U134" s="103" t="n">
        <v>8.6931</v>
      </c>
      <c r="V134" s="103" t="n">
        <v>9.1504</v>
      </c>
      <c r="W134" s="103" t="n">
        <v>10.62</v>
      </c>
      <c r="X134" s="103" t="n">
        <v>12.0896</v>
      </c>
      <c r="Y134" s="103" t="n">
        <v>12.5109333333333</v>
      </c>
      <c r="Z134" s="103" t="n">
        <v>12.9322666666667</v>
      </c>
      <c r="AA134" s="103" t="n">
        <v>13.3536</v>
      </c>
      <c r="AB134" s="103" t="n">
        <v>13.8309333333333</v>
      </c>
      <c r="AC134" s="103" t="n">
        <v>14.3082666666667</v>
      </c>
      <c r="AD134" s="103" t="n">
        <v>14.7856</v>
      </c>
      <c r="AE134" s="103" t="n">
        <v>15.4123</v>
      </c>
      <c r="AF134" s="103" t="n">
        <v>16.039</v>
      </c>
      <c r="AG134" s="103" t="n">
        <v>16.93216</v>
      </c>
      <c r="AH134" s="103" t="n">
        <v>17.82532</v>
      </c>
      <c r="AI134" s="103" t="n">
        <v>18.71848</v>
      </c>
      <c r="AJ134" s="103" t="n">
        <v>19.61164</v>
      </c>
      <c r="AK134" s="103" t="n">
        <v>20.5048</v>
      </c>
      <c r="AL134" s="103" t="n">
        <v>20.5763333333333</v>
      </c>
      <c r="AM134" s="103" t="n">
        <v>20.6478666666667</v>
      </c>
      <c r="AN134" s="103" t="n">
        <v>20.7194</v>
      </c>
      <c r="AO134" s="103" t="n">
        <v>20.7908</v>
      </c>
      <c r="AP134" s="103" t="n">
        <v>20.8622</v>
      </c>
      <c r="AQ134" s="103" t="n">
        <v>20.6864</v>
      </c>
      <c r="AR134" s="103" t="n">
        <v>20.5106</v>
      </c>
      <c r="AS134" s="103" t="n">
        <v>20.3348</v>
      </c>
      <c r="AT134" s="103" t="n">
        <v>20.159</v>
      </c>
      <c r="AU134" s="103" t="n">
        <v>19.9832</v>
      </c>
      <c r="AV134" s="103" t="n">
        <v>18.38892</v>
      </c>
      <c r="AW134" s="103" t="n">
        <v>16.79464</v>
      </c>
      <c r="AX134" s="103" t="n">
        <v>15.20036</v>
      </c>
      <c r="AY134" s="103" t="n">
        <v>13.60608</v>
      </c>
      <c r="AZ134" s="103" t="n">
        <v>12.0118</v>
      </c>
      <c r="BA134" s="103" t="n">
        <v>10.41752</v>
      </c>
      <c r="BB134" s="103" t="n">
        <v>10.098664</v>
      </c>
      <c r="BC134" s="103" t="n">
        <v>9.779808</v>
      </c>
      <c r="BD134" s="103" t="n">
        <v>9.460952</v>
      </c>
      <c r="BE134" s="103" t="n">
        <v>9.142096</v>
      </c>
      <c r="BF134" s="103" t="n">
        <v>8.82324</v>
      </c>
      <c r="BG134" s="103" t="n">
        <v>8.504384</v>
      </c>
      <c r="BH134" s="103" t="n">
        <v>8.185528</v>
      </c>
      <c r="BI134" s="103" t="n">
        <v>7.866672</v>
      </c>
      <c r="BJ134" s="103" t="n">
        <v>7.547816</v>
      </c>
    </row>
    <row r="135" customFormat="false" ht="12.8" hidden="false" customHeight="false" outlineLevel="0" collapsed="false">
      <c r="A135" s="102" t="n">
        <v>168</v>
      </c>
      <c r="B135" s="103" t="n">
        <v>0</v>
      </c>
      <c r="C135" s="103" t="n">
        <v>0.45345</v>
      </c>
      <c r="D135" s="103" t="n">
        <v>0.9069</v>
      </c>
      <c r="E135" s="103" t="n">
        <v>1.36035</v>
      </c>
      <c r="F135" s="103" t="n">
        <v>1.8138</v>
      </c>
      <c r="G135" s="103" t="n">
        <v>2.2673</v>
      </c>
      <c r="H135" s="103" t="n">
        <v>2.7208</v>
      </c>
      <c r="I135" s="103" t="n">
        <v>3.1742</v>
      </c>
      <c r="J135" s="103" t="n">
        <v>3.6276</v>
      </c>
      <c r="K135" s="103" t="n">
        <v>4.0811</v>
      </c>
      <c r="L135" s="103" t="n">
        <v>4.5346</v>
      </c>
      <c r="M135" s="103" t="n">
        <v>4.9878</v>
      </c>
      <c r="N135" s="103" t="n">
        <v>5.441</v>
      </c>
      <c r="O135" s="103" t="n">
        <v>5.8947</v>
      </c>
      <c r="P135" s="103" t="n">
        <v>6.3484</v>
      </c>
      <c r="Q135" s="103" t="n">
        <v>6.8016</v>
      </c>
      <c r="R135" s="103" t="n">
        <v>7.2548</v>
      </c>
      <c r="S135" s="103" t="n">
        <v>7.7085</v>
      </c>
      <c r="T135" s="103" t="n">
        <v>8.1622</v>
      </c>
      <c r="U135" s="103" t="n">
        <v>8.6154</v>
      </c>
      <c r="V135" s="103" t="n">
        <v>9.0686</v>
      </c>
      <c r="W135" s="103" t="n">
        <v>10.468</v>
      </c>
      <c r="X135" s="103" t="n">
        <v>11.8674</v>
      </c>
      <c r="Y135" s="103" t="n">
        <v>12.2857333333333</v>
      </c>
      <c r="Z135" s="103" t="n">
        <v>12.7040666666667</v>
      </c>
      <c r="AA135" s="103" t="n">
        <v>13.1224</v>
      </c>
      <c r="AB135" s="103" t="n">
        <v>13.5904</v>
      </c>
      <c r="AC135" s="103" t="n">
        <v>14.0584</v>
      </c>
      <c r="AD135" s="103" t="n">
        <v>14.5264</v>
      </c>
      <c r="AE135" s="103" t="n">
        <v>15.1322</v>
      </c>
      <c r="AF135" s="103" t="n">
        <v>15.738</v>
      </c>
      <c r="AG135" s="103" t="n">
        <v>16.65964</v>
      </c>
      <c r="AH135" s="103" t="n">
        <v>17.58128</v>
      </c>
      <c r="AI135" s="103" t="n">
        <v>18.50292</v>
      </c>
      <c r="AJ135" s="103" t="n">
        <v>19.42456</v>
      </c>
      <c r="AK135" s="103" t="n">
        <v>20.3462</v>
      </c>
      <c r="AL135" s="103" t="n">
        <v>20.4173333333333</v>
      </c>
      <c r="AM135" s="103" t="n">
        <v>20.4884666666667</v>
      </c>
      <c r="AN135" s="103" t="n">
        <v>20.5596</v>
      </c>
      <c r="AO135" s="103" t="n">
        <v>20.6307</v>
      </c>
      <c r="AP135" s="103" t="n">
        <v>20.7018</v>
      </c>
      <c r="AQ135" s="103" t="n">
        <v>20.5374</v>
      </c>
      <c r="AR135" s="103" t="n">
        <v>20.373</v>
      </c>
      <c r="AS135" s="103" t="n">
        <v>20.2086</v>
      </c>
      <c r="AT135" s="103" t="n">
        <v>20.0442</v>
      </c>
      <c r="AU135" s="103" t="n">
        <v>19.8798</v>
      </c>
      <c r="AV135" s="103" t="n">
        <v>18.29368</v>
      </c>
      <c r="AW135" s="103" t="n">
        <v>16.70756</v>
      </c>
      <c r="AX135" s="103" t="n">
        <v>15.12144</v>
      </c>
      <c r="AY135" s="103" t="n">
        <v>13.53532</v>
      </c>
      <c r="AZ135" s="103" t="n">
        <v>11.9492</v>
      </c>
      <c r="BA135" s="103" t="n">
        <v>10.36308</v>
      </c>
      <c r="BB135" s="103" t="n">
        <v>10.045856</v>
      </c>
      <c r="BC135" s="103" t="n">
        <v>9.728632</v>
      </c>
      <c r="BD135" s="103" t="n">
        <v>9.411408</v>
      </c>
      <c r="BE135" s="103" t="n">
        <v>9.094184</v>
      </c>
      <c r="BF135" s="103" t="n">
        <v>8.77696</v>
      </c>
      <c r="BG135" s="103" t="n">
        <v>8.45973600000001</v>
      </c>
      <c r="BH135" s="103" t="n">
        <v>8.14251200000001</v>
      </c>
      <c r="BI135" s="103" t="n">
        <v>7.82528800000001</v>
      </c>
      <c r="BJ135" s="103" t="n">
        <v>7.50806400000001</v>
      </c>
    </row>
    <row r="136" customFormat="false" ht="12.8" hidden="false" customHeight="false" outlineLevel="0" collapsed="false">
      <c r="A136" s="102" t="n">
        <v>169</v>
      </c>
      <c r="B136" s="103" t="n">
        <v>0</v>
      </c>
      <c r="C136" s="103" t="n">
        <v>0.44935</v>
      </c>
      <c r="D136" s="103" t="n">
        <v>0.8987</v>
      </c>
      <c r="E136" s="103" t="n">
        <v>1.34805</v>
      </c>
      <c r="F136" s="103" t="n">
        <v>1.7974</v>
      </c>
      <c r="G136" s="103" t="n">
        <v>2.2469</v>
      </c>
      <c r="H136" s="103" t="n">
        <v>2.6964</v>
      </c>
      <c r="I136" s="103" t="n">
        <v>3.1456</v>
      </c>
      <c r="J136" s="103" t="n">
        <v>3.5948</v>
      </c>
      <c r="K136" s="103" t="n">
        <v>4.0443</v>
      </c>
      <c r="L136" s="103" t="n">
        <v>4.4938</v>
      </c>
      <c r="M136" s="103" t="n">
        <v>4.9429</v>
      </c>
      <c r="N136" s="103" t="n">
        <v>5.392</v>
      </c>
      <c r="O136" s="103" t="n">
        <v>5.8416</v>
      </c>
      <c r="P136" s="103" t="n">
        <v>6.2912</v>
      </c>
      <c r="Q136" s="103" t="n">
        <v>6.7403</v>
      </c>
      <c r="R136" s="103" t="n">
        <v>7.1894</v>
      </c>
      <c r="S136" s="103" t="n">
        <v>7.639</v>
      </c>
      <c r="T136" s="103" t="n">
        <v>8.0886</v>
      </c>
      <c r="U136" s="103" t="n">
        <v>8.5377</v>
      </c>
      <c r="V136" s="103" t="n">
        <v>8.9868</v>
      </c>
      <c r="W136" s="103" t="n">
        <v>10.316</v>
      </c>
      <c r="X136" s="103" t="n">
        <v>11.6452</v>
      </c>
      <c r="Y136" s="103" t="n">
        <v>12.0605333333333</v>
      </c>
      <c r="Z136" s="103" t="n">
        <v>12.4758666666667</v>
      </c>
      <c r="AA136" s="103" t="n">
        <v>12.8912</v>
      </c>
      <c r="AB136" s="103" t="n">
        <v>13.3498666666667</v>
      </c>
      <c r="AC136" s="103" t="n">
        <v>13.8085333333333</v>
      </c>
      <c r="AD136" s="103" t="n">
        <v>14.2672</v>
      </c>
      <c r="AE136" s="103" t="n">
        <v>14.8521</v>
      </c>
      <c r="AF136" s="103" t="n">
        <v>15.437</v>
      </c>
      <c r="AG136" s="103" t="n">
        <v>16.38712</v>
      </c>
      <c r="AH136" s="103" t="n">
        <v>17.33724</v>
      </c>
      <c r="AI136" s="103" t="n">
        <v>18.28736</v>
      </c>
      <c r="AJ136" s="103" t="n">
        <v>19.23748</v>
      </c>
      <c r="AK136" s="103" t="n">
        <v>20.1876</v>
      </c>
      <c r="AL136" s="103" t="n">
        <v>20.2583333333333</v>
      </c>
      <c r="AM136" s="103" t="n">
        <v>20.3290666666667</v>
      </c>
      <c r="AN136" s="103" t="n">
        <v>20.3998</v>
      </c>
      <c r="AO136" s="103" t="n">
        <v>20.4706</v>
      </c>
      <c r="AP136" s="103" t="n">
        <v>20.5414</v>
      </c>
      <c r="AQ136" s="103" t="n">
        <v>20.3884</v>
      </c>
      <c r="AR136" s="103" t="n">
        <v>20.2354</v>
      </c>
      <c r="AS136" s="103" t="n">
        <v>20.0824</v>
      </c>
      <c r="AT136" s="103" t="n">
        <v>19.9294</v>
      </c>
      <c r="AU136" s="103" t="n">
        <v>19.7764</v>
      </c>
      <c r="AV136" s="103" t="n">
        <v>18.19844</v>
      </c>
      <c r="AW136" s="103" t="n">
        <v>16.62048</v>
      </c>
      <c r="AX136" s="103" t="n">
        <v>15.04252</v>
      </c>
      <c r="AY136" s="103" t="n">
        <v>13.46456</v>
      </c>
      <c r="AZ136" s="103" t="n">
        <v>11.8866</v>
      </c>
      <c r="BA136" s="103" t="n">
        <v>10.30864</v>
      </c>
      <c r="BB136" s="103" t="n">
        <v>9.993048</v>
      </c>
      <c r="BC136" s="103" t="n">
        <v>9.677456</v>
      </c>
      <c r="BD136" s="103" t="n">
        <v>9.361864</v>
      </c>
      <c r="BE136" s="103" t="n">
        <v>9.046272</v>
      </c>
      <c r="BF136" s="103" t="n">
        <v>8.73068</v>
      </c>
      <c r="BG136" s="103" t="n">
        <v>8.415088</v>
      </c>
      <c r="BH136" s="103" t="n">
        <v>8.099496</v>
      </c>
      <c r="BI136" s="103" t="n">
        <v>7.783904</v>
      </c>
      <c r="BJ136" s="103" t="n">
        <v>7.468312</v>
      </c>
    </row>
    <row r="137" customFormat="false" ht="12.8" hidden="false" customHeight="false" outlineLevel="0" collapsed="false">
      <c r="A137" s="102" t="n">
        <v>170</v>
      </c>
      <c r="B137" s="103" t="n">
        <v>0</v>
      </c>
      <c r="C137" s="103" t="n">
        <v>0.44525</v>
      </c>
      <c r="D137" s="103" t="n">
        <v>0.8905</v>
      </c>
      <c r="E137" s="103" t="n">
        <v>1.33575</v>
      </c>
      <c r="F137" s="103" t="n">
        <v>1.781</v>
      </c>
      <c r="G137" s="103" t="n">
        <v>2.2265</v>
      </c>
      <c r="H137" s="103" t="n">
        <v>2.672</v>
      </c>
      <c r="I137" s="103" t="n">
        <v>3.117</v>
      </c>
      <c r="J137" s="103" t="n">
        <v>3.562</v>
      </c>
      <c r="K137" s="103" t="n">
        <v>4.0075</v>
      </c>
      <c r="L137" s="103" t="n">
        <v>4.453</v>
      </c>
      <c r="M137" s="103" t="n">
        <v>4.898</v>
      </c>
      <c r="N137" s="103" t="n">
        <v>5.343</v>
      </c>
      <c r="O137" s="103" t="n">
        <v>5.7885</v>
      </c>
      <c r="P137" s="103" t="n">
        <v>6.234</v>
      </c>
      <c r="Q137" s="103" t="n">
        <v>6.679</v>
      </c>
      <c r="R137" s="103" t="n">
        <v>7.124</v>
      </c>
      <c r="S137" s="103" t="n">
        <v>7.5695</v>
      </c>
      <c r="T137" s="103" t="n">
        <v>8.015</v>
      </c>
      <c r="U137" s="103" t="n">
        <v>8.46</v>
      </c>
      <c r="V137" s="103" t="n">
        <v>8.905</v>
      </c>
      <c r="W137" s="103" t="n">
        <v>10.164</v>
      </c>
      <c r="X137" s="103" t="n">
        <v>11.423</v>
      </c>
      <c r="Y137" s="103" t="n">
        <v>11.8353333333333</v>
      </c>
      <c r="Z137" s="103" t="n">
        <v>12.2476666666667</v>
      </c>
      <c r="AA137" s="103" t="n">
        <v>12.66</v>
      </c>
      <c r="AB137" s="103" t="n">
        <v>13.1093333333333</v>
      </c>
      <c r="AC137" s="103" t="n">
        <v>13.5586666666667</v>
      </c>
      <c r="AD137" s="103" t="n">
        <v>14.008</v>
      </c>
      <c r="AE137" s="103" t="n">
        <v>14.572</v>
      </c>
      <c r="AF137" s="103" t="n">
        <v>15.136</v>
      </c>
      <c r="AG137" s="103" t="n">
        <v>16.1146</v>
      </c>
      <c r="AH137" s="103" t="n">
        <v>17.0932</v>
      </c>
      <c r="AI137" s="103" t="n">
        <v>18.0718</v>
      </c>
      <c r="AJ137" s="103" t="n">
        <v>19.0504</v>
      </c>
      <c r="AK137" s="103" t="n">
        <v>20.029</v>
      </c>
      <c r="AL137" s="103" t="n">
        <v>20.0993333333333</v>
      </c>
      <c r="AM137" s="103" t="n">
        <v>20.1696666666667</v>
      </c>
      <c r="AN137" s="103" t="n">
        <v>20.24</v>
      </c>
      <c r="AO137" s="103" t="n">
        <v>20.3105</v>
      </c>
      <c r="AP137" s="103" t="n">
        <v>20.381</v>
      </c>
      <c r="AQ137" s="103" t="n">
        <v>20.2394</v>
      </c>
      <c r="AR137" s="103" t="n">
        <v>20.0978</v>
      </c>
      <c r="AS137" s="103" t="n">
        <v>19.9562</v>
      </c>
      <c r="AT137" s="103" t="n">
        <v>19.8146</v>
      </c>
      <c r="AU137" s="103" t="n">
        <v>19.673</v>
      </c>
      <c r="AV137" s="103" t="n">
        <v>18.1032</v>
      </c>
      <c r="AW137" s="103" t="n">
        <v>16.5334</v>
      </c>
      <c r="AX137" s="103" t="n">
        <v>14.9636</v>
      </c>
      <c r="AY137" s="103" t="n">
        <v>13.3938</v>
      </c>
      <c r="AZ137" s="103" t="n">
        <v>11.824</v>
      </c>
      <c r="BA137" s="103" t="n">
        <v>10.2542</v>
      </c>
      <c r="BB137" s="103" t="n">
        <v>9.94024</v>
      </c>
      <c r="BC137" s="103" t="n">
        <v>9.62628</v>
      </c>
      <c r="BD137" s="103" t="n">
        <v>9.31232</v>
      </c>
      <c r="BE137" s="103" t="n">
        <v>8.99836</v>
      </c>
      <c r="BF137" s="103" t="n">
        <v>8.6844</v>
      </c>
      <c r="BG137" s="103" t="n">
        <v>8.37044</v>
      </c>
      <c r="BH137" s="103" t="n">
        <v>8.05648</v>
      </c>
      <c r="BI137" s="103" t="n">
        <v>7.74252</v>
      </c>
      <c r="BJ137" s="103" t="n">
        <v>7.42856</v>
      </c>
    </row>
    <row r="138" customFormat="false" ht="12.8" hidden="false" customHeight="false" outlineLevel="0" collapsed="false">
      <c r="A138" s="102" t="n">
        <v>171</v>
      </c>
      <c r="B138" s="103" t="n">
        <v>0</v>
      </c>
      <c r="C138" s="103" t="n">
        <v>0.4425</v>
      </c>
      <c r="D138" s="103" t="n">
        <v>0.885</v>
      </c>
      <c r="E138" s="103" t="n">
        <v>1.3275</v>
      </c>
      <c r="F138" s="103" t="n">
        <v>1.77</v>
      </c>
      <c r="G138" s="103" t="n">
        <v>2.2127</v>
      </c>
      <c r="H138" s="103" t="n">
        <v>2.6554</v>
      </c>
      <c r="I138" s="103" t="n">
        <v>3.0977</v>
      </c>
      <c r="J138" s="103" t="n">
        <v>3.54</v>
      </c>
      <c r="K138" s="103" t="n">
        <v>3.9827</v>
      </c>
      <c r="L138" s="103" t="n">
        <v>4.4254</v>
      </c>
      <c r="M138" s="103" t="n">
        <v>4.8678</v>
      </c>
      <c r="N138" s="103" t="n">
        <v>5.3102</v>
      </c>
      <c r="O138" s="103" t="n">
        <v>5.7529</v>
      </c>
      <c r="P138" s="103" t="n">
        <v>6.1956</v>
      </c>
      <c r="Q138" s="103" t="n">
        <v>6.6379</v>
      </c>
      <c r="R138" s="103" t="n">
        <v>7.0802</v>
      </c>
      <c r="S138" s="103" t="n">
        <v>7.5229</v>
      </c>
      <c r="T138" s="103" t="n">
        <v>7.9656</v>
      </c>
      <c r="U138" s="103" t="n">
        <v>8.4079</v>
      </c>
      <c r="V138" s="103" t="n">
        <v>8.8502</v>
      </c>
      <c r="W138" s="103" t="n">
        <v>10.0256</v>
      </c>
      <c r="X138" s="103" t="n">
        <v>11.201</v>
      </c>
      <c r="Y138" s="103" t="n">
        <v>11.6102</v>
      </c>
      <c r="Z138" s="103" t="n">
        <v>12.0194</v>
      </c>
      <c r="AA138" s="103" t="n">
        <v>12.4286</v>
      </c>
      <c r="AB138" s="103" t="n">
        <v>12.8686</v>
      </c>
      <c r="AC138" s="103" t="n">
        <v>13.3086</v>
      </c>
      <c r="AD138" s="103" t="n">
        <v>13.7486</v>
      </c>
      <c r="AE138" s="103" t="n">
        <v>14.2919</v>
      </c>
      <c r="AF138" s="103" t="n">
        <v>14.8352</v>
      </c>
      <c r="AG138" s="103" t="n">
        <v>15.85232</v>
      </c>
      <c r="AH138" s="103" t="n">
        <v>16.86944</v>
      </c>
      <c r="AI138" s="103" t="n">
        <v>17.88656</v>
      </c>
      <c r="AJ138" s="103" t="n">
        <v>18.90368</v>
      </c>
      <c r="AK138" s="103" t="n">
        <v>19.9208</v>
      </c>
      <c r="AL138" s="103" t="n">
        <v>19.9904</v>
      </c>
      <c r="AM138" s="103" t="n">
        <v>20.06</v>
      </c>
      <c r="AN138" s="103" t="n">
        <v>20.1296</v>
      </c>
      <c r="AO138" s="103" t="n">
        <v>20.1994</v>
      </c>
      <c r="AP138" s="103" t="n">
        <v>20.2692</v>
      </c>
      <c r="AQ138" s="103" t="n">
        <v>20.1322</v>
      </c>
      <c r="AR138" s="103" t="n">
        <v>19.9952</v>
      </c>
      <c r="AS138" s="103" t="n">
        <v>19.8582</v>
      </c>
      <c r="AT138" s="103" t="n">
        <v>19.7212</v>
      </c>
      <c r="AU138" s="103" t="n">
        <v>19.5842</v>
      </c>
      <c r="AV138" s="103" t="n">
        <v>18.021</v>
      </c>
      <c r="AW138" s="103" t="n">
        <v>16.4578</v>
      </c>
      <c r="AX138" s="103" t="n">
        <v>14.8946</v>
      </c>
      <c r="AY138" s="103" t="n">
        <v>13.3314</v>
      </c>
      <c r="AZ138" s="103" t="n">
        <v>11.7682</v>
      </c>
      <c r="BA138" s="103" t="n">
        <v>10.205</v>
      </c>
      <c r="BB138" s="103" t="n">
        <v>9.89236</v>
      </c>
      <c r="BC138" s="103" t="n">
        <v>9.57972</v>
      </c>
      <c r="BD138" s="103" t="n">
        <v>9.26708</v>
      </c>
      <c r="BE138" s="103" t="n">
        <v>8.95444</v>
      </c>
      <c r="BF138" s="103" t="n">
        <v>8.6418</v>
      </c>
      <c r="BG138" s="103" t="n">
        <v>8.32916</v>
      </c>
      <c r="BH138" s="103" t="n">
        <v>8.01652</v>
      </c>
      <c r="BI138" s="103" t="n">
        <v>7.70388</v>
      </c>
      <c r="BJ138" s="103" t="n">
        <v>7.39124</v>
      </c>
    </row>
    <row r="139" customFormat="false" ht="12.8" hidden="false" customHeight="false" outlineLevel="0" collapsed="false">
      <c r="A139" s="102" t="n">
        <v>172</v>
      </c>
      <c r="B139" s="103" t="n">
        <v>0</v>
      </c>
      <c r="C139" s="103" t="n">
        <v>0.43975</v>
      </c>
      <c r="D139" s="103" t="n">
        <v>0.8795</v>
      </c>
      <c r="E139" s="103" t="n">
        <v>1.31925</v>
      </c>
      <c r="F139" s="103" t="n">
        <v>1.759</v>
      </c>
      <c r="G139" s="103" t="n">
        <v>2.1989</v>
      </c>
      <c r="H139" s="103" t="n">
        <v>2.6388</v>
      </c>
      <c r="I139" s="103" t="n">
        <v>3.0784</v>
      </c>
      <c r="J139" s="103" t="n">
        <v>3.518</v>
      </c>
      <c r="K139" s="103" t="n">
        <v>3.9579</v>
      </c>
      <c r="L139" s="103" t="n">
        <v>4.3978</v>
      </c>
      <c r="M139" s="103" t="n">
        <v>4.8376</v>
      </c>
      <c r="N139" s="103" t="n">
        <v>5.2774</v>
      </c>
      <c r="O139" s="103" t="n">
        <v>5.7173</v>
      </c>
      <c r="P139" s="103" t="n">
        <v>6.1572</v>
      </c>
      <c r="Q139" s="103" t="n">
        <v>6.5968</v>
      </c>
      <c r="R139" s="103" t="n">
        <v>7.0364</v>
      </c>
      <c r="S139" s="103" t="n">
        <v>7.4763</v>
      </c>
      <c r="T139" s="103" t="n">
        <v>7.9162</v>
      </c>
      <c r="U139" s="103" t="n">
        <v>8.3558</v>
      </c>
      <c r="V139" s="103" t="n">
        <v>8.7954</v>
      </c>
      <c r="W139" s="103" t="n">
        <v>9.8872</v>
      </c>
      <c r="X139" s="103" t="n">
        <v>10.979</v>
      </c>
      <c r="Y139" s="103" t="n">
        <v>11.3850666666667</v>
      </c>
      <c r="Z139" s="103" t="n">
        <v>11.7911333333333</v>
      </c>
      <c r="AA139" s="103" t="n">
        <v>12.1972</v>
      </c>
      <c r="AB139" s="103" t="n">
        <v>12.6278666666667</v>
      </c>
      <c r="AC139" s="103" t="n">
        <v>13.0585333333333</v>
      </c>
      <c r="AD139" s="103" t="n">
        <v>13.4892</v>
      </c>
      <c r="AE139" s="103" t="n">
        <v>14.0118</v>
      </c>
      <c r="AF139" s="103" t="n">
        <v>14.5344</v>
      </c>
      <c r="AG139" s="103" t="n">
        <v>15.59004</v>
      </c>
      <c r="AH139" s="103" t="n">
        <v>16.64568</v>
      </c>
      <c r="AI139" s="103" t="n">
        <v>17.70132</v>
      </c>
      <c r="AJ139" s="103" t="n">
        <v>18.75696</v>
      </c>
      <c r="AK139" s="103" t="n">
        <v>19.8126</v>
      </c>
      <c r="AL139" s="103" t="n">
        <v>19.8814666666667</v>
      </c>
      <c r="AM139" s="103" t="n">
        <v>19.9503333333333</v>
      </c>
      <c r="AN139" s="103" t="n">
        <v>20.0192</v>
      </c>
      <c r="AO139" s="103" t="n">
        <v>20.0883</v>
      </c>
      <c r="AP139" s="103" t="n">
        <v>20.1574</v>
      </c>
      <c r="AQ139" s="103" t="n">
        <v>20.025</v>
      </c>
      <c r="AR139" s="103" t="n">
        <v>19.8926</v>
      </c>
      <c r="AS139" s="103" t="n">
        <v>19.7602</v>
      </c>
      <c r="AT139" s="103" t="n">
        <v>19.6278</v>
      </c>
      <c r="AU139" s="103" t="n">
        <v>19.4954</v>
      </c>
      <c r="AV139" s="103" t="n">
        <v>17.9388</v>
      </c>
      <c r="AW139" s="103" t="n">
        <v>16.3822</v>
      </c>
      <c r="AX139" s="103" t="n">
        <v>14.8256</v>
      </c>
      <c r="AY139" s="103" t="n">
        <v>13.269</v>
      </c>
      <c r="AZ139" s="103" t="n">
        <v>11.7124</v>
      </c>
      <c r="BA139" s="103" t="n">
        <v>10.1558</v>
      </c>
      <c r="BB139" s="103" t="n">
        <v>9.84448</v>
      </c>
      <c r="BC139" s="103" t="n">
        <v>9.53316</v>
      </c>
      <c r="BD139" s="103" t="n">
        <v>9.22184</v>
      </c>
      <c r="BE139" s="103" t="n">
        <v>8.91052</v>
      </c>
      <c r="BF139" s="103" t="n">
        <v>8.5992</v>
      </c>
      <c r="BG139" s="103" t="n">
        <v>8.28788</v>
      </c>
      <c r="BH139" s="103" t="n">
        <v>7.97656</v>
      </c>
      <c r="BI139" s="103" t="n">
        <v>7.66524</v>
      </c>
      <c r="BJ139" s="103" t="n">
        <v>7.35392</v>
      </c>
    </row>
    <row r="140" customFormat="false" ht="12.8" hidden="false" customHeight="false" outlineLevel="0" collapsed="false">
      <c r="A140" s="102" t="n">
        <v>173</v>
      </c>
      <c r="B140" s="103" t="n">
        <v>0</v>
      </c>
      <c r="C140" s="103" t="n">
        <v>0.437</v>
      </c>
      <c r="D140" s="103" t="n">
        <v>0.874</v>
      </c>
      <c r="E140" s="103" t="n">
        <v>1.311</v>
      </c>
      <c r="F140" s="103" t="n">
        <v>1.748</v>
      </c>
      <c r="G140" s="103" t="n">
        <v>2.1851</v>
      </c>
      <c r="H140" s="103" t="n">
        <v>2.6222</v>
      </c>
      <c r="I140" s="103" t="n">
        <v>3.0591</v>
      </c>
      <c r="J140" s="103" t="n">
        <v>3.496</v>
      </c>
      <c r="K140" s="103" t="n">
        <v>3.9331</v>
      </c>
      <c r="L140" s="103" t="n">
        <v>4.3702</v>
      </c>
      <c r="M140" s="103" t="n">
        <v>4.8074</v>
      </c>
      <c r="N140" s="103" t="n">
        <v>5.2446</v>
      </c>
      <c r="O140" s="103" t="n">
        <v>5.6817</v>
      </c>
      <c r="P140" s="103" t="n">
        <v>6.1188</v>
      </c>
      <c r="Q140" s="103" t="n">
        <v>6.5557</v>
      </c>
      <c r="R140" s="103" t="n">
        <v>6.9926</v>
      </c>
      <c r="S140" s="103" t="n">
        <v>7.4297</v>
      </c>
      <c r="T140" s="103" t="n">
        <v>7.8668</v>
      </c>
      <c r="U140" s="103" t="n">
        <v>8.3037</v>
      </c>
      <c r="V140" s="103" t="n">
        <v>8.7406</v>
      </c>
      <c r="W140" s="103" t="n">
        <v>9.7488</v>
      </c>
      <c r="X140" s="103" t="n">
        <v>10.757</v>
      </c>
      <c r="Y140" s="103" t="n">
        <v>11.1599333333333</v>
      </c>
      <c r="Z140" s="103" t="n">
        <v>11.5628666666667</v>
      </c>
      <c r="AA140" s="103" t="n">
        <v>11.9658</v>
      </c>
      <c r="AB140" s="103" t="n">
        <v>12.3871333333333</v>
      </c>
      <c r="AC140" s="103" t="n">
        <v>12.8084666666667</v>
      </c>
      <c r="AD140" s="103" t="n">
        <v>13.2298</v>
      </c>
      <c r="AE140" s="103" t="n">
        <v>13.7317</v>
      </c>
      <c r="AF140" s="103" t="n">
        <v>14.2336</v>
      </c>
      <c r="AG140" s="103" t="n">
        <v>15.32776</v>
      </c>
      <c r="AH140" s="103" t="n">
        <v>16.42192</v>
      </c>
      <c r="AI140" s="103" t="n">
        <v>17.51608</v>
      </c>
      <c r="AJ140" s="103" t="n">
        <v>18.61024</v>
      </c>
      <c r="AK140" s="103" t="n">
        <v>19.7044</v>
      </c>
      <c r="AL140" s="103" t="n">
        <v>19.7725333333333</v>
      </c>
      <c r="AM140" s="103" t="n">
        <v>19.8406666666667</v>
      </c>
      <c r="AN140" s="103" t="n">
        <v>19.9088</v>
      </c>
      <c r="AO140" s="103" t="n">
        <v>19.9772</v>
      </c>
      <c r="AP140" s="103" t="n">
        <v>20.0456</v>
      </c>
      <c r="AQ140" s="103" t="n">
        <v>19.9178</v>
      </c>
      <c r="AR140" s="103" t="n">
        <v>19.79</v>
      </c>
      <c r="AS140" s="103" t="n">
        <v>19.6622</v>
      </c>
      <c r="AT140" s="103" t="n">
        <v>19.5344</v>
      </c>
      <c r="AU140" s="103" t="n">
        <v>19.4066</v>
      </c>
      <c r="AV140" s="103" t="n">
        <v>17.8566</v>
      </c>
      <c r="AW140" s="103" t="n">
        <v>16.3066</v>
      </c>
      <c r="AX140" s="103" t="n">
        <v>14.7566</v>
      </c>
      <c r="AY140" s="103" t="n">
        <v>13.2066</v>
      </c>
      <c r="AZ140" s="103" t="n">
        <v>11.6566</v>
      </c>
      <c r="BA140" s="103" t="n">
        <v>10.1066</v>
      </c>
      <c r="BB140" s="103" t="n">
        <v>9.7966</v>
      </c>
      <c r="BC140" s="103" t="n">
        <v>9.4866</v>
      </c>
      <c r="BD140" s="103" t="n">
        <v>9.1766</v>
      </c>
      <c r="BE140" s="103" t="n">
        <v>8.8666</v>
      </c>
      <c r="BF140" s="103" t="n">
        <v>8.5566</v>
      </c>
      <c r="BG140" s="103" t="n">
        <v>8.2466</v>
      </c>
      <c r="BH140" s="103" t="n">
        <v>7.9366</v>
      </c>
      <c r="BI140" s="103" t="n">
        <v>7.6266</v>
      </c>
      <c r="BJ140" s="103" t="n">
        <v>7.3166</v>
      </c>
    </row>
    <row r="141" customFormat="false" ht="12.8" hidden="false" customHeight="false" outlineLevel="0" collapsed="false">
      <c r="A141" s="102" t="n">
        <v>174</v>
      </c>
      <c r="B141" s="103" t="n">
        <v>0</v>
      </c>
      <c r="C141" s="103" t="n">
        <v>0.43425</v>
      </c>
      <c r="D141" s="103" t="n">
        <v>0.8685</v>
      </c>
      <c r="E141" s="103" t="n">
        <v>1.30275</v>
      </c>
      <c r="F141" s="103" t="n">
        <v>1.737</v>
      </c>
      <c r="G141" s="103" t="n">
        <v>2.1713</v>
      </c>
      <c r="H141" s="103" t="n">
        <v>2.6056</v>
      </c>
      <c r="I141" s="103" t="n">
        <v>3.0398</v>
      </c>
      <c r="J141" s="103" t="n">
        <v>3.474</v>
      </c>
      <c r="K141" s="103" t="n">
        <v>3.9083</v>
      </c>
      <c r="L141" s="103" t="n">
        <v>4.3426</v>
      </c>
      <c r="M141" s="103" t="n">
        <v>4.7772</v>
      </c>
      <c r="N141" s="103" t="n">
        <v>5.2118</v>
      </c>
      <c r="O141" s="103" t="n">
        <v>5.6461</v>
      </c>
      <c r="P141" s="103" t="n">
        <v>6.0804</v>
      </c>
      <c r="Q141" s="103" t="n">
        <v>6.5146</v>
      </c>
      <c r="R141" s="103" t="n">
        <v>6.9488</v>
      </c>
      <c r="S141" s="103" t="n">
        <v>7.3831</v>
      </c>
      <c r="T141" s="103" t="n">
        <v>7.8174</v>
      </c>
      <c r="U141" s="103" t="n">
        <v>8.2516</v>
      </c>
      <c r="V141" s="103" t="n">
        <v>8.6858</v>
      </c>
      <c r="W141" s="103" t="n">
        <v>9.6104</v>
      </c>
      <c r="X141" s="103" t="n">
        <v>10.535</v>
      </c>
      <c r="Y141" s="103" t="n">
        <v>10.9348</v>
      </c>
      <c r="Z141" s="103" t="n">
        <v>11.3346</v>
      </c>
      <c r="AA141" s="103" t="n">
        <v>11.7344</v>
      </c>
      <c r="AB141" s="103" t="n">
        <v>12.1464</v>
      </c>
      <c r="AC141" s="103" t="n">
        <v>12.5584</v>
      </c>
      <c r="AD141" s="103" t="n">
        <v>12.9704</v>
      </c>
      <c r="AE141" s="103" t="n">
        <v>13.4516</v>
      </c>
      <c r="AF141" s="103" t="n">
        <v>13.9328</v>
      </c>
      <c r="AG141" s="103" t="n">
        <v>15.06548</v>
      </c>
      <c r="AH141" s="103" t="n">
        <v>16.19816</v>
      </c>
      <c r="AI141" s="103" t="n">
        <v>17.33084</v>
      </c>
      <c r="AJ141" s="103" t="n">
        <v>18.46352</v>
      </c>
      <c r="AK141" s="103" t="n">
        <v>19.5962</v>
      </c>
      <c r="AL141" s="103" t="n">
        <v>19.6636</v>
      </c>
      <c r="AM141" s="103" t="n">
        <v>19.731</v>
      </c>
      <c r="AN141" s="103" t="n">
        <v>19.7984</v>
      </c>
      <c r="AO141" s="103" t="n">
        <v>19.8661</v>
      </c>
      <c r="AP141" s="103" t="n">
        <v>19.9338</v>
      </c>
      <c r="AQ141" s="103" t="n">
        <v>19.8106</v>
      </c>
      <c r="AR141" s="103" t="n">
        <v>19.6874</v>
      </c>
      <c r="AS141" s="103" t="n">
        <v>19.5642</v>
      </c>
      <c r="AT141" s="103" t="n">
        <v>19.441</v>
      </c>
      <c r="AU141" s="103" t="n">
        <v>19.3178</v>
      </c>
      <c r="AV141" s="103" t="n">
        <v>17.7744</v>
      </c>
      <c r="AW141" s="103" t="n">
        <v>16.231</v>
      </c>
      <c r="AX141" s="103" t="n">
        <v>14.6876</v>
      </c>
      <c r="AY141" s="103" t="n">
        <v>13.1442</v>
      </c>
      <c r="AZ141" s="103" t="n">
        <v>11.6008</v>
      </c>
      <c r="BA141" s="103" t="n">
        <v>10.0574</v>
      </c>
      <c r="BB141" s="103" t="n">
        <v>9.74872</v>
      </c>
      <c r="BC141" s="103" t="n">
        <v>9.44004</v>
      </c>
      <c r="BD141" s="103" t="n">
        <v>9.13136</v>
      </c>
      <c r="BE141" s="103" t="n">
        <v>8.82268</v>
      </c>
      <c r="BF141" s="103" t="n">
        <v>8.514</v>
      </c>
      <c r="BG141" s="103" t="n">
        <v>8.20532</v>
      </c>
      <c r="BH141" s="103" t="n">
        <v>7.89664</v>
      </c>
      <c r="BI141" s="103" t="n">
        <v>7.58796</v>
      </c>
      <c r="BJ141" s="103" t="n">
        <v>7.27928</v>
      </c>
    </row>
    <row r="142" customFormat="false" ht="12.8" hidden="false" customHeight="false" outlineLevel="0" collapsed="false">
      <c r="A142" s="102" t="n">
        <v>175</v>
      </c>
      <c r="B142" s="103" t="n">
        <v>0</v>
      </c>
      <c r="C142" s="103" t="n">
        <v>0.4315</v>
      </c>
      <c r="D142" s="103" t="n">
        <v>0.863</v>
      </c>
      <c r="E142" s="103" t="n">
        <v>1.2945</v>
      </c>
      <c r="F142" s="103" t="n">
        <v>1.726</v>
      </c>
      <c r="G142" s="103" t="n">
        <v>2.1575</v>
      </c>
      <c r="H142" s="103" t="n">
        <v>2.589</v>
      </c>
      <c r="I142" s="103" t="n">
        <v>3.0205</v>
      </c>
      <c r="J142" s="103" t="n">
        <v>3.452</v>
      </c>
      <c r="K142" s="103" t="n">
        <v>3.8835</v>
      </c>
      <c r="L142" s="103" t="n">
        <v>4.315</v>
      </c>
      <c r="M142" s="103" t="n">
        <v>4.747</v>
      </c>
      <c r="N142" s="103" t="n">
        <v>5.179</v>
      </c>
      <c r="O142" s="103" t="n">
        <v>5.6105</v>
      </c>
      <c r="P142" s="103" t="n">
        <v>6.042</v>
      </c>
      <c r="Q142" s="103" t="n">
        <v>6.4735</v>
      </c>
      <c r="R142" s="103" t="n">
        <v>6.905</v>
      </c>
      <c r="S142" s="103" t="n">
        <v>7.3365</v>
      </c>
      <c r="T142" s="103" t="n">
        <v>7.768</v>
      </c>
      <c r="U142" s="103" t="n">
        <v>8.1995</v>
      </c>
      <c r="V142" s="103" t="n">
        <v>8.631</v>
      </c>
      <c r="W142" s="103" t="n">
        <v>9.472</v>
      </c>
      <c r="X142" s="103" t="n">
        <v>10.313</v>
      </c>
      <c r="Y142" s="103" t="n">
        <v>10.7096666666667</v>
      </c>
      <c r="Z142" s="103" t="n">
        <v>11.1063333333333</v>
      </c>
      <c r="AA142" s="103" t="n">
        <v>11.503</v>
      </c>
      <c r="AB142" s="103" t="n">
        <v>11.9056666666667</v>
      </c>
      <c r="AC142" s="103" t="n">
        <v>12.3083333333333</v>
      </c>
      <c r="AD142" s="103" t="n">
        <v>12.711</v>
      </c>
      <c r="AE142" s="103" t="n">
        <v>13.1715</v>
      </c>
      <c r="AF142" s="103" t="n">
        <v>13.632</v>
      </c>
      <c r="AG142" s="103" t="n">
        <v>14.8032</v>
      </c>
      <c r="AH142" s="103" t="n">
        <v>15.9744</v>
      </c>
      <c r="AI142" s="103" t="n">
        <v>17.1456</v>
      </c>
      <c r="AJ142" s="103" t="n">
        <v>18.3168</v>
      </c>
      <c r="AK142" s="103" t="n">
        <v>19.488</v>
      </c>
      <c r="AL142" s="103" t="n">
        <v>19.5546666666667</v>
      </c>
      <c r="AM142" s="103" t="n">
        <v>19.6213333333333</v>
      </c>
      <c r="AN142" s="103" t="n">
        <v>19.688</v>
      </c>
      <c r="AO142" s="103" t="n">
        <v>19.755</v>
      </c>
      <c r="AP142" s="103" t="n">
        <v>19.822</v>
      </c>
      <c r="AQ142" s="103" t="n">
        <v>19.7034</v>
      </c>
      <c r="AR142" s="103" t="n">
        <v>19.5848</v>
      </c>
      <c r="AS142" s="103" t="n">
        <v>19.4662</v>
      </c>
      <c r="AT142" s="103" t="n">
        <v>19.3476</v>
      </c>
      <c r="AU142" s="103" t="n">
        <v>19.229</v>
      </c>
      <c r="AV142" s="103" t="n">
        <v>17.6922</v>
      </c>
      <c r="AW142" s="103" t="n">
        <v>16.1554</v>
      </c>
      <c r="AX142" s="103" t="n">
        <v>14.6186</v>
      </c>
      <c r="AY142" s="103" t="n">
        <v>13.0818</v>
      </c>
      <c r="AZ142" s="103" t="n">
        <v>11.545</v>
      </c>
      <c r="BA142" s="103" t="n">
        <v>10.0082</v>
      </c>
      <c r="BB142" s="103" t="n">
        <v>9.70084</v>
      </c>
      <c r="BC142" s="103" t="n">
        <v>9.39348</v>
      </c>
      <c r="BD142" s="103" t="n">
        <v>9.08612</v>
      </c>
      <c r="BE142" s="103" t="n">
        <v>8.77876</v>
      </c>
      <c r="BF142" s="103" t="n">
        <v>8.4714</v>
      </c>
      <c r="BG142" s="103" t="n">
        <v>8.16404000000001</v>
      </c>
      <c r="BH142" s="103" t="n">
        <v>7.85668000000001</v>
      </c>
      <c r="BI142" s="103" t="n">
        <v>7.54932000000001</v>
      </c>
      <c r="BJ142" s="103" t="n">
        <v>7.24196000000001</v>
      </c>
    </row>
    <row r="143" customFormat="false" ht="12.8" hidden="false" customHeight="false" outlineLevel="0" collapsed="false">
      <c r="A143" s="102" t="n">
        <v>176</v>
      </c>
      <c r="B143" s="103" t="n">
        <v>0</v>
      </c>
      <c r="C143" s="103" t="n">
        <v>0.4296</v>
      </c>
      <c r="D143" s="103" t="n">
        <v>0.8592</v>
      </c>
      <c r="E143" s="103" t="n">
        <v>1.2888</v>
      </c>
      <c r="F143" s="103" t="n">
        <v>1.7184</v>
      </c>
      <c r="G143" s="103" t="n">
        <v>2.148</v>
      </c>
      <c r="H143" s="103" t="n">
        <v>2.5776</v>
      </c>
      <c r="I143" s="103" t="n">
        <v>3.0072</v>
      </c>
      <c r="J143" s="103" t="n">
        <v>3.4368</v>
      </c>
      <c r="K143" s="103" t="n">
        <v>3.8664</v>
      </c>
      <c r="L143" s="103" t="n">
        <v>4.296</v>
      </c>
      <c r="M143" s="103" t="n">
        <v>4.726</v>
      </c>
      <c r="N143" s="103" t="n">
        <v>5.156</v>
      </c>
      <c r="O143" s="103" t="n">
        <v>5.5856</v>
      </c>
      <c r="P143" s="103" t="n">
        <v>6.0152</v>
      </c>
      <c r="Q143" s="103" t="n">
        <v>6.4448</v>
      </c>
      <c r="R143" s="103" t="n">
        <v>6.8744</v>
      </c>
      <c r="S143" s="103" t="n">
        <v>7.304</v>
      </c>
      <c r="T143" s="103" t="n">
        <v>7.7336</v>
      </c>
      <c r="U143" s="103" t="n">
        <v>8.1632</v>
      </c>
      <c r="V143" s="103" t="n">
        <v>8.5928</v>
      </c>
      <c r="W143" s="103" t="n">
        <v>9.3419</v>
      </c>
      <c r="X143" s="103" t="n">
        <v>10.091</v>
      </c>
      <c r="Y143" s="103" t="n">
        <v>10.4845333333333</v>
      </c>
      <c r="Z143" s="103" t="n">
        <v>10.8780666666667</v>
      </c>
      <c r="AA143" s="103" t="n">
        <v>11.2716</v>
      </c>
      <c r="AB143" s="103" t="n">
        <v>11.665</v>
      </c>
      <c r="AC143" s="103" t="n">
        <v>12.0584</v>
      </c>
      <c r="AD143" s="103" t="n">
        <v>12.4518</v>
      </c>
      <c r="AE143" s="103" t="n">
        <v>12.8914</v>
      </c>
      <c r="AF143" s="103" t="n">
        <v>13.331</v>
      </c>
      <c r="AG143" s="103" t="n">
        <v>14.54748</v>
      </c>
      <c r="AH143" s="103" t="n">
        <v>15.76396</v>
      </c>
      <c r="AI143" s="103" t="n">
        <v>16.98044</v>
      </c>
      <c r="AJ143" s="103" t="n">
        <v>18.19692</v>
      </c>
      <c r="AK143" s="103" t="n">
        <v>19.4134</v>
      </c>
      <c r="AL143" s="103" t="n">
        <v>19.4799333333333</v>
      </c>
      <c r="AM143" s="103" t="n">
        <v>19.5464666666667</v>
      </c>
      <c r="AN143" s="103" t="n">
        <v>19.613</v>
      </c>
      <c r="AO143" s="103" t="n">
        <v>19.6798</v>
      </c>
      <c r="AP143" s="103" t="n">
        <v>19.7466</v>
      </c>
      <c r="AQ143" s="103" t="n">
        <v>19.63248</v>
      </c>
      <c r="AR143" s="103" t="n">
        <v>19.51836</v>
      </c>
      <c r="AS143" s="103" t="n">
        <v>19.40424</v>
      </c>
      <c r="AT143" s="103" t="n">
        <v>19.29012</v>
      </c>
      <c r="AU143" s="103" t="n">
        <v>19.176</v>
      </c>
      <c r="AV143" s="103" t="n">
        <v>17.6432</v>
      </c>
      <c r="AW143" s="103" t="n">
        <v>16.1104</v>
      </c>
      <c r="AX143" s="103" t="n">
        <v>14.5776</v>
      </c>
      <c r="AY143" s="103" t="n">
        <v>13.0448</v>
      </c>
      <c r="AZ143" s="103" t="n">
        <v>11.512</v>
      </c>
      <c r="BA143" s="103" t="n">
        <v>9.9792</v>
      </c>
      <c r="BB143" s="103" t="n">
        <v>9.67264</v>
      </c>
      <c r="BC143" s="103" t="n">
        <v>9.36608</v>
      </c>
      <c r="BD143" s="103" t="n">
        <v>9.05952</v>
      </c>
      <c r="BE143" s="103" t="n">
        <v>8.75296</v>
      </c>
      <c r="BF143" s="103" t="n">
        <v>8.4464</v>
      </c>
      <c r="BG143" s="103" t="n">
        <v>8.13984000000001</v>
      </c>
      <c r="BH143" s="103" t="n">
        <v>7.83328000000001</v>
      </c>
      <c r="BI143" s="103" t="n">
        <v>7.52672</v>
      </c>
      <c r="BJ143" s="103" t="n">
        <v>7.22016</v>
      </c>
    </row>
    <row r="144" customFormat="false" ht="12.8" hidden="false" customHeight="false" outlineLevel="0" collapsed="false">
      <c r="A144" s="102" t="n">
        <v>177</v>
      </c>
      <c r="B144" s="103" t="n">
        <v>0</v>
      </c>
      <c r="C144" s="103" t="n">
        <v>0.4277</v>
      </c>
      <c r="D144" s="103" t="n">
        <v>0.8554</v>
      </c>
      <c r="E144" s="103" t="n">
        <v>1.2831</v>
      </c>
      <c r="F144" s="103" t="n">
        <v>1.7108</v>
      </c>
      <c r="G144" s="103" t="n">
        <v>2.1385</v>
      </c>
      <c r="H144" s="103" t="n">
        <v>2.5662</v>
      </c>
      <c r="I144" s="103" t="n">
        <v>2.9939</v>
      </c>
      <c r="J144" s="103" t="n">
        <v>3.4216</v>
      </c>
      <c r="K144" s="103" t="n">
        <v>3.8493</v>
      </c>
      <c r="L144" s="103" t="n">
        <v>4.277</v>
      </c>
      <c r="M144" s="103" t="n">
        <v>4.705</v>
      </c>
      <c r="N144" s="103" t="n">
        <v>5.133</v>
      </c>
      <c r="O144" s="103" t="n">
        <v>5.5607</v>
      </c>
      <c r="P144" s="103" t="n">
        <v>5.9884</v>
      </c>
      <c r="Q144" s="103" t="n">
        <v>6.4161</v>
      </c>
      <c r="R144" s="103" t="n">
        <v>6.8438</v>
      </c>
      <c r="S144" s="103" t="n">
        <v>7.2715</v>
      </c>
      <c r="T144" s="103" t="n">
        <v>7.6992</v>
      </c>
      <c r="U144" s="103" t="n">
        <v>8.1269</v>
      </c>
      <c r="V144" s="103" t="n">
        <v>8.5546</v>
      </c>
      <c r="W144" s="103" t="n">
        <v>9.2118</v>
      </c>
      <c r="X144" s="103" t="n">
        <v>9.869</v>
      </c>
      <c r="Y144" s="103" t="n">
        <v>10.2594</v>
      </c>
      <c r="Z144" s="103" t="n">
        <v>10.6498</v>
      </c>
      <c r="AA144" s="103" t="n">
        <v>11.0402</v>
      </c>
      <c r="AB144" s="103" t="n">
        <v>11.4243333333333</v>
      </c>
      <c r="AC144" s="103" t="n">
        <v>11.8084666666667</v>
      </c>
      <c r="AD144" s="103" t="n">
        <v>12.1926</v>
      </c>
      <c r="AE144" s="103" t="n">
        <v>12.6113</v>
      </c>
      <c r="AF144" s="103" t="n">
        <v>13.03</v>
      </c>
      <c r="AG144" s="103" t="n">
        <v>14.29176</v>
      </c>
      <c r="AH144" s="103" t="n">
        <v>15.55352</v>
      </c>
      <c r="AI144" s="103" t="n">
        <v>16.81528</v>
      </c>
      <c r="AJ144" s="103" t="n">
        <v>18.07704</v>
      </c>
      <c r="AK144" s="103" t="n">
        <v>19.3388</v>
      </c>
      <c r="AL144" s="103" t="n">
        <v>19.4052</v>
      </c>
      <c r="AM144" s="103" t="n">
        <v>19.4716</v>
      </c>
      <c r="AN144" s="103" t="n">
        <v>19.538</v>
      </c>
      <c r="AO144" s="103" t="n">
        <v>19.6046</v>
      </c>
      <c r="AP144" s="103" t="n">
        <v>19.6712</v>
      </c>
      <c r="AQ144" s="103" t="n">
        <v>19.56156</v>
      </c>
      <c r="AR144" s="103" t="n">
        <v>19.45192</v>
      </c>
      <c r="AS144" s="103" t="n">
        <v>19.34228</v>
      </c>
      <c r="AT144" s="103" t="n">
        <v>19.23264</v>
      </c>
      <c r="AU144" s="103" t="n">
        <v>19.123</v>
      </c>
      <c r="AV144" s="103" t="n">
        <v>17.5942</v>
      </c>
      <c r="AW144" s="103" t="n">
        <v>16.0654</v>
      </c>
      <c r="AX144" s="103" t="n">
        <v>14.5366</v>
      </c>
      <c r="AY144" s="103" t="n">
        <v>13.0078</v>
      </c>
      <c r="AZ144" s="103" t="n">
        <v>11.479</v>
      </c>
      <c r="BA144" s="103" t="n">
        <v>9.9502</v>
      </c>
      <c r="BB144" s="103" t="n">
        <v>9.64444</v>
      </c>
      <c r="BC144" s="103" t="n">
        <v>9.33868</v>
      </c>
      <c r="BD144" s="103" t="n">
        <v>9.03292</v>
      </c>
      <c r="BE144" s="103" t="n">
        <v>8.72716000000001</v>
      </c>
      <c r="BF144" s="103" t="n">
        <v>8.42140000000001</v>
      </c>
      <c r="BG144" s="103" t="n">
        <v>8.11564000000001</v>
      </c>
      <c r="BH144" s="103" t="n">
        <v>7.80988000000001</v>
      </c>
      <c r="BI144" s="103" t="n">
        <v>7.50412000000001</v>
      </c>
      <c r="BJ144" s="103" t="n">
        <v>7.19836000000001</v>
      </c>
    </row>
    <row r="145" customFormat="false" ht="12.8" hidden="false" customHeight="false" outlineLevel="0" collapsed="false">
      <c r="A145" s="102" t="n">
        <v>178</v>
      </c>
      <c r="B145" s="103" t="n">
        <v>0</v>
      </c>
      <c r="C145" s="103" t="n">
        <v>0.4258</v>
      </c>
      <c r="D145" s="103" t="n">
        <v>0.8516</v>
      </c>
      <c r="E145" s="103" t="n">
        <v>1.2774</v>
      </c>
      <c r="F145" s="103" t="n">
        <v>1.7032</v>
      </c>
      <c r="G145" s="103" t="n">
        <v>2.129</v>
      </c>
      <c r="H145" s="103" t="n">
        <v>2.5548</v>
      </c>
      <c r="I145" s="103" t="n">
        <v>2.9806</v>
      </c>
      <c r="J145" s="103" t="n">
        <v>3.4064</v>
      </c>
      <c r="K145" s="103" t="n">
        <v>3.8322</v>
      </c>
      <c r="L145" s="103" t="n">
        <v>4.258</v>
      </c>
      <c r="M145" s="103" t="n">
        <v>4.684</v>
      </c>
      <c r="N145" s="103" t="n">
        <v>5.11</v>
      </c>
      <c r="O145" s="103" t="n">
        <v>5.5358</v>
      </c>
      <c r="P145" s="103" t="n">
        <v>5.9616</v>
      </c>
      <c r="Q145" s="103" t="n">
        <v>6.3874</v>
      </c>
      <c r="R145" s="103" t="n">
        <v>6.8132</v>
      </c>
      <c r="S145" s="103" t="n">
        <v>7.239</v>
      </c>
      <c r="T145" s="103" t="n">
        <v>7.6648</v>
      </c>
      <c r="U145" s="103" t="n">
        <v>8.0906</v>
      </c>
      <c r="V145" s="103" t="n">
        <v>8.5164</v>
      </c>
      <c r="W145" s="103" t="n">
        <v>9.0817</v>
      </c>
      <c r="X145" s="103" t="n">
        <v>9.647</v>
      </c>
      <c r="Y145" s="103" t="n">
        <v>10.0342666666667</v>
      </c>
      <c r="Z145" s="103" t="n">
        <v>10.4215333333333</v>
      </c>
      <c r="AA145" s="103" t="n">
        <v>10.8088</v>
      </c>
      <c r="AB145" s="103" t="n">
        <v>11.1836666666667</v>
      </c>
      <c r="AC145" s="103" t="n">
        <v>11.5585333333333</v>
      </c>
      <c r="AD145" s="103" t="n">
        <v>11.9334</v>
      </c>
      <c r="AE145" s="103" t="n">
        <v>12.3312</v>
      </c>
      <c r="AF145" s="103" t="n">
        <v>12.729</v>
      </c>
      <c r="AG145" s="103" t="n">
        <v>14.03604</v>
      </c>
      <c r="AH145" s="103" t="n">
        <v>15.34308</v>
      </c>
      <c r="AI145" s="103" t="n">
        <v>16.65012</v>
      </c>
      <c r="AJ145" s="103" t="n">
        <v>17.95716</v>
      </c>
      <c r="AK145" s="103" t="n">
        <v>19.2642</v>
      </c>
      <c r="AL145" s="103" t="n">
        <v>19.3304666666667</v>
      </c>
      <c r="AM145" s="103" t="n">
        <v>19.3967333333333</v>
      </c>
      <c r="AN145" s="103" t="n">
        <v>19.463</v>
      </c>
      <c r="AO145" s="103" t="n">
        <v>19.5294</v>
      </c>
      <c r="AP145" s="103" t="n">
        <v>19.5958</v>
      </c>
      <c r="AQ145" s="103" t="n">
        <v>19.49064</v>
      </c>
      <c r="AR145" s="103" t="n">
        <v>19.38548</v>
      </c>
      <c r="AS145" s="103" t="n">
        <v>19.28032</v>
      </c>
      <c r="AT145" s="103" t="n">
        <v>19.17516</v>
      </c>
      <c r="AU145" s="103" t="n">
        <v>19.07</v>
      </c>
      <c r="AV145" s="103" t="n">
        <v>17.5452</v>
      </c>
      <c r="AW145" s="103" t="n">
        <v>16.0204</v>
      </c>
      <c r="AX145" s="103" t="n">
        <v>14.4956</v>
      </c>
      <c r="AY145" s="103" t="n">
        <v>12.9708</v>
      </c>
      <c r="AZ145" s="103" t="n">
        <v>11.446</v>
      </c>
      <c r="BA145" s="103" t="n">
        <v>9.9212</v>
      </c>
      <c r="BB145" s="103" t="n">
        <v>9.61624</v>
      </c>
      <c r="BC145" s="103" t="n">
        <v>9.31128</v>
      </c>
      <c r="BD145" s="103" t="n">
        <v>9.00632</v>
      </c>
      <c r="BE145" s="103" t="n">
        <v>8.70136</v>
      </c>
      <c r="BF145" s="103" t="n">
        <v>8.39640000000001</v>
      </c>
      <c r="BG145" s="103" t="n">
        <v>8.09144000000001</v>
      </c>
      <c r="BH145" s="103" t="n">
        <v>7.78648000000001</v>
      </c>
      <c r="BI145" s="103" t="n">
        <v>7.48152000000001</v>
      </c>
      <c r="BJ145" s="103" t="n">
        <v>7.17656000000001</v>
      </c>
    </row>
    <row r="146" customFormat="false" ht="12.8" hidden="false" customHeight="false" outlineLevel="0" collapsed="false">
      <c r="A146" s="102" t="n">
        <v>179</v>
      </c>
      <c r="B146" s="103" t="n">
        <v>0</v>
      </c>
      <c r="C146" s="103" t="n">
        <v>0.4239</v>
      </c>
      <c r="D146" s="103" t="n">
        <v>0.8478</v>
      </c>
      <c r="E146" s="103" t="n">
        <v>1.2717</v>
      </c>
      <c r="F146" s="103" t="n">
        <v>1.6956</v>
      </c>
      <c r="G146" s="103" t="n">
        <v>2.1195</v>
      </c>
      <c r="H146" s="103" t="n">
        <v>2.5434</v>
      </c>
      <c r="I146" s="103" t="n">
        <v>2.9673</v>
      </c>
      <c r="J146" s="103" t="n">
        <v>3.3912</v>
      </c>
      <c r="K146" s="103" t="n">
        <v>3.8151</v>
      </c>
      <c r="L146" s="103" t="n">
        <v>4.239</v>
      </c>
      <c r="M146" s="103" t="n">
        <v>4.663</v>
      </c>
      <c r="N146" s="103" t="n">
        <v>5.087</v>
      </c>
      <c r="O146" s="103" t="n">
        <v>5.5109</v>
      </c>
      <c r="P146" s="103" t="n">
        <v>5.9348</v>
      </c>
      <c r="Q146" s="103" t="n">
        <v>6.3587</v>
      </c>
      <c r="R146" s="103" t="n">
        <v>6.7826</v>
      </c>
      <c r="S146" s="103" t="n">
        <v>7.2065</v>
      </c>
      <c r="T146" s="103" t="n">
        <v>7.6304</v>
      </c>
      <c r="U146" s="103" t="n">
        <v>8.0543</v>
      </c>
      <c r="V146" s="103" t="n">
        <v>8.4782</v>
      </c>
      <c r="W146" s="103" t="n">
        <v>8.9516</v>
      </c>
      <c r="X146" s="103" t="n">
        <v>9.425</v>
      </c>
      <c r="Y146" s="103" t="n">
        <v>9.80913333333333</v>
      </c>
      <c r="Z146" s="103" t="n">
        <v>10.1932666666667</v>
      </c>
      <c r="AA146" s="103" t="n">
        <v>10.5774</v>
      </c>
      <c r="AB146" s="103" t="n">
        <v>10.943</v>
      </c>
      <c r="AC146" s="103" t="n">
        <v>11.3086</v>
      </c>
      <c r="AD146" s="103" t="n">
        <v>11.6742</v>
      </c>
      <c r="AE146" s="103" t="n">
        <v>12.0511</v>
      </c>
      <c r="AF146" s="103" t="n">
        <v>12.428</v>
      </c>
      <c r="AG146" s="103" t="n">
        <v>13.78032</v>
      </c>
      <c r="AH146" s="103" t="n">
        <v>15.13264</v>
      </c>
      <c r="AI146" s="103" t="n">
        <v>16.48496</v>
      </c>
      <c r="AJ146" s="103" t="n">
        <v>17.83728</v>
      </c>
      <c r="AK146" s="103" t="n">
        <v>19.1896</v>
      </c>
      <c r="AL146" s="103" t="n">
        <v>19.2557333333333</v>
      </c>
      <c r="AM146" s="103" t="n">
        <v>19.3218666666667</v>
      </c>
      <c r="AN146" s="103" t="n">
        <v>19.388</v>
      </c>
      <c r="AO146" s="103" t="n">
        <v>19.4542</v>
      </c>
      <c r="AP146" s="103" t="n">
        <v>19.5204</v>
      </c>
      <c r="AQ146" s="103" t="n">
        <v>19.41972</v>
      </c>
      <c r="AR146" s="103" t="n">
        <v>19.31904</v>
      </c>
      <c r="AS146" s="103" t="n">
        <v>19.21836</v>
      </c>
      <c r="AT146" s="103" t="n">
        <v>19.11768</v>
      </c>
      <c r="AU146" s="103" t="n">
        <v>19.017</v>
      </c>
      <c r="AV146" s="103" t="n">
        <v>17.4962</v>
      </c>
      <c r="AW146" s="103" t="n">
        <v>15.9754</v>
      </c>
      <c r="AX146" s="103" t="n">
        <v>14.4546</v>
      </c>
      <c r="AY146" s="103" t="n">
        <v>12.9338</v>
      </c>
      <c r="AZ146" s="103" t="n">
        <v>11.413</v>
      </c>
      <c r="BA146" s="103" t="n">
        <v>9.8922</v>
      </c>
      <c r="BB146" s="103" t="n">
        <v>9.58804</v>
      </c>
      <c r="BC146" s="103" t="n">
        <v>9.28388</v>
      </c>
      <c r="BD146" s="103" t="n">
        <v>8.97972</v>
      </c>
      <c r="BE146" s="103" t="n">
        <v>8.67556</v>
      </c>
      <c r="BF146" s="103" t="n">
        <v>8.37140000000001</v>
      </c>
      <c r="BG146" s="103" t="n">
        <v>8.06724000000001</v>
      </c>
      <c r="BH146" s="103" t="n">
        <v>7.76308000000001</v>
      </c>
      <c r="BI146" s="103" t="n">
        <v>7.45892000000001</v>
      </c>
      <c r="BJ146" s="103" t="n">
        <v>7.15476000000001</v>
      </c>
    </row>
    <row r="147" customFormat="false" ht="12.8" hidden="false" customHeight="false" outlineLevel="0" collapsed="false">
      <c r="A147" s="102" t="n">
        <v>180</v>
      </c>
      <c r="B147" s="103" t="n">
        <v>0</v>
      </c>
      <c r="C147" s="103" t="n">
        <v>0.422</v>
      </c>
      <c r="D147" s="103" t="n">
        <v>0.844</v>
      </c>
      <c r="E147" s="103" t="n">
        <v>1.266</v>
      </c>
      <c r="F147" s="103" t="n">
        <v>1.688</v>
      </c>
      <c r="G147" s="103" t="n">
        <v>2.11</v>
      </c>
      <c r="H147" s="103" t="n">
        <v>2.532</v>
      </c>
      <c r="I147" s="103" t="n">
        <v>2.954</v>
      </c>
      <c r="J147" s="103" t="n">
        <v>3.376</v>
      </c>
      <c r="K147" s="103" t="n">
        <v>3.798</v>
      </c>
      <c r="L147" s="103" t="n">
        <v>4.22</v>
      </c>
      <c r="M147" s="103" t="n">
        <v>4.642</v>
      </c>
      <c r="N147" s="103" t="n">
        <v>5.064</v>
      </c>
      <c r="O147" s="103" t="n">
        <v>5.486</v>
      </c>
      <c r="P147" s="103" t="n">
        <v>5.908</v>
      </c>
      <c r="Q147" s="103" t="n">
        <v>6.33</v>
      </c>
      <c r="R147" s="103" t="n">
        <v>6.752</v>
      </c>
      <c r="S147" s="103" t="n">
        <v>7.174</v>
      </c>
      <c r="T147" s="103" t="n">
        <v>7.596</v>
      </c>
      <c r="U147" s="103" t="n">
        <v>8.018</v>
      </c>
      <c r="V147" s="103" t="n">
        <v>8.44</v>
      </c>
      <c r="W147" s="103" t="n">
        <v>8.8215</v>
      </c>
      <c r="X147" s="103" t="n">
        <v>9.203</v>
      </c>
      <c r="Y147" s="103" t="n">
        <v>9.584</v>
      </c>
      <c r="Z147" s="103" t="n">
        <v>9.965</v>
      </c>
      <c r="AA147" s="103" t="n">
        <v>10.346</v>
      </c>
      <c r="AB147" s="103" t="n">
        <v>10.7023333333333</v>
      </c>
      <c r="AC147" s="103" t="n">
        <v>11.0586666666667</v>
      </c>
      <c r="AD147" s="103" t="n">
        <v>11.415</v>
      </c>
      <c r="AE147" s="103" t="n">
        <v>11.771</v>
      </c>
      <c r="AF147" s="103" t="n">
        <v>12.127</v>
      </c>
      <c r="AG147" s="103" t="n">
        <v>13.5246</v>
      </c>
      <c r="AH147" s="103" t="n">
        <v>14.9222</v>
      </c>
      <c r="AI147" s="103" t="n">
        <v>16.3198</v>
      </c>
      <c r="AJ147" s="103" t="n">
        <v>17.7174</v>
      </c>
      <c r="AK147" s="103" t="n">
        <v>19.115</v>
      </c>
      <c r="AL147" s="103" t="n">
        <v>19.181</v>
      </c>
      <c r="AM147" s="103" t="n">
        <v>19.247</v>
      </c>
      <c r="AN147" s="103" t="n">
        <v>19.313</v>
      </c>
      <c r="AO147" s="103" t="n">
        <v>19.379</v>
      </c>
      <c r="AP147" s="103" t="n">
        <v>19.445</v>
      </c>
      <c r="AQ147" s="103" t="n">
        <v>19.3488</v>
      </c>
      <c r="AR147" s="103" t="n">
        <v>19.2526</v>
      </c>
      <c r="AS147" s="103" t="n">
        <v>19.1564</v>
      </c>
      <c r="AT147" s="103" t="n">
        <v>19.0602</v>
      </c>
      <c r="AU147" s="103" t="n">
        <v>18.964</v>
      </c>
      <c r="AV147" s="103" t="n">
        <v>17.4472</v>
      </c>
      <c r="AW147" s="103" t="n">
        <v>15.9304</v>
      </c>
      <c r="AX147" s="103" t="n">
        <v>14.4136</v>
      </c>
      <c r="AY147" s="103" t="n">
        <v>12.8968</v>
      </c>
      <c r="AZ147" s="103" t="n">
        <v>11.38</v>
      </c>
      <c r="BA147" s="103" t="n">
        <v>9.8632</v>
      </c>
      <c r="BB147" s="103" t="n">
        <v>9.55984</v>
      </c>
      <c r="BC147" s="103" t="n">
        <v>9.25648</v>
      </c>
      <c r="BD147" s="103" t="n">
        <v>8.95312</v>
      </c>
      <c r="BE147" s="103" t="n">
        <v>8.64976</v>
      </c>
      <c r="BF147" s="103" t="n">
        <v>8.3464</v>
      </c>
      <c r="BG147" s="103" t="n">
        <v>8.04304</v>
      </c>
      <c r="BH147" s="103" t="n">
        <v>7.73968</v>
      </c>
      <c r="BI147" s="103" t="n">
        <v>7.43632</v>
      </c>
      <c r="BJ147" s="103" t="n">
        <v>7.13296</v>
      </c>
    </row>
  </sheetData>
  <printOptions headings="false" gridLines="false" gridLinesSet="true" horizontalCentered="false" verticalCentered="false"/>
  <pageMargins left="0.7875" right="0.7875" top="1.025" bottom="1.025" header="0.7875" footer="0.787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>&amp;C&amp;A</oddHeader>
    <oddFooter>&amp;CPage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BJ147"/>
  <sheetViews>
    <sheetView windowProtection="true"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pane xSplit="1" ySplit="1" topLeftCell="B64" activePane="bottomRight" state="frozen"/>
      <selection pane="topLeft" activeCell="A1" activeCellId="0" sqref="A1"/>
      <selection pane="topRight" activeCell="B1" activeCellId="0" sqref="B1"/>
      <selection pane="bottomLeft" activeCell="A64" activeCellId="0" sqref="A64"/>
      <selection pane="bottomRight" activeCell="A1" activeCellId="0" sqref="A1"/>
    </sheetView>
  </sheetViews>
  <sheetFormatPr defaultRowHeight="12.8"/>
  <cols>
    <col collapsed="false" hidden="false" max="1" min="1" style="102" width="11.0714285714286"/>
    <col collapsed="false" hidden="false" max="1025" min="2" style="103" width="11.0714285714286"/>
  </cols>
  <sheetData>
    <row r="1" s="102" customFormat="true" ht="12.8" hidden="false" customHeight="false" outlineLevel="0" collapsed="false">
      <c r="A1" s="104" t="s">
        <v>64</v>
      </c>
      <c r="B1" s="104" t="n">
        <v>0</v>
      </c>
      <c r="C1" s="104" t="n">
        <v>1</v>
      </c>
      <c r="D1" s="104" t="n">
        <v>2</v>
      </c>
      <c r="E1" s="104" t="n">
        <v>3</v>
      </c>
      <c r="F1" s="104" t="n">
        <v>4</v>
      </c>
      <c r="G1" s="104" t="n">
        <v>5</v>
      </c>
      <c r="H1" s="104" t="n">
        <v>6</v>
      </c>
      <c r="I1" s="104" t="n">
        <v>7</v>
      </c>
      <c r="J1" s="104" t="n">
        <v>8</v>
      </c>
      <c r="K1" s="104" t="n">
        <v>9</v>
      </c>
      <c r="L1" s="104" t="n">
        <v>10</v>
      </c>
      <c r="M1" s="104" t="n">
        <v>11</v>
      </c>
      <c r="N1" s="104" t="n">
        <v>12</v>
      </c>
      <c r="O1" s="104" t="n">
        <v>13</v>
      </c>
      <c r="P1" s="104" t="n">
        <v>14</v>
      </c>
      <c r="Q1" s="104" t="n">
        <v>15</v>
      </c>
      <c r="R1" s="104" t="n">
        <v>16</v>
      </c>
      <c r="S1" s="104" t="n">
        <v>17</v>
      </c>
      <c r="T1" s="104" t="n">
        <v>18</v>
      </c>
      <c r="U1" s="104" t="n">
        <v>19</v>
      </c>
      <c r="V1" s="104" t="n">
        <v>20</v>
      </c>
      <c r="W1" s="104" t="n">
        <v>21</v>
      </c>
      <c r="X1" s="104" t="n">
        <v>22</v>
      </c>
      <c r="Y1" s="104" t="n">
        <v>23</v>
      </c>
      <c r="Z1" s="104" t="n">
        <v>24</v>
      </c>
      <c r="AA1" s="104" t="n">
        <v>25</v>
      </c>
      <c r="AB1" s="104" t="n">
        <v>26</v>
      </c>
      <c r="AC1" s="104" t="n">
        <v>27</v>
      </c>
      <c r="AD1" s="104" t="n">
        <v>28</v>
      </c>
      <c r="AE1" s="104" t="n">
        <v>29</v>
      </c>
      <c r="AF1" s="104" t="n">
        <v>30</v>
      </c>
      <c r="AG1" s="104" t="n">
        <v>31</v>
      </c>
      <c r="AH1" s="104" t="n">
        <v>32</v>
      </c>
      <c r="AI1" s="104" t="n">
        <v>33</v>
      </c>
      <c r="AJ1" s="104" t="n">
        <v>34</v>
      </c>
      <c r="AK1" s="104" t="n">
        <v>35</v>
      </c>
      <c r="AL1" s="104" t="n">
        <v>36</v>
      </c>
      <c r="AM1" s="104" t="n">
        <v>37</v>
      </c>
      <c r="AN1" s="104" t="n">
        <v>38</v>
      </c>
      <c r="AO1" s="104" t="n">
        <v>39</v>
      </c>
      <c r="AP1" s="104" t="n">
        <v>40</v>
      </c>
      <c r="AQ1" s="104" t="n">
        <v>41</v>
      </c>
      <c r="AR1" s="104" t="n">
        <v>42</v>
      </c>
      <c r="AS1" s="104" t="n">
        <v>43</v>
      </c>
      <c r="AT1" s="104" t="n">
        <v>44</v>
      </c>
      <c r="AU1" s="104" t="n">
        <v>45</v>
      </c>
      <c r="AV1" s="104" t="n">
        <v>46</v>
      </c>
      <c r="AW1" s="104" t="n">
        <v>47</v>
      </c>
      <c r="AX1" s="104" t="n">
        <v>48</v>
      </c>
      <c r="AY1" s="102" t="n">
        <v>49</v>
      </c>
      <c r="AZ1" s="102" t="n">
        <v>50</v>
      </c>
      <c r="BA1" s="102" t="n">
        <v>51</v>
      </c>
      <c r="BB1" s="102" t="n">
        <v>52</v>
      </c>
      <c r="BC1" s="102" t="n">
        <v>53</v>
      </c>
      <c r="BD1" s="102" t="n">
        <v>54</v>
      </c>
      <c r="BE1" s="102" t="n">
        <v>55</v>
      </c>
      <c r="BF1" s="102" t="n">
        <v>56</v>
      </c>
      <c r="BG1" s="102" t="n">
        <v>57</v>
      </c>
      <c r="BH1" s="102" t="n">
        <v>58</v>
      </c>
      <c r="BI1" s="102" t="n">
        <v>59</v>
      </c>
      <c r="BJ1" s="102" t="n">
        <v>60</v>
      </c>
    </row>
    <row r="2" customFormat="false" ht="12.8" hidden="false" customHeight="false" outlineLevel="0" collapsed="false">
      <c r="A2" s="104" t="n">
        <v>35</v>
      </c>
      <c r="B2" s="103" t="n">
        <v>0</v>
      </c>
      <c r="C2" s="103" t="n">
        <v>0.53575</v>
      </c>
      <c r="D2" s="103" t="n">
        <v>1.0715</v>
      </c>
      <c r="E2" s="103" t="n">
        <v>1.60725</v>
      </c>
      <c r="F2" s="103" t="n">
        <v>2.143</v>
      </c>
      <c r="G2" s="103" t="n">
        <v>2.6785</v>
      </c>
      <c r="H2" s="103" t="n">
        <v>3.214</v>
      </c>
      <c r="I2" s="103" t="n">
        <v>4.7</v>
      </c>
      <c r="J2" s="103" t="n">
        <v>6.186</v>
      </c>
      <c r="K2" s="103" t="n">
        <v>6.2775</v>
      </c>
      <c r="L2" s="103" t="n">
        <v>6.369</v>
      </c>
      <c r="M2" s="103" t="n">
        <v>6.946</v>
      </c>
      <c r="N2" s="103" t="n">
        <v>7.523</v>
      </c>
      <c r="O2" s="103" t="n">
        <v>7.7815</v>
      </c>
      <c r="P2" s="103" t="n">
        <v>8.04</v>
      </c>
      <c r="Q2" s="103" t="n">
        <v>8.238</v>
      </c>
      <c r="R2" s="103" t="n">
        <v>8.436</v>
      </c>
      <c r="S2" s="103" t="n">
        <v>8.5655</v>
      </c>
      <c r="T2" s="103" t="n">
        <v>8.695</v>
      </c>
      <c r="U2" s="103" t="n">
        <v>8.8245</v>
      </c>
      <c r="V2" s="103" t="n">
        <v>8.954</v>
      </c>
      <c r="W2" s="103" t="n">
        <v>8.982</v>
      </c>
      <c r="X2" s="103" t="n">
        <v>9.01</v>
      </c>
      <c r="Y2" s="103" t="n">
        <v>6.31166666666667</v>
      </c>
      <c r="Z2" s="103" t="n">
        <v>3.61333333333333</v>
      </c>
      <c r="AA2" s="103" t="n">
        <v>0.915</v>
      </c>
      <c r="AB2" s="103" t="n">
        <v>0.937333333333333</v>
      </c>
      <c r="AC2" s="103" t="n">
        <v>0.959666666666667</v>
      </c>
      <c r="AD2" s="103" t="n">
        <v>0.982</v>
      </c>
      <c r="AE2" s="103" t="n">
        <v>0.9895</v>
      </c>
      <c r="AF2" s="103" t="n">
        <v>0.997</v>
      </c>
      <c r="AG2" s="103" t="n">
        <v>0.7976</v>
      </c>
      <c r="AH2" s="103" t="n">
        <v>0.5982</v>
      </c>
      <c r="AI2" s="103" t="n">
        <v>0.3988</v>
      </c>
      <c r="AJ2" s="103" t="n">
        <v>0.1994</v>
      </c>
      <c r="AK2" s="103" t="n">
        <v>0</v>
      </c>
      <c r="AL2" s="103" t="n">
        <v>0</v>
      </c>
      <c r="AM2" s="103" t="n">
        <v>0</v>
      </c>
      <c r="AN2" s="103" t="n">
        <v>0</v>
      </c>
      <c r="AO2" s="103" t="n">
        <v>0</v>
      </c>
      <c r="AP2" s="103" t="n">
        <v>0</v>
      </c>
      <c r="AQ2" s="103" t="n">
        <v>0</v>
      </c>
      <c r="AR2" s="103" t="n">
        <v>0</v>
      </c>
      <c r="AS2" s="103" t="n">
        <v>0</v>
      </c>
      <c r="AT2" s="103" t="n">
        <v>0</v>
      </c>
      <c r="AU2" s="103" t="n">
        <v>0</v>
      </c>
      <c r="AV2" s="103" t="n">
        <v>0</v>
      </c>
      <c r="AW2" s="103" t="n">
        <v>0</v>
      </c>
      <c r="AX2" s="103" t="n">
        <v>0</v>
      </c>
      <c r="AY2" s="103" t="n">
        <v>0</v>
      </c>
      <c r="AZ2" s="103" t="n">
        <v>0</v>
      </c>
      <c r="BA2" s="103" t="n">
        <v>0</v>
      </c>
      <c r="BB2" s="103" t="n">
        <v>0</v>
      </c>
      <c r="BC2" s="103" t="n">
        <v>0</v>
      </c>
      <c r="BD2" s="103" t="n">
        <v>0</v>
      </c>
      <c r="BE2" s="103" t="n">
        <v>0</v>
      </c>
      <c r="BF2" s="103" t="n">
        <v>0</v>
      </c>
      <c r="BG2" s="103" t="n">
        <v>0</v>
      </c>
      <c r="BH2" s="103" t="n">
        <v>0</v>
      </c>
      <c r="BI2" s="103" t="n">
        <v>0</v>
      </c>
      <c r="BJ2" s="103" t="n">
        <v>0</v>
      </c>
    </row>
    <row r="3" customFormat="false" ht="12.8" hidden="false" customHeight="false" outlineLevel="0" collapsed="false">
      <c r="A3" s="104" t="n">
        <v>36</v>
      </c>
      <c r="B3" s="103" t="n">
        <v>0</v>
      </c>
      <c r="C3" s="103" t="n">
        <v>0.5493</v>
      </c>
      <c r="D3" s="103" t="n">
        <v>1.0986</v>
      </c>
      <c r="E3" s="103" t="n">
        <v>1.6479</v>
      </c>
      <c r="F3" s="103" t="n">
        <v>2.1972</v>
      </c>
      <c r="G3" s="103" t="n">
        <v>2.7463</v>
      </c>
      <c r="H3" s="103" t="n">
        <v>3.2954</v>
      </c>
      <c r="I3" s="103" t="n">
        <v>4.8424</v>
      </c>
      <c r="J3" s="103" t="n">
        <v>6.3894</v>
      </c>
      <c r="K3" s="103" t="n">
        <v>6.4858</v>
      </c>
      <c r="L3" s="103" t="n">
        <v>6.5822</v>
      </c>
      <c r="M3" s="103" t="n">
        <v>7.1609</v>
      </c>
      <c r="N3" s="103" t="n">
        <v>7.7396</v>
      </c>
      <c r="O3" s="103" t="n">
        <v>8.0065</v>
      </c>
      <c r="P3" s="103" t="n">
        <v>8.2734</v>
      </c>
      <c r="Q3" s="103" t="n">
        <v>8.4775</v>
      </c>
      <c r="R3" s="103" t="n">
        <v>8.6816</v>
      </c>
      <c r="S3" s="103" t="n">
        <v>8.8151</v>
      </c>
      <c r="T3" s="103" t="n">
        <v>8.9486</v>
      </c>
      <c r="U3" s="103" t="n">
        <v>9.082</v>
      </c>
      <c r="V3" s="103" t="n">
        <v>9.2154</v>
      </c>
      <c r="W3" s="103" t="n">
        <v>9.2524</v>
      </c>
      <c r="X3" s="103" t="n">
        <v>9.2894</v>
      </c>
      <c r="Y3" s="103" t="n">
        <v>6.57913333333333</v>
      </c>
      <c r="Z3" s="103" t="n">
        <v>3.86886666666667</v>
      </c>
      <c r="AA3" s="103" t="n">
        <v>1.1586</v>
      </c>
      <c r="AB3" s="103" t="n">
        <v>1.18693333333333</v>
      </c>
      <c r="AC3" s="103" t="n">
        <v>1.21526666666667</v>
      </c>
      <c r="AD3" s="103" t="n">
        <v>1.2436</v>
      </c>
      <c r="AE3" s="103" t="n">
        <v>1.253</v>
      </c>
      <c r="AF3" s="103" t="n">
        <v>1.2624</v>
      </c>
      <c r="AG3" s="103" t="n">
        <v>1.036</v>
      </c>
      <c r="AH3" s="103" t="n">
        <v>0.8096</v>
      </c>
      <c r="AI3" s="103" t="n">
        <v>0.5832</v>
      </c>
      <c r="AJ3" s="103" t="n">
        <v>0.3568</v>
      </c>
      <c r="AK3" s="103" t="n">
        <v>0.1304</v>
      </c>
      <c r="AL3" s="103" t="n">
        <v>0.0869333333333333</v>
      </c>
      <c r="AM3" s="103" t="n">
        <v>0.0434666666666667</v>
      </c>
      <c r="AN3" s="103" t="n">
        <v>0</v>
      </c>
      <c r="AO3" s="103" t="n">
        <v>0</v>
      </c>
      <c r="AP3" s="103" t="n">
        <v>0</v>
      </c>
      <c r="AQ3" s="103" t="n">
        <v>0</v>
      </c>
      <c r="AR3" s="103" t="n">
        <v>0</v>
      </c>
      <c r="AS3" s="103" t="n">
        <v>0</v>
      </c>
      <c r="AT3" s="103" t="n">
        <v>0</v>
      </c>
      <c r="AU3" s="103" t="n">
        <v>0</v>
      </c>
      <c r="AV3" s="103" t="n">
        <v>0</v>
      </c>
      <c r="AW3" s="103" t="n">
        <v>0</v>
      </c>
      <c r="AX3" s="103" t="n">
        <v>0</v>
      </c>
      <c r="AY3" s="103" t="n">
        <v>0</v>
      </c>
      <c r="AZ3" s="103" t="n">
        <v>0</v>
      </c>
      <c r="BA3" s="103" t="n">
        <v>0</v>
      </c>
      <c r="BB3" s="103" t="n">
        <v>0</v>
      </c>
      <c r="BC3" s="103" t="n">
        <v>0</v>
      </c>
      <c r="BD3" s="103" t="n">
        <v>0</v>
      </c>
      <c r="BE3" s="103" t="n">
        <v>0</v>
      </c>
      <c r="BF3" s="103" t="n">
        <v>0</v>
      </c>
      <c r="BG3" s="103" t="n">
        <v>0</v>
      </c>
      <c r="BH3" s="103" t="n">
        <v>0</v>
      </c>
      <c r="BI3" s="103" t="n">
        <v>0</v>
      </c>
      <c r="BJ3" s="103" t="n">
        <v>0</v>
      </c>
    </row>
    <row r="4" customFormat="false" ht="12.8" hidden="false" customHeight="false" outlineLevel="0" collapsed="false">
      <c r="A4" s="104" t="n">
        <v>37</v>
      </c>
      <c r="B4" s="103" t="n">
        <v>0</v>
      </c>
      <c r="C4" s="103" t="n">
        <v>0.56285</v>
      </c>
      <c r="D4" s="103" t="n">
        <v>1.1257</v>
      </c>
      <c r="E4" s="103" t="n">
        <v>1.68855</v>
      </c>
      <c r="F4" s="103" t="n">
        <v>2.2514</v>
      </c>
      <c r="G4" s="103" t="n">
        <v>2.8141</v>
      </c>
      <c r="H4" s="103" t="n">
        <v>3.3768</v>
      </c>
      <c r="I4" s="103" t="n">
        <v>4.9848</v>
      </c>
      <c r="J4" s="103" t="n">
        <v>6.5928</v>
      </c>
      <c r="K4" s="103" t="n">
        <v>6.6941</v>
      </c>
      <c r="L4" s="103" t="n">
        <v>6.7954</v>
      </c>
      <c r="M4" s="103" t="n">
        <v>7.3758</v>
      </c>
      <c r="N4" s="103" t="n">
        <v>7.9562</v>
      </c>
      <c r="O4" s="103" t="n">
        <v>8.2315</v>
      </c>
      <c r="P4" s="103" t="n">
        <v>8.5068</v>
      </c>
      <c r="Q4" s="103" t="n">
        <v>8.717</v>
      </c>
      <c r="R4" s="103" t="n">
        <v>8.9272</v>
      </c>
      <c r="S4" s="103" t="n">
        <v>9.0647</v>
      </c>
      <c r="T4" s="103" t="n">
        <v>9.2022</v>
      </c>
      <c r="U4" s="103" t="n">
        <v>9.3395</v>
      </c>
      <c r="V4" s="103" t="n">
        <v>9.4768</v>
      </c>
      <c r="W4" s="103" t="n">
        <v>9.5228</v>
      </c>
      <c r="X4" s="103" t="n">
        <v>9.5688</v>
      </c>
      <c r="Y4" s="103" t="n">
        <v>6.8466</v>
      </c>
      <c r="Z4" s="103" t="n">
        <v>4.1244</v>
      </c>
      <c r="AA4" s="103" t="n">
        <v>1.4022</v>
      </c>
      <c r="AB4" s="103" t="n">
        <v>1.43653333333333</v>
      </c>
      <c r="AC4" s="103" t="n">
        <v>1.47086666666667</v>
      </c>
      <c r="AD4" s="103" t="n">
        <v>1.5052</v>
      </c>
      <c r="AE4" s="103" t="n">
        <v>1.5165</v>
      </c>
      <c r="AF4" s="103" t="n">
        <v>1.5278</v>
      </c>
      <c r="AG4" s="103" t="n">
        <v>1.2744</v>
      </c>
      <c r="AH4" s="103" t="n">
        <v>1.021</v>
      </c>
      <c r="AI4" s="103" t="n">
        <v>0.7676</v>
      </c>
      <c r="AJ4" s="103" t="n">
        <v>0.5142</v>
      </c>
      <c r="AK4" s="103" t="n">
        <v>0.2608</v>
      </c>
      <c r="AL4" s="103" t="n">
        <v>0.173866666666667</v>
      </c>
      <c r="AM4" s="103" t="n">
        <v>0.0869333333333333</v>
      </c>
      <c r="AN4" s="103" t="n">
        <v>0</v>
      </c>
      <c r="AO4" s="103" t="n">
        <v>0</v>
      </c>
      <c r="AP4" s="103" t="n">
        <v>0</v>
      </c>
      <c r="AQ4" s="103" t="n">
        <v>0</v>
      </c>
      <c r="AR4" s="103" t="n">
        <v>0</v>
      </c>
      <c r="AS4" s="103" t="n">
        <v>0</v>
      </c>
      <c r="AT4" s="103" t="n">
        <v>0</v>
      </c>
      <c r="AU4" s="103" t="n">
        <v>0</v>
      </c>
      <c r="AV4" s="103" t="n">
        <v>0</v>
      </c>
      <c r="AW4" s="103" t="n">
        <v>0</v>
      </c>
      <c r="AX4" s="103" t="n">
        <v>0</v>
      </c>
      <c r="AY4" s="103" t="n">
        <v>0</v>
      </c>
      <c r="AZ4" s="103" t="n">
        <v>0</v>
      </c>
      <c r="BA4" s="103" t="n">
        <v>0</v>
      </c>
      <c r="BB4" s="103" t="n">
        <v>0</v>
      </c>
      <c r="BC4" s="103" t="n">
        <v>0</v>
      </c>
      <c r="BD4" s="103" t="n">
        <v>0</v>
      </c>
      <c r="BE4" s="103" t="n">
        <v>0</v>
      </c>
      <c r="BF4" s="103" t="n">
        <v>0</v>
      </c>
      <c r="BG4" s="103" t="n">
        <v>0</v>
      </c>
      <c r="BH4" s="103" t="n">
        <v>0</v>
      </c>
      <c r="BI4" s="103" t="n">
        <v>0</v>
      </c>
      <c r="BJ4" s="103" t="n">
        <v>0</v>
      </c>
    </row>
    <row r="5" customFormat="false" ht="12.8" hidden="false" customHeight="false" outlineLevel="0" collapsed="false">
      <c r="A5" s="104" t="n">
        <v>38</v>
      </c>
      <c r="B5" s="103" t="n">
        <v>0</v>
      </c>
      <c r="C5" s="103" t="n">
        <v>0.5764</v>
      </c>
      <c r="D5" s="103" t="n">
        <v>1.1528</v>
      </c>
      <c r="E5" s="103" t="n">
        <v>1.7292</v>
      </c>
      <c r="F5" s="103" t="n">
        <v>2.3056</v>
      </c>
      <c r="G5" s="103" t="n">
        <v>2.8819</v>
      </c>
      <c r="H5" s="103" t="n">
        <v>3.4582</v>
      </c>
      <c r="I5" s="103" t="n">
        <v>5.1272</v>
      </c>
      <c r="J5" s="103" t="n">
        <v>6.7962</v>
      </c>
      <c r="K5" s="103" t="n">
        <v>6.9024</v>
      </c>
      <c r="L5" s="103" t="n">
        <v>7.0086</v>
      </c>
      <c r="M5" s="103" t="n">
        <v>7.5907</v>
      </c>
      <c r="N5" s="103" t="n">
        <v>8.1728</v>
      </c>
      <c r="O5" s="103" t="n">
        <v>8.4565</v>
      </c>
      <c r="P5" s="103" t="n">
        <v>8.7402</v>
      </c>
      <c r="Q5" s="103" t="n">
        <v>8.9565</v>
      </c>
      <c r="R5" s="103" t="n">
        <v>9.1728</v>
      </c>
      <c r="S5" s="103" t="n">
        <v>9.3143</v>
      </c>
      <c r="T5" s="103" t="n">
        <v>9.4558</v>
      </c>
      <c r="U5" s="103" t="n">
        <v>9.597</v>
      </c>
      <c r="V5" s="103" t="n">
        <v>9.7382</v>
      </c>
      <c r="W5" s="103" t="n">
        <v>9.7932</v>
      </c>
      <c r="X5" s="103" t="n">
        <v>9.8482</v>
      </c>
      <c r="Y5" s="103" t="n">
        <v>7.11406666666667</v>
      </c>
      <c r="Z5" s="103" t="n">
        <v>4.37993333333333</v>
      </c>
      <c r="AA5" s="103" t="n">
        <v>1.6458</v>
      </c>
      <c r="AB5" s="103" t="n">
        <v>1.68613333333333</v>
      </c>
      <c r="AC5" s="103" t="n">
        <v>1.72646666666667</v>
      </c>
      <c r="AD5" s="103" t="n">
        <v>1.7668</v>
      </c>
      <c r="AE5" s="103" t="n">
        <v>1.78</v>
      </c>
      <c r="AF5" s="103" t="n">
        <v>1.7932</v>
      </c>
      <c r="AG5" s="103" t="n">
        <v>1.5128</v>
      </c>
      <c r="AH5" s="103" t="n">
        <v>1.2324</v>
      </c>
      <c r="AI5" s="103" t="n">
        <v>0.952</v>
      </c>
      <c r="AJ5" s="103" t="n">
        <v>0.6716</v>
      </c>
      <c r="AK5" s="103" t="n">
        <v>0.3912</v>
      </c>
      <c r="AL5" s="103" t="n">
        <v>0.2608</v>
      </c>
      <c r="AM5" s="103" t="n">
        <v>0.1304</v>
      </c>
      <c r="AN5" s="103" t="n">
        <v>0</v>
      </c>
      <c r="AO5" s="103" t="n">
        <v>0</v>
      </c>
      <c r="AP5" s="103" t="n">
        <v>0</v>
      </c>
      <c r="AQ5" s="103" t="n">
        <v>0</v>
      </c>
      <c r="AR5" s="103" t="n">
        <v>0</v>
      </c>
      <c r="AS5" s="103" t="n">
        <v>0</v>
      </c>
      <c r="AT5" s="103" t="n">
        <v>0</v>
      </c>
      <c r="AU5" s="103" t="n">
        <v>0</v>
      </c>
      <c r="AV5" s="103" t="n">
        <v>0</v>
      </c>
      <c r="AW5" s="103" t="n">
        <v>0</v>
      </c>
      <c r="AX5" s="103" t="n">
        <v>0</v>
      </c>
      <c r="AY5" s="103" t="n">
        <v>0</v>
      </c>
      <c r="AZ5" s="103" t="n">
        <v>0</v>
      </c>
      <c r="BA5" s="103" t="n">
        <v>0</v>
      </c>
      <c r="BB5" s="103" t="n">
        <v>0</v>
      </c>
      <c r="BC5" s="103" t="n">
        <v>0</v>
      </c>
      <c r="BD5" s="103" t="n">
        <v>0</v>
      </c>
      <c r="BE5" s="103" t="n">
        <v>0</v>
      </c>
      <c r="BF5" s="103" t="n">
        <v>0</v>
      </c>
      <c r="BG5" s="103" t="n">
        <v>0</v>
      </c>
      <c r="BH5" s="103" t="n">
        <v>0</v>
      </c>
      <c r="BI5" s="103" t="n">
        <v>0</v>
      </c>
      <c r="BJ5" s="103" t="n">
        <v>0</v>
      </c>
    </row>
    <row r="6" customFormat="false" ht="12.8" hidden="false" customHeight="false" outlineLevel="0" collapsed="false">
      <c r="A6" s="104" t="n">
        <v>39</v>
      </c>
      <c r="B6" s="103" t="n">
        <v>0</v>
      </c>
      <c r="C6" s="103" t="n">
        <v>0.58995</v>
      </c>
      <c r="D6" s="103" t="n">
        <v>1.1799</v>
      </c>
      <c r="E6" s="103" t="n">
        <v>1.76985</v>
      </c>
      <c r="F6" s="103" t="n">
        <v>2.3598</v>
      </c>
      <c r="G6" s="103" t="n">
        <v>2.9497</v>
      </c>
      <c r="H6" s="103" t="n">
        <v>3.5396</v>
      </c>
      <c r="I6" s="103" t="n">
        <v>5.2696</v>
      </c>
      <c r="J6" s="103" t="n">
        <v>6.9996</v>
      </c>
      <c r="K6" s="103" t="n">
        <v>7.1107</v>
      </c>
      <c r="L6" s="103" t="n">
        <v>7.2218</v>
      </c>
      <c r="M6" s="103" t="n">
        <v>7.8056</v>
      </c>
      <c r="N6" s="103" t="n">
        <v>8.3894</v>
      </c>
      <c r="O6" s="103" t="n">
        <v>8.6815</v>
      </c>
      <c r="P6" s="103" t="n">
        <v>8.9736</v>
      </c>
      <c r="Q6" s="103" t="n">
        <v>9.196</v>
      </c>
      <c r="R6" s="103" t="n">
        <v>9.4184</v>
      </c>
      <c r="S6" s="103" t="n">
        <v>9.5639</v>
      </c>
      <c r="T6" s="103" t="n">
        <v>9.7094</v>
      </c>
      <c r="U6" s="103" t="n">
        <v>9.8545</v>
      </c>
      <c r="V6" s="103" t="n">
        <v>9.9996</v>
      </c>
      <c r="W6" s="103" t="n">
        <v>10.0636</v>
      </c>
      <c r="X6" s="103" t="n">
        <v>10.1276</v>
      </c>
      <c r="Y6" s="103" t="n">
        <v>7.38153333333334</v>
      </c>
      <c r="Z6" s="103" t="n">
        <v>4.63546666666667</v>
      </c>
      <c r="AA6" s="103" t="n">
        <v>1.8894</v>
      </c>
      <c r="AB6" s="103" t="n">
        <v>1.93573333333333</v>
      </c>
      <c r="AC6" s="103" t="n">
        <v>1.98206666666667</v>
      </c>
      <c r="AD6" s="103" t="n">
        <v>2.0284</v>
      </c>
      <c r="AE6" s="103" t="n">
        <v>2.0435</v>
      </c>
      <c r="AF6" s="103" t="n">
        <v>2.0586</v>
      </c>
      <c r="AG6" s="103" t="n">
        <v>1.7512</v>
      </c>
      <c r="AH6" s="103" t="n">
        <v>1.4438</v>
      </c>
      <c r="AI6" s="103" t="n">
        <v>1.1364</v>
      </c>
      <c r="AJ6" s="103" t="n">
        <v>0.829</v>
      </c>
      <c r="AK6" s="103" t="n">
        <v>0.5216</v>
      </c>
      <c r="AL6" s="103" t="n">
        <v>0.347733333333333</v>
      </c>
      <c r="AM6" s="103" t="n">
        <v>0.173866666666667</v>
      </c>
      <c r="AN6" s="103" t="n">
        <v>0</v>
      </c>
      <c r="AO6" s="103" t="n">
        <v>0</v>
      </c>
      <c r="AP6" s="103" t="n">
        <v>0</v>
      </c>
      <c r="AQ6" s="103" t="n">
        <v>0</v>
      </c>
      <c r="AR6" s="103" t="n">
        <v>0</v>
      </c>
      <c r="AS6" s="103" t="n">
        <v>0</v>
      </c>
      <c r="AT6" s="103" t="n">
        <v>0</v>
      </c>
      <c r="AU6" s="103" t="n">
        <v>0</v>
      </c>
      <c r="AV6" s="103" t="n">
        <v>0</v>
      </c>
      <c r="AW6" s="103" t="n">
        <v>0</v>
      </c>
      <c r="AX6" s="103" t="n">
        <v>0</v>
      </c>
      <c r="AY6" s="103" t="n">
        <v>0</v>
      </c>
      <c r="AZ6" s="103" t="n">
        <v>0</v>
      </c>
      <c r="BA6" s="103" t="n">
        <v>0</v>
      </c>
      <c r="BB6" s="103" t="n">
        <v>0</v>
      </c>
      <c r="BC6" s="103" t="n">
        <v>0</v>
      </c>
      <c r="BD6" s="103" t="n">
        <v>0</v>
      </c>
      <c r="BE6" s="103" t="n">
        <v>0</v>
      </c>
      <c r="BF6" s="103" t="n">
        <v>0</v>
      </c>
      <c r="BG6" s="103" t="n">
        <v>0</v>
      </c>
      <c r="BH6" s="103" t="n">
        <v>0</v>
      </c>
      <c r="BI6" s="103" t="n">
        <v>0</v>
      </c>
      <c r="BJ6" s="103" t="n">
        <v>0</v>
      </c>
    </row>
    <row r="7" customFormat="false" ht="12.8" hidden="false" customHeight="false" outlineLevel="0" collapsed="false">
      <c r="A7" s="104" t="n">
        <v>40</v>
      </c>
      <c r="B7" s="103" t="n">
        <v>0</v>
      </c>
      <c r="C7" s="103" t="n">
        <v>0.6035</v>
      </c>
      <c r="D7" s="103" t="n">
        <v>1.207</v>
      </c>
      <c r="E7" s="103" t="n">
        <v>1.8105</v>
      </c>
      <c r="F7" s="103" t="n">
        <v>2.414</v>
      </c>
      <c r="G7" s="103" t="n">
        <v>3.0175</v>
      </c>
      <c r="H7" s="103" t="n">
        <v>3.621</v>
      </c>
      <c r="I7" s="103" t="n">
        <v>5.412</v>
      </c>
      <c r="J7" s="103" t="n">
        <v>7.203</v>
      </c>
      <c r="K7" s="103" t="n">
        <v>7.319</v>
      </c>
      <c r="L7" s="103" t="n">
        <v>7.435</v>
      </c>
      <c r="M7" s="103" t="n">
        <v>8.0205</v>
      </c>
      <c r="N7" s="103" t="n">
        <v>8.606</v>
      </c>
      <c r="O7" s="103" t="n">
        <v>8.9065</v>
      </c>
      <c r="P7" s="103" t="n">
        <v>9.207</v>
      </c>
      <c r="Q7" s="103" t="n">
        <v>9.4355</v>
      </c>
      <c r="R7" s="103" t="n">
        <v>9.664</v>
      </c>
      <c r="S7" s="103" t="n">
        <v>9.8135</v>
      </c>
      <c r="T7" s="103" t="n">
        <v>9.963</v>
      </c>
      <c r="U7" s="103" t="n">
        <v>10.112</v>
      </c>
      <c r="V7" s="103" t="n">
        <v>10.261</v>
      </c>
      <c r="W7" s="103" t="n">
        <v>10.334</v>
      </c>
      <c r="X7" s="103" t="n">
        <v>10.407</v>
      </c>
      <c r="Y7" s="103" t="n">
        <v>7.649</v>
      </c>
      <c r="Z7" s="103" t="n">
        <v>4.891</v>
      </c>
      <c r="AA7" s="103" t="n">
        <v>2.133</v>
      </c>
      <c r="AB7" s="103" t="n">
        <v>2.18533333333333</v>
      </c>
      <c r="AC7" s="103" t="n">
        <v>2.23766666666667</v>
      </c>
      <c r="AD7" s="103" t="n">
        <v>2.29</v>
      </c>
      <c r="AE7" s="103" t="n">
        <v>2.307</v>
      </c>
      <c r="AF7" s="103" t="n">
        <v>2.324</v>
      </c>
      <c r="AG7" s="103" t="n">
        <v>1.9896</v>
      </c>
      <c r="AH7" s="103" t="n">
        <v>1.6552</v>
      </c>
      <c r="AI7" s="103" t="n">
        <v>1.3208</v>
      </c>
      <c r="AJ7" s="103" t="n">
        <v>0.9864</v>
      </c>
      <c r="AK7" s="103" t="n">
        <v>0.652</v>
      </c>
      <c r="AL7" s="103" t="n">
        <v>0.434666666666667</v>
      </c>
      <c r="AM7" s="103" t="n">
        <v>0.217333333333333</v>
      </c>
      <c r="AN7" s="103" t="n">
        <v>0</v>
      </c>
      <c r="AO7" s="103" t="n">
        <v>0</v>
      </c>
      <c r="AP7" s="103" t="n">
        <v>0</v>
      </c>
      <c r="AQ7" s="103" t="n">
        <v>0</v>
      </c>
      <c r="AR7" s="103" t="n">
        <v>0</v>
      </c>
      <c r="AS7" s="103" t="n">
        <v>0</v>
      </c>
      <c r="AT7" s="103" t="n">
        <v>0</v>
      </c>
      <c r="AU7" s="103" t="n">
        <v>0</v>
      </c>
      <c r="AV7" s="103" t="n">
        <v>0</v>
      </c>
      <c r="AW7" s="103" t="n">
        <v>0</v>
      </c>
      <c r="AX7" s="103" t="n">
        <v>0</v>
      </c>
      <c r="AY7" s="103" t="n">
        <v>0</v>
      </c>
      <c r="AZ7" s="103" t="n">
        <v>0</v>
      </c>
      <c r="BA7" s="103" t="n">
        <v>0</v>
      </c>
      <c r="BB7" s="103" t="n">
        <v>0</v>
      </c>
      <c r="BC7" s="103" t="n">
        <v>0</v>
      </c>
      <c r="BD7" s="103" t="n">
        <v>0</v>
      </c>
      <c r="BE7" s="103" t="n">
        <v>0</v>
      </c>
      <c r="BF7" s="103" t="n">
        <v>0</v>
      </c>
      <c r="BG7" s="103" t="n">
        <v>0</v>
      </c>
      <c r="BH7" s="103" t="n">
        <v>0</v>
      </c>
      <c r="BI7" s="103" t="n">
        <v>0</v>
      </c>
      <c r="BJ7" s="103" t="n">
        <v>0</v>
      </c>
    </row>
    <row r="8" customFormat="false" ht="12.8" hidden="false" customHeight="false" outlineLevel="0" collapsed="false">
      <c r="A8" s="104" t="n">
        <v>41</v>
      </c>
      <c r="B8" s="103" t="n">
        <v>0</v>
      </c>
      <c r="C8" s="103" t="n">
        <v>0.61525</v>
      </c>
      <c r="D8" s="103" t="n">
        <v>1.2305</v>
      </c>
      <c r="E8" s="103" t="n">
        <v>1.84575</v>
      </c>
      <c r="F8" s="103" t="n">
        <v>2.461</v>
      </c>
      <c r="G8" s="103" t="n">
        <v>3.0763</v>
      </c>
      <c r="H8" s="103" t="n">
        <v>3.6916</v>
      </c>
      <c r="I8" s="103" t="n">
        <v>5.5128</v>
      </c>
      <c r="J8" s="103" t="n">
        <v>7.334</v>
      </c>
      <c r="K8" s="103" t="n">
        <v>7.4969</v>
      </c>
      <c r="L8" s="103" t="n">
        <v>7.6598</v>
      </c>
      <c r="M8" s="103" t="n">
        <v>8.2219</v>
      </c>
      <c r="N8" s="103" t="n">
        <v>8.784</v>
      </c>
      <c r="O8" s="103" t="n">
        <v>9.0738</v>
      </c>
      <c r="P8" s="103" t="n">
        <v>9.3636</v>
      </c>
      <c r="Q8" s="103" t="n">
        <v>9.5934</v>
      </c>
      <c r="R8" s="103" t="n">
        <v>9.8232</v>
      </c>
      <c r="S8" s="103" t="n">
        <v>9.9732</v>
      </c>
      <c r="T8" s="103" t="n">
        <v>10.1232</v>
      </c>
      <c r="U8" s="103" t="n">
        <v>10.2727</v>
      </c>
      <c r="V8" s="103" t="n">
        <v>10.4222</v>
      </c>
      <c r="W8" s="103" t="n">
        <v>10.5069</v>
      </c>
      <c r="X8" s="103" t="n">
        <v>10.5916</v>
      </c>
      <c r="Y8" s="103" t="n">
        <v>7.86653333333333</v>
      </c>
      <c r="Z8" s="103" t="n">
        <v>5.14146666666667</v>
      </c>
      <c r="AA8" s="103" t="n">
        <v>2.4164</v>
      </c>
      <c r="AB8" s="103" t="n">
        <v>2.4756</v>
      </c>
      <c r="AC8" s="103" t="n">
        <v>2.5348</v>
      </c>
      <c r="AD8" s="103" t="n">
        <v>2.594</v>
      </c>
      <c r="AE8" s="103" t="n">
        <v>2.6134</v>
      </c>
      <c r="AF8" s="103" t="n">
        <v>2.6328</v>
      </c>
      <c r="AG8" s="103" t="n">
        <v>2.27092</v>
      </c>
      <c r="AH8" s="103" t="n">
        <v>1.90904</v>
      </c>
      <c r="AI8" s="103" t="n">
        <v>1.54716</v>
      </c>
      <c r="AJ8" s="103" t="n">
        <v>1.18528</v>
      </c>
      <c r="AK8" s="103" t="n">
        <v>0.8234</v>
      </c>
      <c r="AL8" s="103" t="n">
        <v>0.5878</v>
      </c>
      <c r="AM8" s="103" t="n">
        <v>0.3522</v>
      </c>
      <c r="AN8" s="103" t="n">
        <v>0.1166</v>
      </c>
      <c r="AO8" s="103" t="n">
        <v>0.1069</v>
      </c>
      <c r="AP8" s="103" t="n">
        <v>0.0972</v>
      </c>
      <c r="AQ8" s="103" t="n">
        <v>0.08748</v>
      </c>
      <c r="AR8" s="103" t="n">
        <v>0.07776</v>
      </c>
      <c r="AS8" s="103" t="n">
        <v>0.06804</v>
      </c>
      <c r="AT8" s="103" t="n">
        <v>0.05832</v>
      </c>
      <c r="AU8" s="103" t="n">
        <v>0.0486</v>
      </c>
      <c r="AV8" s="103" t="n">
        <v>0.03888</v>
      </c>
      <c r="AW8" s="103" t="n">
        <v>0.02916</v>
      </c>
      <c r="AX8" s="103" t="n">
        <v>0.01944</v>
      </c>
      <c r="AY8" s="103" t="n">
        <v>0.00972</v>
      </c>
      <c r="AZ8" s="103" t="n">
        <v>0</v>
      </c>
      <c r="BA8" s="103" t="n">
        <v>-0.00972</v>
      </c>
      <c r="BB8" s="103" t="n">
        <v>-0.011664</v>
      </c>
      <c r="BC8" s="103" t="n">
        <v>-0.013608</v>
      </c>
      <c r="BD8" s="103" t="n">
        <v>-0.015552</v>
      </c>
      <c r="BE8" s="103" t="n">
        <v>-0.017496</v>
      </c>
      <c r="BF8" s="103" t="n">
        <v>-0.01944</v>
      </c>
      <c r="BG8" s="103" t="n">
        <v>-0.021384</v>
      </c>
      <c r="BH8" s="103" t="n">
        <v>-0.023328</v>
      </c>
      <c r="BI8" s="103" t="n">
        <v>-0.025272</v>
      </c>
      <c r="BJ8" s="103" t="n">
        <v>-0.027216</v>
      </c>
    </row>
    <row r="9" customFormat="false" ht="12.8" hidden="false" customHeight="false" outlineLevel="0" collapsed="false">
      <c r="A9" s="104" t="n">
        <v>42</v>
      </c>
      <c r="B9" s="103" t="n">
        <v>0</v>
      </c>
      <c r="C9" s="103" t="n">
        <v>0.627</v>
      </c>
      <c r="D9" s="103" t="n">
        <v>1.254</v>
      </c>
      <c r="E9" s="103" t="n">
        <v>1.881</v>
      </c>
      <c r="F9" s="103" t="n">
        <v>2.508</v>
      </c>
      <c r="G9" s="103" t="n">
        <v>3.1351</v>
      </c>
      <c r="H9" s="103" t="n">
        <v>3.7622</v>
      </c>
      <c r="I9" s="103" t="n">
        <v>5.6136</v>
      </c>
      <c r="J9" s="103" t="n">
        <v>7.465</v>
      </c>
      <c r="K9" s="103" t="n">
        <v>7.6748</v>
      </c>
      <c r="L9" s="103" t="n">
        <v>7.8846</v>
      </c>
      <c r="M9" s="103" t="n">
        <v>8.4233</v>
      </c>
      <c r="N9" s="103" t="n">
        <v>8.962</v>
      </c>
      <c r="O9" s="103" t="n">
        <v>9.2411</v>
      </c>
      <c r="P9" s="103" t="n">
        <v>9.5202</v>
      </c>
      <c r="Q9" s="103" t="n">
        <v>9.7513</v>
      </c>
      <c r="R9" s="103" t="n">
        <v>9.9824</v>
      </c>
      <c r="S9" s="103" t="n">
        <v>10.1329</v>
      </c>
      <c r="T9" s="103" t="n">
        <v>10.2834</v>
      </c>
      <c r="U9" s="103" t="n">
        <v>10.4334</v>
      </c>
      <c r="V9" s="103" t="n">
        <v>10.5834</v>
      </c>
      <c r="W9" s="103" t="n">
        <v>10.6798</v>
      </c>
      <c r="X9" s="103" t="n">
        <v>10.7762</v>
      </c>
      <c r="Y9" s="103" t="n">
        <v>8.08406666666667</v>
      </c>
      <c r="Z9" s="103" t="n">
        <v>5.39193333333333</v>
      </c>
      <c r="AA9" s="103" t="n">
        <v>2.6998</v>
      </c>
      <c r="AB9" s="103" t="n">
        <v>2.76586666666667</v>
      </c>
      <c r="AC9" s="103" t="n">
        <v>2.83193333333333</v>
      </c>
      <c r="AD9" s="103" t="n">
        <v>2.898</v>
      </c>
      <c r="AE9" s="103" t="n">
        <v>2.9198</v>
      </c>
      <c r="AF9" s="103" t="n">
        <v>2.9416</v>
      </c>
      <c r="AG9" s="103" t="n">
        <v>2.55224</v>
      </c>
      <c r="AH9" s="103" t="n">
        <v>2.16288</v>
      </c>
      <c r="AI9" s="103" t="n">
        <v>1.77352</v>
      </c>
      <c r="AJ9" s="103" t="n">
        <v>1.38416</v>
      </c>
      <c r="AK9" s="103" t="n">
        <v>0.9948</v>
      </c>
      <c r="AL9" s="103" t="n">
        <v>0.740933333333333</v>
      </c>
      <c r="AM9" s="103" t="n">
        <v>0.487066666666667</v>
      </c>
      <c r="AN9" s="103" t="n">
        <v>0.2332</v>
      </c>
      <c r="AO9" s="103" t="n">
        <v>0.2138</v>
      </c>
      <c r="AP9" s="103" t="n">
        <v>0.1944</v>
      </c>
      <c r="AQ9" s="103" t="n">
        <v>0.17496</v>
      </c>
      <c r="AR9" s="103" t="n">
        <v>0.15552</v>
      </c>
      <c r="AS9" s="103" t="n">
        <v>0.13608</v>
      </c>
      <c r="AT9" s="103" t="n">
        <v>0.11664</v>
      </c>
      <c r="AU9" s="103" t="n">
        <v>0.0972</v>
      </c>
      <c r="AV9" s="103" t="n">
        <v>0.07776</v>
      </c>
      <c r="AW9" s="103" t="n">
        <v>0.05832</v>
      </c>
      <c r="AX9" s="103" t="n">
        <v>0.03888</v>
      </c>
      <c r="AY9" s="103" t="n">
        <v>0.01944</v>
      </c>
      <c r="AZ9" s="103" t="n">
        <v>0</v>
      </c>
      <c r="BA9" s="103" t="n">
        <v>-0.01944</v>
      </c>
      <c r="BB9" s="103" t="n">
        <v>-0.023328</v>
      </c>
      <c r="BC9" s="103" t="n">
        <v>-0.027216</v>
      </c>
      <c r="BD9" s="103" t="n">
        <v>-0.031104</v>
      </c>
      <c r="BE9" s="103" t="n">
        <v>-0.034992</v>
      </c>
      <c r="BF9" s="103" t="n">
        <v>-0.03888</v>
      </c>
      <c r="BG9" s="103" t="n">
        <v>-0.042768</v>
      </c>
      <c r="BH9" s="103" t="n">
        <v>-0.046656</v>
      </c>
      <c r="BI9" s="103" t="n">
        <v>-0.050544</v>
      </c>
      <c r="BJ9" s="103" t="n">
        <v>-0.054432</v>
      </c>
    </row>
    <row r="10" customFormat="false" ht="12.8" hidden="false" customHeight="false" outlineLevel="0" collapsed="false">
      <c r="A10" s="104" t="n">
        <v>43</v>
      </c>
      <c r="B10" s="103" t="n">
        <v>0</v>
      </c>
      <c r="C10" s="103" t="n">
        <v>0.63875</v>
      </c>
      <c r="D10" s="103" t="n">
        <v>1.2775</v>
      </c>
      <c r="E10" s="103" t="n">
        <v>1.91625</v>
      </c>
      <c r="F10" s="103" t="n">
        <v>2.555</v>
      </c>
      <c r="G10" s="103" t="n">
        <v>3.1939</v>
      </c>
      <c r="H10" s="103" t="n">
        <v>3.8328</v>
      </c>
      <c r="I10" s="103" t="n">
        <v>5.7144</v>
      </c>
      <c r="J10" s="103" t="n">
        <v>7.596</v>
      </c>
      <c r="K10" s="103" t="n">
        <v>7.8527</v>
      </c>
      <c r="L10" s="103" t="n">
        <v>8.1094</v>
      </c>
      <c r="M10" s="103" t="n">
        <v>8.6247</v>
      </c>
      <c r="N10" s="103" t="n">
        <v>9.14</v>
      </c>
      <c r="O10" s="103" t="n">
        <v>9.4084</v>
      </c>
      <c r="P10" s="103" t="n">
        <v>9.6768</v>
      </c>
      <c r="Q10" s="103" t="n">
        <v>9.9092</v>
      </c>
      <c r="R10" s="103" t="n">
        <v>10.1416</v>
      </c>
      <c r="S10" s="103" t="n">
        <v>10.2926</v>
      </c>
      <c r="T10" s="103" t="n">
        <v>10.4436</v>
      </c>
      <c r="U10" s="103" t="n">
        <v>10.5941</v>
      </c>
      <c r="V10" s="103" t="n">
        <v>10.7446</v>
      </c>
      <c r="W10" s="103" t="n">
        <v>10.8527</v>
      </c>
      <c r="X10" s="103" t="n">
        <v>10.9608</v>
      </c>
      <c r="Y10" s="103" t="n">
        <v>8.3016</v>
      </c>
      <c r="Z10" s="103" t="n">
        <v>5.6424</v>
      </c>
      <c r="AA10" s="103" t="n">
        <v>2.9832</v>
      </c>
      <c r="AB10" s="103" t="n">
        <v>3.05613333333333</v>
      </c>
      <c r="AC10" s="103" t="n">
        <v>3.12906666666667</v>
      </c>
      <c r="AD10" s="103" t="n">
        <v>3.202</v>
      </c>
      <c r="AE10" s="103" t="n">
        <v>3.2262</v>
      </c>
      <c r="AF10" s="103" t="n">
        <v>3.2504</v>
      </c>
      <c r="AG10" s="103" t="n">
        <v>2.83356</v>
      </c>
      <c r="AH10" s="103" t="n">
        <v>2.41672</v>
      </c>
      <c r="AI10" s="103" t="n">
        <v>1.99988</v>
      </c>
      <c r="AJ10" s="103" t="n">
        <v>1.58304</v>
      </c>
      <c r="AK10" s="103" t="n">
        <v>1.1662</v>
      </c>
      <c r="AL10" s="103" t="n">
        <v>0.894066666666667</v>
      </c>
      <c r="AM10" s="103" t="n">
        <v>0.621933333333333</v>
      </c>
      <c r="AN10" s="103" t="n">
        <v>0.3498</v>
      </c>
      <c r="AO10" s="103" t="n">
        <v>0.3207</v>
      </c>
      <c r="AP10" s="103" t="n">
        <v>0.2916</v>
      </c>
      <c r="AQ10" s="103" t="n">
        <v>0.26244</v>
      </c>
      <c r="AR10" s="103" t="n">
        <v>0.23328</v>
      </c>
      <c r="AS10" s="103" t="n">
        <v>0.20412</v>
      </c>
      <c r="AT10" s="103" t="n">
        <v>0.17496</v>
      </c>
      <c r="AU10" s="103" t="n">
        <v>0.1458</v>
      </c>
      <c r="AV10" s="103" t="n">
        <v>0.11664</v>
      </c>
      <c r="AW10" s="103" t="n">
        <v>0.08748</v>
      </c>
      <c r="AX10" s="103" t="n">
        <v>0.05832</v>
      </c>
      <c r="AY10" s="103" t="n">
        <v>0.02916</v>
      </c>
      <c r="AZ10" s="103" t="n">
        <v>0</v>
      </c>
      <c r="BA10" s="103" t="n">
        <v>-0.02916</v>
      </c>
      <c r="BB10" s="103" t="n">
        <v>-0.034992</v>
      </c>
      <c r="BC10" s="103" t="n">
        <v>-0.040824</v>
      </c>
      <c r="BD10" s="103" t="n">
        <v>-0.046656</v>
      </c>
      <c r="BE10" s="103" t="n">
        <v>-0.052488</v>
      </c>
      <c r="BF10" s="103" t="n">
        <v>-0.05832</v>
      </c>
      <c r="BG10" s="103" t="n">
        <v>-0.064152</v>
      </c>
      <c r="BH10" s="103" t="n">
        <v>-0.069984</v>
      </c>
      <c r="BI10" s="103" t="n">
        <v>-0.075816</v>
      </c>
      <c r="BJ10" s="103" t="n">
        <v>-0.081648</v>
      </c>
    </row>
    <row r="11" customFormat="false" ht="12.8" hidden="false" customHeight="false" outlineLevel="0" collapsed="false">
      <c r="A11" s="104" t="n">
        <v>44</v>
      </c>
      <c r="B11" s="103" t="n">
        <v>0</v>
      </c>
      <c r="C11" s="103" t="n">
        <v>0.6505</v>
      </c>
      <c r="D11" s="103" t="n">
        <v>1.301</v>
      </c>
      <c r="E11" s="103" t="n">
        <v>1.9515</v>
      </c>
      <c r="F11" s="103" t="n">
        <v>2.602</v>
      </c>
      <c r="G11" s="103" t="n">
        <v>3.2527</v>
      </c>
      <c r="H11" s="103" t="n">
        <v>3.9034</v>
      </c>
      <c r="I11" s="103" t="n">
        <v>5.8152</v>
      </c>
      <c r="J11" s="103" t="n">
        <v>7.727</v>
      </c>
      <c r="K11" s="103" t="n">
        <v>8.0306</v>
      </c>
      <c r="L11" s="103" t="n">
        <v>8.3342</v>
      </c>
      <c r="M11" s="103" t="n">
        <v>8.8261</v>
      </c>
      <c r="N11" s="103" t="n">
        <v>9.318</v>
      </c>
      <c r="O11" s="103" t="n">
        <v>9.5757</v>
      </c>
      <c r="P11" s="103" t="n">
        <v>9.8334</v>
      </c>
      <c r="Q11" s="103" t="n">
        <v>10.0671</v>
      </c>
      <c r="R11" s="103" t="n">
        <v>10.3008</v>
      </c>
      <c r="S11" s="103" t="n">
        <v>10.4523</v>
      </c>
      <c r="T11" s="103" t="n">
        <v>10.6038</v>
      </c>
      <c r="U11" s="103" t="n">
        <v>10.7548</v>
      </c>
      <c r="V11" s="103" t="n">
        <v>10.9058</v>
      </c>
      <c r="W11" s="103" t="n">
        <v>11.0256</v>
      </c>
      <c r="X11" s="103" t="n">
        <v>11.1454</v>
      </c>
      <c r="Y11" s="103" t="n">
        <v>8.51913333333333</v>
      </c>
      <c r="Z11" s="103" t="n">
        <v>5.89286666666667</v>
      </c>
      <c r="AA11" s="103" t="n">
        <v>3.2666</v>
      </c>
      <c r="AB11" s="103" t="n">
        <v>3.3464</v>
      </c>
      <c r="AC11" s="103" t="n">
        <v>3.4262</v>
      </c>
      <c r="AD11" s="103" t="n">
        <v>3.506</v>
      </c>
      <c r="AE11" s="103" t="n">
        <v>3.5326</v>
      </c>
      <c r="AF11" s="103" t="n">
        <v>3.5592</v>
      </c>
      <c r="AG11" s="103" t="n">
        <v>3.11488</v>
      </c>
      <c r="AH11" s="103" t="n">
        <v>2.67056</v>
      </c>
      <c r="AI11" s="103" t="n">
        <v>2.22624</v>
      </c>
      <c r="AJ11" s="103" t="n">
        <v>1.78192</v>
      </c>
      <c r="AK11" s="103" t="n">
        <v>1.3376</v>
      </c>
      <c r="AL11" s="103" t="n">
        <v>1.0472</v>
      </c>
      <c r="AM11" s="103" t="n">
        <v>0.7568</v>
      </c>
      <c r="AN11" s="103" t="n">
        <v>0.4664</v>
      </c>
      <c r="AO11" s="103" t="n">
        <v>0.4276</v>
      </c>
      <c r="AP11" s="103" t="n">
        <v>0.3888</v>
      </c>
      <c r="AQ11" s="103" t="n">
        <v>0.34992</v>
      </c>
      <c r="AR11" s="103" t="n">
        <v>0.31104</v>
      </c>
      <c r="AS11" s="103" t="n">
        <v>0.27216</v>
      </c>
      <c r="AT11" s="103" t="n">
        <v>0.23328</v>
      </c>
      <c r="AU11" s="103" t="n">
        <v>0.1944</v>
      </c>
      <c r="AV11" s="103" t="n">
        <v>0.15552</v>
      </c>
      <c r="AW11" s="103" t="n">
        <v>0.11664</v>
      </c>
      <c r="AX11" s="103" t="n">
        <v>0.07776</v>
      </c>
      <c r="AY11" s="103" t="n">
        <v>0.03888</v>
      </c>
      <c r="AZ11" s="103" t="n">
        <v>0</v>
      </c>
      <c r="BA11" s="103" t="n">
        <v>-0.03888</v>
      </c>
      <c r="BB11" s="103" t="n">
        <v>-0.046656</v>
      </c>
      <c r="BC11" s="103" t="n">
        <v>-0.054432</v>
      </c>
      <c r="BD11" s="103" t="n">
        <v>-0.062208</v>
      </c>
      <c r="BE11" s="103" t="n">
        <v>-0.069984</v>
      </c>
      <c r="BF11" s="103" t="n">
        <v>-0.07776</v>
      </c>
      <c r="BG11" s="103" t="n">
        <v>-0.085536</v>
      </c>
      <c r="BH11" s="103" t="n">
        <v>-0.093312</v>
      </c>
      <c r="BI11" s="103" t="n">
        <v>-0.101088</v>
      </c>
      <c r="BJ11" s="103" t="n">
        <v>-0.108864</v>
      </c>
    </row>
    <row r="12" customFormat="false" ht="12.8" hidden="false" customHeight="false" outlineLevel="0" collapsed="false">
      <c r="A12" s="104" t="n">
        <v>45</v>
      </c>
      <c r="B12" s="103" t="n">
        <v>0</v>
      </c>
      <c r="C12" s="103" t="n">
        <v>0.66225</v>
      </c>
      <c r="D12" s="103" t="n">
        <v>1.3245</v>
      </c>
      <c r="E12" s="103" t="n">
        <v>1.98675</v>
      </c>
      <c r="F12" s="103" t="n">
        <v>2.649</v>
      </c>
      <c r="G12" s="103" t="n">
        <v>3.3115</v>
      </c>
      <c r="H12" s="103" t="n">
        <v>3.974</v>
      </c>
      <c r="I12" s="103" t="n">
        <v>5.916</v>
      </c>
      <c r="J12" s="103" t="n">
        <v>7.858</v>
      </c>
      <c r="K12" s="103" t="n">
        <v>8.2085</v>
      </c>
      <c r="L12" s="103" t="n">
        <v>8.559</v>
      </c>
      <c r="M12" s="103" t="n">
        <v>9.0275</v>
      </c>
      <c r="N12" s="103" t="n">
        <v>9.496</v>
      </c>
      <c r="O12" s="103" t="n">
        <v>9.743</v>
      </c>
      <c r="P12" s="103" t="n">
        <v>9.99</v>
      </c>
      <c r="Q12" s="103" t="n">
        <v>10.225</v>
      </c>
      <c r="R12" s="103" t="n">
        <v>10.46</v>
      </c>
      <c r="S12" s="103" t="n">
        <v>10.612</v>
      </c>
      <c r="T12" s="103" t="n">
        <v>10.764</v>
      </c>
      <c r="U12" s="103" t="n">
        <v>10.9155</v>
      </c>
      <c r="V12" s="103" t="n">
        <v>11.067</v>
      </c>
      <c r="W12" s="103" t="n">
        <v>11.1985</v>
      </c>
      <c r="X12" s="103" t="n">
        <v>11.33</v>
      </c>
      <c r="Y12" s="103" t="n">
        <v>8.73666666666667</v>
      </c>
      <c r="Z12" s="103" t="n">
        <v>6.14333333333333</v>
      </c>
      <c r="AA12" s="103" t="n">
        <v>3.55</v>
      </c>
      <c r="AB12" s="103" t="n">
        <v>3.63666666666667</v>
      </c>
      <c r="AC12" s="103" t="n">
        <v>3.72333333333333</v>
      </c>
      <c r="AD12" s="103" t="n">
        <v>3.81</v>
      </c>
      <c r="AE12" s="103" t="n">
        <v>3.839</v>
      </c>
      <c r="AF12" s="103" t="n">
        <v>3.868</v>
      </c>
      <c r="AG12" s="103" t="n">
        <v>3.3962</v>
      </c>
      <c r="AH12" s="103" t="n">
        <v>2.9244</v>
      </c>
      <c r="AI12" s="103" t="n">
        <v>2.4526</v>
      </c>
      <c r="AJ12" s="103" t="n">
        <v>1.9808</v>
      </c>
      <c r="AK12" s="103" t="n">
        <v>1.509</v>
      </c>
      <c r="AL12" s="103" t="n">
        <v>1.20033333333333</v>
      </c>
      <c r="AM12" s="103" t="n">
        <v>0.891666666666667</v>
      </c>
      <c r="AN12" s="103" t="n">
        <v>0.583</v>
      </c>
      <c r="AO12" s="103" t="n">
        <v>0.5345</v>
      </c>
      <c r="AP12" s="103" t="n">
        <v>0.486</v>
      </c>
      <c r="AQ12" s="103" t="n">
        <v>0.4374</v>
      </c>
      <c r="AR12" s="103" t="n">
        <v>0.3888</v>
      </c>
      <c r="AS12" s="103" t="n">
        <v>0.3402</v>
      </c>
      <c r="AT12" s="103" t="n">
        <v>0.2916</v>
      </c>
      <c r="AU12" s="103" t="n">
        <v>0.243</v>
      </c>
      <c r="AV12" s="103" t="n">
        <v>0.1944</v>
      </c>
      <c r="AW12" s="103" t="n">
        <v>0.1458</v>
      </c>
      <c r="AX12" s="103" t="n">
        <v>0.0972</v>
      </c>
      <c r="AY12" s="103" t="n">
        <v>0.0486</v>
      </c>
      <c r="AZ12" s="103" t="n">
        <v>0</v>
      </c>
      <c r="BA12" s="103" t="n">
        <v>-0.0486</v>
      </c>
      <c r="BB12" s="103" t="n">
        <v>-0.05832</v>
      </c>
      <c r="BC12" s="103" t="n">
        <v>-0.06804</v>
      </c>
      <c r="BD12" s="103" t="n">
        <v>-0.07776</v>
      </c>
      <c r="BE12" s="103" t="n">
        <v>-0.08748</v>
      </c>
      <c r="BF12" s="103" t="n">
        <v>-0.0972</v>
      </c>
      <c r="BG12" s="103" t="n">
        <v>-0.10692</v>
      </c>
      <c r="BH12" s="103" t="n">
        <v>-0.11664</v>
      </c>
      <c r="BI12" s="103" t="n">
        <v>-0.12636</v>
      </c>
      <c r="BJ12" s="103" t="n">
        <v>-0.13608</v>
      </c>
    </row>
    <row r="13" customFormat="false" ht="12.8" hidden="false" customHeight="false" outlineLevel="0" collapsed="false">
      <c r="A13" s="104" t="n">
        <v>46</v>
      </c>
      <c r="B13" s="103" t="n">
        <v>0</v>
      </c>
      <c r="C13" s="103" t="n">
        <v>0.67115</v>
      </c>
      <c r="D13" s="103" t="n">
        <v>1.3423</v>
      </c>
      <c r="E13" s="103" t="n">
        <v>2.01345</v>
      </c>
      <c r="F13" s="103" t="n">
        <v>2.6846</v>
      </c>
      <c r="G13" s="103" t="n">
        <v>3.3559</v>
      </c>
      <c r="H13" s="103" t="n">
        <v>4.0272</v>
      </c>
      <c r="I13" s="103" t="n">
        <v>6.0182</v>
      </c>
      <c r="J13" s="103" t="n">
        <v>8.0092</v>
      </c>
      <c r="K13" s="103" t="n">
        <v>8.3807</v>
      </c>
      <c r="L13" s="103" t="n">
        <v>8.7522</v>
      </c>
      <c r="M13" s="103" t="n">
        <v>9.2019</v>
      </c>
      <c r="N13" s="103" t="n">
        <v>9.6516</v>
      </c>
      <c r="O13" s="103" t="n">
        <v>9.8816</v>
      </c>
      <c r="P13" s="103" t="n">
        <v>10.1116</v>
      </c>
      <c r="Q13" s="103" t="n">
        <v>10.3451</v>
      </c>
      <c r="R13" s="103" t="n">
        <v>10.5786</v>
      </c>
      <c r="S13" s="103" t="n">
        <v>10.733</v>
      </c>
      <c r="T13" s="103" t="n">
        <v>10.8874</v>
      </c>
      <c r="U13" s="103" t="n">
        <v>11.0415</v>
      </c>
      <c r="V13" s="103" t="n">
        <v>11.1956</v>
      </c>
      <c r="W13" s="103" t="n">
        <v>11.3325</v>
      </c>
      <c r="X13" s="103" t="n">
        <v>11.4694</v>
      </c>
      <c r="Y13" s="103" t="n">
        <v>8.93366666666667</v>
      </c>
      <c r="Z13" s="103" t="n">
        <v>6.39793333333333</v>
      </c>
      <c r="AA13" s="103" t="n">
        <v>3.8622</v>
      </c>
      <c r="AB13" s="103" t="n">
        <v>3.95633333333333</v>
      </c>
      <c r="AC13" s="103" t="n">
        <v>4.05046666666667</v>
      </c>
      <c r="AD13" s="103" t="n">
        <v>4.1446</v>
      </c>
      <c r="AE13" s="103" t="n">
        <v>4.1763</v>
      </c>
      <c r="AF13" s="103" t="n">
        <v>4.208</v>
      </c>
      <c r="AG13" s="103" t="n">
        <v>3.70776</v>
      </c>
      <c r="AH13" s="103" t="n">
        <v>3.20752</v>
      </c>
      <c r="AI13" s="103" t="n">
        <v>2.70728</v>
      </c>
      <c r="AJ13" s="103" t="n">
        <v>2.20704</v>
      </c>
      <c r="AK13" s="103" t="n">
        <v>1.7068</v>
      </c>
      <c r="AL13" s="103" t="n">
        <v>1.3826</v>
      </c>
      <c r="AM13" s="103" t="n">
        <v>1.0584</v>
      </c>
      <c r="AN13" s="103" t="n">
        <v>0.7342</v>
      </c>
      <c r="AO13" s="103" t="n">
        <v>0.6808</v>
      </c>
      <c r="AP13" s="103" t="n">
        <v>0.6274</v>
      </c>
      <c r="AQ13" s="103" t="n">
        <v>0.57392</v>
      </c>
      <c r="AR13" s="103" t="n">
        <v>0.52044</v>
      </c>
      <c r="AS13" s="103" t="n">
        <v>0.46696</v>
      </c>
      <c r="AT13" s="103" t="n">
        <v>0.41348</v>
      </c>
      <c r="AU13" s="103" t="n">
        <v>0.36</v>
      </c>
      <c r="AV13" s="103" t="n">
        <v>0.30656</v>
      </c>
      <c r="AW13" s="103" t="n">
        <v>0.25312</v>
      </c>
      <c r="AX13" s="103" t="n">
        <v>0.19968</v>
      </c>
      <c r="AY13" s="103" t="n">
        <v>0.14624</v>
      </c>
      <c r="AZ13" s="103" t="n">
        <v>0.0928</v>
      </c>
      <c r="BA13" s="103" t="n">
        <v>0.03936</v>
      </c>
      <c r="BB13" s="103" t="n">
        <v>0.028672</v>
      </c>
      <c r="BC13" s="103" t="n">
        <v>0.017984</v>
      </c>
      <c r="BD13" s="103" t="n">
        <v>0.00729600000000001</v>
      </c>
      <c r="BE13" s="103" t="n">
        <v>-0.00339199999999999</v>
      </c>
      <c r="BF13" s="103" t="n">
        <v>-0.01408</v>
      </c>
      <c r="BG13" s="103" t="n">
        <v>-0.024768</v>
      </c>
      <c r="BH13" s="103" t="n">
        <v>-0.035456</v>
      </c>
      <c r="BI13" s="103" t="n">
        <v>-0.046144</v>
      </c>
      <c r="BJ13" s="103" t="n">
        <v>-0.056832</v>
      </c>
    </row>
    <row r="14" customFormat="false" ht="12.8" hidden="false" customHeight="false" outlineLevel="0" collapsed="false">
      <c r="A14" s="104" t="n">
        <v>47</v>
      </c>
      <c r="B14" s="103" t="n">
        <v>0</v>
      </c>
      <c r="C14" s="103" t="n">
        <v>0.68005</v>
      </c>
      <c r="D14" s="103" t="n">
        <v>1.3601</v>
      </c>
      <c r="E14" s="103" t="n">
        <v>2.04015</v>
      </c>
      <c r="F14" s="103" t="n">
        <v>2.7202</v>
      </c>
      <c r="G14" s="103" t="n">
        <v>3.4003</v>
      </c>
      <c r="H14" s="103" t="n">
        <v>4.0804</v>
      </c>
      <c r="I14" s="103" t="n">
        <v>6.1204</v>
      </c>
      <c r="J14" s="103" t="n">
        <v>8.1604</v>
      </c>
      <c r="K14" s="103" t="n">
        <v>8.5529</v>
      </c>
      <c r="L14" s="103" t="n">
        <v>8.9454</v>
      </c>
      <c r="M14" s="103" t="n">
        <v>9.3763</v>
      </c>
      <c r="N14" s="103" t="n">
        <v>9.8072</v>
      </c>
      <c r="O14" s="103" t="n">
        <v>10.0202</v>
      </c>
      <c r="P14" s="103" t="n">
        <v>10.2332</v>
      </c>
      <c r="Q14" s="103" t="n">
        <v>10.4652</v>
      </c>
      <c r="R14" s="103" t="n">
        <v>10.6972</v>
      </c>
      <c r="S14" s="103" t="n">
        <v>10.854</v>
      </c>
      <c r="T14" s="103" t="n">
        <v>11.0108</v>
      </c>
      <c r="U14" s="103" t="n">
        <v>11.1675</v>
      </c>
      <c r="V14" s="103" t="n">
        <v>11.3242</v>
      </c>
      <c r="W14" s="103" t="n">
        <v>11.4665</v>
      </c>
      <c r="X14" s="103" t="n">
        <v>11.6088</v>
      </c>
      <c r="Y14" s="103" t="n">
        <v>9.13066666666667</v>
      </c>
      <c r="Z14" s="103" t="n">
        <v>6.65253333333333</v>
      </c>
      <c r="AA14" s="103" t="n">
        <v>4.1744</v>
      </c>
      <c r="AB14" s="103" t="n">
        <v>4.276</v>
      </c>
      <c r="AC14" s="103" t="n">
        <v>4.3776</v>
      </c>
      <c r="AD14" s="103" t="n">
        <v>4.4792</v>
      </c>
      <c r="AE14" s="103" t="n">
        <v>4.5136</v>
      </c>
      <c r="AF14" s="103" t="n">
        <v>4.548</v>
      </c>
      <c r="AG14" s="103" t="n">
        <v>4.01932</v>
      </c>
      <c r="AH14" s="103" t="n">
        <v>3.49064</v>
      </c>
      <c r="AI14" s="103" t="n">
        <v>2.96196</v>
      </c>
      <c r="AJ14" s="103" t="n">
        <v>2.43328</v>
      </c>
      <c r="AK14" s="103" t="n">
        <v>1.9046</v>
      </c>
      <c r="AL14" s="103" t="n">
        <v>1.56486666666667</v>
      </c>
      <c r="AM14" s="103" t="n">
        <v>1.22513333333333</v>
      </c>
      <c r="AN14" s="103" t="n">
        <v>0.8854</v>
      </c>
      <c r="AO14" s="103" t="n">
        <v>0.8271</v>
      </c>
      <c r="AP14" s="103" t="n">
        <v>0.7688</v>
      </c>
      <c r="AQ14" s="103" t="n">
        <v>0.71044</v>
      </c>
      <c r="AR14" s="103" t="n">
        <v>0.65208</v>
      </c>
      <c r="AS14" s="103" t="n">
        <v>0.59372</v>
      </c>
      <c r="AT14" s="103" t="n">
        <v>0.53536</v>
      </c>
      <c r="AU14" s="103" t="n">
        <v>0.477</v>
      </c>
      <c r="AV14" s="103" t="n">
        <v>0.41872</v>
      </c>
      <c r="AW14" s="103" t="n">
        <v>0.36044</v>
      </c>
      <c r="AX14" s="103" t="n">
        <v>0.30216</v>
      </c>
      <c r="AY14" s="103" t="n">
        <v>0.24388</v>
      </c>
      <c r="AZ14" s="103" t="n">
        <v>0.1856</v>
      </c>
      <c r="BA14" s="103" t="n">
        <v>0.12732</v>
      </c>
      <c r="BB14" s="103" t="n">
        <v>0.115664</v>
      </c>
      <c r="BC14" s="103" t="n">
        <v>0.104008</v>
      </c>
      <c r="BD14" s="103" t="n">
        <v>0.092352</v>
      </c>
      <c r="BE14" s="103" t="n">
        <v>0.080696</v>
      </c>
      <c r="BF14" s="103" t="n">
        <v>0.06904</v>
      </c>
      <c r="BG14" s="103" t="n">
        <v>0.057384</v>
      </c>
      <c r="BH14" s="103" t="n">
        <v>0.045728</v>
      </c>
      <c r="BI14" s="103" t="n">
        <v>0.034072</v>
      </c>
      <c r="BJ14" s="103" t="n">
        <v>0.022416</v>
      </c>
    </row>
    <row r="15" customFormat="false" ht="12.8" hidden="false" customHeight="false" outlineLevel="0" collapsed="false">
      <c r="A15" s="104" t="n">
        <v>48</v>
      </c>
      <c r="B15" s="103" t="n">
        <v>0</v>
      </c>
      <c r="C15" s="103" t="n">
        <v>0.68895</v>
      </c>
      <c r="D15" s="103" t="n">
        <v>1.3779</v>
      </c>
      <c r="E15" s="103" t="n">
        <v>2.06685</v>
      </c>
      <c r="F15" s="103" t="n">
        <v>2.7558</v>
      </c>
      <c r="G15" s="103" t="n">
        <v>3.4447</v>
      </c>
      <c r="H15" s="103" t="n">
        <v>4.1336</v>
      </c>
      <c r="I15" s="103" t="n">
        <v>6.2226</v>
      </c>
      <c r="J15" s="103" t="n">
        <v>8.3116</v>
      </c>
      <c r="K15" s="103" t="n">
        <v>8.7251</v>
      </c>
      <c r="L15" s="103" t="n">
        <v>9.1386</v>
      </c>
      <c r="M15" s="103" t="n">
        <v>9.5507</v>
      </c>
      <c r="N15" s="103" t="n">
        <v>9.9628</v>
      </c>
      <c r="O15" s="103" t="n">
        <v>10.1588</v>
      </c>
      <c r="P15" s="103" t="n">
        <v>10.3548</v>
      </c>
      <c r="Q15" s="103" t="n">
        <v>10.5853</v>
      </c>
      <c r="R15" s="103" t="n">
        <v>10.8158</v>
      </c>
      <c r="S15" s="103" t="n">
        <v>10.975</v>
      </c>
      <c r="T15" s="103" t="n">
        <v>11.1342</v>
      </c>
      <c r="U15" s="103" t="n">
        <v>11.2935</v>
      </c>
      <c r="V15" s="103" t="n">
        <v>11.4528</v>
      </c>
      <c r="W15" s="103" t="n">
        <v>11.6005</v>
      </c>
      <c r="X15" s="103" t="n">
        <v>11.7482</v>
      </c>
      <c r="Y15" s="103" t="n">
        <v>9.32766666666667</v>
      </c>
      <c r="Z15" s="103" t="n">
        <v>6.90713333333333</v>
      </c>
      <c r="AA15" s="103" t="n">
        <v>4.4866</v>
      </c>
      <c r="AB15" s="103" t="n">
        <v>4.59566666666667</v>
      </c>
      <c r="AC15" s="103" t="n">
        <v>4.70473333333333</v>
      </c>
      <c r="AD15" s="103" t="n">
        <v>4.8138</v>
      </c>
      <c r="AE15" s="103" t="n">
        <v>4.8509</v>
      </c>
      <c r="AF15" s="103" t="n">
        <v>4.888</v>
      </c>
      <c r="AG15" s="103" t="n">
        <v>4.33088</v>
      </c>
      <c r="AH15" s="103" t="n">
        <v>3.77376</v>
      </c>
      <c r="AI15" s="103" t="n">
        <v>3.21664</v>
      </c>
      <c r="AJ15" s="103" t="n">
        <v>2.65952</v>
      </c>
      <c r="AK15" s="103" t="n">
        <v>2.1024</v>
      </c>
      <c r="AL15" s="103" t="n">
        <v>1.74713333333333</v>
      </c>
      <c r="AM15" s="103" t="n">
        <v>1.39186666666667</v>
      </c>
      <c r="AN15" s="103" t="n">
        <v>1.0366</v>
      </c>
      <c r="AO15" s="103" t="n">
        <v>0.9734</v>
      </c>
      <c r="AP15" s="103" t="n">
        <v>0.9102</v>
      </c>
      <c r="AQ15" s="103" t="n">
        <v>0.84696</v>
      </c>
      <c r="AR15" s="103" t="n">
        <v>0.78372</v>
      </c>
      <c r="AS15" s="103" t="n">
        <v>0.72048</v>
      </c>
      <c r="AT15" s="103" t="n">
        <v>0.65724</v>
      </c>
      <c r="AU15" s="103" t="n">
        <v>0.594</v>
      </c>
      <c r="AV15" s="103" t="n">
        <v>0.53088</v>
      </c>
      <c r="AW15" s="103" t="n">
        <v>0.46776</v>
      </c>
      <c r="AX15" s="103" t="n">
        <v>0.40464</v>
      </c>
      <c r="AY15" s="103" t="n">
        <v>0.34152</v>
      </c>
      <c r="AZ15" s="103" t="n">
        <v>0.2784</v>
      </c>
      <c r="BA15" s="103" t="n">
        <v>0.21528</v>
      </c>
      <c r="BB15" s="103" t="n">
        <v>0.202656</v>
      </c>
      <c r="BC15" s="103" t="n">
        <v>0.190032</v>
      </c>
      <c r="BD15" s="103" t="n">
        <v>0.177408</v>
      </c>
      <c r="BE15" s="103" t="n">
        <v>0.164784</v>
      </c>
      <c r="BF15" s="103" t="n">
        <v>0.15216</v>
      </c>
      <c r="BG15" s="103" t="n">
        <v>0.139536</v>
      </c>
      <c r="BH15" s="103" t="n">
        <v>0.126912</v>
      </c>
      <c r="BI15" s="103" t="n">
        <v>0.114288</v>
      </c>
      <c r="BJ15" s="103" t="n">
        <v>0.101664</v>
      </c>
    </row>
    <row r="16" customFormat="false" ht="12.8" hidden="false" customHeight="false" outlineLevel="0" collapsed="false">
      <c r="A16" s="104" t="n">
        <v>49</v>
      </c>
      <c r="B16" s="103" t="n">
        <v>0</v>
      </c>
      <c r="C16" s="103" t="n">
        <v>0.69785</v>
      </c>
      <c r="D16" s="103" t="n">
        <v>1.3957</v>
      </c>
      <c r="E16" s="103" t="n">
        <v>2.09355</v>
      </c>
      <c r="F16" s="103" t="n">
        <v>2.7914</v>
      </c>
      <c r="G16" s="103" t="n">
        <v>3.4891</v>
      </c>
      <c r="H16" s="103" t="n">
        <v>4.1868</v>
      </c>
      <c r="I16" s="103" t="n">
        <v>6.3248</v>
      </c>
      <c r="J16" s="103" t="n">
        <v>8.4628</v>
      </c>
      <c r="K16" s="103" t="n">
        <v>8.8973</v>
      </c>
      <c r="L16" s="103" t="n">
        <v>9.3318</v>
      </c>
      <c r="M16" s="103" t="n">
        <v>9.7251</v>
      </c>
      <c r="N16" s="103" t="n">
        <v>10.1184</v>
      </c>
      <c r="O16" s="103" t="n">
        <v>10.2974</v>
      </c>
      <c r="P16" s="103" t="n">
        <v>10.4764</v>
      </c>
      <c r="Q16" s="103" t="n">
        <v>10.7054</v>
      </c>
      <c r="R16" s="103" t="n">
        <v>10.9344</v>
      </c>
      <c r="S16" s="103" t="n">
        <v>11.096</v>
      </c>
      <c r="T16" s="103" t="n">
        <v>11.2576</v>
      </c>
      <c r="U16" s="103" t="n">
        <v>11.4195</v>
      </c>
      <c r="V16" s="103" t="n">
        <v>11.5814</v>
      </c>
      <c r="W16" s="103" t="n">
        <v>11.7345</v>
      </c>
      <c r="X16" s="103" t="n">
        <v>11.8876</v>
      </c>
      <c r="Y16" s="103" t="n">
        <v>9.52466666666667</v>
      </c>
      <c r="Z16" s="103" t="n">
        <v>7.16173333333333</v>
      </c>
      <c r="AA16" s="103" t="n">
        <v>4.7988</v>
      </c>
      <c r="AB16" s="103" t="n">
        <v>4.91533333333333</v>
      </c>
      <c r="AC16" s="103" t="n">
        <v>5.03186666666667</v>
      </c>
      <c r="AD16" s="103" t="n">
        <v>5.1484</v>
      </c>
      <c r="AE16" s="103" t="n">
        <v>5.1882</v>
      </c>
      <c r="AF16" s="103" t="n">
        <v>5.228</v>
      </c>
      <c r="AG16" s="103" t="n">
        <v>4.64244</v>
      </c>
      <c r="AH16" s="103" t="n">
        <v>4.05688</v>
      </c>
      <c r="AI16" s="103" t="n">
        <v>3.47132</v>
      </c>
      <c r="AJ16" s="103" t="n">
        <v>2.88576</v>
      </c>
      <c r="AK16" s="103" t="n">
        <v>2.3002</v>
      </c>
      <c r="AL16" s="103" t="n">
        <v>1.9294</v>
      </c>
      <c r="AM16" s="103" t="n">
        <v>1.5586</v>
      </c>
      <c r="AN16" s="103" t="n">
        <v>1.1878</v>
      </c>
      <c r="AO16" s="103" t="n">
        <v>1.1197</v>
      </c>
      <c r="AP16" s="103" t="n">
        <v>1.0516</v>
      </c>
      <c r="AQ16" s="103" t="n">
        <v>0.98348</v>
      </c>
      <c r="AR16" s="103" t="n">
        <v>0.91536</v>
      </c>
      <c r="AS16" s="103" t="n">
        <v>0.84724</v>
      </c>
      <c r="AT16" s="103" t="n">
        <v>0.77912</v>
      </c>
      <c r="AU16" s="103" t="n">
        <v>0.711</v>
      </c>
      <c r="AV16" s="103" t="n">
        <v>0.64304</v>
      </c>
      <c r="AW16" s="103" t="n">
        <v>0.57508</v>
      </c>
      <c r="AX16" s="103" t="n">
        <v>0.50712</v>
      </c>
      <c r="AY16" s="103" t="n">
        <v>0.43916</v>
      </c>
      <c r="AZ16" s="103" t="n">
        <v>0.3712</v>
      </c>
      <c r="BA16" s="103" t="n">
        <v>0.30324</v>
      </c>
      <c r="BB16" s="103" t="n">
        <v>0.289648</v>
      </c>
      <c r="BC16" s="103" t="n">
        <v>0.276056</v>
      </c>
      <c r="BD16" s="103" t="n">
        <v>0.262464</v>
      </c>
      <c r="BE16" s="103" t="n">
        <v>0.248872</v>
      </c>
      <c r="BF16" s="103" t="n">
        <v>0.23528</v>
      </c>
      <c r="BG16" s="103" t="n">
        <v>0.221688</v>
      </c>
      <c r="BH16" s="103" t="n">
        <v>0.208096</v>
      </c>
      <c r="BI16" s="103" t="n">
        <v>0.194504</v>
      </c>
      <c r="BJ16" s="103" t="n">
        <v>0.180912</v>
      </c>
    </row>
    <row r="17" customFormat="false" ht="12.8" hidden="false" customHeight="false" outlineLevel="0" collapsed="false">
      <c r="A17" s="104" t="n">
        <v>50</v>
      </c>
      <c r="B17" s="103" t="n">
        <v>0</v>
      </c>
      <c r="C17" s="103" t="n">
        <v>0.70675</v>
      </c>
      <c r="D17" s="103" t="n">
        <v>1.4135</v>
      </c>
      <c r="E17" s="103" t="n">
        <v>2.12025</v>
      </c>
      <c r="F17" s="103" t="n">
        <v>2.827</v>
      </c>
      <c r="G17" s="103" t="n">
        <v>3.5335</v>
      </c>
      <c r="H17" s="103" t="n">
        <v>4.24</v>
      </c>
      <c r="I17" s="103" t="n">
        <v>6.427</v>
      </c>
      <c r="J17" s="103" t="n">
        <v>8.614</v>
      </c>
      <c r="K17" s="103" t="n">
        <v>9.0695</v>
      </c>
      <c r="L17" s="103" t="n">
        <v>9.525</v>
      </c>
      <c r="M17" s="103" t="n">
        <v>9.8995</v>
      </c>
      <c r="N17" s="103" t="n">
        <v>10.274</v>
      </c>
      <c r="O17" s="103" t="n">
        <v>10.436</v>
      </c>
      <c r="P17" s="103" t="n">
        <v>10.598</v>
      </c>
      <c r="Q17" s="103" t="n">
        <v>10.8255</v>
      </c>
      <c r="R17" s="103" t="n">
        <v>11.053</v>
      </c>
      <c r="S17" s="103" t="n">
        <v>11.217</v>
      </c>
      <c r="T17" s="103" t="n">
        <v>11.381</v>
      </c>
      <c r="U17" s="103" t="n">
        <v>11.5455</v>
      </c>
      <c r="V17" s="103" t="n">
        <v>11.71</v>
      </c>
      <c r="W17" s="103" t="n">
        <v>11.8685</v>
      </c>
      <c r="X17" s="103" t="n">
        <v>12.027</v>
      </c>
      <c r="Y17" s="103" t="n">
        <v>9.72166666666667</v>
      </c>
      <c r="Z17" s="103" t="n">
        <v>7.41633333333333</v>
      </c>
      <c r="AA17" s="103" t="n">
        <v>5.111</v>
      </c>
      <c r="AB17" s="103" t="n">
        <v>5.235</v>
      </c>
      <c r="AC17" s="103" t="n">
        <v>5.359</v>
      </c>
      <c r="AD17" s="103" t="n">
        <v>5.483</v>
      </c>
      <c r="AE17" s="103" t="n">
        <v>5.5255</v>
      </c>
      <c r="AF17" s="103" t="n">
        <v>5.568</v>
      </c>
      <c r="AG17" s="103" t="n">
        <v>4.954</v>
      </c>
      <c r="AH17" s="103" t="n">
        <v>4.34</v>
      </c>
      <c r="AI17" s="103" t="n">
        <v>3.726</v>
      </c>
      <c r="AJ17" s="103" t="n">
        <v>3.112</v>
      </c>
      <c r="AK17" s="103" t="n">
        <v>2.498</v>
      </c>
      <c r="AL17" s="103" t="n">
        <v>2.11166666666667</v>
      </c>
      <c r="AM17" s="103" t="n">
        <v>1.72533333333333</v>
      </c>
      <c r="AN17" s="103" t="n">
        <v>1.339</v>
      </c>
      <c r="AO17" s="103" t="n">
        <v>1.266</v>
      </c>
      <c r="AP17" s="103" t="n">
        <v>1.193</v>
      </c>
      <c r="AQ17" s="103" t="n">
        <v>1.12</v>
      </c>
      <c r="AR17" s="103" t="n">
        <v>1.047</v>
      </c>
      <c r="AS17" s="103" t="n">
        <v>0.974</v>
      </c>
      <c r="AT17" s="103" t="n">
        <v>0.901</v>
      </c>
      <c r="AU17" s="103" t="n">
        <v>0.828</v>
      </c>
      <c r="AV17" s="103" t="n">
        <v>0.7552</v>
      </c>
      <c r="AW17" s="103" t="n">
        <v>0.6824</v>
      </c>
      <c r="AX17" s="103" t="n">
        <v>0.6096</v>
      </c>
      <c r="AY17" s="103" t="n">
        <v>0.5368</v>
      </c>
      <c r="AZ17" s="103" t="n">
        <v>0.464</v>
      </c>
      <c r="BA17" s="103" t="n">
        <v>0.3912</v>
      </c>
      <c r="BB17" s="103" t="n">
        <v>0.37664</v>
      </c>
      <c r="BC17" s="103" t="n">
        <v>0.36208</v>
      </c>
      <c r="BD17" s="103" t="n">
        <v>0.34752</v>
      </c>
      <c r="BE17" s="103" t="n">
        <v>0.33296</v>
      </c>
      <c r="BF17" s="103" t="n">
        <v>0.3184</v>
      </c>
      <c r="BG17" s="103" t="n">
        <v>0.30384</v>
      </c>
      <c r="BH17" s="103" t="n">
        <v>0.28928</v>
      </c>
      <c r="BI17" s="103" t="n">
        <v>0.27472</v>
      </c>
      <c r="BJ17" s="103" t="n">
        <v>0.26016</v>
      </c>
    </row>
    <row r="18" customFormat="false" ht="12.8" hidden="false" customHeight="false" outlineLevel="0" collapsed="false">
      <c r="A18" s="104" t="n">
        <v>51</v>
      </c>
      <c r="B18" s="103" t="n">
        <v>0</v>
      </c>
      <c r="C18" s="103" t="n">
        <v>0.7147</v>
      </c>
      <c r="D18" s="103" t="n">
        <v>1.4294</v>
      </c>
      <c r="E18" s="103" t="n">
        <v>2.1441</v>
      </c>
      <c r="F18" s="103" t="n">
        <v>2.8588</v>
      </c>
      <c r="G18" s="103" t="n">
        <v>3.5733</v>
      </c>
      <c r="H18" s="103" t="n">
        <v>4.2878</v>
      </c>
      <c r="I18" s="103" t="n">
        <v>6.5071</v>
      </c>
      <c r="J18" s="103" t="n">
        <v>8.7264</v>
      </c>
      <c r="K18" s="103" t="n">
        <v>9.1792</v>
      </c>
      <c r="L18" s="103" t="n">
        <v>9.632</v>
      </c>
      <c r="M18" s="103" t="n">
        <v>10.009</v>
      </c>
      <c r="N18" s="103" t="n">
        <v>10.386</v>
      </c>
      <c r="O18" s="103" t="n">
        <v>10.5494</v>
      </c>
      <c r="P18" s="103" t="n">
        <v>10.7128</v>
      </c>
      <c r="Q18" s="103" t="n">
        <v>10.9418</v>
      </c>
      <c r="R18" s="103" t="n">
        <v>11.1708</v>
      </c>
      <c r="S18" s="103" t="n">
        <v>11.3397</v>
      </c>
      <c r="T18" s="103" t="n">
        <v>11.5086</v>
      </c>
      <c r="U18" s="103" t="n">
        <v>11.6779</v>
      </c>
      <c r="V18" s="103" t="n">
        <v>11.8472</v>
      </c>
      <c r="W18" s="103" t="n">
        <v>12.011</v>
      </c>
      <c r="X18" s="103" t="n">
        <v>12.1748</v>
      </c>
      <c r="Y18" s="103" t="n">
        <v>9.9312</v>
      </c>
      <c r="Z18" s="103" t="n">
        <v>7.6876</v>
      </c>
      <c r="AA18" s="103" t="n">
        <v>5.444</v>
      </c>
      <c r="AB18" s="103" t="n">
        <v>5.57593333333333</v>
      </c>
      <c r="AC18" s="103" t="n">
        <v>5.70786666666667</v>
      </c>
      <c r="AD18" s="103" t="n">
        <v>5.8398</v>
      </c>
      <c r="AE18" s="103" t="n">
        <v>5.8851</v>
      </c>
      <c r="AF18" s="103" t="n">
        <v>5.9304</v>
      </c>
      <c r="AG18" s="103" t="n">
        <v>5.28736</v>
      </c>
      <c r="AH18" s="103" t="n">
        <v>4.64432</v>
      </c>
      <c r="AI18" s="103" t="n">
        <v>4.00128</v>
      </c>
      <c r="AJ18" s="103" t="n">
        <v>3.35824</v>
      </c>
      <c r="AK18" s="103" t="n">
        <v>2.7152</v>
      </c>
      <c r="AL18" s="103" t="n">
        <v>2.31446666666667</v>
      </c>
      <c r="AM18" s="103" t="n">
        <v>1.91373333333333</v>
      </c>
      <c r="AN18" s="103" t="n">
        <v>1.513</v>
      </c>
      <c r="AO18" s="103" t="n">
        <v>1.4354</v>
      </c>
      <c r="AP18" s="103" t="n">
        <v>1.3578</v>
      </c>
      <c r="AQ18" s="103" t="n">
        <v>1.2802</v>
      </c>
      <c r="AR18" s="103" t="n">
        <v>1.2026</v>
      </c>
      <c r="AS18" s="103" t="n">
        <v>1.125</v>
      </c>
      <c r="AT18" s="103" t="n">
        <v>1.0474</v>
      </c>
      <c r="AU18" s="103" t="n">
        <v>0.9698</v>
      </c>
      <c r="AV18" s="103" t="n">
        <v>0.8924</v>
      </c>
      <c r="AW18" s="103" t="n">
        <v>0.815</v>
      </c>
      <c r="AX18" s="103" t="n">
        <v>0.7376</v>
      </c>
      <c r="AY18" s="103" t="n">
        <v>0.6602</v>
      </c>
      <c r="AZ18" s="103" t="n">
        <v>0.5828</v>
      </c>
      <c r="BA18" s="103" t="n">
        <v>0.5054</v>
      </c>
      <c r="BB18" s="103" t="n">
        <v>0.48992</v>
      </c>
      <c r="BC18" s="103" t="n">
        <v>0.47444</v>
      </c>
      <c r="BD18" s="103" t="n">
        <v>0.45896</v>
      </c>
      <c r="BE18" s="103" t="n">
        <v>0.44348</v>
      </c>
      <c r="BF18" s="103" t="n">
        <v>0.428</v>
      </c>
      <c r="BG18" s="103" t="n">
        <v>0.41252</v>
      </c>
      <c r="BH18" s="103" t="n">
        <v>0.39704</v>
      </c>
      <c r="BI18" s="103" t="n">
        <v>0.38156</v>
      </c>
      <c r="BJ18" s="103" t="n">
        <v>0.36608</v>
      </c>
    </row>
    <row r="19" customFormat="false" ht="12.8" hidden="false" customHeight="false" outlineLevel="0" collapsed="false">
      <c r="A19" s="104" t="n">
        <v>52</v>
      </c>
      <c r="B19" s="103" t="n">
        <v>0</v>
      </c>
      <c r="C19" s="103" t="n">
        <v>0.72265</v>
      </c>
      <c r="D19" s="103" t="n">
        <v>1.4453</v>
      </c>
      <c r="E19" s="103" t="n">
        <v>2.16795</v>
      </c>
      <c r="F19" s="103" t="n">
        <v>2.8906</v>
      </c>
      <c r="G19" s="103" t="n">
        <v>3.6131</v>
      </c>
      <c r="H19" s="103" t="n">
        <v>4.3356</v>
      </c>
      <c r="I19" s="103" t="n">
        <v>6.5872</v>
      </c>
      <c r="J19" s="103" t="n">
        <v>8.8388</v>
      </c>
      <c r="K19" s="103" t="n">
        <v>9.2889</v>
      </c>
      <c r="L19" s="103" t="n">
        <v>9.739</v>
      </c>
      <c r="M19" s="103" t="n">
        <v>10.1185</v>
      </c>
      <c r="N19" s="103" t="n">
        <v>10.498</v>
      </c>
      <c r="O19" s="103" t="n">
        <v>10.6628</v>
      </c>
      <c r="P19" s="103" t="n">
        <v>10.8276</v>
      </c>
      <c r="Q19" s="103" t="n">
        <v>11.0581</v>
      </c>
      <c r="R19" s="103" t="n">
        <v>11.2886</v>
      </c>
      <c r="S19" s="103" t="n">
        <v>11.4624</v>
      </c>
      <c r="T19" s="103" t="n">
        <v>11.6362</v>
      </c>
      <c r="U19" s="103" t="n">
        <v>11.8103</v>
      </c>
      <c r="V19" s="103" t="n">
        <v>11.9844</v>
      </c>
      <c r="W19" s="103" t="n">
        <v>12.1535</v>
      </c>
      <c r="X19" s="103" t="n">
        <v>12.3226</v>
      </c>
      <c r="Y19" s="103" t="n">
        <v>10.1407333333333</v>
      </c>
      <c r="Z19" s="103" t="n">
        <v>7.95886666666667</v>
      </c>
      <c r="AA19" s="103" t="n">
        <v>5.777</v>
      </c>
      <c r="AB19" s="103" t="n">
        <v>5.91686666666667</v>
      </c>
      <c r="AC19" s="103" t="n">
        <v>6.05673333333333</v>
      </c>
      <c r="AD19" s="103" t="n">
        <v>6.1966</v>
      </c>
      <c r="AE19" s="103" t="n">
        <v>6.2447</v>
      </c>
      <c r="AF19" s="103" t="n">
        <v>6.2928</v>
      </c>
      <c r="AG19" s="103" t="n">
        <v>5.62072</v>
      </c>
      <c r="AH19" s="103" t="n">
        <v>4.94864</v>
      </c>
      <c r="AI19" s="103" t="n">
        <v>4.27656</v>
      </c>
      <c r="AJ19" s="103" t="n">
        <v>3.60448</v>
      </c>
      <c r="AK19" s="103" t="n">
        <v>2.9324</v>
      </c>
      <c r="AL19" s="103" t="n">
        <v>2.51726666666667</v>
      </c>
      <c r="AM19" s="103" t="n">
        <v>2.10213333333333</v>
      </c>
      <c r="AN19" s="103" t="n">
        <v>1.687</v>
      </c>
      <c r="AO19" s="103" t="n">
        <v>1.6048</v>
      </c>
      <c r="AP19" s="103" t="n">
        <v>1.5226</v>
      </c>
      <c r="AQ19" s="103" t="n">
        <v>1.4404</v>
      </c>
      <c r="AR19" s="103" t="n">
        <v>1.3582</v>
      </c>
      <c r="AS19" s="103" t="n">
        <v>1.276</v>
      </c>
      <c r="AT19" s="103" t="n">
        <v>1.1938</v>
      </c>
      <c r="AU19" s="103" t="n">
        <v>1.1116</v>
      </c>
      <c r="AV19" s="103" t="n">
        <v>1.0296</v>
      </c>
      <c r="AW19" s="103" t="n">
        <v>0.9476</v>
      </c>
      <c r="AX19" s="103" t="n">
        <v>0.8656</v>
      </c>
      <c r="AY19" s="103" t="n">
        <v>0.7836</v>
      </c>
      <c r="AZ19" s="103" t="n">
        <v>0.7016</v>
      </c>
      <c r="BA19" s="103" t="n">
        <v>0.6196</v>
      </c>
      <c r="BB19" s="103" t="n">
        <v>0.6032</v>
      </c>
      <c r="BC19" s="103" t="n">
        <v>0.5868</v>
      </c>
      <c r="BD19" s="103" t="n">
        <v>0.5704</v>
      </c>
      <c r="BE19" s="103" t="n">
        <v>0.554</v>
      </c>
      <c r="BF19" s="103" t="n">
        <v>0.5376</v>
      </c>
      <c r="BG19" s="103" t="n">
        <v>0.5212</v>
      </c>
      <c r="BH19" s="103" t="n">
        <v>0.5048</v>
      </c>
      <c r="BI19" s="103" t="n">
        <v>0.4884</v>
      </c>
      <c r="BJ19" s="103" t="n">
        <v>0.472</v>
      </c>
    </row>
    <row r="20" customFormat="false" ht="12.8" hidden="false" customHeight="false" outlineLevel="0" collapsed="false">
      <c r="A20" s="104" t="n">
        <v>53</v>
      </c>
      <c r="B20" s="103" t="n">
        <v>0</v>
      </c>
      <c r="C20" s="103" t="n">
        <v>0.7306</v>
      </c>
      <c r="D20" s="103" t="n">
        <v>1.4612</v>
      </c>
      <c r="E20" s="103" t="n">
        <v>2.1918</v>
      </c>
      <c r="F20" s="103" t="n">
        <v>2.9224</v>
      </c>
      <c r="G20" s="103" t="n">
        <v>3.6529</v>
      </c>
      <c r="H20" s="103" t="n">
        <v>4.3834</v>
      </c>
      <c r="I20" s="103" t="n">
        <v>6.6673</v>
      </c>
      <c r="J20" s="103" t="n">
        <v>8.9512</v>
      </c>
      <c r="K20" s="103" t="n">
        <v>9.3986</v>
      </c>
      <c r="L20" s="103" t="n">
        <v>9.846</v>
      </c>
      <c r="M20" s="103" t="n">
        <v>10.228</v>
      </c>
      <c r="N20" s="103" t="n">
        <v>10.61</v>
      </c>
      <c r="O20" s="103" t="n">
        <v>10.7762</v>
      </c>
      <c r="P20" s="103" t="n">
        <v>10.9424</v>
      </c>
      <c r="Q20" s="103" t="n">
        <v>11.1744</v>
      </c>
      <c r="R20" s="103" t="n">
        <v>11.4064</v>
      </c>
      <c r="S20" s="103" t="n">
        <v>11.5851</v>
      </c>
      <c r="T20" s="103" t="n">
        <v>11.7638</v>
      </c>
      <c r="U20" s="103" t="n">
        <v>11.9427</v>
      </c>
      <c r="V20" s="103" t="n">
        <v>12.1216</v>
      </c>
      <c r="W20" s="103" t="n">
        <v>12.296</v>
      </c>
      <c r="X20" s="103" t="n">
        <v>12.4704</v>
      </c>
      <c r="Y20" s="103" t="n">
        <v>10.3502666666667</v>
      </c>
      <c r="Z20" s="103" t="n">
        <v>8.23013333333333</v>
      </c>
      <c r="AA20" s="103" t="n">
        <v>6.11</v>
      </c>
      <c r="AB20" s="103" t="n">
        <v>6.2578</v>
      </c>
      <c r="AC20" s="103" t="n">
        <v>6.4056</v>
      </c>
      <c r="AD20" s="103" t="n">
        <v>6.5534</v>
      </c>
      <c r="AE20" s="103" t="n">
        <v>6.6043</v>
      </c>
      <c r="AF20" s="103" t="n">
        <v>6.6552</v>
      </c>
      <c r="AG20" s="103" t="n">
        <v>5.95408</v>
      </c>
      <c r="AH20" s="103" t="n">
        <v>5.25296</v>
      </c>
      <c r="AI20" s="103" t="n">
        <v>4.55184</v>
      </c>
      <c r="AJ20" s="103" t="n">
        <v>3.85072</v>
      </c>
      <c r="AK20" s="103" t="n">
        <v>3.1496</v>
      </c>
      <c r="AL20" s="103" t="n">
        <v>2.72006666666667</v>
      </c>
      <c r="AM20" s="103" t="n">
        <v>2.29053333333333</v>
      </c>
      <c r="AN20" s="103" t="n">
        <v>1.861</v>
      </c>
      <c r="AO20" s="103" t="n">
        <v>1.7742</v>
      </c>
      <c r="AP20" s="103" t="n">
        <v>1.6874</v>
      </c>
      <c r="AQ20" s="103" t="n">
        <v>1.6006</v>
      </c>
      <c r="AR20" s="103" t="n">
        <v>1.5138</v>
      </c>
      <c r="AS20" s="103" t="n">
        <v>1.427</v>
      </c>
      <c r="AT20" s="103" t="n">
        <v>1.3402</v>
      </c>
      <c r="AU20" s="103" t="n">
        <v>1.2534</v>
      </c>
      <c r="AV20" s="103" t="n">
        <v>1.1668</v>
      </c>
      <c r="AW20" s="103" t="n">
        <v>1.0802</v>
      </c>
      <c r="AX20" s="103" t="n">
        <v>0.9936</v>
      </c>
      <c r="AY20" s="103" t="n">
        <v>0.907</v>
      </c>
      <c r="AZ20" s="103" t="n">
        <v>0.8204</v>
      </c>
      <c r="BA20" s="103" t="n">
        <v>0.7338</v>
      </c>
      <c r="BB20" s="103" t="n">
        <v>0.71648</v>
      </c>
      <c r="BC20" s="103" t="n">
        <v>0.69916</v>
      </c>
      <c r="BD20" s="103" t="n">
        <v>0.68184</v>
      </c>
      <c r="BE20" s="103" t="n">
        <v>0.66452</v>
      </c>
      <c r="BF20" s="103" t="n">
        <v>0.6472</v>
      </c>
      <c r="BG20" s="103" t="n">
        <v>0.62988</v>
      </c>
      <c r="BH20" s="103" t="n">
        <v>0.61256</v>
      </c>
      <c r="BI20" s="103" t="n">
        <v>0.59524</v>
      </c>
      <c r="BJ20" s="103" t="n">
        <v>0.57792</v>
      </c>
    </row>
    <row r="21" customFormat="false" ht="12.8" hidden="false" customHeight="false" outlineLevel="0" collapsed="false">
      <c r="A21" s="104" t="n">
        <v>54</v>
      </c>
      <c r="B21" s="103" t="n">
        <v>0</v>
      </c>
      <c r="C21" s="103" t="n">
        <v>0.73855</v>
      </c>
      <c r="D21" s="103" t="n">
        <v>1.4771</v>
      </c>
      <c r="E21" s="103" t="n">
        <v>2.21565</v>
      </c>
      <c r="F21" s="103" t="n">
        <v>2.9542</v>
      </c>
      <c r="G21" s="103" t="n">
        <v>3.6927</v>
      </c>
      <c r="H21" s="103" t="n">
        <v>4.4312</v>
      </c>
      <c r="I21" s="103" t="n">
        <v>6.7474</v>
      </c>
      <c r="J21" s="103" t="n">
        <v>9.0636</v>
      </c>
      <c r="K21" s="103" t="n">
        <v>9.5083</v>
      </c>
      <c r="L21" s="103" t="n">
        <v>9.953</v>
      </c>
      <c r="M21" s="103" t="n">
        <v>10.3375</v>
      </c>
      <c r="N21" s="103" t="n">
        <v>10.722</v>
      </c>
      <c r="O21" s="103" t="n">
        <v>10.8896</v>
      </c>
      <c r="P21" s="103" t="n">
        <v>11.0572</v>
      </c>
      <c r="Q21" s="103" t="n">
        <v>11.2907</v>
      </c>
      <c r="R21" s="103" t="n">
        <v>11.5242</v>
      </c>
      <c r="S21" s="103" t="n">
        <v>11.7078</v>
      </c>
      <c r="T21" s="103" t="n">
        <v>11.8914</v>
      </c>
      <c r="U21" s="103" t="n">
        <v>12.0751</v>
      </c>
      <c r="V21" s="103" t="n">
        <v>12.2588</v>
      </c>
      <c r="W21" s="103" t="n">
        <v>12.4385</v>
      </c>
      <c r="X21" s="103" t="n">
        <v>12.6182</v>
      </c>
      <c r="Y21" s="103" t="n">
        <v>10.5598</v>
      </c>
      <c r="Z21" s="103" t="n">
        <v>8.5014</v>
      </c>
      <c r="AA21" s="103" t="n">
        <v>6.443</v>
      </c>
      <c r="AB21" s="103" t="n">
        <v>6.59873333333333</v>
      </c>
      <c r="AC21" s="103" t="n">
        <v>6.75446666666667</v>
      </c>
      <c r="AD21" s="103" t="n">
        <v>6.9102</v>
      </c>
      <c r="AE21" s="103" t="n">
        <v>6.9639</v>
      </c>
      <c r="AF21" s="103" t="n">
        <v>7.0176</v>
      </c>
      <c r="AG21" s="103" t="n">
        <v>6.28744</v>
      </c>
      <c r="AH21" s="103" t="n">
        <v>5.55728</v>
      </c>
      <c r="AI21" s="103" t="n">
        <v>4.82712</v>
      </c>
      <c r="AJ21" s="103" t="n">
        <v>4.09696</v>
      </c>
      <c r="AK21" s="103" t="n">
        <v>3.3668</v>
      </c>
      <c r="AL21" s="103" t="n">
        <v>2.92286666666667</v>
      </c>
      <c r="AM21" s="103" t="n">
        <v>2.47893333333333</v>
      </c>
      <c r="AN21" s="103" t="n">
        <v>2.035</v>
      </c>
      <c r="AO21" s="103" t="n">
        <v>1.9436</v>
      </c>
      <c r="AP21" s="103" t="n">
        <v>1.8522</v>
      </c>
      <c r="AQ21" s="103" t="n">
        <v>1.7608</v>
      </c>
      <c r="AR21" s="103" t="n">
        <v>1.6694</v>
      </c>
      <c r="AS21" s="103" t="n">
        <v>1.578</v>
      </c>
      <c r="AT21" s="103" t="n">
        <v>1.4866</v>
      </c>
      <c r="AU21" s="103" t="n">
        <v>1.3952</v>
      </c>
      <c r="AV21" s="103" t="n">
        <v>1.304</v>
      </c>
      <c r="AW21" s="103" t="n">
        <v>1.2128</v>
      </c>
      <c r="AX21" s="103" t="n">
        <v>1.1216</v>
      </c>
      <c r="AY21" s="103" t="n">
        <v>1.0304</v>
      </c>
      <c r="AZ21" s="103" t="n">
        <v>0.9392</v>
      </c>
      <c r="BA21" s="103" t="n">
        <v>0.848</v>
      </c>
      <c r="BB21" s="103" t="n">
        <v>0.82976</v>
      </c>
      <c r="BC21" s="103" t="n">
        <v>0.81152</v>
      </c>
      <c r="BD21" s="103" t="n">
        <v>0.79328</v>
      </c>
      <c r="BE21" s="103" t="n">
        <v>0.77504</v>
      </c>
      <c r="BF21" s="103" t="n">
        <v>0.7568</v>
      </c>
      <c r="BG21" s="103" t="n">
        <v>0.73856</v>
      </c>
      <c r="BH21" s="103" t="n">
        <v>0.72032</v>
      </c>
      <c r="BI21" s="103" t="n">
        <v>0.70208</v>
      </c>
      <c r="BJ21" s="103" t="n">
        <v>0.68384</v>
      </c>
    </row>
    <row r="22" customFormat="false" ht="12.8" hidden="false" customHeight="false" outlineLevel="0" collapsed="false">
      <c r="A22" s="104" t="n">
        <v>55</v>
      </c>
      <c r="B22" s="103" t="n">
        <v>0</v>
      </c>
      <c r="C22" s="103" t="n">
        <v>0.7465</v>
      </c>
      <c r="D22" s="103" t="n">
        <v>1.493</v>
      </c>
      <c r="E22" s="103" t="n">
        <v>2.2395</v>
      </c>
      <c r="F22" s="103" t="n">
        <v>2.986</v>
      </c>
      <c r="G22" s="103" t="n">
        <v>3.7325</v>
      </c>
      <c r="H22" s="103" t="n">
        <v>4.479</v>
      </c>
      <c r="I22" s="103" t="n">
        <v>6.8275</v>
      </c>
      <c r="J22" s="103" t="n">
        <v>9.176</v>
      </c>
      <c r="K22" s="103" t="n">
        <v>9.618</v>
      </c>
      <c r="L22" s="103" t="n">
        <v>10.06</v>
      </c>
      <c r="M22" s="103" t="n">
        <v>10.447</v>
      </c>
      <c r="N22" s="103" t="n">
        <v>10.834</v>
      </c>
      <c r="O22" s="103" t="n">
        <v>11.003</v>
      </c>
      <c r="P22" s="103" t="n">
        <v>11.172</v>
      </c>
      <c r="Q22" s="103" t="n">
        <v>11.407</v>
      </c>
      <c r="R22" s="103" t="n">
        <v>11.642</v>
      </c>
      <c r="S22" s="103" t="n">
        <v>11.8305</v>
      </c>
      <c r="T22" s="103" t="n">
        <v>12.019</v>
      </c>
      <c r="U22" s="103" t="n">
        <v>12.2075</v>
      </c>
      <c r="V22" s="103" t="n">
        <v>12.396</v>
      </c>
      <c r="W22" s="103" t="n">
        <v>12.581</v>
      </c>
      <c r="X22" s="103" t="n">
        <v>12.766</v>
      </c>
      <c r="Y22" s="103" t="n">
        <v>10.7693333333333</v>
      </c>
      <c r="Z22" s="103" t="n">
        <v>8.77266666666667</v>
      </c>
      <c r="AA22" s="103" t="n">
        <v>6.776</v>
      </c>
      <c r="AB22" s="103" t="n">
        <v>6.93966666666667</v>
      </c>
      <c r="AC22" s="103" t="n">
        <v>7.10333333333333</v>
      </c>
      <c r="AD22" s="103" t="n">
        <v>7.267</v>
      </c>
      <c r="AE22" s="103" t="n">
        <v>7.3235</v>
      </c>
      <c r="AF22" s="103" t="n">
        <v>7.38</v>
      </c>
      <c r="AG22" s="103" t="n">
        <v>6.6208</v>
      </c>
      <c r="AH22" s="103" t="n">
        <v>5.8616</v>
      </c>
      <c r="AI22" s="103" t="n">
        <v>5.1024</v>
      </c>
      <c r="AJ22" s="103" t="n">
        <v>4.3432</v>
      </c>
      <c r="AK22" s="103" t="n">
        <v>3.584</v>
      </c>
      <c r="AL22" s="103" t="n">
        <v>3.12566666666667</v>
      </c>
      <c r="AM22" s="103" t="n">
        <v>2.66733333333333</v>
      </c>
      <c r="AN22" s="103" t="n">
        <v>2.209</v>
      </c>
      <c r="AO22" s="103" t="n">
        <v>2.113</v>
      </c>
      <c r="AP22" s="103" t="n">
        <v>2.017</v>
      </c>
      <c r="AQ22" s="103" t="n">
        <v>1.921</v>
      </c>
      <c r="AR22" s="103" t="n">
        <v>1.825</v>
      </c>
      <c r="AS22" s="103" t="n">
        <v>1.729</v>
      </c>
      <c r="AT22" s="103" t="n">
        <v>1.633</v>
      </c>
      <c r="AU22" s="103" t="n">
        <v>1.537</v>
      </c>
      <c r="AV22" s="103" t="n">
        <v>1.4412</v>
      </c>
      <c r="AW22" s="103" t="n">
        <v>1.3454</v>
      </c>
      <c r="AX22" s="103" t="n">
        <v>1.2496</v>
      </c>
      <c r="AY22" s="103" t="n">
        <v>1.1538</v>
      </c>
      <c r="AZ22" s="103" t="n">
        <v>1.058</v>
      </c>
      <c r="BA22" s="103" t="n">
        <v>0.9622</v>
      </c>
      <c r="BB22" s="103" t="n">
        <v>0.94304</v>
      </c>
      <c r="BC22" s="103" t="n">
        <v>0.92388</v>
      </c>
      <c r="BD22" s="103" t="n">
        <v>0.90472</v>
      </c>
      <c r="BE22" s="103" t="n">
        <v>0.88556</v>
      </c>
      <c r="BF22" s="103" t="n">
        <v>0.8664</v>
      </c>
      <c r="BG22" s="103" t="n">
        <v>0.84724</v>
      </c>
      <c r="BH22" s="103" t="n">
        <v>0.82808</v>
      </c>
      <c r="BI22" s="103" t="n">
        <v>0.80892</v>
      </c>
      <c r="BJ22" s="103" t="n">
        <v>0.78976</v>
      </c>
    </row>
    <row r="23" customFormat="false" ht="12.8" hidden="false" customHeight="false" outlineLevel="0" collapsed="false">
      <c r="A23" s="104" t="n">
        <v>56</v>
      </c>
      <c r="B23" s="103" t="n">
        <v>0</v>
      </c>
      <c r="C23" s="103" t="n">
        <v>0.75295</v>
      </c>
      <c r="D23" s="103" t="n">
        <v>1.5059</v>
      </c>
      <c r="E23" s="103" t="n">
        <v>2.25885</v>
      </c>
      <c r="F23" s="103" t="n">
        <v>3.0118</v>
      </c>
      <c r="G23" s="103" t="n">
        <v>3.7648</v>
      </c>
      <c r="H23" s="103" t="n">
        <v>4.5178</v>
      </c>
      <c r="I23" s="103" t="n">
        <v>6.8864</v>
      </c>
      <c r="J23" s="103" t="n">
        <v>9.255</v>
      </c>
      <c r="K23" s="103" t="n">
        <v>9.7034</v>
      </c>
      <c r="L23" s="103" t="n">
        <v>10.1518</v>
      </c>
      <c r="M23" s="103" t="n">
        <v>10.5427</v>
      </c>
      <c r="N23" s="103" t="n">
        <v>10.9336</v>
      </c>
      <c r="O23" s="103" t="n">
        <v>11.1175</v>
      </c>
      <c r="P23" s="103" t="n">
        <v>11.3014</v>
      </c>
      <c r="Q23" s="103" t="n">
        <v>11.5426</v>
      </c>
      <c r="R23" s="103" t="n">
        <v>11.7838</v>
      </c>
      <c r="S23" s="103" t="n">
        <v>11.9809</v>
      </c>
      <c r="T23" s="103" t="n">
        <v>12.178</v>
      </c>
      <c r="U23" s="103" t="n">
        <v>12.375</v>
      </c>
      <c r="V23" s="103" t="n">
        <v>12.572</v>
      </c>
      <c r="W23" s="103" t="n">
        <v>12.764</v>
      </c>
      <c r="X23" s="103" t="n">
        <v>12.956</v>
      </c>
      <c r="Y23" s="103" t="n">
        <v>11.0118666666667</v>
      </c>
      <c r="Z23" s="103" t="n">
        <v>9.06773333333333</v>
      </c>
      <c r="AA23" s="103" t="n">
        <v>7.1236</v>
      </c>
      <c r="AB23" s="103" t="n">
        <v>7.29533333333333</v>
      </c>
      <c r="AC23" s="103" t="n">
        <v>7.46706666666667</v>
      </c>
      <c r="AD23" s="103" t="n">
        <v>7.6388</v>
      </c>
      <c r="AE23" s="103" t="n">
        <v>7.6984</v>
      </c>
      <c r="AF23" s="103" t="n">
        <v>7.758</v>
      </c>
      <c r="AG23" s="103" t="n">
        <v>6.9694</v>
      </c>
      <c r="AH23" s="103" t="n">
        <v>6.1808</v>
      </c>
      <c r="AI23" s="103" t="n">
        <v>5.3922</v>
      </c>
      <c r="AJ23" s="103" t="n">
        <v>4.6036</v>
      </c>
      <c r="AK23" s="103" t="n">
        <v>3.815</v>
      </c>
      <c r="AL23" s="103" t="n">
        <v>3.34326666666667</v>
      </c>
      <c r="AM23" s="103" t="n">
        <v>2.87153333333333</v>
      </c>
      <c r="AN23" s="103" t="n">
        <v>2.3998</v>
      </c>
      <c r="AO23" s="103" t="n">
        <v>2.2993</v>
      </c>
      <c r="AP23" s="103" t="n">
        <v>2.1988</v>
      </c>
      <c r="AQ23" s="103" t="n">
        <v>2.09824</v>
      </c>
      <c r="AR23" s="103" t="n">
        <v>1.99768</v>
      </c>
      <c r="AS23" s="103" t="n">
        <v>1.89712</v>
      </c>
      <c r="AT23" s="103" t="n">
        <v>1.79656</v>
      </c>
      <c r="AU23" s="103" t="n">
        <v>1.696</v>
      </c>
      <c r="AV23" s="103" t="n">
        <v>1.59564</v>
      </c>
      <c r="AW23" s="103" t="n">
        <v>1.49528</v>
      </c>
      <c r="AX23" s="103" t="n">
        <v>1.39492</v>
      </c>
      <c r="AY23" s="103" t="n">
        <v>1.29456</v>
      </c>
      <c r="AZ23" s="103" t="n">
        <v>1.1942</v>
      </c>
      <c r="BA23" s="103" t="n">
        <v>1.09384</v>
      </c>
      <c r="BB23" s="103" t="n">
        <v>1.073768</v>
      </c>
      <c r="BC23" s="103" t="n">
        <v>1.053696</v>
      </c>
      <c r="BD23" s="103" t="n">
        <v>1.033624</v>
      </c>
      <c r="BE23" s="103" t="n">
        <v>1.013552</v>
      </c>
      <c r="BF23" s="103" t="n">
        <v>0.99348</v>
      </c>
      <c r="BG23" s="103" t="n">
        <v>0.973408</v>
      </c>
      <c r="BH23" s="103" t="n">
        <v>0.953336</v>
      </c>
      <c r="BI23" s="103" t="n">
        <v>0.933264</v>
      </c>
      <c r="BJ23" s="103" t="n">
        <v>0.913192</v>
      </c>
    </row>
    <row r="24" customFormat="false" ht="12.8" hidden="false" customHeight="false" outlineLevel="0" collapsed="false">
      <c r="A24" s="104" t="n">
        <v>57</v>
      </c>
      <c r="B24" s="103" t="n">
        <v>0</v>
      </c>
      <c r="C24" s="103" t="n">
        <v>0.7594</v>
      </c>
      <c r="D24" s="103" t="n">
        <v>1.5188</v>
      </c>
      <c r="E24" s="103" t="n">
        <v>2.2782</v>
      </c>
      <c r="F24" s="103" t="n">
        <v>3.0376</v>
      </c>
      <c r="G24" s="103" t="n">
        <v>3.7971</v>
      </c>
      <c r="H24" s="103" t="n">
        <v>4.5566</v>
      </c>
      <c r="I24" s="103" t="n">
        <v>6.9453</v>
      </c>
      <c r="J24" s="103" t="n">
        <v>9.334</v>
      </c>
      <c r="K24" s="103" t="n">
        <v>9.7888</v>
      </c>
      <c r="L24" s="103" t="n">
        <v>10.2436</v>
      </c>
      <c r="M24" s="103" t="n">
        <v>10.6384</v>
      </c>
      <c r="N24" s="103" t="n">
        <v>11.0332</v>
      </c>
      <c r="O24" s="103" t="n">
        <v>11.232</v>
      </c>
      <c r="P24" s="103" t="n">
        <v>11.4308</v>
      </c>
      <c r="Q24" s="103" t="n">
        <v>11.6782</v>
      </c>
      <c r="R24" s="103" t="n">
        <v>11.9256</v>
      </c>
      <c r="S24" s="103" t="n">
        <v>12.1313</v>
      </c>
      <c r="T24" s="103" t="n">
        <v>12.337</v>
      </c>
      <c r="U24" s="103" t="n">
        <v>12.5425</v>
      </c>
      <c r="V24" s="103" t="n">
        <v>12.748</v>
      </c>
      <c r="W24" s="103" t="n">
        <v>12.947</v>
      </c>
      <c r="X24" s="103" t="n">
        <v>13.146</v>
      </c>
      <c r="Y24" s="103" t="n">
        <v>11.2544</v>
      </c>
      <c r="Z24" s="103" t="n">
        <v>9.3628</v>
      </c>
      <c r="AA24" s="103" t="n">
        <v>7.4712</v>
      </c>
      <c r="AB24" s="103" t="n">
        <v>7.651</v>
      </c>
      <c r="AC24" s="103" t="n">
        <v>7.8308</v>
      </c>
      <c r="AD24" s="103" t="n">
        <v>8.0106</v>
      </c>
      <c r="AE24" s="103" t="n">
        <v>8.0733</v>
      </c>
      <c r="AF24" s="103" t="n">
        <v>8.136</v>
      </c>
      <c r="AG24" s="103" t="n">
        <v>7.318</v>
      </c>
      <c r="AH24" s="103" t="n">
        <v>6.5</v>
      </c>
      <c r="AI24" s="103" t="n">
        <v>5.682</v>
      </c>
      <c r="AJ24" s="103" t="n">
        <v>4.864</v>
      </c>
      <c r="AK24" s="103" t="n">
        <v>4.046</v>
      </c>
      <c r="AL24" s="103" t="n">
        <v>3.56086666666667</v>
      </c>
      <c r="AM24" s="103" t="n">
        <v>3.07573333333333</v>
      </c>
      <c r="AN24" s="103" t="n">
        <v>2.5906</v>
      </c>
      <c r="AO24" s="103" t="n">
        <v>2.4856</v>
      </c>
      <c r="AP24" s="103" t="n">
        <v>2.3806</v>
      </c>
      <c r="AQ24" s="103" t="n">
        <v>2.27548</v>
      </c>
      <c r="AR24" s="103" t="n">
        <v>2.17036</v>
      </c>
      <c r="AS24" s="103" t="n">
        <v>2.06524</v>
      </c>
      <c r="AT24" s="103" t="n">
        <v>1.96012</v>
      </c>
      <c r="AU24" s="103" t="n">
        <v>1.855</v>
      </c>
      <c r="AV24" s="103" t="n">
        <v>1.75008</v>
      </c>
      <c r="AW24" s="103" t="n">
        <v>1.64516</v>
      </c>
      <c r="AX24" s="103" t="n">
        <v>1.54024</v>
      </c>
      <c r="AY24" s="103" t="n">
        <v>1.43532</v>
      </c>
      <c r="AZ24" s="103" t="n">
        <v>1.3304</v>
      </c>
      <c r="BA24" s="103" t="n">
        <v>1.22548</v>
      </c>
      <c r="BB24" s="103" t="n">
        <v>1.204496</v>
      </c>
      <c r="BC24" s="103" t="n">
        <v>1.183512</v>
      </c>
      <c r="BD24" s="103" t="n">
        <v>1.162528</v>
      </c>
      <c r="BE24" s="103" t="n">
        <v>1.141544</v>
      </c>
      <c r="BF24" s="103" t="n">
        <v>1.12056</v>
      </c>
      <c r="BG24" s="103" t="n">
        <v>1.099576</v>
      </c>
      <c r="BH24" s="103" t="n">
        <v>1.078592</v>
      </c>
      <c r="BI24" s="103" t="n">
        <v>1.057608</v>
      </c>
      <c r="BJ24" s="103" t="n">
        <v>1.036624</v>
      </c>
    </row>
    <row r="25" customFormat="false" ht="12.8" hidden="false" customHeight="false" outlineLevel="0" collapsed="false">
      <c r="A25" s="104" t="n">
        <v>58</v>
      </c>
      <c r="B25" s="103" t="n">
        <v>0</v>
      </c>
      <c r="C25" s="103" t="n">
        <v>0.76585</v>
      </c>
      <c r="D25" s="103" t="n">
        <v>1.5317</v>
      </c>
      <c r="E25" s="103" t="n">
        <v>2.29755</v>
      </c>
      <c r="F25" s="103" t="n">
        <v>3.0634</v>
      </c>
      <c r="G25" s="103" t="n">
        <v>3.8294</v>
      </c>
      <c r="H25" s="103" t="n">
        <v>4.5954</v>
      </c>
      <c r="I25" s="103" t="n">
        <v>7.0042</v>
      </c>
      <c r="J25" s="103" t="n">
        <v>9.413</v>
      </c>
      <c r="K25" s="103" t="n">
        <v>9.8742</v>
      </c>
      <c r="L25" s="103" t="n">
        <v>10.3354</v>
      </c>
      <c r="M25" s="103" t="n">
        <v>10.7341</v>
      </c>
      <c r="N25" s="103" t="n">
        <v>11.1328</v>
      </c>
      <c r="O25" s="103" t="n">
        <v>11.3465</v>
      </c>
      <c r="P25" s="103" t="n">
        <v>11.5602</v>
      </c>
      <c r="Q25" s="103" t="n">
        <v>11.8138</v>
      </c>
      <c r="R25" s="103" t="n">
        <v>12.0674</v>
      </c>
      <c r="S25" s="103" t="n">
        <v>12.2817</v>
      </c>
      <c r="T25" s="103" t="n">
        <v>12.496</v>
      </c>
      <c r="U25" s="103" t="n">
        <v>12.71</v>
      </c>
      <c r="V25" s="103" t="n">
        <v>12.924</v>
      </c>
      <c r="W25" s="103" t="n">
        <v>13.13</v>
      </c>
      <c r="X25" s="103" t="n">
        <v>13.336</v>
      </c>
      <c r="Y25" s="103" t="n">
        <v>11.4969333333333</v>
      </c>
      <c r="Z25" s="103" t="n">
        <v>9.65786666666667</v>
      </c>
      <c r="AA25" s="103" t="n">
        <v>7.8188</v>
      </c>
      <c r="AB25" s="103" t="n">
        <v>8.00666666666667</v>
      </c>
      <c r="AC25" s="103" t="n">
        <v>8.19453333333333</v>
      </c>
      <c r="AD25" s="103" t="n">
        <v>8.3824</v>
      </c>
      <c r="AE25" s="103" t="n">
        <v>8.4482</v>
      </c>
      <c r="AF25" s="103" t="n">
        <v>8.514</v>
      </c>
      <c r="AG25" s="103" t="n">
        <v>7.6666</v>
      </c>
      <c r="AH25" s="103" t="n">
        <v>6.8192</v>
      </c>
      <c r="AI25" s="103" t="n">
        <v>5.9718</v>
      </c>
      <c r="AJ25" s="103" t="n">
        <v>5.1244</v>
      </c>
      <c r="AK25" s="103" t="n">
        <v>4.277</v>
      </c>
      <c r="AL25" s="103" t="n">
        <v>3.77846666666667</v>
      </c>
      <c r="AM25" s="103" t="n">
        <v>3.27993333333333</v>
      </c>
      <c r="AN25" s="103" t="n">
        <v>2.7814</v>
      </c>
      <c r="AO25" s="103" t="n">
        <v>2.6719</v>
      </c>
      <c r="AP25" s="103" t="n">
        <v>2.5624</v>
      </c>
      <c r="AQ25" s="103" t="n">
        <v>2.45272</v>
      </c>
      <c r="AR25" s="103" t="n">
        <v>2.34304</v>
      </c>
      <c r="AS25" s="103" t="n">
        <v>2.23336</v>
      </c>
      <c r="AT25" s="103" t="n">
        <v>2.12368</v>
      </c>
      <c r="AU25" s="103" t="n">
        <v>2.014</v>
      </c>
      <c r="AV25" s="103" t="n">
        <v>1.90452</v>
      </c>
      <c r="AW25" s="103" t="n">
        <v>1.79504</v>
      </c>
      <c r="AX25" s="103" t="n">
        <v>1.68556</v>
      </c>
      <c r="AY25" s="103" t="n">
        <v>1.57608</v>
      </c>
      <c r="AZ25" s="103" t="n">
        <v>1.4666</v>
      </c>
      <c r="BA25" s="103" t="n">
        <v>1.35712</v>
      </c>
      <c r="BB25" s="103" t="n">
        <v>1.335224</v>
      </c>
      <c r="BC25" s="103" t="n">
        <v>1.313328</v>
      </c>
      <c r="BD25" s="103" t="n">
        <v>1.291432</v>
      </c>
      <c r="BE25" s="103" t="n">
        <v>1.269536</v>
      </c>
      <c r="BF25" s="103" t="n">
        <v>1.24764</v>
      </c>
      <c r="BG25" s="103" t="n">
        <v>1.225744</v>
      </c>
      <c r="BH25" s="103" t="n">
        <v>1.203848</v>
      </c>
      <c r="BI25" s="103" t="n">
        <v>1.181952</v>
      </c>
      <c r="BJ25" s="103" t="n">
        <v>1.160056</v>
      </c>
    </row>
    <row r="26" customFormat="false" ht="12.8" hidden="false" customHeight="false" outlineLevel="0" collapsed="false">
      <c r="A26" s="104" t="n">
        <v>59</v>
      </c>
      <c r="B26" s="103" t="n">
        <v>0</v>
      </c>
      <c r="C26" s="103" t="n">
        <v>0.7723</v>
      </c>
      <c r="D26" s="103" t="n">
        <v>1.5446</v>
      </c>
      <c r="E26" s="103" t="n">
        <v>2.3169</v>
      </c>
      <c r="F26" s="103" t="n">
        <v>3.0892</v>
      </c>
      <c r="G26" s="103" t="n">
        <v>3.8617</v>
      </c>
      <c r="H26" s="103" t="n">
        <v>4.6342</v>
      </c>
      <c r="I26" s="103" t="n">
        <v>7.0631</v>
      </c>
      <c r="J26" s="103" t="n">
        <v>9.492</v>
      </c>
      <c r="K26" s="103" t="n">
        <v>9.9596</v>
      </c>
      <c r="L26" s="103" t="n">
        <v>10.4272</v>
      </c>
      <c r="M26" s="103" t="n">
        <v>10.8298</v>
      </c>
      <c r="N26" s="103" t="n">
        <v>11.2324</v>
      </c>
      <c r="O26" s="103" t="n">
        <v>11.461</v>
      </c>
      <c r="P26" s="103" t="n">
        <v>11.6896</v>
      </c>
      <c r="Q26" s="103" t="n">
        <v>11.9494</v>
      </c>
      <c r="R26" s="103" t="n">
        <v>12.2092</v>
      </c>
      <c r="S26" s="103" t="n">
        <v>12.4321</v>
      </c>
      <c r="T26" s="103" t="n">
        <v>12.655</v>
      </c>
      <c r="U26" s="103" t="n">
        <v>12.8775</v>
      </c>
      <c r="V26" s="103" t="n">
        <v>13.1</v>
      </c>
      <c r="W26" s="103" t="n">
        <v>13.313</v>
      </c>
      <c r="X26" s="103" t="n">
        <v>13.526</v>
      </c>
      <c r="Y26" s="103" t="n">
        <v>11.7394666666667</v>
      </c>
      <c r="Z26" s="103" t="n">
        <v>9.95293333333333</v>
      </c>
      <c r="AA26" s="103" t="n">
        <v>8.1664</v>
      </c>
      <c r="AB26" s="103" t="n">
        <v>8.36233333333333</v>
      </c>
      <c r="AC26" s="103" t="n">
        <v>8.55826666666667</v>
      </c>
      <c r="AD26" s="103" t="n">
        <v>8.7542</v>
      </c>
      <c r="AE26" s="103" t="n">
        <v>8.8231</v>
      </c>
      <c r="AF26" s="103" t="n">
        <v>8.892</v>
      </c>
      <c r="AG26" s="103" t="n">
        <v>8.0152</v>
      </c>
      <c r="AH26" s="103" t="n">
        <v>7.1384</v>
      </c>
      <c r="AI26" s="103" t="n">
        <v>6.2616</v>
      </c>
      <c r="AJ26" s="103" t="n">
        <v>5.3848</v>
      </c>
      <c r="AK26" s="103" t="n">
        <v>4.508</v>
      </c>
      <c r="AL26" s="103" t="n">
        <v>3.99606666666667</v>
      </c>
      <c r="AM26" s="103" t="n">
        <v>3.48413333333333</v>
      </c>
      <c r="AN26" s="103" t="n">
        <v>2.9722</v>
      </c>
      <c r="AO26" s="103" t="n">
        <v>2.8582</v>
      </c>
      <c r="AP26" s="103" t="n">
        <v>2.7442</v>
      </c>
      <c r="AQ26" s="103" t="n">
        <v>2.62996</v>
      </c>
      <c r="AR26" s="103" t="n">
        <v>2.51572</v>
      </c>
      <c r="AS26" s="103" t="n">
        <v>2.40148</v>
      </c>
      <c r="AT26" s="103" t="n">
        <v>2.28724</v>
      </c>
      <c r="AU26" s="103" t="n">
        <v>2.173</v>
      </c>
      <c r="AV26" s="103" t="n">
        <v>2.05896</v>
      </c>
      <c r="AW26" s="103" t="n">
        <v>1.94492</v>
      </c>
      <c r="AX26" s="103" t="n">
        <v>1.83088</v>
      </c>
      <c r="AY26" s="103" t="n">
        <v>1.71684</v>
      </c>
      <c r="AZ26" s="103" t="n">
        <v>1.6028</v>
      </c>
      <c r="BA26" s="103" t="n">
        <v>1.48876</v>
      </c>
      <c r="BB26" s="103" t="n">
        <v>1.465952</v>
      </c>
      <c r="BC26" s="103" t="n">
        <v>1.443144</v>
      </c>
      <c r="BD26" s="103" t="n">
        <v>1.420336</v>
      </c>
      <c r="BE26" s="103" t="n">
        <v>1.397528</v>
      </c>
      <c r="BF26" s="103" t="n">
        <v>1.37472</v>
      </c>
      <c r="BG26" s="103" t="n">
        <v>1.351912</v>
      </c>
      <c r="BH26" s="103" t="n">
        <v>1.329104</v>
      </c>
      <c r="BI26" s="103" t="n">
        <v>1.306296</v>
      </c>
      <c r="BJ26" s="103" t="n">
        <v>1.283488</v>
      </c>
    </row>
    <row r="27" customFormat="false" ht="12.8" hidden="false" customHeight="false" outlineLevel="0" collapsed="false">
      <c r="A27" s="104" t="n">
        <v>60</v>
      </c>
      <c r="B27" s="103" t="n">
        <v>0</v>
      </c>
      <c r="C27" s="103" t="n">
        <v>0.77875</v>
      </c>
      <c r="D27" s="103" t="n">
        <v>1.5575</v>
      </c>
      <c r="E27" s="103" t="n">
        <v>2.33625</v>
      </c>
      <c r="F27" s="103" t="n">
        <v>3.115</v>
      </c>
      <c r="G27" s="103" t="n">
        <v>3.894</v>
      </c>
      <c r="H27" s="103" t="n">
        <v>4.673</v>
      </c>
      <c r="I27" s="103" t="n">
        <v>7.122</v>
      </c>
      <c r="J27" s="103" t="n">
        <v>9.571</v>
      </c>
      <c r="K27" s="103" t="n">
        <v>10.045</v>
      </c>
      <c r="L27" s="103" t="n">
        <v>10.519</v>
      </c>
      <c r="M27" s="103" t="n">
        <v>10.9255</v>
      </c>
      <c r="N27" s="103" t="n">
        <v>11.332</v>
      </c>
      <c r="O27" s="103" t="n">
        <v>11.5755</v>
      </c>
      <c r="P27" s="103" t="n">
        <v>11.819</v>
      </c>
      <c r="Q27" s="103" t="n">
        <v>12.085</v>
      </c>
      <c r="R27" s="103" t="n">
        <v>12.351</v>
      </c>
      <c r="S27" s="103" t="n">
        <v>12.5825</v>
      </c>
      <c r="T27" s="103" t="n">
        <v>12.814</v>
      </c>
      <c r="U27" s="103" t="n">
        <v>13.045</v>
      </c>
      <c r="V27" s="103" t="n">
        <v>13.276</v>
      </c>
      <c r="W27" s="103" t="n">
        <v>13.496</v>
      </c>
      <c r="X27" s="103" t="n">
        <v>13.716</v>
      </c>
      <c r="Y27" s="103" t="n">
        <v>11.982</v>
      </c>
      <c r="Z27" s="103" t="n">
        <v>10.248</v>
      </c>
      <c r="AA27" s="103" t="n">
        <v>8.514</v>
      </c>
      <c r="AB27" s="103" t="n">
        <v>8.718</v>
      </c>
      <c r="AC27" s="103" t="n">
        <v>8.922</v>
      </c>
      <c r="AD27" s="103" t="n">
        <v>9.126</v>
      </c>
      <c r="AE27" s="103" t="n">
        <v>9.198</v>
      </c>
      <c r="AF27" s="103" t="n">
        <v>9.27</v>
      </c>
      <c r="AG27" s="103" t="n">
        <v>8.3638</v>
      </c>
      <c r="AH27" s="103" t="n">
        <v>7.4576</v>
      </c>
      <c r="AI27" s="103" t="n">
        <v>6.5514</v>
      </c>
      <c r="AJ27" s="103" t="n">
        <v>5.6452</v>
      </c>
      <c r="AK27" s="103" t="n">
        <v>4.739</v>
      </c>
      <c r="AL27" s="103" t="n">
        <v>4.21366666666667</v>
      </c>
      <c r="AM27" s="103" t="n">
        <v>3.68833333333333</v>
      </c>
      <c r="AN27" s="103" t="n">
        <v>3.163</v>
      </c>
      <c r="AO27" s="103" t="n">
        <v>3.0445</v>
      </c>
      <c r="AP27" s="103" t="n">
        <v>2.926</v>
      </c>
      <c r="AQ27" s="103" t="n">
        <v>2.8072</v>
      </c>
      <c r="AR27" s="103" t="n">
        <v>2.6884</v>
      </c>
      <c r="AS27" s="103" t="n">
        <v>2.5696</v>
      </c>
      <c r="AT27" s="103" t="n">
        <v>2.4508</v>
      </c>
      <c r="AU27" s="103" t="n">
        <v>2.332</v>
      </c>
      <c r="AV27" s="103" t="n">
        <v>2.2134</v>
      </c>
      <c r="AW27" s="103" t="n">
        <v>2.0948</v>
      </c>
      <c r="AX27" s="103" t="n">
        <v>1.9762</v>
      </c>
      <c r="AY27" s="103" t="n">
        <v>1.8576</v>
      </c>
      <c r="AZ27" s="103" t="n">
        <v>1.739</v>
      </c>
      <c r="BA27" s="103" t="n">
        <v>1.6204</v>
      </c>
      <c r="BB27" s="103" t="n">
        <v>1.59668</v>
      </c>
      <c r="BC27" s="103" t="n">
        <v>1.57296</v>
      </c>
      <c r="BD27" s="103" t="n">
        <v>1.54924</v>
      </c>
      <c r="BE27" s="103" t="n">
        <v>1.52552</v>
      </c>
      <c r="BF27" s="103" t="n">
        <v>1.5018</v>
      </c>
      <c r="BG27" s="103" t="n">
        <v>1.47808</v>
      </c>
      <c r="BH27" s="103" t="n">
        <v>1.45436</v>
      </c>
      <c r="BI27" s="103" t="n">
        <v>1.43064</v>
      </c>
      <c r="BJ27" s="103" t="n">
        <v>1.40692</v>
      </c>
    </row>
    <row r="28" customFormat="false" ht="12.8" hidden="false" customHeight="false" outlineLevel="0" collapsed="false">
      <c r="A28" s="104" t="n">
        <v>61</v>
      </c>
      <c r="B28" s="103" t="n">
        <v>0</v>
      </c>
      <c r="C28" s="103" t="n">
        <v>0.7846</v>
      </c>
      <c r="D28" s="103" t="n">
        <v>1.5692</v>
      </c>
      <c r="E28" s="103" t="n">
        <v>2.3538</v>
      </c>
      <c r="F28" s="103" t="n">
        <v>3.1384</v>
      </c>
      <c r="G28" s="103" t="n">
        <v>3.9232</v>
      </c>
      <c r="H28" s="103" t="n">
        <v>4.708</v>
      </c>
      <c r="I28" s="103" t="n">
        <v>7.1718</v>
      </c>
      <c r="J28" s="103" t="n">
        <v>9.6356</v>
      </c>
      <c r="K28" s="103" t="n">
        <v>10.1179</v>
      </c>
      <c r="L28" s="103" t="n">
        <v>10.6002</v>
      </c>
      <c r="M28" s="103" t="n">
        <v>11.0095</v>
      </c>
      <c r="N28" s="103" t="n">
        <v>11.4188</v>
      </c>
      <c r="O28" s="103" t="n">
        <v>11.6774</v>
      </c>
      <c r="P28" s="103" t="n">
        <v>11.936</v>
      </c>
      <c r="Q28" s="103" t="n">
        <v>12.2093</v>
      </c>
      <c r="R28" s="103" t="n">
        <v>12.4826</v>
      </c>
      <c r="S28" s="103" t="n">
        <v>12.7274</v>
      </c>
      <c r="T28" s="103" t="n">
        <v>12.9722</v>
      </c>
      <c r="U28" s="103" t="n">
        <v>13.2166</v>
      </c>
      <c r="V28" s="103" t="n">
        <v>13.461</v>
      </c>
      <c r="W28" s="103" t="n">
        <v>13.6876</v>
      </c>
      <c r="X28" s="103" t="n">
        <v>13.9142</v>
      </c>
      <c r="Y28" s="103" t="n">
        <v>12.2330666666667</v>
      </c>
      <c r="Z28" s="103" t="n">
        <v>10.5519333333333</v>
      </c>
      <c r="AA28" s="103" t="n">
        <v>8.8708</v>
      </c>
      <c r="AB28" s="103" t="n">
        <v>9.08286666666667</v>
      </c>
      <c r="AC28" s="103" t="n">
        <v>9.29493333333333</v>
      </c>
      <c r="AD28" s="103" t="n">
        <v>9.507</v>
      </c>
      <c r="AE28" s="103" t="n">
        <v>9.5822</v>
      </c>
      <c r="AF28" s="103" t="n">
        <v>9.6574</v>
      </c>
      <c r="AG28" s="103" t="n">
        <v>8.7218</v>
      </c>
      <c r="AH28" s="103" t="n">
        <v>7.7862</v>
      </c>
      <c r="AI28" s="103" t="n">
        <v>6.8506</v>
      </c>
      <c r="AJ28" s="103" t="n">
        <v>5.915</v>
      </c>
      <c r="AK28" s="103" t="n">
        <v>4.9794</v>
      </c>
      <c r="AL28" s="103" t="n">
        <v>4.44166666666667</v>
      </c>
      <c r="AM28" s="103" t="n">
        <v>3.90393333333333</v>
      </c>
      <c r="AN28" s="103" t="n">
        <v>3.3662</v>
      </c>
      <c r="AO28" s="103" t="n">
        <v>3.2432</v>
      </c>
      <c r="AP28" s="103" t="n">
        <v>3.1202</v>
      </c>
      <c r="AQ28" s="103" t="n">
        <v>2.99692</v>
      </c>
      <c r="AR28" s="103" t="n">
        <v>2.87364</v>
      </c>
      <c r="AS28" s="103" t="n">
        <v>2.75036</v>
      </c>
      <c r="AT28" s="103" t="n">
        <v>2.62708</v>
      </c>
      <c r="AU28" s="103" t="n">
        <v>2.5038</v>
      </c>
      <c r="AV28" s="103" t="n">
        <v>2.38068</v>
      </c>
      <c r="AW28" s="103" t="n">
        <v>2.25756</v>
      </c>
      <c r="AX28" s="103" t="n">
        <v>2.13444</v>
      </c>
      <c r="AY28" s="103" t="n">
        <v>2.01132</v>
      </c>
      <c r="AZ28" s="103" t="n">
        <v>1.8882</v>
      </c>
      <c r="BA28" s="103" t="n">
        <v>1.76508</v>
      </c>
      <c r="BB28" s="103" t="n">
        <v>1.740456</v>
      </c>
      <c r="BC28" s="103" t="n">
        <v>1.715832</v>
      </c>
      <c r="BD28" s="103" t="n">
        <v>1.691208</v>
      </c>
      <c r="BE28" s="103" t="n">
        <v>1.666584</v>
      </c>
      <c r="BF28" s="103" t="n">
        <v>1.64196</v>
      </c>
      <c r="BG28" s="103" t="n">
        <v>1.617336</v>
      </c>
      <c r="BH28" s="103" t="n">
        <v>1.592712</v>
      </c>
      <c r="BI28" s="103" t="n">
        <v>1.568088</v>
      </c>
      <c r="BJ28" s="103" t="n">
        <v>1.543464</v>
      </c>
    </row>
    <row r="29" customFormat="false" ht="12.8" hidden="false" customHeight="false" outlineLevel="0" collapsed="false">
      <c r="A29" s="104" t="n">
        <v>62</v>
      </c>
      <c r="B29" s="103" t="n">
        <v>0</v>
      </c>
      <c r="C29" s="103" t="n">
        <v>0.79045</v>
      </c>
      <c r="D29" s="103" t="n">
        <v>1.5809</v>
      </c>
      <c r="E29" s="103" t="n">
        <v>2.37135</v>
      </c>
      <c r="F29" s="103" t="n">
        <v>3.1618</v>
      </c>
      <c r="G29" s="103" t="n">
        <v>3.9524</v>
      </c>
      <c r="H29" s="103" t="n">
        <v>4.743</v>
      </c>
      <c r="I29" s="103" t="n">
        <v>7.2216</v>
      </c>
      <c r="J29" s="103" t="n">
        <v>9.7002</v>
      </c>
      <c r="K29" s="103" t="n">
        <v>10.1908</v>
      </c>
      <c r="L29" s="103" t="n">
        <v>10.6814</v>
      </c>
      <c r="M29" s="103" t="n">
        <v>11.0935</v>
      </c>
      <c r="N29" s="103" t="n">
        <v>11.5056</v>
      </c>
      <c r="O29" s="103" t="n">
        <v>11.7793</v>
      </c>
      <c r="P29" s="103" t="n">
        <v>12.053</v>
      </c>
      <c r="Q29" s="103" t="n">
        <v>12.3336</v>
      </c>
      <c r="R29" s="103" t="n">
        <v>12.6142</v>
      </c>
      <c r="S29" s="103" t="n">
        <v>12.8723</v>
      </c>
      <c r="T29" s="103" t="n">
        <v>13.1304</v>
      </c>
      <c r="U29" s="103" t="n">
        <v>13.3882</v>
      </c>
      <c r="V29" s="103" t="n">
        <v>13.646</v>
      </c>
      <c r="W29" s="103" t="n">
        <v>13.8792</v>
      </c>
      <c r="X29" s="103" t="n">
        <v>14.1124</v>
      </c>
      <c r="Y29" s="103" t="n">
        <v>12.4841333333333</v>
      </c>
      <c r="Z29" s="103" t="n">
        <v>10.8558666666667</v>
      </c>
      <c r="AA29" s="103" t="n">
        <v>9.2276</v>
      </c>
      <c r="AB29" s="103" t="n">
        <v>9.44773333333333</v>
      </c>
      <c r="AC29" s="103" t="n">
        <v>9.66786666666667</v>
      </c>
      <c r="AD29" s="103" t="n">
        <v>9.888</v>
      </c>
      <c r="AE29" s="103" t="n">
        <v>9.9664</v>
      </c>
      <c r="AF29" s="103" t="n">
        <v>10.0448</v>
      </c>
      <c r="AG29" s="103" t="n">
        <v>9.0798</v>
      </c>
      <c r="AH29" s="103" t="n">
        <v>8.1148</v>
      </c>
      <c r="AI29" s="103" t="n">
        <v>7.1498</v>
      </c>
      <c r="AJ29" s="103" t="n">
        <v>6.1848</v>
      </c>
      <c r="AK29" s="103" t="n">
        <v>5.2198</v>
      </c>
      <c r="AL29" s="103" t="n">
        <v>4.66966666666667</v>
      </c>
      <c r="AM29" s="103" t="n">
        <v>4.11953333333333</v>
      </c>
      <c r="AN29" s="103" t="n">
        <v>3.5694</v>
      </c>
      <c r="AO29" s="103" t="n">
        <v>3.4419</v>
      </c>
      <c r="AP29" s="103" t="n">
        <v>3.3144</v>
      </c>
      <c r="AQ29" s="103" t="n">
        <v>3.18664</v>
      </c>
      <c r="AR29" s="103" t="n">
        <v>3.05888</v>
      </c>
      <c r="AS29" s="103" t="n">
        <v>2.93112</v>
      </c>
      <c r="AT29" s="103" t="n">
        <v>2.80336</v>
      </c>
      <c r="AU29" s="103" t="n">
        <v>2.6756</v>
      </c>
      <c r="AV29" s="103" t="n">
        <v>2.54796</v>
      </c>
      <c r="AW29" s="103" t="n">
        <v>2.42032</v>
      </c>
      <c r="AX29" s="103" t="n">
        <v>2.29268</v>
      </c>
      <c r="AY29" s="103" t="n">
        <v>2.16504</v>
      </c>
      <c r="AZ29" s="103" t="n">
        <v>2.0374</v>
      </c>
      <c r="BA29" s="103" t="n">
        <v>1.90976</v>
      </c>
      <c r="BB29" s="103" t="n">
        <v>1.884232</v>
      </c>
      <c r="BC29" s="103" t="n">
        <v>1.858704</v>
      </c>
      <c r="BD29" s="103" t="n">
        <v>1.833176</v>
      </c>
      <c r="BE29" s="103" t="n">
        <v>1.807648</v>
      </c>
      <c r="BF29" s="103" t="n">
        <v>1.78212</v>
      </c>
      <c r="BG29" s="103" t="n">
        <v>1.756592</v>
      </c>
      <c r="BH29" s="103" t="n">
        <v>1.731064</v>
      </c>
      <c r="BI29" s="103" t="n">
        <v>1.705536</v>
      </c>
      <c r="BJ29" s="103" t="n">
        <v>1.680008</v>
      </c>
    </row>
    <row r="30" customFormat="false" ht="12.8" hidden="false" customHeight="false" outlineLevel="0" collapsed="false">
      <c r="A30" s="104" t="n">
        <v>63</v>
      </c>
      <c r="B30" s="103" t="n">
        <v>0</v>
      </c>
      <c r="C30" s="103" t="n">
        <v>0.7963</v>
      </c>
      <c r="D30" s="103" t="n">
        <v>1.5926</v>
      </c>
      <c r="E30" s="103" t="n">
        <v>2.3889</v>
      </c>
      <c r="F30" s="103" t="n">
        <v>3.1852</v>
      </c>
      <c r="G30" s="103" t="n">
        <v>3.9816</v>
      </c>
      <c r="H30" s="103" t="n">
        <v>4.778</v>
      </c>
      <c r="I30" s="103" t="n">
        <v>7.2714</v>
      </c>
      <c r="J30" s="103" t="n">
        <v>9.7648</v>
      </c>
      <c r="K30" s="103" t="n">
        <v>10.2637</v>
      </c>
      <c r="L30" s="103" t="n">
        <v>10.7626</v>
      </c>
      <c r="M30" s="103" t="n">
        <v>11.1775</v>
      </c>
      <c r="N30" s="103" t="n">
        <v>11.5924</v>
      </c>
      <c r="O30" s="103" t="n">
        <v>11.8812</v>
      </c>
      <c r="P30" s="103" t="n">
        <v>12.17</v>
      </c>
      <c r="Q30" s="103" t="n">
        <v>12.4579</v>
      </c>
      <c r="R30" s="103" t="n">
        <v>12.7458</v>
      </c>
      <c r="S30" s="103" t="n">
        <v>13.0172</v>
      </c>
      <c r="T30" s="103" t="n">
        <v>13.2886</v>
      </c>
      <c r="U30" s="103" t="n">
        <v>13.5598</v>
      </c>
      <c r="V30" s="103" t="n">
        <v>13.831</v>
      </c>
      <c r="W30" s="103" t="n">
        <v>14.0708</v>
      </c>
      <c r="X30" s="103" t="n">
        <v>14.3106</v>
      </c>
      <c r="Y30" s="103" t="n">
        <v>12.7352</v>
      </c>
      <c r="Z30" s="103" t="n">
        <v>11.1598</v>
      </c>
      <c r="AA30" s="103" t="n">
        <v>9.5844</v>
      </c>
      <c r="AB30" s="103" t="n">
        <v>9.8126</v>
      </c>
      <c r="AC30" s="103" t="n">
        <v>10.0408</v>
      </c>
      <c r="AD30" s="103" t="n">
        <v>10.269</v>
      </c>
      <c r="AE30" s="103" t="n">
        <v>10.3506</v>
      </c>
      <c r="AF30" s="103" t="n">
        <v>10.4322</v>
      </c>
      <c r="AG30" s="103" t="n">
        <v>9.4378</v>
      </c>
      <c r="AH30" s="103" t="n">
        <v>8.4434</v>
      </c>
      <c r="AI30" s="103" t="n">
        <v>7.449</v>
      </c>
      <c r="AJ30" s="103" t="n">
        <v>6.4546</v>
      </c>
      <c r="AK30" s="103" t="n">
        <v>5.4602</v>
      </c>
      <c r="AL30" s="103" t="n">
        <v>4.89766666666667</v>
      </c>
      <c r="AM30" s="103" t="n">
        <v>4.33513333333333</v>
      </c>
      <c r="AN30" s="103" t="n">
        <v>3.7726</v>
      </c>
      <c r="AO30" s="103" t="n">
        <v>3.6406</v>
      </c>
      <c r="AP30" s="103" t="n">
        <v>3.5086</v>
      </c>
      <c r="AQ30" s="103" t="n">
        <v>3.37636</v>
      </c>
      <c r="AR30" s="103" t="n">
        <v>3.24412</v>
      </c>
      <c r="AS30" s="103" t="n">
        <v>3.11188</v>
      </c>
      <c r="AT30" s="103" t="n">
        <v>2.97964</v>
      </c>
      <c r="AU30" s="103" t="n">
        <v>2.8474</v>
      </c>
      <c r="AV30" s="103" t="n">
        <v>2.71524</v>
      </c>
      <c r="AW30" s="103" t="n">
        <v>2.58308</v>
      </c>
      <c r="AX30" s="103" t="n">
        <v>2.45092</v>
      </c>
      <c r="AY30" s="103" t="n">
        <v>2.31876</v>
      </c>
      <c r="AZ30" s="103" t="n">
        <v>2.1866</v>
      </c>
      <c r="BA30" s="103" t="n">
        <v>2.05444</v>
      </c>
      <c r="BB30" s="103" t="n">
        <v>2.028008</v>
      </c>
      <c r="BC30" s="103" t="n">
        <v>2.001576</v>
      </c>
      <c r="BD30" s="103" t="n">
        <v>1.975144</v>
      </c>
      <c r="BE30" s="103" t="n">
        <v>1.948712</v>
      </c>
      <c r="BF30" s="103" t="n">
        <v>1.92228</v>
      </c>
      <c r="BG30" s="103" t="n">
        <v>1.895848</v>
      </c>
      <c r="BH30" s="103" t="n">
        <v>1.869416</v>
      </c>
      <c r="BI30" s="103" t="n">
        <v>1.842984</v>
      </c>
      <c r="BJ30" s="103" t="n">
        <v>1.816552</v>
      </c>
    </row>
    <row r="31" customFormat="false" ht="12.8" hidden="false" customHeight="false" outlineLevel="0" collapsed="false">
      <c r="A31" s="104" t="n">
        <v>64</v>
      </c>
      <c r="B31" s="103" t="n">
        <v>0</v>
      </c>
      <c r="C31" s="103" t="n">
        <v>0.80215</v>
      </c>
      <c r="D31" s="103" t="n">
        <v>1.6043</v>
      </c>
      <c r="E31" s="103" t="n">
        <v>2.40645</v>
      </c>
      <c r="F31" s="103" t="n">
        <v>3.2086</v>
      </c>
      <c r="G31" s="103" t="n">
        <v>4.0108</v>
      </c>
      <c r="H31" s="103" t="n">
        <v>4.813</v>
      </c>
      <c r="I31" s="103" t="n">
        <v>7.3212</v>
      </c>
      <c r="J31" s="103" t="n">
        <v>9.8294</v>
      </c>
      <c r="K31" s="103" t="n">
        <v>10.3366</v>
      </c>
      <c r="L31" s="103" t="n">
        <v>10.8438</v>
      </c>
      <c r="M31" s="103" t="n">
        <v>11.2615</v>
      </c>
      <c r="N31" s="103" t="n">
        <v>11.6792</v>
      </c>
      <c r="O31" s="103" t="n">
        <v>11.9831</v>
      </c>
      <c r="P31" s="103" t="n">
        <v>12.287</v>
      </c>
      <c r="Q31" s="103" t="n">
        <v>12.5822</v>
      </c>
      <c r="R31" s="103" t="n">
        <v>12.8774</v>
      </c>
      <c r="S31" s="103" t="n">
        <v>13.1621</v>
      </c>
      <c r="T31" s="103" t="n">
        <v>13.4468</v>
      </c>
      <c r="U31" s="103" t="n">
        <v>13.7314</v>
      </c>
      <c r="V31" s="103" t="n">
        <v>14.016</v>
      </c>
      <c r="W31" s="103" t="n">
        <v>14.2624</v>
      </c>
      <c r="X31" s="103" t="n">
        <v>14.5088</v>
      </c>
      <c r="Y31" s="103" t="n">
        <v>12.9862666666667</v>
      </c>
      <c r="Z31" s="103" t="n">
        <v>11.4637333333333</v>
      </c>
      <c r="AA31" s="103" t="n">
        <v>9.9412</v>
      </c>
      <c r="AB31" s="103" t="n">
        <v>10.1774666666667</v>
      </c>
      <c r="AC31" s="103" t="n">
        <v>10.4137333333333</v>
      </c>
      <c r="AD31" s="103" t="n">
        <v>10.65</v>
      </c>
      <c r="AE31" s="103" t="n">
        <v>10.7348</v>
      </c>
      <c r="AF31" s="103" t="n">
        <v>10.8196</v>
      </c>
      <c r="AG31" s="103" t="n">
        <v>9.7958</v>
      </c>
      <c r="AH31" s="103" t="n">
        <v>8.772</v>
      </c>
      <c r="AI31" s="103" t="n">
        <v>7.7482</v>
      </c>
      <c r="AJ31" s="103" t="n">
        <v>6.7244</v>
      </c>
      <c r="AK31" s="103" t="n">
        <v>5.7006</v>
      </c>
      <c r="AL31" s="103" t="n">
        <v>5.12566666666667</v>
      </c>
      <c r="AM31" s="103" t="n">
        <v>4.55073333333333</v>
      </c>
      <c r="AN31" s="103" t="n">
        <v>3.9758</v>
      </c>
      <c r="AO31" s="103" t="n">
        <v>3.8393</v>
      </c>
      <c r="AP31" s="103" t="n">
        <v>3.7028</v>
      </c>
      <c r="AQ31" s="103" t="n">
        <v>3.56608</v>
      </c>
      <c r="AR31" s="103" t="n">
        <v>3.42936</v>
      </c>
      <c r="AS31" s="103" t="n">
        <v>3.29264</v>
      </c>
      <c r="AT31" s="103" t="n">
        <v>3.15592</v>
      </c>
      <c r="AU31" s="103" t="n">
        <v>3.0192</v>
      </c>
      <c r="AV31" s="103" t="n">
        <v>2.88252</v>
      </c>
      <c r="AW31" s="103" t="n">
        <v>2.74584</v>
      </c>
      <c r="AX31" s="103" t="n">
        <v>2.60916</v>
      </c>
      <c r="AY31" s="103" t="n">
        <v>2.47248</v>
      </c>
      <c r="AZ31" s="103" t="n">
        <v>2.3358</v>
      </c>
      <c r="BA31" s="103" t="n">
        <v>2.19912</v>
      </c>
      <c r="BB31" s="103" t="n">
        <v>2.171784</v>
      </c>
      <c r="BC31" s="103" t="n">
        <v>2.144448</v>
      </c>
      <c r="BD31" s="103" t="n">
        <v>2.117112</v>
      </c>
      <c r="BE31" s="103" t="n">
        <v>2.089776</v>
      </c>
      <c r="BF31" s="103" t="n">
        <v>2.06244</v>
      </c>
      <c r="BG31" s="103" t="n">
        <v>2.035104</v>
      </c>
      <c r="BH31" s="103" t="n">
        <v>2.007768</v>
      </c>
      <c r="BI31" s="103" t="n">
        <v>1.980432</v>
      </c>
      <c r="BJ31" s="103" t="n">
        <v>1.953096</v>
      </c>
    </row>
    <row r="32" customFormat="false" ht="12.8" hidden="false" customHeight="false" outlineLevel="0" collapsed="false">
      <c r="A32" s="104" t="n">
        <v>65</v>
      </c>
      <c r="B32" s="103" t="n">
        <v>0</v>
      </c>
      <c r="C32" s="103" t="n">
        <v>0.808</v>
      </c>
      <c r="D32" s="103" t="n">
        <v>1.616</v>
      </c>
      <c r="E32" s="103" t="n">
        <v>2.424</v>
      </c>
      <c r="F32" s="103" t="n">
        <v>3.232</v>
      </c>
      <c r="G32" s="103" t="n">
        <v>4.04</v>
      </c>
      <c r="H32" s="103" t="n">
        <v>4.848</v>
      </c>
      <c r="I32" s="103" t="n">
        <v>7.371</v>
      </c>
      <c r="J32" s="103" t="n">
        <v>9.894</v>
      </c>
      <c r="K32" s="103" t="n">
        <v>10.4095</v>
      </c>
      <c r="L32" s="103" t="n">
        <v>10.925</v>
      </c>
      <c r="M32" s="103" t="n">
        <v>11.3455</v>
      </c>
      <c r="N32" s="103" t="n">
        <v>11.766</v>
      </c>
      <c r="O32" s="103" t="n">
        <v>12.085</v>
      </c>
      <c r="P32" s="103" t="n">
        <v>12.404</v>
      </c>
      <c r="Q32" s="103" t="n">
        <v>12.7065</v>
      </c>
      <c r="R32" s="103" t="n">
        <v>13.009</v>
      </c>
      <c r="S32" s="103" t="n">
        <v>13.307</v>
      </c>
      <c r="T32" s="103" t="n">
        <v>13.605</v>
      </c>
      <c r="U32" s="103" t="n">
        <v>13.903</v>
      </c>
      <c r="V32" s="103" t="n">
        <v>14.201</v>
      </c>
      <c r="W32" s="103" t="n">
        <v>14.454</v>
      </c>
      <c r="X32" s="103" t="n">
        <v>14.707</v>
      </c>
      <c r="Y32" s="103" t="n">
        <v>13.2373333333333</v>
      </c>
      <c r="Z32" s="103" t="n">
        <v>11.7676666666667</v>
      </c>
      <c r="AA32" s="103" t="n">
        <v>10.298</v>
      </c>
      <c r="AB32" s="103" t="n">
        <v>10.5423333333333</v>
      </c>
      <c r="AC32" s="103" t="n">
        <v>10.7866666666667</v>
      </c>
      <c r="AD32" s="103" t="n">
        <v>11.031</v>
      </c>
      <c r="AE32" s="103" t="n">
        <v>11.119</v>
      </c>
      <c r="AF32" s="103" t="n">
        <v>11.207</v>
      </c>
      <c r="AG32" s="103" t="n">
        <v>10.1538</v>
      </c>
      <c r="AH32" s="103" t="n">
        <v>9.1006</v>
      </c>
      <c r="AI32" s="103" t="n">
        <v>8.0474</v>
      </c>
      <c r="AJ32" s="103" t="n">
        <v>6.9942</v>
      </c>
      <c r="AK32" s="103" t="n">
        <v>5.941</v>
      </c>
      <c r="AL32" s="103" t="n">
        <v>5.35366666666667</v>
      </c>
      <c r="AM32" s="103" t="n">
        <v>4.76633333333333</v>
      </c>
      <c r="AN32" s="103" t="n">
        <v>4.179</v>
      </c>
      <c r="AO32" s="103" t="n">
        <v>4.038</v>
      </c>
      <c r="AP32" s="103" t="n">
        <v>3.897</v>
      </c>
      <c r="AQ32" s="103" t="n">
        <v>3.7558</v>
      </c>
      <c r="AR32" s="103" t="n">
        <v>3.6146</v>
      </c>
      <c r="AS32" s="103" t="n">
        <v>3.4734</v>
      </c>
      <c r="AT32" s="103" t="n">
        <v>3.3322</v>
      </c>
      <c r="AU32" s="103" t="n">
        <v>3.191</v>
      </c>
      <c r="AV32" s="103" t="n">
        <v>3.0498</v>
      </c>
      <c r="AW32" s="103" t="n">
        <v>2.9086</v>
      </c>
      <c r="AX32" s="103" t="n">
        <v>2.7674</v>
      </c>
      <c r="AY32" s="103" t="n">
        <v>2.6262</v>
      </c>
      <c r="AZ32" s="103" t="n">
        <v>2.485</v>
      </c>
      <c r="BA32" s="103" t="n">
        <v>2.3438</v>
      </c>
      <c r="BB32" s="103" t="n">
        <v>2.31556</v>
      </c>
      <c r="BC32" s="103" t="n">
        <v>2.28732</v>
      </c>
      <c r="BD32" s="103" t="n">
        <v>2.25908</v>
      </c>
      <c r="BE32" s="103" t="n">
        <v>2.23084</v>
      </c>
      <c r="BF32" s="103" t="n">
        <v>2.2026</v>
      </c>
      <c r="BG32" s="103" t="n">
        <v>2.17436</v>
      </c>
      <c r="BH32" s="103" t="n">
        <v>2.14612</v>
      </c>
      <c r="BI32" s="103" t="n">
        <v>2.11788</v>
      </c>
      <c r="BJ32" s="103" t="n">
        <v>2.08964</v>
      </c>
    </row>
    <row r="33" customFormat="false" ht="12.8" hidden="false" customHeight="false" outlineLevel="0" collapsed="false">
      <c r="A33" s="104" t="n">
        <v>66</v>
      </c>
      <c r="B33" s="103" t="n">
        <v>0</v>
      </c>
      <c r="C33" s="103" t="n">
        <v>0.81415</v>
      </c>
      <c r="D33" s="103" t="n">
        <v>1.6283</v>
      </c>
      <c r="E33" s="103" t="n">
        <v>2.44245</v>
      </c>
      <c r="F33" s="103" t="n">
        <v>3.2566</v>
      </c>
      <c r="G33" s="103" t="n">
        <v>4.0707</v>
      </c>
      <c r="H33" s="103" t="n">
        <v>4.8848</v>
      </c>
      <c r="I33" s="103" t="n">
        <v>7.4228</v>
      </c>
      <c r="J33" s="103" t="n">
        <v>9.9608</v>
      </c>
      <c r="K33" s="103" t="n">
        <v>10.4847</v>
      </c>
      <c r="L33" s="103" t="n">
        <v>11.0086</v>
      </c>
      <c r="M33" s="103" t="n">
        <v>11.4319</v>
      </c>
      <c r="N33" s="103" t="n">
        <v>11.8552</v>
      </c>
      <c r="O33" s="103" t="n">
        <v>12.1903</v>
      </c>
      <c r="P33" s="103" t="n">
        <v>12.5254</v>
      </c>
      <c r="Q33" s="103" t="n">
        <v>12.8359</v>
      </c>
      <c r="R33" s="103" t="n">
        <v>13.1464</v>
      </c>
      <c r="S33" s="103" t="n">
        <v>13.4584</v>
      </c>
      <c r="T33" s="103" t="n">
        <v>13.7704</v>
      </c>
      <c r="U33" s="103" t="n">
        <v>14.0825</v>
      </c>
      <c r="V33" s="103" t="n">
        <v>14.3946</v>
      </c>
      <c r="W33" s="103" t="n">
        <v>14.6521</v>
      </c>
      <c r="X33" s="103" t="n">
        <v>14.9096</v>
      </c>
      <c r="Y33" s="103" t="n">
        <v>13.4927333333333</v>
      </c>
      <c r="Z33" s="103" t="n">
        <v>12.0758666666667</v>
      </c>
      <c r="AA33" s="103" t="n">
        <v>10.659</v>
      </c>
      <c r="AB33" s="103" t="n">
        <v>10.9113333333333</v>
      </c>
      <c r="AC33" s="103" t="n">
        <v>11.1636666666667</v>
      </c>
      <c r="AD33" s="103" t="n">
        <v>11.416</v>
      </c>
      <c r="AE33" s="103" t="n">
        <v>11.5073</v>
      </c>
      <c r="AF33" s="103" t="n">
        <v>11.5986</v>
      </c>
      <c r="AG33" s="103" t="n">
        <v>10.51628</v>
      </c>
      <c r="AH33" s="103" t="n">
        <v>9.43396</v>
      </c>
      <c r="AI33" s="103" t="n">
        <v>8.35164</v>
      </c>
      <c r="AJ33" s="103" t="n">
        <v>7.26932</v>
      </c>
      <c r="AK33" s="103" t="n">
        <v>6.187</v>
      </c>
      <c r="AL33" s="103" t="n">
        <v>5.58833333333333</v>
      </c>
      <c r="AM33" s="103" t="n">
        <v>4.98966666666667</v>
      </c>
      <c r="AN33" s="103" t="n">
        <v>4.391</v>
      </c>
      <c r="AO33" s="103" t="n">
        <v>4.2456</v>
      </c>
      <c r="AP33" s="103" t="n">
        <v>4.1002</v>
      </c>
      <c r="AQ33" s="103" t="n">
        <v>3.95456</v>
      </c>
      <c r="AR33" s="103" t="n">
        <v>3.80892</v>
      </c>
      <c r="AS33" s="103" t="n">
        <v>3.66328</v>
      </c>
      <c r="AT33" s="103" t="n">
        <v>3.51764</v>
      </c>
      <c r="AU33" s="103" t="n">
        <v>3.372</v>
      </c>
      <c r="AV33" s="103" t="n">
        <v>3.2264</v>
      </c>
      <c r="AW33" s="103" t="n">
        <v>3.0808</v>
      </c>
      <c r="AX33" s="103" t="n">
        <v>2.9352</v>
      </c>
      <c r="AY33" s="103" t="n">
        <v>2.7896</v>
      </c>
      <c r="AZ33" s="103" t="n">
        <v>2.644</v>
      </c>
      <c r="BA33" s="103" t="n">
        <v>2.4984</v>
      </c>
      <c r="BB33" s="103" t="n">
        <v>2.46928</v>
      </c>
      <c r="BC33" s="103" t="n">
        <v>2.44016</v>
      </c>
      <c r="BD33" s="103" t="n">
        <v>2.41104</v>
      </c>
      <c r="BE33" s="103" t="n">
        <v>2.38192</v>
      </c>
      <c r="BF33" s="103" t="n">
        <v>2.3528</v>
      </c>
      <c r="BG33" s="103" t="n">
        <v>2.32368</v>
      </c>
      <c r="BH33" s="103" t="n">
        <v>2.29456</v>
      </c>
      <c r="BI33" s="103" t="n">
        <v>2.26544</v>
      </c>
      <c r="BJ33" s="103" t="n">
        <v>2.23632</v>
      </c>
    </row>
    <row r="34" customFormat="false" ht="12.8" hidden="false" customHeight="false" outlineLevel="0" collapsed="false">
      <c r="A34" s="104" t="n">
        <v>67</v>
      </c>
      <c r="B34" s="103" t="n">
        <v>0</v>
      </c>
      <c r="C34" s="103" t="n">
        <v>0.8203</v>
      </c>
      <c r="D34" s="103" t="n">
        <v>1.6406</v>
      </c>
      <c r="E34" s="103" t="n">
        <v>2.4609</v>
      </c>
      <c r="F34" s="103" t="n">
        <v>3.2812</v>
      </c>
      <c r="G34" s="103" t="n">
        <v>4.1014</v>
      </c>
      <c r="H34" s="103" t="n">
        <v>4.9216</v>
      </c>
      <c r="I34" s="103" t="n">
        <v>7.4746</v>
      </c>
      <c r="J34" s="103" t="n">
        <v>10.0276</v>
      </c>
      <c r="K34" s="103" t="n">
        <v>10.5599</v>
      </c>
      <c r="L34" s="103" t="n">
        <v>11.0922</v>
      </c>
      <c r="M34" s="103" t="n">
        <v>11.5183</v>
      </c>
      <c r="N34" s="103" t="n">
        <v>11.9444</v>
      </c>
      <c r="O34" s="103" t="n">
        <v>12.2956</v>
      </c>
      <c r="P34" s="103" t="n">
        <v>12.6468</v>
      </c>
      <c r="Q34" s="103" t="n">
        <v>12.9653</v>
      </c>
      <c r="R34" s="103" t="n">
        <v>13.2838</v>
      </c>
      <c r="S34" s="103" t="n">
        <v>13.6098</v>
      </c>
      <c r="T34" s="103" t="n">
        <v>13.9358</v>
      </c>
      <c r="U34" s="103" t="n">
        <v>14.262</v>
      </c>
      <c r="V34" s="103" t="n">
        <v>14.5882</v>
      </c>
      <c r="W34" s="103" t="n">
        <v>14.8502</v>
      </c>
      <c r="X34" s="103" t="n">
        <v>15.1122</v>
      </c>
      <c r="Y34" s="103" t="n">
        <v>13.7481333333333</v>
      </c>
      <c r="Z34" s="103" t="n">
        <v>12.3840666666667</v>
      </c>
      <c r="AA34" s="103" t="n">
        <v>11.02</v>
      </c>
      <c r="AB34" s="103" t="n">
        <v>11.2803333333333</v>
      </c>
      <c r="AC34" s="103" t="n">
        <v>11.5406666666667</v>
      </c>
      <c r="AD34" s="103" t="n">
        <v>11.801</v>
      </c>
      <c r="AE34" s="103" t="n">
        <v>11.8956</v>
      </c>
      <c r="AF34" s="103" t="n">
        <v>11.9902</v>
      </c>
      <c r="AG34" s="103" t="n">
        <v>10.87876</v>
      </c>
      <c r="AH34" s="103" t="n">
        <v>9.76732</v>
      </c>
      <c r="AI34" s="103" t="n">
        <v>8.65588</v>
      </c>
      <c r="AJ34" s="103" t="n">
        <v>7.54444</v>
      </c>
      <c r="AK34" s="103" t="n">
        <v>6.433</v>
      </c>
      <c r="AL34" s="103" t="n">
        <v>5.823</v>
      </c>
      <c r="AM34" s="103" t="n">
        <v>5.213</v>
      </c>
      <c r="AN34" s="103" t="n">
        <v>4.603</v>
      </c>
      <c r="AO34" s="103" t="n">
        <v>4.4532</v>
      </c>
      <c r="AP34" s="103" t="n">
        <v>4.3034</v>
      </c>
      <c r="AQ34" s="103" t="n">
        <v>4.15332</v>
      </c>
      <c r="AR34" s="103" t="n">
        <v>4.00324</v>
      </c>
      <c r="AS34" s="103" t="n">
        <v>3.85316</v>
      </c>
      <c r="AT34" s="103" t="n">
        <v>3.70308</v>
      </c>
      <c r="AU34" s="103" t="n">
        <v>3.553</v>
      </c>
      <c r="AV34" s="103" t="n">
        <v>3.403</v>
      </c>
      <c r="AW34" s="103" t="n">
        <v>3.253</v>
      </c>
      <c r="AX34" s="103" t="n">
        <v>3.103</v>
      </c>
      <c r="AY34" s="103" t="n">
        <v>2.953</v>
      </c>
      <c r="AZ34" s="103" t="n">
        <v>2.803</v>
      </c>
      <c r="BA34" s="103" t="n">
        <v>2.653</v>
      </c>
      <c r="BB34" s="103" t="n">
        <v>2.623</v>
      </c>
      <c r="BC34" s="103" t="n">
        <v>2.593</v>
      </c>
      <c r="BD34" s="103" t="n">
        <v>2.563</v>
      </c>
      <c r="BE34" s="103" t="n">
        <v>2.533</v>
      </c>
      <c r="BF34" s="103" t="n">
        <v>2.503</v>
      </c>
      <c r="BG34" s="103" t="n">
        <v>2.473</v>
      </c>
      <c r="BH34" s="103" t="n">
        <v>2.443</v>
      </c>
      <c r="BI34" s="103" t="n">
        <v>2.413</v>
      </c>
      <c r="BJ34" s="103" t="n">
        <v>2.383</v>
      </c>
    </row>
    <row r="35" customFormat="false" ht="12.8" hidden="false" customHeight="false" outlineLevel="0" collapsed="false">
      <c r="A35" s="104" t="n">
        <v>68</v>
      </c>
      <c r="B35" s="103" t="n">
        <v>0</v>
      </c>
      <c r="C35" s="103" t="n">
        <v>0.82645</v>
      </c>
      <c r="D35" s="103" t="n">
        <v>1.6529</v>
      </c>
      <c r="E35" s="103" t="n">
        <v>2.47935</v>
      </c>
      <c r="F35" s="103" t="n">
        <v>3.3058</v>
      </c>
      <c r="G35" s="103" t="n">
        <v>4.1321</v>
      </c>
      <c r="H35" s="103" t="n">
        <v>4.9584</v>
      </c>
      <c r="I35" s="103" t="n">
        <v>7.5264</v>
      </c>
      <c r="J35" s="103" t="n">
        <v>10.0944</v>
      </c>
      <c r="K35" s="103" t="n">
        <v>10.6351</v>
      </c>
      <c r="L35" s="103" t="n">
        <v>11.1758</v>
      </c>
      <c r="M35" s="103" t="n">
        <v>11.6047</v>
      </c>
      <c r="N35" s="103" t="n">
        <v>12.0336</v>
      </c>
      <c r="O35" s="103" t="n">
        <v>12.4009</v>
      </c>
      <c r="P35" s="103" t="n">
        <v>12.7682</v>
      </c>
      <c r="Q35" s="103" t="n">
        <v>13.0947</v>
      </c>
      <c r="R35" s="103" t="n">
        <v>13.4212</v>
      </c>
      <c r="S35" s="103" t="n">
        <v>13.7612</v>
      </c>
      <c r="T35" s="103" t="n">
        <v>14.1012</v>
      </c>
      <c r="U35" s="103" t="n">
        <v>14.4415</v>
      </c>
      <c r="V35" s="103" t="n">
        <v>14.7818</v>
      </c>
      <c r="W35" s="103" t="n">
        <v>15.0483</v>
      </c>
      <c r="X35" s="103" t="n">
        <v>15.3148</v>
      </c>
      <c r="Y35" s="103" t="n">
        <v>14.0035333333333</v>
      </c>
      <c r="Z35" s="103" t="n">
        <v>12.6922666666667</v>
      </c>
      <c r="AA35" s="103" t="n">
        <v>11.381</v>
      </c>
      <c r="AB35" s="103" t="n">
        <v>11.6493333333333</v>
      </c>
      <c r="AC35" s="103" t="n">
        <v>11.9176666666667</v>
      </c>
      <c r="AD35" s="103" t="n">
        <v>12.186</v>
      </c>
      <c r="AE35" s="103" t="n">
        <v>12.2839</v>
      </c>
      <c r="AF35" s="103" t="n">
        <v>12.3818</v>
      </c>
      <c r="AG35" s="103" t="n">
        <v>11.24124</v>
      </c>
      <c r="AH35" s="103" t="n">
        <v>10.10068</v>
      </c>
      <c r="AI35" s="103" t="n">
        <v>8.96012</v>
      </c>
      <c r="AJ35" s="103" t="n">
        <v>7.81956</v>
      </c>
      <c r="AK35" s="103" t="n">
        <v>6.679</v>
      </c>
      <c r="AL35" s="103" t="n">
        <v>6.05766666666667</v>
      </c>
      <c r="AM35" s="103" t="n">
        <v>5.43633333333333</v>
      </c>
      <c r="AN35" s="103" t="n">
        <v>4.815</v>
      </c>
      <c r="AO35" s="103" t="n">
        <v>4.6608</v>
      </c>
      <c r="AP35" s="103" t="n">
        <v>4.5066</v>
      </c>
      <c r="AQ35" s="103" t="n">
        <v>4.35208</v>
      </c>
      <c r="AR35" s="103" t="n">
        <v>4.19756</v>
      </c>
      <c r="AS35" s="103" t="n">
        <v>4.04304</v>
      </c>
      <c r="AT35" s="103" t="n">
        <v>3.88852</v>
      </c>
      <c r="AU35" s="103" t="n">
        <v>3.734</v>
      </c>
      <c r="AV35" s="103" t="n">
        <v>3.5796</v>
      </c>
      <c r="AW35" s="103" t="n">
        <v>3.4252</v>
      </c>
      <c r="AX35" s="103" t="n">
        <v>3.2708</v>
      </c>
      <c r="AY35" s="103" t="n">
        <v>3.1164</v>
      </c>
      <c r="AZ35" s="103" t="n">
        <v>2.962</v>
      </c>
      <c r="BA35" s="103" t="n">
        <v>2.8076</v>
      </c>
      <c r="BB35" s="103" t="n">
        <v>2.77672</v>
      </c>
      <c r="BC35" s="103" t="n">
        <v>2.74584</v>
      </c>
      <c r="BD35" s="103" t="n">
        <v>2.71496</v>
      </c>
      <c r="BE35" s="103" t="n">
        <v>2.68408</v>
      </c>
      <c r="BF35" s="103" t="n">
        <v>2.6532</v>
      </c>
      <c r="BG35" s="103" t="n">
        <v>2.62232</v>
      </c>
      <c r="BH35" s="103" t="n">
        <v>2.59144</v>
      </c>
      <c r="BI35" s="103" t="n">
        <v>2.56056</v>
      </c>
      <c r="BJ35" s="103" t="n">
        <v>2.52968</v>
      </c>
    </row>
    <row r="36" customFormat="false" ht="12.8" hidden="false" customHeight="false" outlineLevel="0" collapsed="false">
      <c r="A36" s="104" t="n">
        <v>69</v>
      </c>
      <c r="B36" s="103" t="n">
        <v>0</v>
      </c>
      <c r="C36" s="103" t="n">
        <v>0.8326</v>
      </c>
      <c r="D36" s="103" t="n">
        <v>1.6652</v>
      </c>
      <c r="E36" s="103" t="n">
        <v>2.4978</v>
      </c>
      <c r="F36" s="103" t="n">
        <v>3.3304</v>
      </c>
      <c r="G36" s="103" t="n">
        <v>4.1628</v>
      </c>
      <c r="H36" s="103" t="n">
        <v>4.9952</v>
      </c>
      <c r="I36" s="103" t="n">
        <v>7.5782</v>
      </c>
      <c r="J36" s="103" t="n">
        <v>10.1612</v>
      </c>
      <c r="K36" s="103" t="n">
        <v>10.7103</v>
      </c>
      <c r="L36" s="103" t="n">
        <v>11.2594</v>
      </c>
      <c r="M36" s="103" t="n">
        <v>11.6911</v>
      </c>
      <c r="N36" s="103" t="n">
        <v>12.1228</v>
      </c>
      <c r="O36" s="103" t="n">
        <v>12.5062</v>
      </c>
      <c r="P36" s="103" t="n">
        <v>12.8896</v>
      </c>
      <c r="Q36" s="103" t="n">
        <v>13.2241</v>
      </c>
      <c r="R36" s="103" t="n">
        <v>13.5586</v>
      </c>
      <c r="S36" s="103" t="n">
        <v>13.9126</v>
      </c>
      <c r="T36" s="103" t="n">
        <v>14.2666</v>
      </c>
      <c r="U36" s="103" t="n">
        <v>14.621</v>
      </c>
      <c r="V36" s="103" t="n">
        <v>14.9754</v>
      </c>
      <c r="W36" s="103" t="n">
        <v>15.2464</v>
      </c>
      <c r="X36" s="103" t="n">
        <v>15.5174</v>
      </c>
      <c r="Y36" s="103" t="n">
        <v>14.2589333333333</v>
      </c>
      <c r="Z36" s="103" t="n">
        <v>13.0004666666667</v>
      </c>
      <c r="AA36" s="103" t="n">
        <v>11.742</v>
      </c>
      <c r="AB36" s="103" t="n">
        <v>12.0183333333333</v>
      </c>
      <c r="AC36" s="103" t="n">
        <v>12.2946666666667</v>
      </c>
      <c r="AD36" s="103" t="n">
        <v>12.571</v>
      </c>
      <c r="AE36" s="103" t="n">
        <v>12.6722</v>
      </c>
      <c r="AF36" s="103" t="n">
        <v>12.7734</v>
      </c>
      <c r="AG36" s="103" t="n">
        <v>11.60372</v>
      </c>
      <c r="AH36" s="103" t="n">
        <v>10.43404</v>
      </c>
      <c r="AI36" s="103" t="n">
        <v>9.26436</v>
      </c>
      <c r="AJ36" s="103" t="n">
        <v>8.09468</v>
      </c>
      <c r="AK36" s="103" t="n">
        <v>6.925</v>
      </c>
      <c r="AL36" s="103" t="n">
        <v>6.29233333333333</v>
      </c>
      <c r="AM36" s="103" t="n">
        <v>5.65966666666667</v>
      </c>
      <c r="AN36" s="103" t="n">
        <v>5.027</v>
      </c>
      <c r="AO36" s="103" t="n">
        <v>4.8684</v>
      </c>
      <c r="AP36" s="103" t="n">
        <v>4.7098</v>
      </c>
      <c r="AQ36" s="103" t="n">
        <v>4.55084</v>
      </c>
      <c r="AR36" s="103" t="n">
        <v>4.39188</v>
      </c>
      <c r="AS36" s="103" t="n">
        <v>4.23292</v>
      </c>
      <c r="AT36" s="103" t="n">
        <v>4.07396</v>
      </c>
      <c r="AU36" s="103" t="n">
        <v>3.915</v>
      </c>
      <c r="AV36" s="103" t="n">
        <v>3.7562</v>
      </c>
      <c r="AW36" s="103" t="n">
        <v>3.5974</v>
      </c>
      <c r="AX36" s="103" t="n">
        <v>3.4386</v>
      </c>
      <c r="AY36" s="103" t="n">
        <v>3.2798</v>
      </c>
      <c r="AZ36" s="103" t="n">
        <v>3.121</v>
      </c>
      <c r="BA36" s="103" t="n">
        <v>2.9622</v>
      </c>
      <c r="BB36" s="103" t="n">
        <v>2.93044</v>
      </c>
      <c r="BC36" s="103" t="n">
        <v>2.89868</v>
      </c>
      <c r="BD36" s="103" t="n">
        <v>2.86692</v>
      </c>
      <c r="BE36" s="103" t="n">
        <v>2.83516</v>
      </c>
      <c r="BF36" s="103" t="n">
        <v>2.8034</v>
      </c>
      <c r="BG36" s="103" t="n">
        <v>2.77164</v>
      </c>
      <c r="BH36" s="103" t="n">
        <v>2.73988</v>
      </c>
      <c r="BI36" s="103" t="n">
        <v>2.70812</v>
      </c>
      <c r="BJ36" s="103" t="n">
        <v>2.67636</v>
      </c>
    </row>
    <row r="37" customFormat="false" ht="12.8" hidden="false" customHeight="false" outlineLevel="0" collapsed="false">
      <c r="A37" s="104" t="n">
        <v>70</v>
      </c>
      <c r="B37" s="103" t="n">
        <v>0</v>
      </c>
      <c r="C37" s="103" t="n">
        <v>0.83875</v>
      </c>
      <c r="D37" s="103" t="n">
        <v>1.6775</v>
      </c>
      <c r="E37" s="103" t="n">
        <v>2.51625</v>
      </c>
      <c r="F37" s="103" t="n">
        <v>3.355</v>
      </c>
      <c r="G37" s="103" t="n">
        <v>4.1935</v>
      </c>
      <c r="H37" s="103" t="n">
        <v>5.032</v>
      </c>
      <c r="I37" s="103" t="n">
        <v>7.63</v>
      </c>
      <c r="J37" s="103" t="n">
        <v>10.228</v>
      </c>
      <c r="K37" s="103" t="n">
        <v>10.7855</v>
      </c>
      <c r="L37" s="103" t="n">
        <v>11.343</v>
      </c>
      <c r="M37" s="103" t="n">
        <v>11.7775</v>
      </c>
      <c r="N37" s="103" t="n">
        <v>12.212</v>
      </c>
      <c r="O37" s="103" t="n">
        <v>12.6115</v>
      </c>
      <c r="P37" s="103" t="n">
        <v>13.011</v>
      </c>
      <c r="Q37" s="103" t="n">
        <v>13.3535</v>
      </c>
      <c r="R37" s="103" t="n">
        <v>13.696</v>
      </c>
      <c r="S37" s="103" t="n">
        <v>14.064</v>
      </c>
      <c r="T37" s="103" t="n">
        <v>14.432</v>
      </c>
      <c r="U37" s="103" t="n">
        <v>14.8005</v>
      </c>
      <c r="V37" s="103" t="n">
        <v>15.169</v>
      </c>
      <c r="W37" s="103" t="n">
        <v>15.4445</v>
      </c>
      <c r="X37" s="103" t="n">
        <v>15.72</v>
      </c>
      <c r="Y37" s="103" t="n">
        <v>14.5143333333333</v>
      </c>
      <c r="Z37" s="103" t="n">
        <v>13.3086666666667</v>
      </c>
      <c r="AA37" s="103" t="n">
        <v>12.103</v>
      </c>
      <c r="AB37" s="103" t="n">
        <v>12.3873333333333</v>
      </c>
      <c r="AC37" s="103" t="n">
        <v>12.6716666666667</v>
      </c>
      <c r="AD37" s="103" t="n">
        <v>12.956</v>
      </c>
      <c r="AE37" s="103" t="n">
        <v>13.0605</v>
      </c>
      <c r="AF37" s="103" t="n">
        <v>13.165</v>
      </c>
      <c r="AG37" s="103" t="n">
        <v>11.9662</v>
      </c>
      <c r="AH37" s="103" t="n">
        <v>10.7674</v>
      </c>
      <c r="AI37" s="103" t="n">
        <v>9.5686</v>
      </c>
      <c r="AJ37" s="103" t="n">
        <v>8.3698</v>
      </c>
      <c r="AK37" s="103" t="n">
        <v>7.171</v>
      </c>
      <c r="AL37" s="103" t="n">
        <v>6.527</v>
      </c>
      <c r="AM37" s="103" t="n">
        <v>5.883</v>
      </c>
      <c r="AN37" s="103" t="n">
        <v>5.239</v>
      </c>
      <c r="AO37" s="103" t="n">
        <v>5.076</v>
      </c>
      <c r="AP37" s="103" t="n">
        <v>4.913</v>
      </c>
      <c r="AQ37" s="103" t="n">
        <v>4.7496</v>
      </c>
      <c r="AR37" s="103" t="n">
        <v>4.5862</v>
      </c>
      <c r="AS37" s="103" t="n">
        <v>4.4228</v>
      </c>
      <c r="AT37" s="103" t="n">
        <v>4.2594</v>
      </c>
      <c r="AU37" s="103" t="n">
        <v>4.096</v>
      </c>
      <c r="AV37" s="103" t="n">
        <v>3.9328</v>
      </c>
      <c r="AW37" s="103" t="n">
        <v>3.7696</v>
      </c>
      <c r="AX37" s="103" t="n">
        <v>3.6064</v>
      </c>
      <c r="AY37" s="103" t="n">
        <v>3.4432</v>
      </c>
      <c r="AZ37" s="103" t="n">
        <v>3.28</v>
      </c>
      <c r="BA37" s="103" t="n">
        <v>3.1168</v>
      </c>
      <c r="BB37" s="103" t="n">
        <v>3.08416</v>
      </c>
      <c r="BC37" s="103" t="n">
        <v>3.05152</v>
      </c>
      <c r="BD37" s="103" t="n">
        <v>3.01888</v>
      </c>
      <c r="BE37" s="103" t="n">
        <v>2.98624</v>
      </c>
      <c r="BF37" s="103" t="n">
        <v>2.9536</v>
      </c>
      <c r="BG37" s="103" t="n">
        <v>2.92096</v>
      </c>
      <c r="BH37" s="103" t="n">
        <v>2.88832</v>
      </c>
      <c r="BI37" s="103" t="n">
        <v>2.85568</v>
      </c>
      <c r="BJ37" s="103" t="n">
        <v>2.82304</v>
      </c>
    </row>
    <row r="38" customFormat="false" ht="12.8" hidden="false" customHeight="false" outlineLevel="0" collapsed="false">
      <c r="A38" s="104" t="n">
        <v>71</v>
      </c>
      <c r="B38" s="103" t="n">
        <v>0</v>
      </c>
      <c r="C38" s="103" t="n">
        <v>0.8427</v>
      </c>
      <c r="D38" s="103" t="n">
        <v>1.6854</v>
      </c>
      <c r="E38" s="103" t="n">
        <v>2.5281</v>
      </c>
      <c r="F38" s="103" t="n">
        <v>3.3708</v>
      </c>
      <c r="G38" s="103" t="n">
        <v>4.2133</v>
      </c>
      <c r="H38" s="103" t="n">
        <v>5.0558</v>
      </c>
      <c r="I38" s="103" t="n">
        <v>7.6627</v>
      </c>
      <c r="J38" s="103" t="n">
        <v>10.2696</v>
      </c>
      <c r="K38" s="103" t="n">
        <v>10.8467</v>
      </c>
      <c r="L38" s="103" t="n">
        <v>11.4238</v>
      </c>
      <c r="M38" s="103" t="n">
        <v>11.8645</v>
      </c>
      <c r="N38" s="103" t="n">
        <v>12.3052</v>
      </c>
      <c r="O38" s="103" t="n">
        <v>12.7148</v>
      </c>
      <c r="P38" s="103" t="n">
        <v>13.1244</v>
      </c>
      <c r="Q38" s="103" t="n">
        <v>13.551</v>
      </c>
      <c r="R38" s="103" t="n">
        <v>13.9776</v>
      </c>
      <c r="S38" s="103" t="n">
        <v>14.3516</v>
      </c>
      <c r="T38" s="103" t="n">
        <v>14.7256</v>
      </c>
      <c r="U38" s="103" t="n">
        <v>15.1</v>
      </c>
      <c r="V38" s="103" t="n">
        <v>15.4744</v>
      </c>
      <c r="W38" s="103" t="n">
        <v>15.7615</v>
      </c>
      <c r="X38" s="103" t="n">
        <v>16.0486</v>
      </c>
      <c r="Y38" s="103" t="n">
        <v>14.8536666666667</v>
      </c>
      <c r="Z38" s="103" t="n">
        <v>13.6587333333333</v>
      </c>
      <c r="AA38" s="103" t="n">
        <v>12.4638</v>
      </c>
      <c r="AB38" s="103" t="n">
        <v>12.7558</v>
      </c>
      <c r="AC38" s="103" t="n">
        <v>13.0478</v>
      </c>
      <c r="AD38" s="103" t="n">
        <v>13.3398</v>
      </c>
      <c r="AE38" s="103" t="n">
        <v>13.4476</v>
      </c>
      <c r="AF38" s="103" t="n">
        <v>13.5554</v>
      </c>
      <c r="AG38" s="103" t="n">
        <v>12.32812</v>
      </c>
      <c r="AH38" s="103" t="n">
        <v>11.10084</v>
      </c>
      <c r="AI38" s="103" t="n">
        <v>9.87356</v>
      </c>
      <c r="AJ38" s="103" t="n">
        <v>8.64628</v>
      </c>
      <c r="AK38" s="103" t="n">
        <v>7.419</v>
      </c>
      <c r="AL38" s="103" t="n">
        <v>6.76493333333333</v>
      </c>
      <c r="AM38" s="103" t="n">
        <v>6.11086666666667</v>
      </c>
      <c r="AN38" s="103" t="n">
        <v>5.4568</v>
      </c>
      <c r="AO38" s="103" t="n">
        <v>5.2894</v>
      </c>
      <c r="AP38" s="103" t="n">
        <v>5.122</v>
      </c>
      <c r="AQ38" s="103" t="n">
        <v>4.95432</v>
      </c>
      <c r="AR38" s="103" t="n">
        <v>4.78664</v>
      </c>
      <c r="AS38" s="103" t="n">
        <v>4.61896</v>
      </c>
      <c r="AT38" s="103" t="n">
        <v>4.45128</v>
      </c>
      <c r="AU38" s="103" t="n">
        <v>4.2836</v>
      </c>
      <c r="AV38" s="103" t="n">
        <v>4.11608</v>
      </c>
      <c r="AW38" s="103" t="n">
        <v>3.94856</v>
      </c>
      <c r="AX38" s="103" t="n">
        <v>3.78104</v>
      </c>
      <c r="AY38" s="103" t="n">
        <v>3.61352</v>
      </c>
      <c r="AZ38" s="103" t="n">
        <v>3.446</v>
      </c>
      <c r="BA38" s="103" t="n">
        <v>3.27848</v>
      </c>
      <c r="BB38" s="103" t="n">
        <v>3.244976</v>
      </c>
      <c r="BC38" s="103" t="n">
        <v>3.211472</v>
      </c>
      <c r="BD38" s="103" t="n">
        <v>3.177968</v>
      </c>
      <c r="BE38" s="103" t="n">
        <v>3.144464</v>
      </c>
      <c r="BF38" s="103" t="n">
        <v>3.11096</v>
      </c>
      <c r="BG38" s="103" t="n">
        <v>3.077456</v>
      </c>
      <c r="BH38" s="103" t="n">
        <v>3.043952</v>
      </c>
      <c r="BI38" s="103" t="n">
        <v>3.010448</v>
      </c>
      <c r="BJ38" s="103" t="n">
        <v>2.976944</v>
      </c>
    </row>
    <row r="39" customFormat="false" ht="12.8" hidden="false" customHeight="false" outlineLevel="0" collapsed="false">
      <c r="A39" s="104" t="n">
        <v>72</v>
      </c>
      <c r="B39" s="103" t="n">
        <v>0</v>
      </c>
      <c r="C39" s="103" t="n">
        <v>0.84665</v>
      </c>
      <c r="D39" s="103" t="n">
        <v>1.6933</v>
      </c>
      <c r="E39" s="103" t="n">
        <v>2.53995</v>
      </c>
      <c r="F39" s="103" t="n">
        <v>3.3866</v>
      </c>
      <c r="G39" s="103" t="n">
        <v>4.2331</v>
      </c>
      <c r="H39" s="103" t="n">
        <v>5.0796</v>
      </c>
      <c r="I39" s="103" t="n">
        <v>7.6954</v>
      </c>
      <c r="J39" s="103" t="n">
        <v>10.3112</v>
      </c>
      <c r="K39" s="103" t="n">
        <v>10.9079</v>
      </c>
      <c r="L39" s="103" t="n">
        <v>11.5046</v>
      </c>
      <c r="M39" s="103" t="n">
        <v>11.9515</v>
      </c>
      <c r="N39" s="103" t="n">
        <v>12.3984</v>
      </c>
      <c r="O39" s="103" t="n">
        <v>12.8181</v>
      </c>
      <c r="P39" s="103" t="n">
        <v>13.2378</v>
      </c>
      <c r="Q39" s="103" t="n">
        <v>13.7485</v>
      </c>
      <c r="R39" s="103" t="n">
        <v>14.2592</v>
      </c>
      <c r="S39" s="103" t="n">
        <v>14.6392</v>
      </c>
      <c r="T39" s="103" t="n">
        <v>15.0192</v>
      </c>
      <c r="U39" s="103" t="n">
        <v>15.3995</v>
      </c>
      <c r="V39" s="103" t="n">
        <v>15.7798</v>
      </c>
      <c r="W39" s="103" t="n">
        <v>16.0785</v>
      </c>
      <c r="X39" s="103" t="n">
        <v>16.3772</v>
      </c>
      <c r="Y39" s="103" t="n">
        <v>15.193</v>
      </c>
      <c r="Z39" s="103" t="n">
        <v>14.0088</v>
      </c>
      <c r="AA39" s="103" t="n">
        <v>12.8246</v>
      </c>
      <c r="AB39" s="103" t="n">
        <v>13.1242666666667</v>
      </c>
      <c r="AC39" s="103" t="n">
        <v>13.4239333333333</v>
      </c>
      <c r="AD39" s="103" t="n">
        <v>13.7236</v>
      </c>
      <c r="AE39" s="103" t="n">
        <v>13.8347</v>
      </c>
      <c r="AF39" s="103" t="n">
        <v>13.9458</v>
      </c>
      <c r="AG39" s="103" t="n">
        <v>12.69004</v>
      </c>
      <c r="AH39" s="103" t="n">
        <v>11.43428</v>
      </c>
      <c r="AI39" s="103" t="n">
        <v>10.17852</v>
      </c>
      <c r="AJ39" s="103" t="n">
        <v>8.92276</v>
      </c>
      <c r="AK39" s="103" t="n">
        <v>7.667</v>
      </c>
      <c r="AL39" s="103" t="n">
        <v>7.00286666666667</v>
      </c>
      <c r="AM39" s="103" t="n">
        <v>6.33873333333333</v>
      </c>
      <c r="AN39" s="103" t="n">
        <v>5.6746</v>
      </c>
      <c r="AO39" s="103" t="n">
        <v>5.5028</v>
      </c>
      <c r="AP39" s="103" t="n">
        <v>5.331</v>
      </c>
      <c r="AQ39" s="103" t="n">
        <v>5.15904</v>
      </c>
      <c r="AR39" s="103" t="n">
        <v>4.98708</v>
      </c>
      <c r="AS39" s="103" t="n">
        <v>4.81512</v>
      </c>
      <c r="AT39" s="103" t="n">
        <v>4.64316</v>
      </c>
      <c r="AU39" s="103" t="n">
        <v>4.4712</v>
      </c>
      <c r="AV39" s="103" t="n">
        <v>4.29936</v>
      </c>
      <c r="AW39" s="103" t="n">
        <v>4.12752</v>
      </c>
      <c r="AX39" s="103" t="n">
        <v>3.95568</v>
      </c>
      <c r="AY39" s="103" t="n">
        <v>3.78384</v>
      </c>
      <c r="AZ39" s="103" t="n">
        <v>3.612</v>
      </c>
      <c r="BA39" s="103" t="n">
        <v>3.44016</v>
      </c>
      <c r="BB39" s="103" t="n">
        <v>3.405792</v>
      </c>
      <c r="BC39" s="103" t="n">
        <v>3.371424</v>
      </c>
      <c r="BD39" s="103" t="n">
        <v>3.337056</v>
      </c>
      <c r="BE39" s="103" t="n">
        <v>3.302688</v>
      </c>
      <c r="BF39" s="103" t="n">
        <v>3.26832</v>
      </c>
      <c r="BG39" s="103" t="n">
        <v>3.233952</v>
      </c>
      <c r="BH39" s="103" t="n">
        <v>3.199584</v>
      </c>
      <c r="BI39" s="103" t="n">
        <v>3.165216</v>
      </c>
      <c r="BJ39" s="103" t="n">
        <v>3.130848</v>
      </c>
    </row>
    <row r="40" customFormat="false" ht="12.8" hidden="false" customHeight="false" outlineLevel="0" collapsed="false">
      <c r="A40" s="104" t="n">
        <v>73</v>
      </c>
      <c r="B40" s="103" t="n">
        <v>0</v>
      </c>
      <c r="C40" s="103" t="n">
        <v>0.8506</v>
      </c>
      <c r="D40" s="103" t="n">
        <v>1.7012</v>
      </c>
      <c r="E40" s="103" t="n">
        <v>2.5518</v>
      </c>
      <c r="F40" s="103" t="n">
        <v>3.4024</v>
      </c>
      <c r="G40" s="103" t="n">
        <v>4.2529</v>
      </c>
      <c r="H40" s="103" t="n">
        <v>5.1034</v>
      </c>
      <c r="I40" s="103" t="n">
        <v>7.7281</v>
      </c>
      <c r="J40" s="103" t="n">
        <v>10.3528</v>
      </c>
      <c r="K40" s="103" t="n">
        <v>10.9691</v>
      </c>
      <c r="L40" s="103" t="n">
        <v>11.5854</v>
      </c>
      <c r="M40" s="103" t="n">
        <v>12.0385</v>
      </c>
      <c r="N40" s="103" t="n">
        <v>12.4916</v>
      </c>
      <c r="O40" s="103" t="n">
        <v>12.9214</v>
      </c>
      <c r="P40" s="103" t="n">
        <v>13.3512</v>
      </c>
      <c r="Q40" s="103" t="n">
        <v>13.946</v>
      </c>
      <c r="R40" s="103" t="n">
        <v>14.5408</v>
      </c>
      <c r="S40" s="103" t="n">
        <v>14.9268</v>
      </c>
      <c r="T40" s="103" t="n">
        <v>15.3128</v>
      </c>
      <c r="U40" s="103" t="n">
        <v>15.699</v>
      </c>
      <c r="V40" s="103" t="n">
        <v>16.0852</v>
      </c>
      <c r="W40" s="103" t="n">
        <v>16.3955</v>
      </c>
      <c r="X40" s="103" t="n">
        <v>16.7058</v>
      </c>
      <c r="Y40" s="103" t="n">
        <v>15.5323333333333</v>
      </c>
      <c r="Z40" s="103" t="n">
        <v>14.3588666666667</v>
      </c>
      <c r="AA40" s="103" t="n">
        <v>13.1854</v>
      </c>
      <c r="AB40" s="103" t="n">
        <v>13.4927333333333</v>
      </c>
      <c r="AC40" s="103" t="n">
        <v>13.8000666666667</v>
      </c>
      <c r="AD40" s="103" t="n">
        <v>14.1074</v>
      </c>
      <c r="AE40" s="103" t="n">
        <v>14.2218</v>
      </c>
      <c r="AF40" s="103" t="n">
        <v>14.3362</v>
      </c>
      <c r="AG40" s="103" t="n">
        <v>13.05196</v>
      </c>
      <c r="AH40" s="103" t="n">
        <v>11.76772</v>
      </c>
      <c r="AI40" s="103" t="n">
        <v>10.48348</v>
      </c>
      <c r="AJ40" s="103" t="n">
        <v>9.19924</v>
      </c>
      <c r="AK40" s="103" t="n">
        <v>7.915</v>
      </c>
      <c r="AL40" s="103" t="n">
        <v>7.2408</v>
      </c>
      <c r="AM40" s="103" t="n">
        <v>6.5666</v>
      </c>
      <c r="AN40" s="103" t="n">
        <v>5.8924</v>
      </c>
      <c r="AO40" s="103" t="n">
        <v>5.7162</v>
      </c>
      <c r="AP40" s="103" t="n">
        <v>5.54</v>
      </c>
      <c r="AQ40" s="103" t="n">
        <v>5.36376</v>
      </c>
      <c r="AR40" s="103" t="n">
        <v>5.18752</v>
      </c>
      <c r="AS40" s="103" t="n">
        <v>5.01128</v>
      </c>
      <c r="AT40" s="103" t="n">
        <v>4.83504</v>
      </c>
      <c r="AU40" s="103" t="n">
        <v>4.6588</v>
      </c>
      <c r="AV40" s="103" t="n">
        <v>4.48264</v>
      </c>
      <c r="AW40" s="103" t="n">
        <v>4.30648</v>
      </c>
      <c r="AX40" s="103" t="n">
        <v>4.13032</v>
      </c>
      <c r="AY40" s="103" t="n">
        <v>3.95416</v>
      </c>
      <c r="AZ40" s="103" t="n">
        <v>3.778</v>
      </c>
      <c r="BA40" s="103" t="n">
        <v>3.60184</v>
      </c>
      <c r="BB40" s="103" t="n">
        <v>3.566608</v>
      </c>
      <c r="BC40" s="103" t="n">
        <v>3.531376</v>
      </c>
      <c r="BD40" s="103" t="n">
        <v>3.496144</v>
      </c>
      <c r="BE40" s="103" t="n">
        <v>3.460912</v>
      </c>
      <c r="BF40" s="103" t="n">
        <v>3.42568</v>
      </c>
      <c r="BG40" s="103" t="n">
        <v>3.390448</v>
      </c>
      <c r="BH40" s="103" t="n">
        <v>3.355216</v>
      </c>
      <c r="BI40" s="103" t="n">
        <v>3.319984</v>
      </c>
      <c r="BJ40" s="103" t="n">
        <v>3.284752</v>
      </c>
    </row>
    <row r="41" customFormat="false" ht="12.8" hidden="false" customHeight="false" outlineLevel="0" collapsed="false">
      <c r="A41" s="104" t="n">
        <v>74</v>
      </c>
      <c r="B41" s="103" t="n">
        <v>0</v>
      </c>
      <c r="C41" s="103" t="n">
        <v>0.85455</v>
      </c>
      <c r="D41" s="103" t="n">
        <v>1.7091</v>
      </c>
      <c r="E41" s="103" t="n">
        <v>2.56365</v>
      </c>
      <c r="F41" s="103" t="n">
        <v>3.4182</v>
      </c>
      <c r="G41" s="103" t="n">
        <v>4.2727</v>
      </c>
      <c r="H41" s="103" t="n">
        <v>5.1272</v>
      </c>
      <c r="I41" s="103" t="n">
        <v>7.7608</v>
      </c>
      <c r="J41" s="103" t="n">
        <v>10.3944</v>
      </c>
      <c r="K41" s="103" t="n">
        <v>11.0303</v>
      </c>
      <c r="L41" s="103" t="n">
        <v>11.6662</v>
      </c>
      <c r="M41" s="103" t="n">
        <v>12.1255</v>
      </c>
      <c r="N41" s="103" t="n">
        <v>12.5848</v>
      </c>
      <c r="O41" s="103" t="n">
        <v>13.0247</v>
      </c>
      <c r="P41" s="103" t="n">
        <v>13.4646</v>
      </c>
      <c r="Q41" s="103" t="n">
        <v>14.1435</v>
      </c>
      <c r="R41" s="103" t="n">
        <v>14.8224</v>
      </c>
      <c r="S41" s="103" t="n">
        <v>15.2144</v>
      </c>
      <c r="T41" s="103" t="n">
        <v>15.6064</v>
      </c>
      <c r="U41" s="103" t="n">
        <v>15.9985</v>
      </c>
      <c r="V41" s="103" t="n">
        <v>16.3906</v>
      </c>
      <c r="W41" s="103" t="n">
        <v>16.7125</v>
      </c>
      <c r="X41" s="103" t="n">
        <v>17.0344</v>
      </c>
      <c r="Y41" s="103" t="n">
        <v>15.8716666666667</v>
      </c>
      <c r="Z41" s="103" t="n">
        <v>14.7089333333333</v>
      </c>
      <c r="AA41" s="103" t="n">
        <v>13.5462</v>
      </c>
      <c r="AB41" s="103" t="n">
        <v>13.8612</v>
      </c>
      <c r="AC41" s="103" t="n">
        <v>14.1762</v>
      </c>
      <c r="AD41" s="103" t="n">
        <v>14.4912</v>
      </c>
      <c r="AE41" s="103" t="n">
        <v>14.6089</v>
      </c>
      <c r="AF41" s="103" t="n">
        <v>14.7266</v>
      </c>
      <c r="AG41" s="103" t="n">
        <v>13.41388</v>
      </c>
      <c r="AH41" s="103" t="n">
        <v>12.10116</v>
      </c>
      <c r="AI41" s="103" t="n">
        <v>10.78844</v>
      </c>
      <c r="AJ41" s="103" t="n">
        <v>9.47572</v>
      </c>
      <c r="AK41" s="103" t="n">
        <v>8.163</v>
      </c>
      <c r="AL41" s="103" t="n">
        <v>7.47873333333333</v>
      </c>
      <c r="AM41" s="103" t="n">
        <v>6.79446666666667</v>
      </c>
      <c r="AN41" s="103" t="n">
        <v>6.1102</v>
      </c>
      <c r="AO41" s="103" t="n">
        <v>5.9296</v>
      </c>
      <c r="AP41" s="103" t="n">
        <v>5.749</v>
      </c>
      <c r="AQ41" s="103" t="n">
        <v>5.56848</v>
      </c>
      <c r="AR41" s="103" t="n">
        <v>5.38796</v>
      </c>
      <c r="AS41" s="103" t="n">
        <v>5.20744</v>
      </c>
      <c r="AT41" s="103" t="n">
        <v>5.02692</v>
      </c>
      <c r="AU41" s="103" t="n">
        <v>4.8464</v>
      </c>
      <c r="AV41" s="103" t="n">
        <v>4.66592</v>
      </c>
      <c r="AW41" s="103" t="n">
        <v>4.48544</v>
      </c>
      <c r="AX41" s="103" t="n">
        <v>4.30496</v>
      </c>
      <c r="AY41" s="103" t="n">
        <v>4.12448</v>
      </c>
      <c r="AZ41" s="103" t="n">
        <v>3.944</v>
      </c>
      <c r="BA41" s="103" t="n">
        <v>3.76352</v>
      </c>
      <c r="BB41" s="103" t="n">
        <v>3.727424</v>
      </c>
      <c r="BC41" s="103" t="n">
        <v>3.691328</v>
      </c>
      <c r="BD41" s="103" t="n">
        <v>3.655232</v>
      </c>
      <c r="BE41" s="103" t="n">
        <v>3.619136</v>
      </c>
      <c r="BF41" s="103" t="n">
        <v>3.58304</v>
      </c>
      <c r="BG41" s="103" t="n">
        <v>3.546944</v>
      </c>
      <c r="BH41" s="103" t="n">
        <v>3.510848</v>
      </c>
      <c r="BI41" s="103" t="n">
        <v>3.474752</v>
      </c>
      <c r="BJ41" s="103" t="n">
        <v>3.438656</v>
      </c>
    </row>
    <row r="42" customFormat="false" ht="12.8" hidden="false" customHeight="false" outlineLevel="0" collapsed="false">
      <c r="A42" s="104" t="n">
        <v>75</v>
      </c>
      <c r="B42" s="103" t="n">
        <v>0</v>
      </c>
      <c r="C42" s="103" t="n">
        <v>0.8585</v>
      </c>
      <c r="D42" s="103" t="n">
        <v>1.717</v>
      </c>
      <c r="E42" s="103" t="n">
        <v>2.5755</v>
      </c>
      <c r="F42" s="103" t="n">
        <v>3.434</v>
      </c>
      <c r="G42" s="103" t="n">
        <v>4.2925</v>
      </c>
      <c r="H42" s="103" t="n">
        <v>5.151</v>
      </c>
      <c r="I42" s="103" t="n">
        <v>7.7935</v>
      </c>
      <c r="J42" s="103" t="n">
        <v>10.436</v>
      </c>
      <c r="K42" s="103" t="n">
        <v>11.0915</v>
      </c>
      <c r="L42" s="103" t="n">
        <v>11.747</v>
      </c>
      <c r="M42" s="103" t="n">
        <v>12.2125</v>
      </c>
      <c r="N42" s="103" t="n">
        <v>12.678</v>
      </c>
      <c r="O42" s="103" t="n">
        <v>13.128</v>
      </c>
      <c r="P42" s="103" t="n">
        <v>13.578</v>
      </c>
      <c r="Q42" s="103" t="n">
        <v>14.341</v>
      </c>
      <c r="R42" s="103" t="n">
        <v>15.104</v>
      </c>
      <c r="S42" s="103" t="n">
        <v>15.502</v>
      </c>
      <c r="T42" s="103" t="n">
        <v>15.9</v>
      </c>
      <c r="U42" s="103" t="n">
        <v>16.298</v>
      </c>
      <c r="V42" s="103" t="n">
        <v>16.696</v>
      </c>
      <c r="W42" s="103" t="n">
        <v>17.0295</v>
      </c>
      <c r="X42" s="103" t="n">
        <v>17.363</v>
      </c>
      <c r="Y42" s="103" t="n">
        <v>16.211</v>
      </c>
      <c r="Z42" s="103" t="n">
        <v>15.059</v>
      </c>
      <c r="AA42" s="103" t="n">
        <v>13.907</v>
      </c>
      <c r="AB42" s="103" t="n">
        <v>14.2296666666667</v>
      </c>
      <c r="AC42" s="103" t="n">
        <v>14.5523333333333</v>
      </c>
      <c r="AD42" s="103" t="n">
        <v>14.875</v>
      </c>
      <c r="AE42" s="103" t="n">
        <v>14.996</v>
      </c>
      <c r="AF42" s="103" t="n">
        <v>15.117</v>
      </c>
      <c r="AG42" s="103" t="n">
        <v>13.7758</v>
      </c>
      <c r="AH42" s="103" t="n">
        <v>12.4346</v>
      </c>
      <c r="AI42" s="103" t="n">
        <v>11.0934</v>
      </c>
      <c r="AJ42" s="103" t="n">
        <v>9.7522</v>
      </c>
      <c r="AK42" s="103" t="n">
        <v>8.411</v>
      </c>
      <c r="AL42" s="103" t="n">
        <v>7.71666666666667</v>
      </c>
      <c r="AM42" s="103" t="n">
        <v>7.02233333333333</v>
      </c>
      <c r="AN42" s="103" t="n">
        <v>6.328</v>
      </c>
      <c r="AO42" s="103" t="n">
        <v>6.143</v>
      </c>
      <c r="AP42" s="103" t="n">
        <v>5.958</v>
      </c>
      <c r="AQ42" s="103" t="n">
        <v>5.7732</v>
      </c>
      <c r="AR42" s="103" t="n">
        <v>5.5884</v>
      </c>
      <c r="AS42" s="103" t="n">
        <v>5.4036</v>
      </c>
      <c r="AT42" s="103" t="n">
        <v>5.2188</v>
      </c>
      <c r="AU42" s="103" t="n">
        <v>5.034</v>
      </c>
      <c r="AV42" s="103" t="n">
        <v>4.8492</v>
      </c>
      <c r="AW42" s="103" t="n">
        <v>4.6644</v>
      </c>
      <c r="AX42" s="103" t="n">
        <v>4.4796</v>
      </c>
      <c r="AY42" s="103" t="n">
        <v>4.2948</v>
      </c>
      <c r="AZ42" s="103" t="n">
        <v>4.11</v>
      </c>
      <c r="BA42" s="103" t="n">
        <v>3.9252</v>
      </c>
      <c r="BB42" s="103" t="n">
        <v>3.88824</v>
      </c>
      <c r="BC42" s="103" t="n">
        <v>3.85128</v>
      </c>
      <c r="BD42" s="103" t="n">
        <v>3.81432</v>
      </c>
      <c r="BE42" s="103" t="n">
        <v>3.77736</v>
      </c>
      <c r="BF42" s="103" t="n">
        <v>3.7404</v>
      </c>
      <c r="BG42" s="103" t="n">
        <v>3.70344</v>
      </c>
      <c r="BH42" s="103" t="n">
        <v>3.66648</v>
      </c>
      <c r="BI42" s="103" t="n">
        <v>3.62952</v>
      </c>
      <c r="BJ42" s="103" t="n">
        <v>3.59256</v>
      </c>
    </row>
    <row r="43" customFormat="false" ht="12.8" hidden="false" customHeight="false" outlineLevel="0" collapsed="false">
      <c r="A43" s="104" t="n">
        <v>76</v>
      </c>
      <c r="B43" s="103" t="n">
        <v>0</v>
      </c>
      <c r="C43" s="103" t="n">
        <v>0.8619</v>
      </c>
      <c r="D43" s="103" t="n">
        <v>1.7238</v>
      </c>
      <c r="E43" s="103" t="n">
        <v>2.5857</v>
      </c>
      <c r="F43" s="103" t="n">
        <v>3.4476</v>
      </c>
      <c r="G43" s="103" t="n">
        <v>4.3095</v>
      </c>
      <c r="H43" s="103" t="n">
        <v>5.1714</v>
      </c>
      <c r="I43" s="103" t="n">
        <v>7.8199</v>
      </c>
      <c r="J43" s="103" t="n">
        <v>10.4684</v>
      </c>
      <c r="K43" s="103" t="n">
        <v>11.1452</v>
      </c>
      <c r="L43" s="103" t="n">
        <v>11.822</v>
      </c>
      <c r="M43" s="103" t="n">
        <v>12.2952</v>
      </c>
      <c r="N43" s="103" t="n">
        <v>12.7684</v>
      </c>
      <c r="O43" s="103" t="n">
        <v>13.2289</v>
      </c>
      <c r="P43" s="103" t="n">
        <v>13.6894</v>
      </c>
      <c r="Q43" s="103" t="n">
        <v>14.5441</v>
      </c>
      <c r="R43" s="103" t="n">
        <v>15.3988</v>
      </c>
      <c r="S43" s="103" t="n">
        <v>15.8029</v>
      </c>
      <c r="T43" s="103" t="n">
        <v>16.207</v>
      </c>
      <c r="U43" s="103" t="n">
        <v>16.611</v>
      </c>
      <c r="V43" s="103" t="n">
        <v>17.015</v>
      </c>
      <c r="W43" s="103" t="n">
        <v>17.3634</v>
      </c>
      <c r="X43" s="103" t="n">
        <v>17.7118</v>
      </c>
      <c r="Y43" s="103" t="n">
        <v>16.5622</v>
      </c>
      <c r="Z43" s="103" t="n">
        <v>15.4126</v>
      </c>
      <c r="AA43" s="103" t="n">
        <v>14.263</v>
      </c>
      <c r="AB43" s="103" t="n">
        <v>14.5928</v>
      </c>
      <c r="AC43" s="103" t="n">
        <v>14.9226</v>
      </c>
      <c r="AD43" s="103" t="n">
        <v>15.2524</v>
      </c>
      <c r="AE43" s="103" t="n">
        <v>15.377</v>
      </c>
      <c r="AF43" s="103" t="n">
        <v>15.5016</v>
      </c>
      <c r="AG43" s="103" t="n">
        <v>14.1328</v>
      </c>
      <c r="AH43" s="103" t="n">
        <v>12.764</v>
      </c>
      <c r="AI43" s="103" t="n">
        <v>11.3952</v>
      </c>
      <c r="AJ43" s="103" t="n">
        <v>10.0264</v>
      </c>
      <c r="AK43" s="103" t="n">
        <v>8.6576</v>
      </c>
      <c r="AL43" s="103" t="n">
        <v>7.9546</v>
      </c>
      <c r="AM43" s="103" t="n">
        <v>7.2516</v>
      </c>
      <c r="AN43" s="103" t="n">
        <v>6.5486</v>
      </c>
      <c r="AO43" s="103" t="n">
        <v>6.3595</v>
      </c>
      <c r="AP43" s="103" t="n">
        <v>6.1704</v>
      </c>
      <c r="AQ43" s="103" t="n">
        <v>5.98144</v>
      </c>
      <c r="AR43" s="103" t="n">
        <v>5.79248</v>
      </c>
      <c r="AS43" s="103" t="n">
        <v>5.60352</v>
      </c>
      <c r="AT43" s="103" t="n">
        <v>5.41456</v>
      </c>
      <c r="AU43" s="103" t="n">
        <v>5.2256</v>
      </c>
      <c r="AV43" s="103" t="n">
        <v>5.03664</v>
      </c>
      <c r="AW43" s="103" t="n">
        <v>4.84768</v>
      </c>
      <c r="AX43" s="103" t="n">
        <v>4.65872</v>
      </c>
      <c r="AY43" s="103" t="n">
        <v>4.46976</v>
      </c>
      <c r="AZ43" s="103" t="n">
        <v>4.2808</v>
      </c>
      <c r="BA43" s="103" t="n">
        <v>4.09184</v>
      </c>
      <c r="BB43" s="103" t="n">
        <v>4.054048</v>
      </c>
      <c r="BC43" s="103" t="n">
        <v>4.016256</v>
      </c>
      <c r="BD43" s="103" t="n">
        <v>3.978464</v>
      </c>
      <c r="BE43" s="103" t="n">
        <v>3.940672</v>
      </c>
      <c r="BF43" s="103" t="n">
        <v>3.90288</v>
      </c>
      <c r="BG43" s="103" t="n">
        <v>3.865088</v>
      </c>
      <c r="BH43" s="103" t="n">
        <v>3.827296</v>
      </c>
      <c r="BI43" s="103" t="n">
        <v>3.789504</v>
      </c>
      <c r="BJ43" s="103" t="n">
        <v>3.751712</v>
      </c>
    </row>
    <row r="44" customFormat="false" ht="12.8" hidden="false" customHeight="false" outlineLevel="0" collapsed="false">
      <c r="A44" s="104" t="n">
        <v>77</v>
      </c>
      <c r="B44" s="103" t="n">
        <v>0</v>
      </c>
      <c r="C44" s="103" t="n">
        <v>0.8653</v>
      </c>
      <c r="D44" s="103" t="n">
        <v>1.7306</v>
      </c>
      <c r="E44" s="103" t="n">
        <v>2.5959</v>
      </c>
      <c r="F44" s="103" t="n">
        <v>3.4612</v>
      </c>
      <c r="G44" s="103" t="n">
        <v>4.3265</v>
      </c>
      <c r="H44" s="103" t="n">
        <v>5.1918</v>
      </c>
      <c r="I44" s="103" t="n">
        <v>7.8463</v>
      </c>
      <c r="J44" s="103" t="n">
        <v>10.5008</v>
      </c>
      <c r="K44" s="103" t="n">
        <v>11.1989</v>
      </c>
      <c r="L44" s="103" t="n">
        <v>11.897</v>
      </c>
      <c r="M44" s="103" t="n">
        <v>12.3779</v>
      </c>
      <c r="N44" s="103" t="n">
        <v>12.8588</v>
      </c>
      <c r="O44" s="103" t="n">
        <v>13.3298</v>
      </c>
      <c r="P44" s="103" t="n">
        <v>13.8008</v>
      </c>
      <c r="Q44" s="103" t="n">
        <v>14.7472</v>
      </c>
      <c r="R44" s="103" t="n">
        <v>15.6936</v>
      </c>
      <c r="S44" s="103" t="n">
        <v>16.1038</v>
      </c>
      <c r="T44" s="103" t="n">
        <v>16.514</v>
      </c>
      <c r="U44" s="103" t="n">
        <v>16.924</v>
      </c>
      <c r="V44" s="103" t="n">
        <v>17.334</v>
      </c>
      <c r="W44" s="103" t="n">
        <v>17.6973</v>
      </c>
      <c r="X44" s="103" t="n">
        <v>18.0606</v>
      </c>
      <c r="Y44" s="103" t="n">
        <v>16.9134</v>
      </c>
      <c r="Z44" s="103" t="n">
        <v>15.7662</v>
      </c>
      <c r="AA44" s="103" t="n">
        <v>14.619</v>
      </c>
      <c r="AB44" s="103" t="n">
        <v>14.9559333333333</v>
      </c>
      <c r="AC44" s="103" t="n">
        <v>15.2928666666667</v>
      </c>
      <c r="AD44" s="103" t="n">
        <v>15.6298</v>
      </c>
      <c r="AE44" s="103" t="n">
        <v>15.758</v>
      </c>
      <c r="AF44" s="103" t="n">
        <v>15.8862</v>
      </c>
      <c r="AG44" s="103" t="n">
        <v>14.4898</v>
      </c>
      <c r="AH44" s="103" t="n">
        <v>13.0934</v>
      </c>
      <c r="AI44" s="103" t="n">
        <v>11.697</v>
      </c>
      <c r="AJ44" s="103" t="n">
        <v>10.3006</v>
      </c>
      <c r="AK44" s="103" t="n">
        <v>8.9042</v>
      </c>
      <c r="AL44" s="103" t="n">
        <v>8.19253333333333</v>
      </c>
      <c r="AM44" s="103" t="n">
        <v>7.48086666666667</v>
      </c>
      <c r="AN44" s="103" t="n">
        <v>6.7692</v>
      </c>
      <c r="AO44" s="103" t="n">
        <v>6.576</v>
      </c>
      <c r="AP44" s="103" t="n">
        <v>6.3828</v>
      </c>
      <c r="AQ44" s="103" t="n">
        <v>6.18968</v>
      </c>
      <c r="AR44" s="103" t="n">
        <v>5.99656</v>
      </c>
      <c r="AS44" s="103" t="n">
        <v>5.80344</v>
      </c>
      <c r="AT44" s="103" t="n">
        <v>5.61032</v>
      </c>
      <c r="AU44" s="103" t="n">
        <v>5.4172</v>
      </c>
      <c r="AV44" s="103" t="n">
        <v>5.22408</v>
      </c>
      <c r="AW44" s="103" t="n">
        <v>5.03096</v>
      </c>
      <c r="AX44" s="103" t="n">
        <v>4.83784</v>
      </c>
      <c r="AY44" s="103" t="n">
        <v>4.64472</v>
      </c>
      <c r="AZ44" s="103" t="n">
        <v>4.4516</v>
      </c>
      <c r="BA44" s="103" t="n">
        <v>4.25848</v>
      </c>
      <c r="BB44" s="103" t="n">
        <v>4.219856</v>
      </c>
      <c r="BC44" s="103" t="n">
        <v>4.181232</v>
      </c>
      <c r="BD44" s="103" t="n">
        <v>4.142608</v>
      </c>
      <c r="BE44" s="103" t="n">
        <v>4.103984</v>
      </c>
      <c r="BF44" s="103" t="n">
        <v>4.06536</v>
      </c>
      <c r="BG44" s="103" t="n">
        <v>4.026736</v>
      </c>
      <c r="BH44" s="103" t="n">
        <v>3.988112</v>
      </c>
      <c r="BI44" s="103" t="n">
        <v>3.949488</v>
      </c>
      <c r="BJ44" s="103" t="n">
        <v>3.910864</v>
      </c>
    </row>
    <row r="45" customFormat="false" ht="12.8" hidden="false" customHeight="false" outlineLevel="0" collapsed="false">
      <c r="A45" s="104" t="n">
        <v>78</v>
      </c>
      <c r="B45" s="103" t="n">
        <v>0</v>
      </c>
      <c r="C45" s="103" t="n">
        <v>0.8687</v>
      </c>
      <c r="D45" s="103" t="n">
        <v>1.7374</v>
      </c>
      <c r="E45" s="103" t="n">
        <v>2.6061</v>
      </c>
      <c r="F45" s="103" t="n">
        <v>3.4748</v>
      </c>
      <c r="G45" s="103" t="n">
        <v>4.3435</v>
      </c>
      <c r="H45" s="103" t="n">
        <v>5.2122</v>
      </c>
      <c r="I45" s="103" t="n">
        <v>7.8727</v>
      </c>
      <c r="J45" s="103" t="n">
        <v>10.5332</v>
      </c>
      <c r="K45" s="103" t="n">
        <v>11.2526</v>
      </c>
      <c r="L45" s="103" t="n">
        <v>11.972</v>
      </c>
      <c r="M45" s="103" t="n">
        <v>12.4606</v>
      </c>
      <c r="N45" s="103" t="n">
        <v>12.9492</v>
      </c>
      <c r="O45" s="103" t="n">
        <v>13.4307</v>
      </c>
      <c r="P45" s="103" t="n">
        <v>13.9122</v>
      </c>
      <c r="Q45" s="103" t="n">
        <v>14.9503</v>
      </c>
      <c r="R45" s="103" t="n">
        <v>15.9884</v>
      </c>
      <c r="S45" s="103" t="n">
        <v>16.4047</v>
      </c>
      <c r="T45" s="103" t="n">
        <v>16.821</v>
      </c>
      <c r="U45" s="103" t="n">
        <v>17.237</v>
      </c>
      <c r="V45" s="103" t="n">
        <v>17.653</v>
      </c>
      <c r="W45" s="103" t="n">
        <v>18.0312</v>
      </c>
      <c r="X45" s="103" t="n">
        <v>18.4094</v>
      </c>
      <c r="Y45" s="103" t="n">
        <v>17.2646</v>
      </c>
      <c r="Z45" s="103" t="n">
        <v>16.1198</v>
      </c>
      <c r="AA45" s="103" t="n">
        <v>14.975</v>
      </c>
      <c r="AB45" s="103" t="n">
        <v>15.3190666666667</v>
      </c>
      <c r="AC45" s="103" t="n">
        <v>15.6631333333333</v>
      </c>
      <c r="AD45" s="103" t="n">
        <v>16.0072</v>
      </c>
      <c r="AE45" s="103" t="n">
        <v>16.139</v>
      </c>
      <c r="AF45" s="103" t="n">
        <v>16.2708</v>
      </c>
      <c r="AG45" s="103" t="n">
        <v>14.8468</v>
      </c>
      <c r="AH45" s="103" t="n">
        <v>13.4228</v>
      </c>
      <c r="AI45" s="103" t="n">
        <v>11.9988</v>
      </c>
      <c r="AJ45" s="103" t="n">
        <v>10.5748</v>
      </c>
      <c r="AK45" s="103" t="n">
        <v>9.1508</v>
      </c>
      <c r="AL45" s="103" t="n">
        <v>8.43046666666667</v>
      </c>
      <c r="AM45" s="103" t="n">
        <v>7.71013333333333</v>
      </c>
      <c r="AN45" s="103" t="n">
        <v>6.9898</v>
      </c>
      <c r="AO45" s="103" t="n">
        <v>6.7925</v>
      </c>
      <c r="AP45" s="103" t="n">
        <v>6.5952</v>
      </c>
      <c r="AQ45" s="103" t="n">
        <v>6.39792</v>
      </c>
      <c r="AR45" s="103" t="n">
        <v>6.20064</v>
      </c>
      <c r="AS45" s="103" t="n">
        <v>6.00336</v>
      </c>
      <c r="AT45" s="103" t="n">
        <v>5.80608</v>
      </c>
      <c r="AU45" s="103" t="n">
        <v>5.6088</v>
      </c>
      <c r="AV45" s="103" t="n">
        <v>5.41152</v>
      </c>
      <c r="AW45" s="103" t="n">
        <v>5.21424</v>
      </c>
      <c r="AX45" s="103" t="n">
        <v>5.01696</v>
      </c>
      <c r="AY45" s="103" t="n">
        <v>4.81968</v>
      </c>
      <c r="AZ45" s="103" t="n">
        <v>4.6224</v>
      </c>
      <c r="BA45" s="103" t="n">
        <v>4.42512</v>
      </c>
      <c r="BB45" s="103" t="n">
        <v>4.385664</v>
      </c>
      <c r="BC45" s="103" t="n">
        <v>4.346208</v>
      </c>
      <c r="BD45" s="103" t="n">
        <v>4.306752</v>
      </c>
      <c r="BE45" s="103" t="n">
        <v>4.267296</v>
      </c>
      <c r="BF45" s="103" t="n">
        <v>4.22784</v>
      </c>
      <c r="BG45" s="103" t="n">
        <v>4.188384</v>
      </c>
      <c r="BH45" s="103" t="n">
        <v>4.148928</v>
      </c>
      <c r="BI45" s="103" t="n">
        <v>4.109472</v>
      </c>
      <c r="BJ45" s="103" t="n">
        <v>4.070016</v>
      </c>
    </row>
    <row r="46" customFormat="false" ht="12.8" hidden="false" customHeight="false" outlineLevel="0" collapsed="false">
      <c r="A46" s="104" t="n">
        <v>79</v>
      </c>
      <c r="B46" s="103" t="n">
        <v>0</v>
      </c>
      <c r="C46" s="103" t="n">
        <v>0.8721</v>
      </c>
      <c r="D46" s="103" t="n">
        <v>1.7442</v>
      </c>
      <c r="E46" s="103" t="n">
        <v>2.6163</v>
      </c>
      <c r="F46" s="103" t="n">
        <v>3.4884</v>
      </c>
      <c r="G46" s="103" t="n">
        <v>4.3605</v>
      </c>
      <c r="H46" s="103" t="n">
        <v>5.2326</v>
      </c>
      <c r="I46" s="103" t="n">
        <v>7.8991</v>
      </c>
      <c r="J46" s="103" t="n">
        <v>10.5656</v>
      </c>
      <c r="K46" s="103" t="n">
        <v>11.3063</v>
      </c>
      <c r="L46" s="103" t="n">
        <v>12.047</v>
      </c>
      <c r="M46" s="103" t="n">
        <v>12.5433</v>
      </c>
      <c r="N46" s="103" t="n">
        <v>13.0396</v>
      </c>
      <c r="O46" s="103" t="n">
        <v>13.5316</v>
      </c>
      <c r="P46" s="103" t="n">
        <v>14.0236</v>
      </c>
      <c r="Q46" s="103" t="n">
        <v>15.1534</v>
      </c>
      <c r="R46" s="103" t="n">
        <v>16.2832</v>
      </c>
      <c r="S46" s="103" t="n">
        <v>16.7056</v>
      </c>
      <c r="T46" s="103" t="n">
        <v>17.128</v>
      </c>
      <c r="U46" s="103" t="n">
        <v>17.55</v>
      </c>
      <c r="V46" s="103" t="n">
        <v>17.972</v>
      </c>
      <c r="W46" s="103" t="n">
        <v>18.3651</v>
      </c>
      <c r="X46" s="103" t="n">
        <v>18.7582</v>
      </c>
      <c r="Y46" s="103" t="n">
        <v>17.6158</v>
      </c>
      <c r="Z46" s="103" t="n">
        <v>16.4734</v>
      </c>
      <c r="AA46" s="103" t="n">
        <v>15.331</v>
      </c>
      <c r="AB46" s="103" t="n">
        <v>15.6822</v>
      </c>
      <c r="AC46" s="103" t="n">
        <v>16.0334</v>
      </c>
      <c r="AD46" s="103" t="n">
        <v>16.3846</v>
      </c>
      <c r="AE46" s="103" t="n">
        <v>16.52</v>
      </c>
      <c r="AF46" s="103" t="n">
        <v>16.6554</v>
      </c>
      <c r="AG46" s="103" t="n">
        <v>15.2038</v>
      </c>
      <c r="AH46" s="103" t="n">
        <v>13.7522</v>
      </c>
      <c r="AI46" s="103" t="n">
        <v>12.3006</v>
      </c>
      <c r="AJ46" s="103" t="n">
        <v>10.849</v>
      </c>
      <c r="AK46" s="103" t="n">
        <v>9.3974</v>
      </c>
      <c r="AL46" s="103" t="n">
        <v>8.6684</v>
      </c>
      <c r="AM46" s="103" t="n">
        <v>7.9394</v>
      </c>
      <c r="AN46" s="103" t="n">
        <v>7.2104</v>
      </c>
      <c r="AO46" s="103" t="n">
        <v>7.009</v>
      </c>
      <c r="AP46" s="103" t="n">
        <v>6.8076</v>
      </c>
      <c r="AQ46" s="103" t="n">
        <v>6.60616</v>
      </c>
      <c r="AR46" s="103" t="n">
        <v>6.40472</v>
      </c>
      <c r="AS46" s="103" t="n">
        <v>6.20328</v>
      </c>
      <c r="AT46" s="103" t="n">
        <v>6.00184</v>
      </c>
      <c r="AU46" s="103" t="n">
        <v>5.8004</v>
      </c>
      <c r="AV46" s="103" t="n">
        <v>5.59896</v>
      </c>
      <c r="AW46" s="103" t="n">
        <v>5.39752</v>
      </c>
      <c r="AX46" s="103" t="n">
        <v>5.19608</v>
      </c>
      <c r="AY46" s="103" t="n">
        <v>4.99464</v>
      </c>
      <c r="AZ46" s="103" t="n">
        <v>4.7932</v>
      </c>
      <c r="BA46" s="103" t="n">
        <v>4.59176</v>
      </c>
      <c r="BB46" s="103" t="n">
        <v>4.551472</v>
      </c>
      <c r="BC46" s="103" t="n">
        <v>4.511184</v>
      </c>
      <c r="BD46" s="103" t="n">
        <v>4.470896</v>
      </c>
      <c r="BE46" s="103" t="n">
        <v>4.430608</v>
      </c>
      <c r="BF46" s="103" t="n">
        <v>4.39032</v>
      </c>
      <c r="BG46" s="103" t="n">
        <v>4.350032</v>
      </c>
      <c r="BH46" s="103" t="n">
        <v>4.309744</v>
      </c>
      <c r="BI46" s="103" t="n">
        <v>4.269456</v>
      </c>
      <c r="BJ46" s="103" t="n">
        <v>4.229168</v>
      </c>
    </row>
    <row r="47" customFormat="false" ht="12.8" hidden="false" customHeight="false" outlineLevel="0" collapsed="false">
      <c r="A47" s="104" t="n">
        <v>80</v>
      </c>
      <c r="B47" s="103" t="n">
        <v>0</v>
      </c>
      <c r="C47" s="103" t="n">
        <v>0.8755</v>
      </c>
      <c r="D47" s="103" t="n">
        <v>1.751</v>
      </c>
      <c r="E47" s="103" t="n">
        <v>2.6265</v>
      </c>
      <c r="F47" s="103" t="n">
        <v>3.502</v>
      </c>
      <c r="G47" s="103" t="n">
        <v>4.3775</v>
      </c>
      <c r="H47" s="103" t="n">
        <v>5.253</v>
      </c>
      <c r="I47" s="103" t="n">
        <v>7.9255</v>
      </c>
      <c r="J47" s="103" t="n">
        <v>10.598</v>
      </c>
      <c r="K47" s="103" t="n">
        <v>11.36</v>
      </c>
      <c r="L47" s="103" t="n">
        <v>12.122</v>
      </c>
      <c r="M47" s="103" t="n">
        <v>12.626</v>
      </c>
      <c r="N47" s="103" t="n">
        <v>13.13</v>
      </c>
      <c r="O47" s="103" t="n">
        <v>13.6325</v>
      </c>
      <c r="P47" s="103" t="n">
        <v>14.135</v>
      </c>
      <c r="Q47" s="103" t="n">
        <v>15.3565</v>
      </c>
      <c r="R47" s="103" t="n">
        <v>16.578</v>
      </c>
      <c r="S47" s="103" t="n">
        <v>17.0065</v>
      </c>
      <c r="T47" s="103" t="n">
        <v>17.435</v>
      </c>
      <c r="U47" s="103" t="n">
        <v>17.863</v>
      </c>
      <c r="V47" s="103" t="n">
        <v>18.291</v>
      </c>
      <c r="W47" s="103" t="n">
        <v>18.699</v>
      </c>
      <c r="X47" s="103" t="n">
        <v>19.107</v>
      </c>
      <c r="Y47" s="103" t="n">
        <v>17.967</v>
      </c>
      <c r="Z47" s="103" t="n">
        <v>16.827</v>
      </c>
      <c r="AA47" s="103" t="n">
        <v>15.687</v>
      </c>
      <c r="AB47" s="103" t="n">
        <v>16.0453333333333</v>
      </c>
      <c r="AC47" s="103" t="n">
        <v>16.4036666666667</v>
      </c>
      <c r="AD47" s="103" t="n">
        <v>16.762</v>
      </c>
      <c r="AE47" s="103" t="n">
        <v>16.901</v>
      </c>
      <c r="AF47" s="103" t="n">
        <v>17.04</v>
      </c>
      <c r="AG47" s="103" t="n">
        <v>15.5608</v>
      </c>
      <c r="AH47" s="103" t="n">
        <v>14.0816</v>
      </c>
      <c r="AI47" s="103" t="n">
        <v>12.6024</v>
      </c>
      <c r="AJ47" s="103" t="n">
        <v>11.1232</v>
      </c>
      <c r="AK47" s="103" t="n">
        <v>9.644</v>
      </c>
      <c r="AL47" s="103" t="n">
        <v>8.90633333333333</v>
      </c>
      <c r="AM47" s="103" t="n">
        <v>8.16866666666667</v>
      </c>
      <c r="AN47" s="103" t="n">
        <v>7.431</v>
      </c>
      <c r="AO47" s="103" t="n">
        <v>7.2255</v>
      </c>
      <c r="AP47" s="103" t="n">
        <v>7.02</v>
      </c>
      <c r="AQ47" s="103" t="n">
        <v>6.8144</v>
      </c>
      <c r="AR47" s="103" t="n">
        <v>6.6088</v>
      </c>
      <c r="AS47" s="103" t="n">
        <v>6.4032</v>
      </c>
      <c r="AT47" s="103" t="n">
        <v>6.1976</v>
      </c>
      <c r="AU47" s="103" t="n">
        <v>5.992</v>
      </c>
      <c r="AV47" s="103" t="n">
        <v>5.7864</v>
      </c>
      <c r="AW47" s="103" t="n">
        <v>5.5808</v>
      </c>
      <c r="AX47" s="103" t="n">
        <v>5.3752</v>
      </c>
      <c r="AY47" s="103" t="n">
        <v>5.1696</v>
      </c>
      <c r="AZ47" s="103" t="n">
        <v>4.964</v>
      </c>
      <c r="BA47" s="103" t="n">
        <v>4.7584</v>
      </c>
      <c r="BB47" s="103" t="n">
        <v>4.71728</v>
      </c>
      <c r="BC47" s="103" t="n">
        <v>4.67616</v>
      </c>
      <c r="BD47" s="103" t="n">
        <v>4.63504</v>
      </c>
      <c r="BE47" s="103" t="n">
        <v>4.59392</v>
      </c>
      <c r="BF47" s="103" t="n">
        <v>4.5528</v>
      </c>
      <c r="BG47" s="103" t="n">
        <v>4.51168</v>
      </c>
      <c r="BH47" s="103" t="n">
        <v>4.47056</v>
      </c>
      <c r="BI47" s="103" t="n">
        <v>4.42944</v>
      </c>
      <c r="BJ47" s="103" t="n">
        <v>4.38832</v>
      </c>
    </row>
    <row r="48" customFormat="false" ht="12.8" hidden="false" customHeight="false" outlineLevel="0" collapsed="false">
      <c r="A48" s="104" t="n">
        <v>81</v>
      </c>
      <c r="B48" s="103" t="n">
        <v>0</v>
      </c>
      <c r="C48" s="103" t="n">
        <v>0.8786</v>
      </c>
      <c r="D48" s="103" t="n">
        <v>1.7572</v>
      </c>
      <c r="E48" s="103" t="n">
        <v>2.6358</v>
      </c>
      <c r="F48" s="103" t="n">
        <v>3.5144</v>
      </c>
      <c r="G48" s="103" t="n">
        <v>4.393</v>
      </c>
      <c r="H48" s="103" t="n">
        <v>5.2716</v>
      </c>
      <c r="I48" s="103" t="n">
        <v>7.8974</v>
      </c>
      <c r="J48" s="103" t="n">
        <v>10.5232</v>
      </c>
      <c r="K48" s="103" t="n">
        <v>11.3582</v>
      </c>
      <c r="L48" s="103" t="n">
        <v>12.1932</v>
      </c>
      <c r="M48" s="103" t="n">
        <v>12.7055</v>
      </c>
      <c r="N48" s="103" t="n">
        <v>13.2178</v>
      </c>
      <c r="O48" s="103" t="n">
        <v>13.7311</v>
      </c>
      <c r="P48" s="103" t="n">
        <v>14.2444</v>
      </c>
      <c r="Q48" s="103" t="n">
        <v>15.4859</v>
      </c>
      <c r="R48" s="103" t="n">
        <v>16.7274</v>
      </c>
      <c r="S48" s="103" t="n">
        <v>17.1582</v>
      </c>
      <c r="T48" s="103" t="n">
        <v>17.589</v>
      </c>
      <c r="U48" s="103" t="n">
        <v>18.0194</v>
      </c>
      <c r="V48" s="103" t="n">
        <v>18.4498</v>
      </c>
      <c r="W48" s="103" t="n">
        <v>18.8677</v>
      </c>
      <c r="X48" s="103" t="n">
        <v>19.2856</v>
      </c>
      <c r="Y48" s="103" t="n">
        <v>18.2016</v>
      </c>
      <c r="Z48" s="103" t="n">
        <v>17.1176</v>
      </c>
      <c r="AA48" s="103" t="n">
        <v>16.0336</v>
      </c>
      <c r="AB48" s="103" t="n">
        <v>16.3985333333333</v>
      </c>
      <c r="AC48" s="103" t="n">
        <v>16.7634666666667</v>
      </c>
      <c r="AD48" s="103" t="n">
        <v>17.1284</v>
      </c>
      <c r="AE48" s="103" t="n">
        <v>17.2709</v>
      </c>
      <c r="AF48" s="103" t="n">
        <v>17.4134</v>
      </c>
      <c r="AG48" s="103" t="n">
        <v>15.90796</v>
      </c>
      <c r="AH48" s="103" t="n">
        <v>14.40252</v>
      </c>
      <c r="AI48" s="103" t="n">
        <v>12.89708</v>
      </c>
      <c r="AJ48" s="103" t="n">
        <v>11.39164</v>
      </c>
      <c r="AK48" s="103" t="n">
        <v>9.8862</v>
      </c>
      <c r="AL48" s="103" t="n">
        <v>9.1414</v>
      </c>
      <c r="AM48" s="103" t="n">
        <v>8.3966</v>
      </c>
      <c r="AN48" s="103" t="n">
        <v>7.6518</v>
      </c>
      <c r="AO48" s="103" t="n">
        <v>7.4424</v>
      </c>
      <c r="AP48" s="103" t="n">
        <v>7.233</v>
      </c>
      <c r="AQ48" s="103" t="n">
        <v>7.02344</v>
      </c>
      <c r="AR48" s="103" t="n">
        <v>6.81388</v>
      </c>
      <c r="AS48" s="103" t="n">
        <v>6.60432</v>
      </c>
      <c r="AT48" s="103" t="n">
        <v>6.39476</v>
      </c>
      <c r="AU48" s="103" t="n">
        <v>6.1852</v>
      </c>
      <c r="AV48" s="103" t="n">
        <v>5.97564</v>
      </c>
      <c r="AW48" s="103" t="n">
        <v>5.76608</v>
      </c>
      <c r="AX48" s="103" t="n">
        <v>5.55652</v>
      </c>
      <c r="AY48" s="103" t="n">
        <v>5.34696</v>
      </c>
      <c r="AZ48" s="103" t="n">
        <v>5.1374</v>
      </c>
      <c r="BA48" s="103" t="n">
        <v>4.92784</v>
      </c>
      <c r="BB48" s="103" t="n">
        <v>4.885928</v>
      </c>
      <c r="BC48" s="103" t="n">
        <v>4.844016</v>
      </c>
      <c r="BD48" s="103" t="n">
        <v>4.802104</v>
      </c>
      <c r="BE48" s="103" t="n">
        <v>4.760192</v>
      </c>
      <c r="BF48" s="103" t="n">
        <v>4.71828</v>
      </c>
      <c r="BG48" s="103" t="n">
        <v>4.676368</v>
      </c>
      <c r="BH48" s="103" t="n">
        <v>4.634456</v>
      </c>
      <c r="BI48" s="103" t="n">
        <v>4.592544</v>
      </c>
      <c r="BJ48" s="103" t="n">
        <v>4.550632</v>
      </c>
    </row>
    <row r="49" customFormat="false" ht="12.8" hidden="false" customHeight="false" outlineLevel="0" collapsed="false">
      <c r="A49" s="104" t="n">
        <v>82</v>
      </c>
      <c r="B49" s="103" t="n">
        <v>0</v>
      </c>
      <c r="C49" s="103" t="n">
        <v>0.8817</v>
      </c>
      <c r="D49" s="103" t="n">
        <v>1.7634</v>
      </c>
      <c r="E49" s="103" t="n">
        <v>2.6451</v>
      </c>
      <c r="F49" s="103" t="n">
        <v>3.5268</v>
      </c>
      <c r="G49" s="103" t="n">
        <v>4.4085</v>
      </c>
      <c r="H49" s="103" t="n">
        <v>5.2902</v>
      </c>
      <c r="I49" s="103" t="n">
        <v>7.8693</v>
      </c>
      <c r="J49" s="103" t="n">
        <v>10.4484</v>
      </c>
      <c r="K49" s="103" t="n">
        <v>11.3564</v>
      </c>
      <c r="L49" s="103" t="n">
        <v>12.2644</v>
      </c>
      <c r="M49" s="103" t="n">
        <v>12.785</v>
      </c>
      <c r="N49" s="103" t="n">
        <v>13.3056</v>
      </c>
      <c r="O49" s="103" t="n">
        <v>13.8297</v>
      </c>
      <c r="P49" s="103" t="n">
        <v>14.3538</v>
      </c>
      <c r="Q49" s="103" t="n">
        <v>15.6153</v>
      </c>
      <c r="R49" s="103" t="n">
        <v>16.8768</v>
      </c>
      <c r="S49" s="103" t="n">
        <v>17.3099</v>
      </c>
      <c r="T49" s="103" t="n">
        <v>17.743</v>
      </c>
      <c r="U49" s="103" t="n">
        <v>18.1758</v>
      </c>
      <c r="V49" s="103" t="n">
        <v>18.6086</v>
      </c>
      <c r="W49" s="103" t="n">
        <v>19.0364</v>
      </c>
      <c r="X49" s="103" t="n">
        <v>19.4642</v>
      </c>
      <c r="Y49" s="103" t="n">
        <v>18.4362</v>
      </c>
      <c r="Z49" s="103" t="n">
        <v>17.4082</v>
      </c>
      <c r="AA49" s="103" t="n">
        <v>16.3802</v>
      </c>
      <c r="AB49" s="103" t="n">
        <v>16.7517333333333</v>
      </c>
      <c r="AC49" s="103" t="n">
        <v>17.1232666666667</v>
      </c>
      <c r="AD49" s="103" t="n">
        <v>17.4948</v>
      </c>
      <c r="AE49" s="103" t="n">
        <v>17.6408</v>
      </c>
      <c r="AF49" s="103" t="n">
        <v>17.7868</v>
      </c>
      <c r="AG49" s="103" t="n">
        <v>16.25512</v>
      </c>
      <c r="AH49" s="103" t="n">
        <v>14.72344</v>
      </c>
      <c r="AI49" s="103" t="n">
        <v>13.19176</v>
      </c>
      <c r="AJ49" s="103" t="n">
        <v>11.66008</v>
      </c>
      <c r="AK49" s="103" t="n">
        <v>10.1284</v>
      </c>
      <c r="AL49" s="103" t="n">
        <v>9.37646666666667</v>
      </c>
      <c r="AM49" s="103" t="n">
        <v>8.62453333333333</v>
      </c>
      <c r="AN49" s="103" t="n">
        <v>7.8726</v>
      </c>
      <c r="AO49" s="103" t="n">
        <v>7.6593</v>
      </c>
      <c r="AP49" s="103" t="n">
        <v>7.446</v>
      </c>
      <c r="AQ49" s="103" t="n">
        <v>7.23248</v>
      </c>
      <c r="AR49" s="103" t="n">
        <v>7.01896</v>
      </c>
      <c r="AS49" s="103" t="n">
        <v>6.80544</v>
      </c>
      <c r="AT49" s="103" t="n">
        <v>6.59192</v>
      </c>
      <c r="AU49" s="103" t="n">
        <v>6.3784</v>
      </c>
      <c r="AV49" s="103" t="n">
        <v>6.16488</v>
      </c>
      <c r="AW49" s="103" t="n">
        <v>5.95136</v>
      </c>
      <c r="AX49" s="103" t="n">
        <v>5.73784</v>
      </c>
      <c r="AY49" s="103" t="n">
        <v>5.52432</v>
      </c>
      <c r="AZ49" s="103" t="n">
        <v>5.3108</v>
      </c>
      <c r="BA49" s="103" t="n">
        <v>5.09728</v>
      </c>
      <c r="BB49" s="103" t="n">
        <v>5.054576</v>
      </c>
      <c r="BC49" s="103" t="n">
        <v>5.011872</v>
      </c>
      <c r="BD49" s="103" t="n">
        <v>4.969168</v>
      </c>
      <c r="BE49" s="103" t="n">
        <v>4.926464</v>
      </c>
      <c r="BF49" s="103" t="n">
        <v>4.88376</v>
      </c>
      <c r="BG49" s="103" t="n">
        <v>4.841056</v>
      </c>
      <c r="BH49" s="103" t="n">
        <v>4.798352</v>
      </c>
      <c r="BI49" s="103" t="n">
        <v>4.755648</v>
      </c>
      <c r="BJ49" s="103" t="n">
        <v>4.712944</v>
      </c>
    </row>
    <row r="50" customFormat="false" ht="12.8" hidden="false" customHeight="false" outlineLevel="0" collapsed="false">
      <c r="A50" s="104" t="n">
        <v>83</v>
      </c>
      <c r="B50" s="103" t="n">
        <v>0</v>
      </c>
      <c r="C50" s="103" t="n">
        <v>0.8848</v>
      </c>
      <c r="D50" s="103" t="n">
        <v>1.7696</v>
      </c>
      <c r="E50" s="103" t="n">
        <v>2.6544</v>
      </c>
      <c r="F50" s="103" t="n">
        <v>3.5392</v>
      </c>
      <c r="G50" s="103" t="n">
        <v>4.424</v>
      </c>
      <c r="H50" s="103" t="n">
        <v>5.3088</v>
      </c>
      <c r="I50" s="103" t="n">
        <v>7.8412</v>
      </c>
      <c r="J50" s="103" t="n">
        <v>10.3736</v>
      </c>
      <c r="K50" s="103" t="n">
        <v>11.3546</v>
      </c>
      <c r="L50" s="103" t="n">
        <v>12.3356</v>
      </c>
      <c r="M50" s="103" t="n">
        <v>12.8645</v>
      </c>
      <c r="N50" s="103" t="n">
        <v>13.3934</v>
      </c>
      <c r="O50" s="103" t="n">
        <v>13.9283</v>
      </c>
      <c r="P50" s="103" t="n">
        <v>14.4632</v>
      </c>
      <c r="Q50" s="103" t="n">
        <v>15.7447</v>
      </c>
      <c r="R50" s="103" t="n">
        <v>17.0262</v>
      </c>
      <c r="S50" s="103" t="n">
        <v>17.4616</v>
      </c>
      <c r="T50" s="103" t="n">
        <v>17.897</v>
      </c>
      <c r="U50" s="103" t="n">
        <v>18.3322</v>
      </c>
      <c r="V50" s="103" t="n">
        <v>18.7674</v>
      </c>
      <c r="W50" s="103" t="n">
        <v>19.2051</v>
      </c>
      <c r="X50" s="103" t="n">
        <v>19.6428</v>
      </c>
      <c r="Y50" s="103" t="n">
        <v>18.6708</v>
      </c>
      <c r="Z50" s="103" t="n">
        <v>17.6988</v>
      </c>
      <c r="AA50" s="103" t="n">
        <v>16.7268</v>
      </c>
      <c r="AB50" s="103" t="n">
        <v>17.1049333333333</v>
      </c>
      <c r="AC50" s="103" t="n">
        <v>17.4830666666667</v>
      </c>
      <c r="AD50" s="103" t="n">
        <v>17.8612</v>
      </c>
      <c r="AE50" s="103" t="n">
        <v>18.0107</v>
      </c>
      <c r="AF50" s="103" t="n">
        <v>18.1602</v>
      </c>
      <c r="AG50" s="103" t="n">
        <v>16.60228</v>
      </c>
      <c r="AH50" s="103" t="n">
        <v>15.04436</v>
      </c>
      <c r="AI50" s="103" t="n">
        <v>13.48644</v>
      </c>
      <c r="AJ50" s="103" t="n">
        <v>11.92852</v>
      </c>
      <c r="AK50" s="103" t="n">
        <v>10.3706</v>
      </c>
      <c r="AL50" s="103" t="n">
        <v>9.61153333333333</v>
      </c>
      <c r="AM50" s="103" t="n">
        <v>8.85246666666667</v>
      </c>
      <c r="AN50" s="103" t="n">
        <v>8.0934</v>
      </c>
      <c r="AO50" s="103" t="n">
        <v>7.8762</v>
      </c>
      <c r="AP50" s="103" t="n">
        <v>7.659</v>
      </c>
      <c r="AQ50" s="103" t="n">
        <v>7.44152</v>
      </c>
      <c r="AR50" s="103" t="n">
        <v>7.22404</v>
      </c>
      <c r="AS50" s="103" t="n">
        <v>7.00656</v>
      </c>
      <c r="AT50" s="103" t="n">
        <v>6.78908</v>
      </c>
      <c r="AU50" s="103" t="n">
        <v>6.5716</v>
      </c>
      <c r="AV50" s="103" t="n">
        <v>6.35412</v>
      </c>
      <c r="AW50" s="103" t="n">
        <v>6.13664</v>
      </c>
      <c r="AX50" s="103" t="n">
        <v>5.91916</v>
      </c>
      <c r="AY50" s="103" t="n">
        <v>5.70168</v>
      </c>
      <c r="AZ50" s="103" t="n">
        <v>5.4842</v>
      </c>
      <c r="BA50" s="103" t="n">
        <v>5.26672</v>
      </c>
      <c r="BB50" s="103" t="n">
        <v>5.223224</v>
      </c>
      <c r="BC50" s="103" t="n">
        <v>5.179728</v>
      </c>
      <c r="BD50" s="103" t="n">
        <v>5.136232</v>
      </c>
      <c r="BE50" s="103" t="n">
        <v>5.092736</v>
      </c>
      <c r="BF50" s="103" t="n">
        <v>5.04924</v>
      </c>
      <c r="BG50" s="103" t="n">
        <v>5.005744</v>
      </c>
      <c r="BH50" s="103" t="n">
        <v>4.962248</v>
      </c>
      <c r="BI50" s="103" t="n">
        <v>4.918752</v>
      </c>
      <c r="BJ50" s="103" t="n">
        <v>4.875256</v>
      </c>
    </row>
    <row r="51" customFormat="false" ht="12.8" hidden="false" customHeight="false" outlineLevel="0" collapsed="false">
      <c r="A51" s="104" t="n">
        <v>84</v>
      </c>
      <c r="B51" s="103" t="n">
        <v>0</v>
      </c>
      <c r="C51" s="103" t="n">
        <v>0.8879</v>
      </c>
      <c r="D51" s="103" t="n">
        <v>1.7758</v>
      </c>
      <c r="E51" s="103" t="n">
        <v>2.6637</v>
      </c>
      <c r="F51" s="103" t="n">
        <v>3.5516</v>
      </c>
      <c r="G51" s="103" t="n">
        <v>4.4395</v>
      </c>
      <c r="H51" s="103" t="n">
        <v>5.3274</v>
      </c>
      <c r="I51" s="103" t="n">
        <v>7.8131</v>
      </c>
      <c r="J51" s="103" t="n">
        <v>10.2988</v>
      </c>
      <c r="K51" s="103" t="n">
        <v>11.3528</v>
      </c>
      <c r="L51" s="103" t="n">
        <v>12.4068</v>
      </c>
      <c r="M51" s="103" t="n">
        <v>12.944</v>
      </c>
      <c r="N51" s="103" t="n">
        <v>13.4812</v>
      </c>
      <c r="O51" s="103" t="n">
        <v>14.0269</v>
      </c>
      <c r="P51" s="103" t="n">
        <v>14.5726</v>
      </c>
      <c r="Q51" s="103" t="n">
        <v>15.8741</v>
      </c>
      <c r="R51" s="103" t="n">
        <v>17.1756</v>
      </c>
      <c r="S51" s="103" t="n">
        <v>17.6133</v>
      </c>
      <c r="T51" s="103" t="n">
        <v>18.051</v>
      </c>
      <c r="U51" s="103" t="n">
        <v>18.4886</v>
      </c>
      <c r="V51" s="103" t="n">
        <v>18.9262</v>
      </c>
      <c r="W51" s="103" t="n">
        <v>19.3738</v>
      </c>
      <c r="X51" s="103" t="n">
        <v>19.8214</v>
      </c>
      <c r="Y51" s="103" t="n">
        <v>18.9054</v>
      </c>
      <c r="Z51" s="103" t="n">
        <v>17.9894</v>
      </c>
      <c r="AA51" s="103" t="n">
        <v>17.0734</v>
      </c>
      <c r="AB51" s="103" t="n">
        <v>17.4581333333333</v>
      </c>
      <c r="AC51" s="103" t="n">
        <v>17.8428666666667</v>
      </c>
      <c r="AD51" s="103" t="n">
        <v>18.2276</v>
      </c>
      <c r="AE51" s="103" t="n">
        <v>18.3806</v>
      </c>
      <c r="AF51" s="103" t="n">
        <v>18.5336</v>
      </c>
      <c r="AG51" s="103" t="n">
        <v>16.94944</v>
      </c>
      <c r="AH51" s="103" t="n">
        <v>15.36528</v>
      </c>
      <c r="AI51" s="103" t="n">
        <v>13.78112</v>
      </c>
      <c r="AJ51" s="103" t="n">
        <v>12.19696</v>
      </c>
      <c r="AK51" s="103" t="n">
        <v>10.6128</v>
      </c>
      <c r="AL51" s="103" t="n">
        <v>9.8466</v>
      </c>
      <c r="AM51" s="103" t="n">
        <v>9.0804</v>
      </c>
      <c r="AN51" s="103" t="n">
        <v>8.3142</v>
      </c>
      <c r="AO51" s="103" t="n">
        <v>8.0931</v>
      </c>
      <c r="AP51" s="103" t="n">
        <v>7.872</v>
      </c>
      <c r="AQ51" s="103" t="n">
        <v>7.65056</v>
      </c>
      <c r="AR51" s="103" t="n">
        <v>7.42912</v>
      </c>
      <c r="AS51" s="103" t="n">
        <v>7.20768</v>
      </c>
      <c r="AT51" s="103" t="n">
        <v>6.98624</v>
      </c>
      <c r="AU51" s="103" t="n">
        <v>6.7648</v>
      </c>
      <c r="AV51" s="103" t="n">
        <v>6.54336</v>
      </c>
      <c r="AW51" s="103" t="n">
        <v>6.32192</v>
      </c>
      <c r="AX51" s="103" t="n">
        <v>6.10048</v>
      </c>
      <c r="AY51" s="103" t="n">
        <v>5.87904</v>
      </c>
      <c r="AZ51" s="103" t="n">
        <v>5.6576</v>
      </c>
      <c r="BA51" s="103" t="n">
        <v>5.43616</v>
      </c>
      <c r="BB51" s="103" t="n">
        <v>5.391872</v>
      </c>
      <c r="BC51" s="103" t="n">
        <v>5.347584</v>
      </c>
      <c r="BD51" s="103" t="n">
        <v>5.303296</v>
      </c>
      <c r="BE51" s="103" t="n">
        <v>5.259008</v>
      </c>
      <c r="BF51" s="103" t="n">
        <v>5.21472</v>
      </c>
      <c r="BG51" s="103" t="n">
        <v>5.170432</v>
      </c>
      <c r="BH51" s="103" t="n">
        <v>5.126144</v>
      </c>
      <c r="BI51" s="103" t="n">
        <v>5.081856</v>
      </c>
      <c r="BJ51" s="103" t="n">
        <v>5.037568</v>
      </c>
    </row>
    <row r="52" customFormat="false" ht="12.8" hidden="false" customHeight="false" outlineLevel="0" collapsed="false">
      <c r="A52" s="104" t="n">
        <v>85</v>
      </c>
      <c r="B52" s="103" t="n">
        <v>0</v>
      </c>
      <c r="C52" s="103" t="n">
        <v>0.891</v>
      </c>
      <c r="D52" s="103" t="n">
        <v>1.782</v>
      </c>
      <c r="E52" s="103" t="n">
        <v>2.673</v>
      </c>
      <c r="F52" s="103" t="n">
        <v>3.564</v>
      </c>
      <c r="G52" s="103" t="n">
        <v>4.455</v>
      </c>
      <c r="H52" s="103" t="n">
        <v>5.346</v>
      </c>
      <c r="I52" s="103" t="n">
        <v>7.785</v>
      </c>
      <c r="J52" s="103" t="n">
        <v>10.224</v>
      </c>
      <c r="K52" s="103" t="n">
        <v>11.351</v>
      </c>
      <c r="L52" s="103" t="n">
        <v>12.478</v>
      </c>
      <c r="M52" s="103" t="n">
        <v>13.0235</v>
      </c>
      <c r="N52" s="103" t="n">
        <v>13.569</v>
      </c>
      <c r="O52" s="103" t="n">
        <v>14.1255</v>
      </c>
      <c r="P52" s="103" t="n">
        <v>14.682</v>
      </c>
      <c r="Q52" s="103" t="n">
        <v>16.0035</v>
      </c>
      <c r="R52" s="103" t="n">
        <v>17.325</v>
      </c>
      <c r="S52" s="103" t="n">
        <v>17.765</v>
      </c>
      <c r="T52" s="103" t="n">
        <v>18.205</v>
      </c>
      <c r="U52" s="103" t="n">
        <v>18.645</v>
      </c>
      <c r="V52" s="103" t="n">
        <v>19.085</v>
      </c>
      <c r="W52" s="103" t="n">
        <v>19.5425</v>
      </c>
      <c r="X52" s="103" t="n">
        <v>20</v>
      </c>
      <c r="Y52" s="103" t="n">
        <v>19.14</v>
      </c>
      <c r="Z52" s="103" t="n">
        <v>18.28</v>
      </c>
      <c r="AA52" s="103" t="n">
        <v>17.42</v>
      </c>
      <c r="AB52" s="103" t="n">
        <v>17.8113333333333</v>
      </c>
      <c r="AC52" s="103" t="n">
        <v>18.2026666666667</v>
      </c>
      <c r="AD52" s="103" t="n">
        <v>18.594</v>
      </c>
      <c r="AE52" s="103" t="n">
        <v>18.7505</v>
      </c>
      <c r="AF52" s="103" t="n">
        <v>18.907</v>
      </c>
      <c r="AG52" s="103" t="n">
        <v>17.2966</v>
      </c>
      <c r="AH52" s="103" t="n">
        <v>15.6862</v>
      </c>
      <c r="AI52" s="103" t="n">
        <v>14.0758</v>
      </c>
      <c r="AJ52" s="103" t="n">
        <v>12.4654</v>
      </c>
      <c r="AK52" s="103" t="n">
        <v>10.855</v>
      </c>
      <c r="AL52" s="103" t="n">
        <v>10.0816666666667</v>
      </c>
      <c r="AM52" s="103" t="n">
        <v>9.30833333333333</v>
      </c>
      <c r="AN52" s="103" t="n">
        <v>8.535</v>
      </c>
      <c r="AO52" s="103" t="n">
        <v>8.31</v>
      </c>
      <c r="AP52" s="103" t="n">
        <v>8.085</v>
      </c>
      <c r="AQ52" s="103" t="n">
        <v>7.8596</v>
      </c>
      <c r="AR52" s="103" t="n">
        <v>7.6342</v>
      </c>
      <c r="AS52" s="103" t="n">
        <v>7.4088</v>
      </c>
      <c r="AT52" s="103" t="n">
        <v>7.1834</v>
      </c>
      <c r="AU52" s="103" t="n">
        <v>6.958</v>
      </c>
      <c r="AV52" s="103" t="n">
        <v>6.7326</v>
      </c>
      <c r="AW52" s="103" t="n">
        <v>6.5072</v>
      </c>
      <c r="AX52" s="103" t="n">
        <v>6.2818</v>
      </c>
      <c r="AY52" s="103" t="n">
        <v>6.0564</v>
      </c>
      <c r="AZ52" s="103" t="n">
        <v>5.831</v>
      </c>
      <c r="BA52" s="103" t="n">
        <v>5.6056</v>
      </c>
      <c r="BB52" s="103" t="n">
        <v>5.56052</v>
      </c>
      <c r="BC52" s="103" t="n">
        <v>5.51544</v>
      </c>
      <c r="BD52" s="103" t="n">
        <v>5.47036</v>
      </c>
      <c r="BE52" s="103" t="n">
        <v>5.42528</v>
      </c>
      <c r="BF52" s="103" t="n">
        <v>5.3802</v>
      </c>
      <c r="BG52" s="103" t="n">
        <v>5.33512</v>
      </c>
      <c r="BH52" s="103" t="n">
        <v>5.29004</v>
      </c>
      <c r="BI52" s="103" t="n">
        <v>5.24496</v>
      </c>
      <c r="BJ52" s="103" t="n">
        <v>5.19988000000001</v>
      </c>
    </row>
    <row r="53" customFormat="false" ht="12.8" hidden="false" customHeight="false" outlineLevel="0" collapsed="false">
      <c r="A53" s="104" t="n">
        <v>86</v>
      </c>
      <c r="B53" s="103" t="n">
        <v>0</v>
      </c>
      <c r="C53" s="103" t="n">
        <v>0.89395</v>
      </c>
      <c r="D53" s="103" t="n">
        <v>1.7879</v>
      </c>
      <c r="E53" s="103" t="n">
        <v>2.68185</v>
      </c>
      <c r="F53" s="103" t="n">
        <v>3.5758</v>
      </c>
      <c r="G53" s="103" t="n">
        <v>4.4698</v>
      </c>
      <c r="H53" s="103" t="n">
        <v>5.3638</v>
      </c>
      <c r="I53" s="103" t="n">
        <v>7.7564</v>
      </c>
      <c r="J53" s="103" t="n">
        <v>10.149</v>
      </c>
      <c r="K53" s="103" t="n">
        <v>11.2683</v>
      </c>
      <c r="L53" s="103" t="n">
        <v>12.3876</v>
      </c>
      <c r="M53" s="103" t="n">
        <v>13.0217</v>
      </c>
      <c r="N53" s="103" t="n">
        <v>13.6558</v>
      </c>
      <c r="O53" s="103" t="n">
        <v>14.2237</v>
      </c>
      <c r="P53" s="103" t="n">
        <v>14.7916</v>
      </c>
      <c r="Q53" s="103" t="n">
        <v>16.1339</v>
      </c>
      <c r="R53" s="103" t="n">
        <v>17.4762</v>
      </c>
      <c r="S53" s="103" t="n">
        <v>17.9179</v>
      </c>
      <c r="T53" s="103" t="n">
        <v>18.3596</v>
      </c>
      <c r="U53" s="103" t="n">
        <v>18.8012</v>
      </c>
      <c r="V53" s="103" t="n">
        <v>19.2428</v>
      </c>
      <c r="W53" s="103" t="n">
        <v>19.7101</v>
      </c>
      <c r="X53" s="103" t="n">
        <v>20.1774</v>
      </c>
      <c r="Y53" s="103" t="n">
        <v>19.3692666666667</v>
      </c>
      <c r="Z53" s="103" t="n">
        <v>18.5611333333333</v>
      </c>
      <c r="AA53" s="103" t="n">
        <v>17.753</v>
      </c>
      <c r="AB53" s="103" t="n">
        <v>18.15</v>
      </c>
      <c r="AC53" s="103" t="n">
        <v>18.547</v>
      </c>
      <c r="AD53" s="103" t="n">
        <v>18.944</v>
      </c>
      <c r="AE53" s="103" t="n">
        <v>19.1041</v>
      </c>
      <c r="AF53" s="103" t="n">
        <v>19.2642</v>
      </c>
      <c r="AG53" s="103" t="n">
        <v>17.6292</v>
      </c>
      <c r="AH53" s="103" t="n">
        <v>15.9942</v>
      </c>
      <c r="AI53" s="103" t="n">
        <v>14.3592</v>
      </c>
      <c r="AJ53" s="103" t="n">
        <v>12.7242</v>
      </c>
      <c r="AK53" s="103" t="n">
        <v>11.0892</v>
      </c>
      <c r="AL53" s="103" t="n">
        <v>10.3106666666667</v>
      </c>
      <c r="AM53" s="103" t="n">
        <v>9.53213333333333</v>
      </c>
      <c r="AN53" s="103" t="n">
        <v>8.7536</v>
      </c>
      <c r="AO53" s="103" t="n">
        <v>8.5249</v>
      </c>
      <c r="AP53" s="103" t="n">
        <v>8.2962</v>
      </c>
      <c r="AQ53" s="103" t="n">
        <v>8.06708</v>
      </c>
      <c r="AR53" s="103" t="n">
        <v>7.83796</v>
      </c>
      <c r="AS53" s="103" t="n">
        <v>7.60884</v>
      </c>
      <c r="AT53" s="103" t="n">
        <v>7.37972</v>
      </c>
      <c r="AU53" s="103" t="n">
        <v>7.1506</v>
      </c>
      <c r="AV53" s="103" t="n">
        <v>6.92152</v>
      </c>
      <c r="AW53" s="103" t="n">
        <v>6.69244</v>
      </c>
      <c r="AX53" s="103" t="n">
        <v>6.46336</v>
      </c>
      <c r="AY53" s="103" t="n">
        <v>6.23428</v>
      </c>
      <c r="AZ53" s="103" t="n">
        <v>6.0052</v>
      </c>
      <c r="BA53" s="103" t="n">
        <v>5.77612</v>
      </c>
      <c r="BB53" s="103" t="n">
        <v>5.730304</v>
      </c>
      <c r="BC53" s="103" t="n">
        <v>5.684488</v>
      </c>
      <c r="BD53" s="103" t="n">
        <v>5.638672</v>
      </c>
      <c r="BE53" s="103" t="n">
        <v>5.592856</v>
      </c>
      <c r="BF53" s="103" t="n">
        <v>5.54704</v>
      </c>
      <c r="BG53" s="103" t="n">
        <v>5.501224</v>
      </c>
      <c r="BH53" s="103" t="n">
        <v>5.455408</v>
      </c>
      <c r="BI53" s="103" t="n">
        <v>5.409592</v>
      </c>
      <c r="BJ53" s="103" t="n">
        <v>5.363776</v>
      </c>
    </row>
    <row r="54" customFormat="false" ht="12.8" hidden="false" customHeight="false" outlineLevel="0" collapsed="false">
      <c r="A54" s="104" t="n">
        <v>87</v>
      </c>
      <c r="B54" s="103" t="n">
        <v>0</v>
      </c>
      <c r="C54" s="103" t="n">
        <v>0.8969</v>
      </c>
      <c r="D54" s="103" t="n">
        <v>1.7938</v>
      </c>
      <c r="E54" s="103" t="n">
        <v>2.6907</v>
      </c>
      <c r="F54" s="103" t="n">
        <v>3.5876</v>
      </c>
      <c r="G54" s="103" t="n">
        <v>4.4846</v>
      </c>
      <c r="H54" s="103" t="n">
        <v>5.3816</v>
      </c>
      <c r="I54" s="103" t="n">
        <v>7.7278</v>
      </c>
      <c r="J54" s="103" t="n">
        <v>10.074</v>
      </c>
      <c r="K54" s="103" t="n">
        <v>11.1856</v>
      </c>
      <c r="L54" s="103" t="n">
        <v>12.2972</v>
      </c>
      <c r="M54" s="103" t="n">
        <v>13.0199</v>
      </c>
      <c r="N54" s="103" t="n">
        <v>13.7426</v>
      </c>
      <c r="O54" s="103" t="n">
        <v>14.3219</v>
      </c>
      <c r="P54" s="103" t="n">
        <v>14.9012</v>
      </c>
      <c r="Q54" s="103" t="n">
        <v>16.2643</v>
      </c>
      <c r="R54" s="103" t="n">
        <v>17.6274</v>
      </c>
      <c r="S54" s="103" t="n">
        <v>18.0708</v>
      </c>
      <c r="T54" s="103" t="n">
        <v>18.5142</v>
      </c>
      <c r="U54" s="103" t="n">
        <v>18.9574</v>
      </c>
      <c r="V54" s="103" t="n">
        <v>19.4006</v>
      </c>
      <c r="W54" s="103" t="n">
        <v>19.8777</v>
      </c>
      <c r="X54" s="103" t="n">
        <v>20.3548</v>
      </c>
      <c r="Y54" s="103" t="n">
        <v>19.5985333333333</v>
      </c>
      <c r="Z54" s="103" t="n">
        <v>18.8422666666667</v>
      </c>
      <c r="AA54" s="103" t="n">
        <v>18.086</v>
      </c>
      <c r="AB54" s="103" t="n">
        <v>18.4886666666667</v>
      </c>
      <c r="AC54" s="103" t="n">
        <v>18.8913333333333</v>
      </c>
      <c r="AD54" s="103" t="n">
        <v>19.294</v>
      </c>
      <c r="AE54" s="103" t="n">
        <v>19.4577</v>
      </c>
      <c r="AF54" s="103" t="n">
        <v>19.6214</v>
      </c>
      <c r="AG54" s="103" t="n">
        <v>17.9618</v>
      </c>
      <c r="AH54" s="103" t="n">
        <v>16.3022</v>
      </c>
      <c r="AI54" s="103" t="n">
        <v>14.6426</v>
      </c>
      <c r="AJ54" s="103" t="n">
        <v>12.983</v>
      </c>
      <c r="AK54" s="103" t="n">
        <v>11.3234</v>
      </c>
      <c r="AL54" s="103" t="n">
        <v>10.5396666666667</v>
      </c>
      <c r="AM54" s="103" t="n">
        <v>9.75593333333334</v>
      </c>
      <c r="AN54" s="103" t="n">
        <v>8.9722</v>
      </c>
      <c r="AO54" s="103" t="n">
        <v>8.7398</v>
      </c>
      <c r="AP54" s="103" t="n">
        <v>8.5074</v>
      </c>
      <c r="AQ54" s="103" t="n">
        <v>8.27456</v>
      </c>
      <c r="AR54" s="103" t="n">
        <v>8.04172</v>
      </c>
      <c r="AS54" s="103" t="n">
        <v>7.80888</v>
      </c>
      <c r="AT54" s="103" t="n">
        <v>7.57604</v>
      </c>
      <c r="AU54" s="103" t="n">
        <v>7.3432</v>
      </c>
      <c r="AV54" s="103" t="n">
        <v>7.11044</v>
      </c>
      <c r="AW54" s="103" t="n">
        <v>6.87768</v>
      </c>
      <c r="AX54" s="103" t="n">
        <v>6.64492</v>
      </c>
      <c r="AY54" s="103" t="n">
        <v>6.41216</v>
      </c>
      <c r="AZ54" s="103" t="n">
        <v>6.1794</v>
      </c>
      <c r="BA54" s="103" t="n">
        <v>5.94664</v>
      </c>
      <c r="BB54" s="103" t="n">
        <v>5.900088</v>
      </c>
      <c r="BC54" s="103" t="n">
        <v>5.853536</v>
      </c>
      <c r="BD54" s="103" t="n">
        <v>5.806984</v>
      </c>
      <c r="BE54" s="103" t="n">
        <v>5.760432</v>
      </c>
      <c r="BF54" s="103" t="n">
        <v>5.71388</v>
      </c>
      <c r="BG54" s="103" t="n">
        <v>5.667328</v>
      </c>
      <c r="BH54" s="103" t="n">
        <v>5.620776</v>
      </c>
      <c r="BI54" s="103" t="n">
        <v>5.574224</v>
      </c>
      <c r="BJ54" s="103" t="n">
        <v>5.527672</v>
      </c>
    </row>
    <row r="55" customFormat="false" ht="12.8" hidden="false" customHeight="false" outlineLevel="0" collapsed="false">
      <c r="A55" s="104" t="n">
        <v>88</v>
      </c>
      <c r="B55" s="103" t="n">
        <v>0</v>
      </c>
      <c r="C55" s="103" t="n">
        <v>0.89985</v>
      </c>
      <c r="D55" s="103" t="n">
        <v>1.7997</v>
      </c>
      <c r="E55" s="103" t="n">
        <v>2.69955</v>
      </c>
      <c r="F55" s="103" t="n">
        <v>3.5994</v>
      </c>
      <c r="G55" s="103" t="n">
        <v>4.4994</v>
      </c>
      <c r="H55" s="103" t="n">
        <v>5.3994</v>
      </c>
      <c r="I55" s="103" t="n">
        <v>7.6992</v>
      </c>
      <c r="J55" s="103" t="n">
        <v>9.999</v>
      </c>
      <c r="K55" s="103" t="n">
        <v>11.1029</v>
      </c>
      <c r="L55" s="103" t="n">
        <v>12.2068</v>
      </c>
      <c r="M55" s="103" t="n">
        <v>13.0181</v>
      </c>
      <c r="N55" s="103" t="n">
        <v>13.8294</v>
      </c>
      <c r="O55" s="103" t="n">
        <v>14.4201</v>
      </c>
      <c r="P55" s="103" t="n">
        <v>15.0108</v>
      </c>
      <c r="Q55" s="103" t="n">
        <v>16.3947</v>
      </c>
      <c r="R55" s="103" t="n">
        <v>17.7786</v>
      </c>
      <c r="S55" s="103" t="n">
        <v>18.2237</v>
      </c>
      <c r="T55" s="103" t="n">
        <v>18.6688</v>
      </c>
      <c r="U55" s="103" t="n">
        <v>19.1136</v>
      </c>
      <c r="V55" s="103" t="n">
        <v>19.5584</v>
      </c>
      <c r="W55" s="103" t="n">
        <v>20.0453</v>
      </c>
      <c r="X55" s="103" t="n">
        <v>20.5322</v>
      </c>
      <c r="Y55" s="103" t="n">
        <v>19.8278</v>
      </c>
      <c r="Z55" s="103" t="n">
        <v>19.1234</v>
      </c>
      <c r="AA55" s="103" t="n">
        <v>18.419</v>
      </c>
      <c r="AB55" s="103" t="n">
        <v>18.8273333333333</v>
      </c>
      <c r="AC55" s="103" t="n">
        <v>19.2356666666667</v>
      </c>
      <c r="AD55" s="103" t="n">
        <v>19.644</v>
      </c>
      <c r="AE55" s="103" t="n">
        <v>19.8113</v>
      </c>
      <c r="AF55" s="103" t="n">
        <v>19.9786</v>
      </c>
      <c r="AG55" s="103" t="n">
        <v>18.2944</v>
      </c>
      <c r="AH55" s="103" t="n">
        <v>16.6102</v>
      </c>
      <c r="AI55" s="103" t="n">
        <v>14.926</v>
      </c>
      <c r="AJ55" s="103" t="n">
        <v>13.2418</v>
      </c>
      <c r="AK55" s="103" t="n">
        <v>11.5576</v>
      </c>
      <c r="AL55" s="103" t="n">
        <v>10.7686666666667</v>
      </c>
      <c r="AM55" s="103" t="n">
        <v>9.97973333333333</v>
      </c>
      <c r="AN55" s="103" t="n">
        <v>9.1908</v>
      </c>
      <c r="AO55" s="103" t="n">
        <v>8.9547</v>
      </c>
      <c r="AP55" s="103" t="n">
        <v>8.7186</v>
      </c>
      <c r="AQ55" s="103" t="n">
        <v>8.48204</v>
      </c>
      <c r="AR55" s="103" t="n">
        <v>8.24548</v>
      </c>
      <c r="AS55" s="103" t="n">
        <v>8.00892</v>
      </c>
      <c r="AT55" s="103" t="n">
        <v>7.77236</v>
      </c>
      <c r="AU55" s="103" t="n">
        <v>7.5358</v>
      </c>
      <c r="AV55" s="103" t="n">
        <v>7.29936</v>
      </c>
      <c r="AW55" s="103" t="n">
        <v>7.06292</v>
      </c>
      <c r="AX55" s="103" t="n">
        <v>6.82648</v>
      </c>
      <c r="AY55" s="103" t="n">
        <v>6.59004</v>
      </c>
      <c r="AZ55" s="103" t="n">
        <v>6.3536</v>
      </c>
      <c r="BA55" s="103" t="n">
        <v>6.11716</v>
      </c>
      <c r="BB55" s="103" t="n">
        <v>6.069872</v>
      </c>
      <c r="BC55" s="103" t="n">
        <v>6.022584</v>
      </c>
      <c r="BD55" s="103" t="n">
        <v>5.975296</v>
      </c>
      <c r="BE55" s="103" t="n">
        <v>5.928008</v>
      </c>
      <c r="BF55" s="103" t="n">
        <v>5.88072</v>
      </c>
      <c r="BG55" s="103" t="n">
        <v>5.833432</v>
      </c>
      <c r="BH55" s="103" t="n">
        <v>5.786144</v>
      </c>
      <c r="BI55" s="103" t="n">
        <v>5.738856</v>
      </c>
      <c r="BJ55" s="103" t="n">
        <v>5.691568</v>
      </c>
    </row>
    <row r="56" customFormat="false" ht="12.8" hidden="false" customHeight="false" outlineLevel="0" collapsed="false">
      <c r="A56" s="104" t="n">
        <v>89</v>
      </c>
      <c r="B56" s="103" t="n">
        <v>0</v>
      </c>
      <c r="C56" s="103" t="n">
        <v>0.9028</v>
      </c>
      <c r="D56" s="103" t="n">
        <v>1.8056</v>
      </c>
      <c r="E56" s="103" t="n">
        <v>2.7084</v>
      </c>
      <c r="F56" s="103" t="n">
        <v>3.6112</v>
      </c>
      <c r="G56" s="103" t="n">
        <v>4.5142</v>
      </c>
      <c r="H56" s="103" t="n">
        <v>5.4172</v>
      </c>
      <c r="I56" s="103" t="n">
        <v>7.6706</v>
      </c>
      <c r="J56" s="103" t="n">
        <v>9.924</v>
      </c>
      <c r="K56" s="103" t="n">
        <v>11.0202</v>
      </c>
      <c r="L56" s="103" t="n">
        <v>12.1164</v>
      </c>
      <c r="M56" s="103" t="n">
        <v>13.0163</v>
      </c>
      <c r="N56" s="103" t="n">
        <v>13.9162</v>
      </c>
      <c r="O56" s="103" t="n">
        <v>14.5183</v>
      </c>
      <c r="P56" s="103" t="n">
        <v>15.1204</v>
      </c>
      <c r="Q56" s="103" t="n">
        <v>16.5251</v>
      </c>
      <c r="R56" s="103" t="n">
        <v>17.9298</v>
      </c>
      <c r="S56" s="103" t="n">
        <v>18.3766</v>
      </c>
      <c r="T56" s="103" t="n">
        <v>18.8234</v>
      </c>
      <c r="U56" s="103" t="n">
        <v>19.2698</v>
      </c>
      <c r="V56" s="103" t="n">
        <v>19.7162</v>
      </c>
      <c r="W56" s="103" t="n">
        <v>20.2129</v>
      </c>
      <c r="X56" s="103" t="n">
        <v>20.7096</v>
      </c>
      <c r="Y56" s="103" t="n">
        <v>20.0570666666667</v>
      </c>
      <c r="Z56" s="103" t="n">
        <v>19.4045333333333</v>
      </c>
      <c r="AA56" s="103" t="n">
        <v>18.752</v>
      </c>
      <c r="AB56" s="103" t="n">
        <v>19.166</v>
      </c>
      <c r="AC56" s="103" t="n">
        <v>19.58</v>
      </c>
      <c r="AD56" s="103" t="n">
        <v>19.994</v>
      </c>
      <c r="AE56" s="103" t="n">
        <v>20.1649</v>
      </c>
      <c r="AF56" s="103" t="n">
        <v>20.3358</v>
      </c>
      <c r="AG56" s="103" t="n">
        <v>18.627</v>
      </c>
      <c r="AH56" s="103" t="n">
        <v>16.9182</v>
      </c>
      <c r="AI56" s="103" t="n">
        <v>15.2094</v>
      </c>
      <c r="AJ56" s="103" t="n">
        <v>13.5006</v>
      </c>
      <c r="AK56" s="103" t="n">
        <v>11.7918</v>
      </c>
      <c r="AL56" s="103" t="n">
        <v>10.9976666666667</v>
      </c>
      <c r="AM56" s="103" t="n">
        <v>10.2035333333333</v>
      </c>
      <c r="AN56" s="103" t="n">
        <v>9.4094</v>
      </c>
      <c r="AO56" s="103" t="n">
        <v>9.1696</v>
      </c>
      <c r="AP56" s="103" t="n">
        <v>8.9298</v>
      </c>
      <c r="AQ56" s="103" t="n">
        <v>8.68952</v>
      </c>
      <c r="AR56" s="103" t="n">
        <v>8.44924</v>
      </c>
      <c r="AS56" s="103" t="n">
        <v>8.20896</v>
      </c>
      <c r="AT56" s="103" t="n">
        <v>7.96868</v>
      </c>
      <c r="AU56" s="103" t="n">
        <v>7.7284</v>
      </c>
      <c r="AV56" s="103" t="n">
        <v>7.48828</v>
      </c>
      <c r="AW56" s="103" t="n">
        <v>7.24816</v>
      </c>
      <c r="AX56" s="103" t="n">
        <v>7.00804</v>
      </c>
      <c r="AY56" s="103" t="n">
        <v>6.76792</v>
      </c>
      <c r="AZ56" s="103" t="n">
        <v>6.5278</v>
      </c>
      <c r="BA56" s="103" t="n">
        <v>6.28768</v>
      </c>
      <c r="BB56" s="103" t="n">
        <v>6.239656</v>
      </c>
      <c r="BC56" s="103" t="n">
        <v>6.191632</v>
      </c>
      <c r="BD56" s="103" t="n">
        <v>6.143608</v>
      </c>
      <c r="BE56" s="103" t="n">
        <v>6.095584</v>
      </c>
      <c r="BF56" s="103" t="n">
        <v>6.04756</v>
      </c>
      <c r="BG56" s="103" t="n">
        <v>5.999536</v>
      </c>
      <c r="BH56" s="103" t="n">
        <v>5.951512</v>
      </c>
      <c r="BI56" s="103" t="n">
        <v>5.903488</v>
      </c>
      <c r="BJ56" s="103" t="n">
        <v>5.855464</v>
      </c>
    </row>
    <row r="57" customFormat="false" ht="12.8" hidden="false" customHeight="false" outlineLevel="0" collapsed="false">
      <c r="A57" s="104" t="n">
        <v>90</v>
      </c>
      <c r="B57" s="103" t="n">
        <v>0</v>
      </c>
      <c r="C57" s="103" t="n">
        <v>0.90575</v>
      </c>
      <c r="D57" s="103" t="n">
        <v>1.8115</v>
      </c>
      <c r="E57" s="103" t="n">
        <v>2.71725</v>
      </c>
      <c r="F57" s="103" t="n">
        <v>3.623</v>
      </c>
      <c r="G57" s="103" t="n">
        <v>4.529</v>
      </c>
      <c r="H57" s="103" t="n">
        <v>5.435</v>
      </c>
      <c r="I57" s="103" t="n">
        <v>7.642</v>
      </c>
      <c r="J57" s="103" t="n">
        <v>9.849</v>
      </c>
      <c r="K57" s="103" t="n">
        <v>10.9375</v>
      </c>
      <c r="L57" s="103" t="n">
        <v>12.026</v>
      </c>
      <c r="M57" s="103" t="n">
        <v>13.0145</v>
      </c>
      <c r="N57" s="103" t="n">
        <v>14.003</v>
      </c>
      <c r="O57" s="103" t="n">
        <v>14.6165</v>
      </c>
      <c r="P57" s="103" t="n">
        <v>15.23</v>
      </c>
      <c r="Q57" s="103" t="n">
        <v>16.6555</v>
      </c>
      <c r="R57" s="103" t="n">
        <v>18.081</v>
      </c>
      <c r="S57" s="103" t="n">
        <v>18.5295</v>
      </c>
      <c r="T57" s="103" t="n">
        <v>18.978</v>
      </c>
      <c r="U57" s="103" t="n">
        <v>19.426</v>
      </c>
      <c r="V57" s="103" t="n">
        <v>19.874</v>
      </c>
      <c r="W57" s="103" t="n">
        <v>20.3805</v>
      </c>
      <c r="X57" s="103" t="n">
        <v>20.887</v>
      </c>
      <c r="Y57" s="103" t="n">
        <v>20.2863333333333</v>
      </c>
      <c r="Z57" s="103" t="n">
        <v>19.6856666666667</v>
      </c>
      <c r="AA57" s="103" t="n">
        <v>19.085</v>
      </c>
      <c r="AB57" s="103" t="n">
        <v>19.5046666666667</v>
      </c>
      <c r="AC57" s="103" t="n">
        <v>19.9243333333333</v>
      </c>
      <c r="AD57" s="103" t="n">
        <v>20.344</v>
      </c>
      <c r="AE57" s="103" t="n">
        <v>20.5185</v>
      </c>
      <c r="AF57" s="103" t="n">
        <v>20.693</v>
      </c>
      <c r="AG57" s="103" t="n">
        <v>18.9596</v>
      </c>
      <c r="AH57" s="103" t="n">
        <v>17.2262</v>
      </c>
      <c r="AI57" s="103" t="n">
        <v>15.4928</v>
      </c>
      <c r="AJ57" s="103" t="n">
        <v>13.7594</v>
      </c>
      <c r="AK57" s="103" t="n">
        <v>12.026</v>
      </c>
      <c r="AL57" s="103" t="n">
        <v>11.2266666666667</v>
      </c>
      <c r="AM57" s="103" t="n">
        <v>10.4273333333333</v>
      </c>
      <c r="AN57" s="103" t="n">
        <v>9.628</v>
      </c>
      <c r="AO57" s="103" t="n">
        <v>9.3845</v>
      </c>
      <c r="AP57" s="103" t="n">
        <v>9.141</v>
      </c>
      <c r="AQ57" s="103" t="n">
        <v>8.897</v>
      </c>
      <c r="AR57" s="103" t="n">
        <v>8.653</v>
      </c>
      <c r="AS57" s="103" t="n">
        <v>8.409</v>
      </c>
      <c r="AT57" s="103" t="n">
        <v>8.165</v>
      </c>
      <c r="AU57" s="103" t="n">
        <v>7.921</v>
      </c>
      <c r="AV57" s="103" t="n">
        <v>7.6772</v>
      </c>
      <c r="AW57" s="103" t="n">
        <v>7.4334</v>
      </c>
      <c r="AX57" s="103" t="n">
        <v>7.1896</v>
      </c>
      <c r="AY57" s="103" t="n">
        <v>6.9458</v>
      </c>
      <c r="AZ57" s="103" t="n">
        <v>6.702</v>
      </c>
      <c r="BA57" s="103" t="n">
        <v>6.4582</v>
      </c>
      <c r="BB57" s="103" t="n">
        <v>6.40944</v>
      </c>
      <c r="BC57" s="103" t="n">
        <v>6.36068</v>
      </c>
      <c r="BD57" s="103" t="n">
        <v>6.31192</v>
      </c>
      <c r="BE57" s="103" t="n">
        <v>6.26316</v>
      </c>
      <c r="BF57" s="103" t="n">
        <v>6.2144</v>
      </c>
      <c r="BG57" s="103" t="n">
        <v>6.16564</v>
      </c>
      <c r="BH57" s="103" t="n">
        <v>6.11688</v>
      </c>
      <c r="BI57" s="103" t="n">
        <v>6.06812</v>
      </c>
      <c r="BJ57" s="103" t="n">
        <v>6.01936</v>
      </c>
    </row>
    <row r="58" customFormat="false" ht="12.8" hidden="false" customHeight="false" outlineLevel="0" collapsed="false">
      <c r="A58" s="104" t="n">
        <v>91</v>
      </c>
      <c r="B58" s="103" t="n">
        <v>0</v>
      </c>
      <c r="C58" s="103" t="n">
        <v>0.90345</v>
      </c>
      <c r="D58" s="103" t="n">
        <v>1.8069</v>
      </c>
      <c r="E58" s="103" t="n">
        <v>2.71035</v>
      </c>
      <c r="F58" s="103" t="n">
        <v>3.6138</v>
      </c>
      <c r="G58" s="103" t="n">
        <v>4.5175</v>
      </c>
      <c r="H58" s="103" t="n">
        <v>5.4212</v>
      </c>
      <c r="I58" s="103" t="n">
        <v>7.5976</v>
      </c>
      <c r="J58" s="103" t="n">
        <v>9.774</v>
      </c>
      <c r="K58" s="103" t="n">
        <v>10.8548</v>
      </c>
      <c r="L58" s="103" t="n">
        <v>11.9356</v>
      </c>
      <c r="M58" s="103" t="n">
        <v>12.9167</v>
      </c>
      <c r="N58" s="103" t="n">
        <v>13.8978</v>
      </c>
      <c r="O58" s="103" t="n">
        <v>14.5938</v>
      </c>
      <c r="P58" s="103" t="n">
        <v>15.2898</v>
      </c>
      <c r="Q58" s="103" t="n">
        <v>16.7383</v>
      </c>
      <c r="R58" s="103" t="n">
        <v>18.1868</v>
      </c>
      <c r="S58" s="103" t="n">
        <v>18.6365</v>
      </c>
      <c r="T58" s="103" t="n">
        <v>19.0862</v>
      </c>
      <c r="U58" s="103" t="n">
        <v>19.5355</v>
      </c>
      <c r="V58" s="103" t="n">
        <v>19.9848</v>
      </c>
      <c r="W58" s="103" t="n">
        <v>20.4929</v>
      </c>
      <c r="X58" s="103" t="n">
        <v>21.001</v>
      </c>
      <c r="Y58" s="103" t="n">
        <v>20.4670666666667</v>
      </c>
      <c r="Z58" s="103" t="n">
        <v>19.9331333333333</v>
      </c>
      <c r="AA58" s="103" t="n">
        <v>19.3992</v>
      </c>
      <c r="AB58" s="103" t="n">
        <v>19.8234</v>
      </c>
      <c r="AC58" s="103" t="n">
        <v>20.2476</v>
      </c>
      <c r="AD58" s="103" t="n">
        <v>20.6718</v>
      </c>
      <c r="AE58" s="103" t="n">
        <v>20.85</v>
      </c>
      <c r="AF58" s="103" t="n">
        <v>21.0282</v>
      </c>
      <c r="AG58" s="103" t="n">
        <v>19.2722</v>
      </c>
      <c r="AH58" s="103" t="n">
        <v>17.5162</v>
      </c>
      <c r="AI58" s="103" t="n">
        <v>15.7602</v>
      </c>
      <c r="AJ58" s="103" t="n">
        <v>14.0042</v>
      </c>
      <c r="AK58" s="103" t="n">
        <v>12.2482</v>
      </c>
      <c r="AL58" s="103" t="n">
        <v>11.4460666666667</v>
      </c>
      <c r="AM58" s="103" t="n">
        <v>10.6439333333333</v>
      </c>
      <c r="AN58" s="103" t="n">
        <v>9.8418</v>
      </c>
      <c r="AO58" s="103" t="n">
        <v>9.5948</v>
      </c>
      <c r="AP58" s="103" t="n">
        <v>9.3478</v>
      </c>
      <c r="AQ58" s="103" t="n">
        <v>9.10044</v>
      </c>
      <c r="AR58" s="103" t="n">
        <v>8.85308</v>
      </c>
      <c r="AS58" s="103" t="n">
        <v>8.60572</v>
      </c>
      <c r="AT58" s="103" t="n">
        <v>8.35836</v>
      </c>
      <c r="AU58" s="103" t="n">
        <v>8.111</v>
      </c>
      <c r="AV58" s="103" t="n">
        <v>7.8638</v>
      </c>
      <c r="AW58" s="103" t="n">
        <v>7.6166</v>
      </c>
      <c r="AX58" s="103" t="n">
        <v>7.3694</v>
      </c>
      <c r="AY58" s="103" t="n">
        <v>7.1222</v>
      </c>
      <c r="AZ58" s="103" t="n">
        <v>6.875</v>
      </c>
      <c r="BA58" s="103" t="n">
        <v>6.6278</v>
      </c>
      <c r="BB58" s="103" t="n">
        <v>6.57836</v>
      </c>
      <c r="BC58" s="103" t="n">
        <v>6.52892</v>
      </c>
      <c r="BD58" s="103" t="n">
        <v>6.47948</v>
      </c>
      <c r="BE58" s="103" t="n">
        <v>6.43004</v>
      </c>
      <c r="BF58" s="103" t="n">
        <v>6.3806</v>
      </c>
      <c r="BG58" s="103" t="n">
        <v>6.33116</v>
      </c>
      <c r="BH58" s="103" t="n">
        <v>6.28172</v>
      </c>
      <c r="BI58" s="103" t="n">
        <v>6.23228</v>
      </c>
      <c r="BJ58" s="103" t="n">
        <v>6.18284</v>
      </c>
    </row>
    <row r="59" customFormat="false" ht="12.8" hidden="false" customHeight="false" outlineLevel="0" collapsed="false">
      <c r="A59" s="104" t="n">
        <v>92</v>
      </c>
      <c r="B59" s="103" t="n">
        <v>0</v>
      </c>
      <c r="C59" s="103" t="n">
        <v>0.90115</v>
      </c>
      <c r="D59" s="103" t="n">
        <v>1.8023</v>
      </c>
      <c r="E59" s="103" t="n">
        <v>2.70345</v>
      </c>
      <c r="F59" s="103" t="n">
        <v>3.6046</v>
      </c>
      <c r="G59" s="103" t="n">
        <v>4.506</v>
      </c>
      <c r="H59" s="103" t="n">
        <v>5.4074</v>
      </c>
      <c r="I59" s="103" t="n">
        <v>7.5532</v>
      </c>
      <c r="J59" s="103" t="n">
        <v>9.699</v>
      </c>
      <c r="K59" s="103" t="n">
        <v>10.7721</v>
      </c>
      <c r="L59" s="103" t="n">
        <v>11.8452</v>
      </c>
      <c r="M59" s="103" t="n">
        <v>12.8189</v>
      </c>
      <c r="N59" s="103" t="n">
        <v>13.7926</v>
      </c>
      <c r="O59" s="103" t="n">
        <v>14.5711</v>
      </c>
      <c r="P59" s="103" t="n">
        <v>15.3496</v>
      </c>
      <c r="Q59" s="103" t="n">
        <v>16.8211</v>
      </c>
      <c r="R59" s="103" t="n">
        <v>18.2926</v>
      </c>
      <c r="S59" s="103" t="n">
        <v>18.7435</v>
      </c>
      <c r="T59" s="103" t="n">
        <v>19.1944</v>
      </c>
      <c r="U59" s="103" t="n">
        <v>19.645</v>
      </c>
      <c r="V59" s="103" t="n">
        <v>20.0956</v>
      </c>
      <c r="W59" s="103" t="n">
        <v>20.6053</v>
      </c>
      <c r="X59" s="103" t="n">
        <v>21.115</v>
      </c>
      <c r="Y59" s="103" t="n">
        <v>20.6478</v>
      </c>
      <c r="Z59" s="103" t="n">
        <v>20.1806</v>
      </c>
      <c r="AA59" s="103" t="n">
        <v>19.7134</v>
      </c>
      <c r="AB59" s="103" t="n">
        <v>20.1421333333333</v>
      </c>
      <c r="AC59" s="103" t="n">
        <v>20.5708666666667</v>
      </c>
      <c r="AD59" s="103" t="n">
        <v>20.9996</v>
      </c>
      <c r="AE59" s="103" t="n">
        <v>21.1815</v>
      </c>
      <c r="AF59" s="103" t="n">
        <v>21.3634</v>
      </c>
      <c r="AG59" s="103" t="n">
        <v>19.5848</v>
      </c>
      <c r="AH59" s="103" t="n">
        <v>17.8062</v>
      </c>
      <c r="AI59" s="103" t="n">
        <v>16.0276</v>
      </c>
      <c r="AJ59" s="103" t="n">
        <v>14.249</v>
      </c>
      <c r="AK59" s="103" t="n">
        <v>12.4704</v>
      </c>
      <c r="AL59" s="103" t="n">
        <v>11.6654666666667</v>
      </c>
      <c r="AM59" s="103" t="n">
        <v>10.8605333333333</v>
      </c>
      <c r="AN59" s="103" t="n">
        <v>10.0556</v>
      </c>
      <c r="AO59" s="103" t="n">
        <v>9.8051</v>
      </c>
      <c r="AP59" s="103" t="n">
        <v>9.5546</v>
      </c>
      <c r="AQ59" s="103" t="n">
        <v>9.30388</v>
      </c>
      <c r="AR59" s="103" t="n">
        <v>9.05316</v>
      </c>
      <c r="AS59" s="103" t="n">
        <v>8.80244</v>
      </c>
      <c r="AT59" s="103" t="n">
        <v>8.55172</v>
      </c>
      <c r="AU59" s="103" t="n">
        <v>8.301</v>
      </c>
      <c r="AV59" s="103" t="n">
        <v>8.0504</v>
      </c>
      <c r="AW59" s="103" t="n">
        <v>7.7998</v>
      </c>
      <c r="AX59" s="103" t="n">
        <v>7.5492</v>
      </c>
      <c r="AY59" s="103" t="n">
        <v>7.2986</v>
      </c>
      <c r="AZ59" s="103" t="n">
        <v>7.048</v>
      </c>
      <c r="BA59" s="103" t="n">
        <v>6.7974</v>
      </c>
      <c r="BB59" s="103" t="n">
        <v>6.74728</v>
      </c>
      <c r="BC59" s="103" t="n">
        <v>6.69716</v>
      </c>
      <c r="BD59" s="103" t="n">
        <v>6.64704</v>
      </c>
      <c r="BE59" s="103" t="n">
        <v>6.59692</v>
      </c>
      <c r="BF59" s="103" t="n">
        <v>6.5468</v>
      </c>
      <c r="BG59" s="103" t="n">
        <v>6.49668</v>
      </c>
      <c r="BH59" s="103" t="n">
        <v>6.44656</v>
      </c>
      <c r="BI59" s="103" t="n">
        <v>6.39644</v>
      </c>
      <c r="BJ59" s="103" t="n">
        <v>6.34632</v>
      </c>
    </row>
    <row r="60" customFormat="false" ht="12.8" hidden="false" customHeight="false" outlineLevel="0" collapsed="false">
      <c r="A60" s="104" t="n">
        <v>93</v>
      </c>
      <c r="B60" s="103" t="n">
        <v>0</v>
      </c>
      <c r="C60" s="103" t="n">
        <v>0.89885</v>
      </c>
      <c r="D60" s="103" t="n">
        <v>1.7977</v>
      </c>
      <c r="E60" s="103" t="n">
        <v>2.69655</v>
      </c>
      <c r="F60" s="103" t="n">
        <v>3.5954</v>
      </c>
      <c r="G60" s="103" t="n">
        <v>4.4945</v>
      </c>
      <c r="H60" s="103" t="n">
        <v>5.3936</v>
      </c>
      <c r="I60" s="103" t="n">
        <v>7.5088</v>
      </c>
      <c r="J60" s="103" t="n">
        <v>9.624</v>
      </c>
      <c r="K60" s="103" t="n">
        <v>10.6894</v>
      </c>
      <c r="L60" s="103" t="n">
        <v>11.7548</v>
      </c>
      <c r="M60" s="103" t="n">
        <v>12.7211</v>
      </c>
      <c r="N60" s="103" t="n">
        <v>13.6874</v>
      </c>
      <c r="O60" s="103" t="n">
        <v>14.5484</v>
      </c>
      <c r="P60" s="103" t="n">
        <v>15.4094</v>
      </c>
      <c r="Q60" s="103" t="n">
        <v>16.9039</v>
      </c>
      <c r="R60" s="103" t="n">
        <v>18.3984</v>
      </c>
      <c r="S60" s="103" t="n">
        <v>18.8505</v>
      </c>
      <c r="T60" s="103" t="n">
        <v>19.3026</v>
      </c>
      <c r="U60" s="103" t="n">
        <v>19.7545</v>
      </c>
      <c r="V60" s="103" t="n">
        <v>20.2064</v>
      </c>
      <c r="W60" s="103" t="n">
        <v>20.7177</v>
      </c>
      <c r="X60" s="103" t="n">
        <v>21.229</v>
      </c>
      <c r="Y60" s="103" t="n">
        <v>20.8285333333333</v>
      </c>
      <c r="Z60" s="103" t="n">
        <v>20.4280666666667</v>
      </c>
      <c r="AA60" s="103" t="n">
        <v>20.0276</v>
      </c>
      <c r="AB60" s="103" t="n">
        <v>20.4608666666667</v>
      </c>
      <c r="AC60" s="103" t="n">
        <v>20.8941333333333</v>
      </c>
      <c r="AD60" s="103" t="n">
        <v>21.3274</v>
      </c>
      <c r="AE60" s="103" t="n">
        <v>21.513</v>
      </c>
      <c r="AF60" s="103" t="n">
        <v>21.6986</v>
      </c>
      <c r="AG60" s="103" t="n">
        <v>19.8974</v>
      </c>
      <c r="AH60" s="103" t="n">
        <v>18.0962</v>
      </c>
      <c r="AI60" s="103" t="n">
        <v>16.295</v>
      </c>
      <c r="AJ60" s="103" t="n">
        <v>14.4938</v>
      </c>
      <c r="AK60" s="103" t="n">
        <v>12.6926</v>
      </c>
      <c r="AL60" s="103" t="n">
        <v>11.8848666666667</v>
      </c>
      <c r="AM60" s="103" t="n">
        <v>11.0771333333333</v>
      </c>
      <c r="AN60" s="103" t="n">
        <v>10.2694</v>
      </c>
      <c r="AO60" s="103" t="n">
        <v>10.0154</v>
      </c>
      <c r="AP60" s="103" t="n">
        <v>9.7614</v>
      </c>
      <c r="AQ60" s="103" t="n">
        <v>9.50732</v>
      </c>
      <c r="AR60" s="103" t="n">
        <v>9.25324</v>
      </c>
      <c r="AS60" s="103" t="n">
        <v>8.99916</v>
      </c>
      <c r="AT60" s="103" t="n">
        <v>8.74508</v>
      </c>
      <c r="AU60" s="103" t="n">
        <v>8.491</v>
      </c>
      <c r="AV60" s="103" t="n">
        <v>8.237</v>
      </c>
      <c r="AW60" s="103" t="n">
        <v>7.983</v>
      </c>
      <c r="AX60" s="103" t="n">
        <v>7.729</v>
      </c>
      <c r="AY60" s="103" t="n">
        <v>7.475</v>
      </c>
      <c r="AZ60" s="103" t="n">
        <v>7.221</v>
      </c>
      <c r="BA60" s="103" t="n">
        <v>6.967</v>
      </c>
      <c r="BB60" s="103" t="n">
        <v>6.9162</v>
      </c>
      <c r="BC60" s="103" t="n">
        <v>6.8654</v>
      </c>
      <c r="BD60" s="103" t="n">
        <v>6.8146</v>
      </c>
      <c r="BE60" s="103" t="n">
        <v>6.7638</v>
      </c>
      <c r="BF60" s="103" t="n">
        <v>6.713</v>
      </c>
      <c r="BG60" s="103" t="n">
        <v>6.6622</v>
      </c>
      <c r="BH60" s="103" t="n">
        <v>6.6114</v>
      </c>
      <c r="BI60" s="103" t="n">
        <v>6.5606</v>
      </c>
      <c r="BJ60" s="103" t="n">
        <v>6.5098</v>
      </c>
    </row>
    <row r="61" customFormat="false" ht="12.8" hidden="false" customHeight="false" outlineLevel="0" collapsed="false">
      <c r="A61" s="104" t="n">
        <v>94</v>
      </c>
      <c r="B61" s="103" t="n">
        <v>0</v>
      </c>
      <c r="C61" s="103" t="n">
        <v>0.89655</v>
      </c>
      <c r="D61" s="103" t="n">
        <v>1.7931</v>
      </c>
      <c r="E61" s="103" t="n">
        <v>2.68965</v>
      </c>
      <c r="F61" s="103" t="n">
        <v>3.5862</v>
      </c>
      <c r="G61" s="103" t="n">
        <v>4.483</v>
      </c>
      <c r="H61" s="103" t="n">
        <v>5.3798</v>
      </c>
      <c r="I61" s="103" t="n">
        <v>7.4644</v>
      </c>
      <c r="J61" s="103" t="n">
        <v>9.549</v>
      </c>
      <c r="K61" s="103" t="n">
        <v>10.6067</v>
      </c>
      <c r="L61" s="103" t="n">
        <v>11.6644</v>
      </c>
      <c r="M61" s="103" t="n">
        <v>12.6233</v>
      </c>
      <c r="N61" s="103" t="n">
        <v>13.5822</v>
      </c>
      <c r="O61" s="103" t="n">
        <v>14.5257</v>
      </c>
      <c r="P61" s="103" t="n">
        <v>15.4692</v>
      </c>
      <c r="Q61" s="103" t="n">
        <v>16.9867</v>
      </c>
      <c r="R61" s="103" t="n">
        <v>18.5042</v>
      </c>
      <c r="S61" s="103" t="n">
        <v>18.9575</v>
      </c>
      <c r="T61" s="103" t="n">
        <v>19.4108</v>
      </c>
      <c r="U61" s="103" t="n">
        <v>19.864</v>
      </c>
      <c r="V61" s="103" t="n">
        <v>20.3172</v>
      </c>
      <c r="W61" s="103" t="n">
        <v>20.8301</v>
      </c>
      <c r="X61" s="103" t="n">
        <v>21.343</v>
      </c>
      <c r="Y61" s="103" t="n">
        <v>21.0092666666667</v>
      </c>
      <c r="Z61" s="103" t="n">
        <v>20.6755333333333</v>
      </c>
      <c r="AA61" s="103" t="n">
        <v>20.3418</v>
      </c>
      <c r="AB61" s="103" t="n">
        <v>20.7796</v>
      </c>
      <c r="AC61" s="103" t="n">
        <v>21.2174</v>
      </c>
      <c r="AD61" s="103" t="n">
        <v>21.6552</v>
      </c>
      <c r="AE61" s="103" t="n">
        <v>21.8445</v>
      </c>
      <c r="AF61" s="103" t="n">
        <v>22.0338</v>
      </c>
      <c r="AG61" s="103" t="n">
        <v>20.21</v>
      </c>
      <c r="AH61" s="103" t="n">
        <v>18.3862</v>
      </c>
      <c r="AI61" s="103" t="n">
        <v>16.5624</v>
      </c>
      <c r="AJ61" s="103" t="n">
        <v>14.7386</v>
      </c>
      <c r="AK61" s="103" t="n">
        <v>12.9148</v>
      </c>
      <c r="AL61" s="103" t="n">
        <v>12.1042666666667</v>
      </c>
      <c r="AM61" s="103" t="n">
        <v>11.2937333333333</v>
      </c>
      <c r="AN61" s="103" t="n">
        <v>10.4832</v>
      </c>
      <c r="AO61" s="103" t="n">
        <v>10.2257</v>
      </c>
      <c r="AP61" s="103" t="n">
        <v>9.9682</v>
      </c>
      <c r="AQ61" s="103" t="n">
        <v>9.71076</v>
      </c>
      <c r="AR61" s="103" t="n">
        <v>9.45332</v>
      </c>
      <c r="AS61" s="103" t="n">
        <v>9.19588</v>
      </c>
      <c r="AT61" s="103" t="n">
        <v>8.93844</v>
      </c>
      <c r="AU61" s="103" t="n">
        <v>8.681</v>
      </c>
      <c r="AV61" s="103" t="n">
        <v>8.4236</v>
      </c>
      <c r="AW61" s="103" t="n">
        <v>8.1662</v>
      </c>
      <c r="AX61" s="103" t="n">
        <v>7.9088</v>
      </c>
      <c r="AY61" s="103" t="n">
        <v>7.6514</v>
      </c>
      <c r="AZ61" s="103" t="n">
        <v>7.394</v>
      </c>
      <c r="BA61" s="103" t="n">
        <v>7.1366</v>
      </c>
      <c r="BB61" s="103" t="n">
        <v>7.08512</v>
      </c>
      <c r="BC61" s="103" t="n">
        <v>7.03364</v>
      </c>
      <c r="BD61" s="103" t="n">
        <v>6.98216</v>
      </c>
      <c r="BE61" s="103" t="n">
        <v>6.93068</v>
      </c>
      <c r="BF61" s="103" t="n">
        <v>6.8792</v>
      </c>
      <c r="BG61" s="103" t="n">
        <v>6.82772</v>
      </c>
      <c r="BH61" s="103" t="n">
        <v>6.77624</v>
      </c>
      <c r="BI61" s="103" t="n">
        <v>6.72476</v>
      </c>
      <c r="BJ61" s="103" t="n">
        <v>6.67328</v>
      </c>
    </row>
    <row r="62" customFormat="false" ht="12.8" hidden="false" customHeight="false" outlineLevel="0" collapsed="false">
      <c r="A62" s="104" t="n">
        <v>95</v>
      </c>
      <c r="B62" s="103" t="n">
        <v>0</v>
      </c>
      <c r="C62" s="103" t="n">
        <v>0.89425</v>
      </c>
      <c r="D62" s="103" t="n">
        <v>1.7885</v>
      </c>
      <c r="E62" s="103" t="n">
        <v>2.68275</v>
      </c>
      <c r="F62" s="103" t="n">
        <v>3.577</v>
      </c>
      <c r="G62" s="103" t="n">
        <v>4.4715</v>
      </c>
      <c r="H62" s="103" t="n">
        <v>5.366</v>
      </c>
      <c r="I62" s="103" t="n">
        <v>7.42</v>
      </c>
      <c r="J62" s="103" t="n">
        <v>9.474</v>
      </c>
      <c r="K62" s="103" t="n">
        <v>10.524</v>
      </c>
      <c r="L62" s="103" t="n">
        <v>11.574</v>
      </c>
      <c r="M62" s="103" t="n">
        <v>12.5255</v>
      </c>
      <c r="N62" s="103" t="n">
        <v>13.477</v>
      </c>
      <c r="O62" s="103" t="n">
        <v>14.503</v>
      </c>
      <c r="P62" s="103" t="n">
        <v>15.529</v>
      </c>
      <c r="Q62" s="103" t="n">
        <v>17.0695</v>
      </c>
      <c r="R62" s="103" t="n">
        <v>18.61</v>
      </c>
      <c r="S62" s="103" t="n">
        <v>19.0645</v>
      </c>
      <c r="T62" s="103" t="n">
        <v>19.519</v>
      </c>
      <c r="U62" s="103" t="n">
        <v>19.9735</v>
      </c>
      <c r="V62" s="103" t="n">
        <v>20.428</v>
      </c>
      <c r="W62" s="103" t="n">
        <v>20.9425</v>
      </c>
      <c r="X62" s="103" t="n">
        <v>21.457</v>
      </c>
      <c r="Y62" s="103" t="n">
        <v>21.19</v>
      </c>
      <c r="Z62" s="103" t="n">
        <v>20.923</v>
      </c>
      <c r="AA62" s="103" t="n">
        <v>20.656</v>
      </c>
      <c r="AB62" s="103" t="n">
        <v>21.0983333333333</v>
      </c>
      <c r="AC62" s="103" t="n">
        <v>21.5406666666667</v>
      </c>
      <c r="AD62" s="103" t="n">
        <v>21.983</v>
      </c>
      <c r="AE62" s="103" t="n">
        <v>22.176</v>
      </c>
      <c r="AF62" s="103" t="n">
        <v>22.369</v>
      </c>
      <c r="AG62" s="103" t="n">
        <v>20.5226</v>
      </c>
      <c r="AH62" s="103" t="n">
        <v>18.6762</v>
      </c>
      <c r="AI62" s="103" t="n">
        <v>16.8298</v>
      </c>
      <c r="AJ62" s="103" t="n">
        <v>14.9834</v>
      </c>
      <c r="AK62" s="103" t="n">
        <v>13.137</v>
      </c>
      <c r="AL62" s="103" t="n">
        <v>12.3236666666667</v>
      </c>
      <c r="AM62" s="103" t="n">
        <v>11.5103333333333</v>
      </c>
      <c r="AN62" s="103" t="n">
        <v>10.697</v>
      </c>
      <c r="AO62" s="103" t="n">
        <v>10.436</v>
      </c>
      <c r="AP62" s="103" t="n">
        <v>10.175</v>
      </c>
      <c r="AQ62" s="103" t="n">
        <v>9.9142</v>
      </c>
      <c r="AR62" s="103" t="n">
        <v>9.6534</v>
      </c>
      <c r="AS62" s="103" t="n">
        <v>9.3926</v>
      </c>
      <c r="AT62" s="103" t="n">
        <v>9.1318</v>
      </c>
      <c r="AU62" s="103" t="n">
        <v>8.871</v>
      </c>
      <c r="AV62" s="103" t="n">
        <v>8.6102</v>
      </c>
      <c r="AW62" s="103" t="n">
        <v>8.3494</v>
      </c>
      <c r="AX62" s="103" t="n">
        <v>8.0886</v>
      </c>
      <c r="AY62" s="103" t="n">
        <v>7.8278</v>
      </c>
      <c r="AZ62" s="103" t="n">
        <v>7.567</v>
      </c>
      <c r="BA62" s="103" t="n">
        <v>7.3062</v>
      </c>
      <c r="BB62" s="103" t="n">
        <v>7.25404</v>
      </c>
      <c r="BC62" s="103" t="n">
        <v>7.20188</v>
      </c>
      <c r="BD62" s="103" t="n">
        <v>7.14972</v>
      </c>
      <c r="BE62" s="103" t="n">
        <v>7.09756</v>
      </c>
      <c r="BF62" s="103" t="n">
        <v>7.0454</v>
      </c>
      <c r="BG62" s="103" t="n">
        <v>6.99324</v>
      </c>
      <c r="BH62" s="103" t="n">
        <v>6.94108</v>
      </c>
      <c r="BI62" s="103" t="n">
        <v>6.88892</v>
      </c>
      <c r="BJ62" s="103" t="n">
        <v>6.83676</v>
      </c>
    </row>
    <row r="63" customFormat="false" ht="12.8" hidden="false" customHeight="false" outlineLevel="0" collapsed="false">
      <c r="A63" s="104" t="n">
        <v>96</v>
      </c>
      <c r="B63" s="103" t="n">
        <v>0</v>
      </c>
      <c r="C63" s="103" t="n">
        <v>0.89195</v>
      </c>
      <c r="D63" s="103" t="n">
        <v>1.7839</v>
      </c>
      <c r="E63" s="103" t="n">
        <v>2.67585</v>
      </c>
      <c r="F63" s="103" t="n">
        <v>3.5678</v>
      </c>
      <c r="G63" s="103" t="n">
        <v>4.4599</v>
      </c>
      <c r="H63" s="103" t="n">
        <v>5.352</v>
      </c>
      <c r="I63" s="103" t="n">
        <v>7.3755</v>
      </c>
      <c r="J63" s="103" t="n">
        <v>9.399</v>
      </c>
      <c r="K63" s="103" t="n">
        <v>10.4412</v>
      </c>
      <c r="L63" s="103" t="n">
        <v>11.4834</v>
      </c>
      <c r="M63" s="103" t="n">
        <v>12.4276</v>
      </c>
      <c r="N63" s="103" t="n">
        <v>13.3718</v>
      </c>
      <c r="O63" s="103" t="n">
        <v>14.4804</v>
      </c>
      <c r="P63" s="103" t="n">
        <v>15.589</v>
      </c>
      <c r="Q63" s="103" t="n">
        <v>17.1522</v>
      </c>
      <c r="R63" s="103" t="n">
        <v>18.7154</v>
      </c>
      <c r="S63" s="103" t="n">
        <v>19.1713</v>
      </c>
      <c r="T63" s="103" t="n">
        <v>19.6272</v>
      </c>
      <c r="U63" s="103" t="n">
        <v>20.0831</v>
      </c>
      <c r="V63" s="103" t="n">
        <v>20.539</v>
      </c>
      <c r="W63" s="103" t="n">
        <v>21.0554</v>
      </c>
      <c r="X63" s="103" t="n">
        <v>21.5718</v>
      </c>
      <c r="Y63" s="103" t="n">
        <v>21.3632</v>
      </c>
      <c r="Z63" s="103" t="n">
        <v>21.1546</v>
      </c>
      <c r="AA63" s="103" t="n">
        <v>20.946</v>
      </c>
      <c r="AB63" s="103" t="n">
        <v>21.3914666666667</v>
      </c>
      <c r="AC63" s="103" t="n">
        <v>21.8369333333333</v>
      </c>
      <c r="AD63" s="103" t="n">
        <v>22.2824</v>
      </c>
      <c r="AE63" s="103" t="n">
        <v>22.4792</v>
      </c>
      <c r="AF63" s="103" t="n">
        <v>22.676</v>
      </c>
      <c r="AG63" s="103" t="n">
        <v>20.80952</v>
      </c>
      <c r="AH63" s="103" t="n">
        <v>18.94304</v>
      </c>
      <c r="AI63" s="103" t="n">
        <v>17.07656</v>
      </c>
      <c r="AJ63" s="103" t="n">
        <v>15.21008</v>
      </c>
      <c r="AK63" s="103" t="n">
        <v>13.3436</v>
      </c>
      <c r="AL63" s="103" t="n">
        <v>12.5300666666667</v>
      </c>
      <c r="AM63" s="103" t="n">
        <v>11.7165333333333</v>
      </c>
      <c r="AN63" s="103" t="n">
        <v>10.903</v>
      </c>
      <c r="AO63" s="103" t="n">
        <v>10.639</v>
      </c>
      <c r="AP63" s="103" t="n">
        <v>10.375</v>
      </c>
      <c r="AQ63" s="103" t="n">
        <v>10.1112</v>
      </c>
      <c r="AR63" s="103" t="n">
        <v>9.8474</v>
      </c>
      <c r="AS63" s="103" t="n">
        <v>9.5836</v>
      </c>
      <c r="AT63" s="103" t="n">
        <v>9.3198</v>
      </c>
      <c r="AU63" s="103" t="n">
        <v>9.056</v>
      </c>
      <c r="AV63" s="103" t="n">
        <v>8.7922</v>
      </c>
      <c r="AW63" s="103" t="n">
        <v>8.5284</v>
      </c>
      <c r="AX63" s="103" t="n">
        <v>8.2646</v>
      </c>
      <c r="AY63" s="103" t="n">
        <v>8.0008</v>
      </c>
      <c r="AZ63" s="103" t="n">
        <v>7.737</v>
      </c>
      <c r="BA63" s="103" t="n">
        <v>7.4732</v>
      </c>
      <c r="BB63" s="103" t="n">
        <v>7.42044</v>
      </c>
      <c r="BC63" s="103" t="n">
        <v>7.36768</v>
      </c>
      <c r="BD63" s="103" t="n">
        <v>7.31492</v>
      </c>
      <c r="BE63" s="103" t="n">
        <v>7.26216</v>
      </c>
      <c r="BF63" s="103" t="n">
        <v>7.2094</v>
      </c>
      <c r="BG63" s="103" t="n">
        <v>7.15664</v>
      </c>
      <c r="BH63" s="103" t="n">
        <v>7.10388</v>
      </c>
      <c r="BI63" s="103" t="n">
        <v>7.05112</v>
      </c>
      <c r="BJ63" s="103" t="n">
        <v>6.99836</v>
      </c>
    </row>
    <row r="64" customFormat="false" ht="12.8" hidden="false" customHeight="false" outlineLevel="0" collapsed="false">
      <c r="A64" s="104" t="n">
        <v>97</v>
      </c>
      <c r="B64" s="103" t="n">
        <v>0</v>
      </c>
      <c r="C64" s="103" t="n">
        <v>0.88965</v>
      </c>
      <c r="D64" s="103" t="n">
        <v>1.7793</v>
      </c>
      <c r="E64" s="103" t="n">
        <v>2.66895</v>
      </c>
      <c r="F64" s="103" t="n">
        <v>3.5586</v>
      </c>
      <c r="G64" s="103" t="n">
        <v>4.4483</v>
      </c>
      <c r="H64" s="103" t="n">
        <v>5.338</v>
      </c>
      <c r="I64" s="103" t="n">
        <v>7.331</v>
      </c>
      <c r="J64" s="103" t="n">
        <v>9.324</v>
      </c>
      <c r="K64" s="103" t="n">
        <v>10.3584</v>
      </c>
      <c r="L64" s="103" t="n">
        <v>11.3928</v>
      </c>
      <c r="M64" s="103" t="n">
        <v>12.3297</v>
      </c>
      <c r="N64" s="103" t="n">
        <v>13.2666</v>
      </c>
      <c r="O64" s="103" t="n">
        <v>14.4578</v>
      </c>
      <c r="P64" s="103" t="n">
        <v>15.649</v>
      </c>
      <c r="Q64" s="103" t="n">
        <v>17.2349</v>
      </c>
      <c r="R64" s="103" t="n">
        <v>18.8208</v>
      </c>
      <c r="S64" s="103" t="n">
        <v>19.2781</v>
      </c>
      <c r="T64" s="103" t="n">
        <v>19.7354</v>
      </c>
      <c r="U64" s="103" t="n">
        <v>20.1927</v>
      </c>
      <c r="V64" s="103" t="n">
        <v>20.65</v>
      </c>
      <c r="W64" s="103" t="n">
        <v>21.1683</v>
      </c>
      <c r="X64" s="103" t="n">
        <v>21.6866</v>
      </c>
      <c r="Y64" s="103" t="n">
        <v>21.5364</v>
      </c>
      <c r="Z64" s="103" t="n">
        <v>21.3862</v>
      </c>
      <c r="AA64" s="103" t="n">
        <v>21.236</v>
      </c>
      <c r="AB64" s="103" t="n">
        <v>21.6846</v>
      </c>
      <c r="AC64" s="103" t="n">
        <v>22.1332</v>
      </c>
      <c r="AD64" s="103" t="n">
        <v>22.5818</v>
      </c>
      <c r="AE64" s="103" t="n">
        <v>22.7824</v>
      </c>
      <c r="AF64" s="103" t="n">
        <v>22.983</v>
      </c>
      <c r="AG64" s="103" t="n">
        <v>21.09644</v>
      </c>
      <c r="AH64" s="103" t="n">
        <v>19.20988</v>
      </c>
      <c r="AI64" s="103" t="n">
        <v>17.32332</v>
      </c>
      <c r="AJ64" s="103" t="n">
        <v>15.43676</v>
      </c>
      <c r="AK64" s="103" t="n">
        <v>13.5502</v>
      </c>
      <c r="AL64" s="103" t="n">
        <v>12.7364666666667</v>
      </c>
      <c r="AM64" s="103" t="n">
        <v>11.9227333333333</v>
      </c>
      <c r="AN64" s="103" t="n">
        <v>11.109</v>
      </c>
      <c r="AO64" s="103" t="n">
        <v>10.842</v>
      </c>
      <c r="AP64" s="103" t="n">
        <v>10.575</v>
      </c>
      <c r="AQ64" s="103" t="n">
        <v>10.3082</v>
      </c>
      <c r="AR64" s="103" t="n">
        <v>10.0414</v>
      </c>
      <c r="AS64" s="103" t="n">
        <v>9.7746</v>
      </c>
      <c r="AT64" s="103" t="n">
        <v>9.5078</v>
      </c>
      <c r="AU64" s="103" t="n">
        <v>9.241</v>
      </c>
      <c r="AV64" s="103" t="n">
        <v>8.9742</v>
      </c>
      <c r="AW64" s="103" t="n">
        <v>8.7074</v>
      </c>
      <c r="AX64" s="103" t="n">
        <v>8.4406</v>
      </c>
      <c r="AY64" s="103" t="n">
        <v>8.1738</v>
      </c>
      <c r="AZ64" s="103" t="n">
        <v>7.907</v>
      </c>
      <c r="BA64" s="103" t="n">
        <v>7.6402</v>
      </c>
      <c r="BB64" s="103" t="n">
        <v>7.58684</v>
      </c>
      <c r="BC64" s="103" t="n">
        <v>7.53348</v>
      </c>
      <c r="BD64" s="103" t="n">
        <v>7.48012</v>
      </c>
      <c r="BE64" s="103" t="n">
        <v>7.42676</v>
      </c>
      <c r="BF64" s="103" t="n">
        <v>7.3734</v>
      </c>
      <c r="BG64" s="103" t="n">
        <v>7.32004</v>
      </c>
      <c r="BH64" s="103" t="n">
        <v>7.26668</v>
      </c>
      <c r="BI64" s="103" t="n">
        <v>7.21332</v>
      </c>
      <c r="BJ64" s="103" t="n">
        <v>7.15996</v>
      </c>
    </row>
    <row r="65" customFormat="false" ht="12.8" hidden="false" customHeight="false" outlineLevel="0" collapsed="false">
      <c r="A65" s="104" t="n">
        <v>98</v>
      </c>
      <c r="B65" s="103" t="n">
        <v>0</v>
      </c>
      <c r="C65" s="103" t="n">
        <v>0.88735</v>
      </c>
      <c r="D65" s="103" t="n">
        <v>1.7747</v>
      </c>
      <c r="E65" s="103" t="n">
        <v>2.66205</v>
      </c>
      <c r="F65" s="103" t="n">
        <v>3.5494</v>
      </c>
      <c r="G65" s="103" t="n">
        <v>4.4367</v>
      </c>
      <c r="H65" s="103" t="n">
        <v>5.324</v>
      </c>
      <c r="I65" s="103" t="n">
        <v>7.2865</v>
      </c>
      <c r="J65" s="103" t="n">
        <v>9.249</v>
      </c>
      <c r="K65" s="103" t="n">
        <v>10.2756</v>
      </c>
      <c r="L65" s="103" t="n">
        <v>11.3022</v>
      </c>
      <c r="M65" s="103" t="n">
        <v>12.2318</v>
      </c>
      <c r="N65" s="103" t="n">
        <v>13.1614</v>
      </c>
      <c r="O65" s="103" t="n">
        <v>14.4352</v>
      </c>
      <c r="P65" s="103" t="n">
        <v>15.709</v>
      </c>
      <c r="Q65" s="103" t="n">
        <v>17.3176</v>
      </c>
      <c r="R65" s="103" t="n">
        <v>18.9262</v>
      </c>
      <c r="S65" s="103" t="n">
        <v>19.3849</v>
      </c>
      <c r="T65" s="103" t="n">
        <v>19.8436</v>
      </c>
      <c r="U65" s="103" t="n">
        <v>20.3023</v>
      </c>
      <c r="V65" s="103" t="n">
        <v>20.761</v>
      </c>
      <c r="W65" s="103" t="n">
        <v>21.2812</v>
      </c>
      <c r="X65" s="103" t="n">
        <v>21.8014</v>
      </c>
      <c r="Y65" s="103" t="n">
        <v>21.7096</v>
      </c>
      <c r="Z65" s="103" t="n">
        <v>21.6178</v>
      </c>
      <c r="AA65" s="103" t="n">
        <v>21.526</v>
      </c>
      <c r="AB65" s="103" t="n">
        <v>21.9777333333333</v>
      </c>
      <c r="AC65" s="103" t="n">
        <v>22.4294666666667</v>
      </c>
      <c r="AD65" s="103" t="n">
        <v>22.8812</v>
      </c>
      <c r="AE65" s="103" t="n">
        <v>23.0856</v>
      </c>
      <c r="AF65" s="103" t="n">
        <v>23.29</v>
      </c>
      <c r="AG65" s="103" t="n">
        <v>21.38336</v>
      </c>
      <c r="AH65" s="103" t="n">
        <v>19.47672</v>
      </c>
      <c r="AI65" s="103" t="n">
        <v>17.57008</v>
      </c>
      <c r="AJ65" s="103" t="n">
        <v>15.66344</v>
      </c>
      <c r="AK65" s="103" t="n">
        <v>13.7568</v>
      </c>
      <c r="AL65" s="103" t="n">
        <v>12.9428666666667</v>
      </c>
      <c r="AM65" s="103" t="n">
        <v>12.1289333333333</v>
      </c>
      <c r="AN65" s="103" t="n">
        <v>11.315</v>
      </c>
      <c r="AO65" s="103" t="n">
        <v>11.045</v>
      </c>
      <c r="AP65" s="103" t="n">
        <v>10.775</v>
      </c>
      <c r="AQ65" s="103" t="n">
        <v>10.5052</v>
      </c>
      <c r="AR65" s="103" t="n">
        <v>10.2354</v>
      </c>
      <c r="AS65" s="103" t="n">
        <v>9.9656</v>
      </c>
      <c r="AT65" s="103" t="n">
        <v>9.6958</v>
      </c>
      <c r="AU65" s="103" t="n">
        <v>9.426</v>
      </c>
      <c r="AV65" s="103" t="n">
        <v>9.1562</v>
      </c>
      <c r="AW65" s="103" t="n">
        <v>8.8864</v>
      </c>
      <c r="AX65" s="103" t="n">
        <v>8.6166</v>
      </c>
      <c r="AY65" s="103" t="n">
        <v>8.3468</v>
      </c>
      <c r="AZ65" s="103" t="n">
        <v>8.077</v>
      </c>
      <c r="BA65" s="103" t="n">
        <v>7.8072</v>
      </c>
      <c r="BB65" s="103" t="n">
        <v>7.75324</v>
      </c>
      <c r="BC65" s="103" t="n">
        <v>7.69928</v>
      </c>
      <c r="BD65" s="103" t="n">
        <v>7.64532</v>
      </c>
      <c r="BE65" s="103" t="n">
        <v>7.59136</v>
      </c>
      <c r="BF65" s="103" t="n">
        <v>7.5374</v>
      </c>
      <c r="BG65" s="103" t="n">
        <v>7.48344</v>
      </c>
      <c r="BH65" s="103" t="n">
        <v>7.42948</v>
      </c>
      <c r="BI65" s="103" t="n">
        <v>7.37552</v>
      </c>
      <c r="BJ65" s="103" t="n">
        <v>7.32156</v>
      </c>
    </row>
    <row r="66" customFormat="false" ht="12.8" hidden="false" customHeight="false" outlineLevel="0" collapsed="false">
      <c r="A66" s="104" t="n">
        <v>99</v>
      </c>
      <c r="B66" s="103" t="n">
        <v>0</v>
      </c>
      <c r="C66" s="103" t="n">
        <v>0.88505</v>
      </c>
      <c r="D66" s="103" t="n">
        <v>1.7701</v>
      </c>
      <c r="E66" s="103" t="n">
        <v>2.65515</v>
      </c>
      <c r="F66" s="103" t="n">
        <v>3.5402</v>
      </c>
      <c r="G66" s="103" t="n">
        <v>4.4251</v>
      </c>
      <c r="H66" s="103" t="n">
        <v>5.31</v>
      </c>
      <c r="I66" s="103" t="n">
        <v>7.242</v>
      </c>
      <c r="J66" s="103" t="n">
        <v>9.174</v>
      </c>
      <c r="K66" s="103" t="n">
        <v>10.1928</v>
      </c>
      <c r="L66" s="103" t="n">
        <v>11.2116</v>
      </c>
      <c r="M66" s="103" t="n">
        <v>12.1339</v>
      </c>
      <c r="N66" s="103" t="n">
        <v>13.0562</v>
      </c>
      <c r="O66" s="103" t="n">
        <v>14.4126</v>
      </c>
      <c r="P66" s="103" t="n">
        <v>15.769</v>
      </c>
      <c r="Q66" s="103" t="n">
        <v>17.4003</v>
      </c>
      <c r="R66" s="103" t="n">
        <v>19.0316</v>
      </c>
      <c r="S66" s="103" t="n">
        <v>19.4917</v>
      </c>
      <c r="T66" s="103" t="n">
        <v>19.9518</v>
      </c>
      <c r="U66" s="103" t="n">
        <v>20.4119</v>
      </c>
      <c r="V66" s="103" t="n">
        <v>20.872</v>
      </c>
      <c r="W66" s="103" t="n">
        <v>21.3941</v>
      </c>
      <c r="X66" s="103" t="n">
        <v>21.9162</v>
      </c>
      <c r="Y66" s="103" t="n">
        <v>21.8828</v>
      </c>
      <c r="Z66" s="103" t="n">
        <v>21.8494</v>
      </c>
      <c r="AA66" s="103" t="n">
        <v>21.816</v>
      </c>
      <c r="AB66" s="103" t="n">
        <v>22.2708666666667</v>
      </c>
      <c r="AC66" s="103" t="n">
        <v>22.7257333333333</v>
      </c>
      <c r="AD66" s="103" t="n">
        <v>23.1806</v>
      </c>
      <c r="AE66" s="103" t="n">
        <v>23.3888</v>
      </c>
      <c r="AF66" s="103" t="n">
        <v>23.597</v>
      </c>
      <c r="AG66" s="103" t="n">
        <v>21.67028</v>
      </c>
      <c r="AH66" s="103" t="n">
        <v>19.74356</v>
      </c>
      <c r="AI66" s="103" t="n">
        <v>17.81684</v>
      </c>
      <c r="AJ66" s="103" t="n">
        <v>15.89012</v>
      </c>
      <c r="AK66" s="103" t="n">
        <v>13.9634</v>
      </c>
      <c r="AL66" s="103" t="n">
        <v>13.1492666666667</v>
      </c>
      <c r="AM66" s="103" t="n">
        <v>12.3351333333333</v>
      </c>
      <c r="AN66" s="103" t="n">
        <v>11.521</v>
      </c>
      <c r="AO66" s="103" t="n">
        <v>11.248</v>
      </c>
      <c r="AP66" s="103" t="n">
        <v>10.975</v>
      </c>
      <c r="AQ66" s="103" t="n">
        <v>10.7022</v>
      </c>
      <c r="AR66" s="103" t="n">
        <v>10.4294</v>
      </c>
      <c r="AS66" s="103" t="n">
        <v>10.1566</v>
      </c>
      <c r="AT66" s="103" t="n">
        <v>9.8838</v>
      </c>
      <c r="AU66" s="103" t="n">
        <v>9.611</v>
      </c>
      <c r="AV66" s="103" t="n">
        <v>9.3382</v>
      </c>
      <c r="AW66" s="103" t="n">
        <v>9.0654</v>
      </c>
      <c r="AX66" s="103" t="n">
        <v>8.7926</v>
      </c>
      <c r="AY66" s="103" t="n">
        <v>8.5198</v>
      </c>
      <c r="AZ66" s="103" t="n">
        <v>8.247</v>
      </c>
      <c r="BA66" s="103" t="n">
        <v>7.9742</v>
      </c>
      <c r="BB66" s="103" t="n">
        <v>7.91964</v>
      </c>
      <c r="BC66" s="103" t="n">
        <v>7.86508</v>
      </c>
      <c r="BD66" s="103" t="n">
        <v>7.81052</v>
      </c>
      <c r="BE66" s="103" t="n">
        <v>7.75596</v>
      </c>
      <c r="BF66" s="103" t="n">
        <v>7.7014</v>
      </c>
      <c r="BG66" s="103" t="n">
        <v>7.64684</v>
      </c>
      <c r="BH66" s="103" t="n">
        <v>7.59228</v>
      </c>
      <c r="BI66" s="103" t="n">
        <v>7.53772</v>
      </c>
      <c r="BJ66" s="103" t="n">
        <v>7.48316</v>
      </c>
    </row>
    <row r="67" customFormat="false" ht="12.8" hidden="false" customHeight="false" outlineLevel="0" collapsed="false">
      <c r="A67" s="104" t="n">
        <v>100</v>
      </c>
      <c r="B67" s="103" t="n">
        <v>0</v>
      </c>
      <c r="C67" s="103" t="n">
        <v>0.88275</v>
      </c>
      <c r="D67" s="103" t="n">
        <v>1.7655</v>
      </c>
      <c r="E67" s="103" t="n">
        <v>2.64825</v>
      </c>
      <c r="F67" s="103" t="n">
        <v>3.531</v>
      </c>
      <c r="G67" s="103" t="n">
        <v>4.4135</v>
      </c>
      <c r="H67" s="103" t="n">
        <v>5.296</v>
      </c>
      <c r="I67" s="103" t="n">
        <v>7.1975</v>
      </c>
      <c r="J67" s="103" t="n">
        <v>9.099</v>
      </c>
      <c r="K67" s="103" t="n">
        <v>10.11</v>
      </c>
      <c r="L67" s="103" t="n">
        <v>11.121</v>
      </c>
      <c r="M67" s="103" t="n">
        <v>12.036</v>
      </c>
      <c r="N67" s="103" t="n">
        <v>12.951</v>
      </c>
      <c r="O67" s="103" t="n">
        <v>14.39</v>
      </c>
      <c r="P67" s="103" t="n">
        <v>15.829</v>
      </c>
      <c r="Q67" s="103" t="n">
        <v>17.483</v>
      </c>
      <c r="R67" s="103" t="n">
        <v>19.137</v>
      </c>
      <c r="S67" s="103" t="n">
        <v>19.5985</v>
      </c>
      <c r="T67" s="103" t="n">
        <v>20.06</v>
      </c>
      <c r="U67" s="103" t="n">
        <v>20.5215</v>
      </c>
      <c r="V67" s="103" t="n">
        <v>20.983</v>
      </c>
      <c r="W67" s="103" t="n">
        <v>21.507</v>
      </c>
      <c r="X67" s="103" t="n">
        <v>22.031</v>
      </c>
      <c r="Y67" s="103" t="n">
        <v>22.056</v>
      </c>
      <c r="Z67" s="103" t="n">
        <v>22.081</v>
      </c>
      <c r="AA67" s="103" t="n">
        <v>22.106</v>
      </c>
      <c r="AB67" s="103" t="n">
        <v>22.564</v>
      </c>
      <c r="AC67" s="103" t="n">
        <v>23.022</v>
      </c>
      <c r="AD67" s="103" t="n">
        <v>23.48</v>
      </c>
      <c r="AE67" s="103" t="n">
        <v>23.692</v>
      </c>
      <c r="AF67" s="103" t="n">
        <v>23.904</v>
      </c>
      <c r="AG67" s="103" t="n">
        <v>21.9572</v>
      </c>
      <c r="AH67" s="103" t="n">
        <v>20.0104</v>
      </c>
      <c r="AI67" s="103" t="n">
        <v>18.0636</v>
      </c>
      <c r="AJ67" s="103" t="n">
        <v>16.1168</v>
      </c>
      <c r="AK67" s="103" t="n">
        <v>14.17</v>
      </c>
      <c r="AL67" s="103" t="n">
        <v>13.3556666666667</v>
      </c>
      <c r="AM67" s="103" t="n">
        <v>12.5413333333333</v>
      </c>
      <c r="AN67" s="103" t="n">
        <v>11.727</v>
      </c>
      <c r="AO67" s="103" t="n">
        <v>11.451</v>
      </c>
      <c r="AP67" s="103" t="n">
        <v>11.175</v>
      </c>
      <c r="AQ67" s="103" t="n">
        <v>10.8992</v>
      </c>
      <c r="AR67" s="103" t="n">
        <v>10.6234</v>
      </c>
      <c r="AS67" s="103" t="n">
        <v>10.3476</v>
      </c>
      <c r="AT67" s="103" t="n">
        <v>10.0718</v>
      </c>
      <c r="AU67" s="103" t="n">
        <v>9.796</v>
      </c>
      <c r="AV67" s="103" t="n">
        <v>9.5202</v>
      </c>
      <c r="AW67" s="103" t="n">
        <v>9.2444</v>
      </c>
      <c r="AX67" s="103" t="n">
        <v>8.9686</v>
      </c>
      <c r="AY67" s="103" t="n">
        <v>8.6928</v>
      </c>
      <c r="AZ67" s="103" t="n">
        <v>8.417</v>
      </c>
      <c r="BA67" s="103" t="n">
        <v>8.1412</v>
      </c>
      <c r="BB67" s="103" t="n">
        <v>8.08604</v>
      </c>
      <c r="BC67" s="103" t="n">
        <v>8.03088</v>
      </c>
      <c r="BD67" s="103" t="n">
        <v>7.97572</v>
      </c>
      <c r="BE67" s="103" t="n">
        <v>7.92056</v>
      </c>
      <c r="BF67" s="103" t="n">
        <v>7.8654</v>
      </c>
      <c r="BG67" s="103" t="n">
        <v>7.81024</v>
      </c>
      <c r="BH67" s="103" t="n">
        <v>7.75508</v>
      </c>
      <c r="BI67" s="103" t="n">
        <v>7.69992</v>
      </c>
      <c r="BJ67" s="103" t="n">
        <v>7.64476</v>
      </c>
    </row>
    <row r="68" customFormat="false" ht="12.8" hidden="false" customHeight="false" outlineLevel="0" collapsed="false">
      <c r="A68" s="104" t="n">
        <v>101</v>
      </c>
      <c r="B68" s="103" t="n">
        <v>0</v>
      </c>
      <c r="C68" s="103" t="n">
        <v>0.8805</v>
      </c>
      <c r="D68" s="103" t="n">
        <v>1.761</v>
      </c>
      <c r="E68" s="103" t="n">
        <v>2.6415</v>
      </c>
      <c r="F68" s="103" t="n">
        <v>3.522</v>
      </c>
      <c r="G68" s="103" t="n">
        <v>4.4024</v>
      </c>
      <c r="H68" s="103" t="n">
        <v>5.2828</v>
      </c>
      <c r="I68" s="103" t="n">
        <v>7.1534</v>
      </c>
      <c r="J68" s="103" t="n">
        <v>9.024</v>
      </c>
      <c r="K68" s="103" t="n">
        <v>10.0273</v>
      </c>
      <c r="L68" s="103" t="n">
        <v>11.0306</v>
      </c>
      <c r="M68" s="103" t="n">
        <v>11.9382</v>
      </c>
      <c r="N68" s="103" t="n">
        <v>12.8458</v>
      </c>
      <c r="O68" s="103" t="n">
        <v>14.2707</v>
      </c>
      <c r="P68" s="103" t="n">
        <v>15.6956</v>
      </c>
      <c r="Q68" s="103" t="n">
        <v>17.467</v>
      </c>
      <c r="R68" s="103" t="n">
        <v>19.2384</v>
      </c>
      <c r="S68" s="103" t="n">
        <v>19.7029</v>
      </c>
      <c r="T68" s="103" t="n">
        <v>20.1674</v>
      </c>
      <c r="U68" s="103" t="n">
        <v>20.6319</v>
      </c>
      <c r="V68" s="103" t="n">
        <v>21.0964</v>
      </c>
      <c r="W68" s="103" t="n">
        <v>21.6221</v>
      </c>
      <c r="X68" s="103" t="n">
        <v>22.1478</v>
      </c>
      <c r="Y68" s="103" t="n">
        <v>22.2205333333333</v>
      </c>
      <c r="Z68" s="103" t="n">
        <v>22.2932666666667</v>
      </c>
      <c r="AA68" s="103" t="n">
        <v>22.366</v>
      </c>
      <c r="AB68" s="103" t="n">
        <v>22.8251333333333</v>
      </c>
      <c r="AC68" s="103" t="n">
        <v>23.2842666666667</v>
      </c>
      <c r="AD68" s="103" t="n">
        <v>23.7434</v>
      </c>
      <c r="AE68" s="103" t="n">
        <v>23.9595</v>
      </c>
      <c r="AF68" s="103" t="n">
        <v>24.1756</v>
      </c>
      <c r="AG68" s="103" t="n">
        <v>22.2116</v>
      </c>
      <c r="AH68" s="103" t="n">
        <v>20.2476</v>
      </c>
      <c r="AI68" s="103" t="n">
        <v>18.2836</v>
      </c>
      <c r="AJ68" s="103" t="n">
        <v>16.3196</v>
      </c>
      <c r="AK68" s="103" t="n">
        <v>14.3556</v>
      </c>
      <c r="AL68" s="103" t="n">
        <v>13.5446</v>
      </c>
      <c r="AM68" s="103" t="n">
        <v>12.7336</v>
      </c>
      <c r="AN68" s="103" t="n">
        <v>11.9226</v>
      </c>
      <c r="AO68" s="103" t="n">
        <v>11.6441</v>
      </c>
      <c r="AP68" s="103" t="n">
        <v>11.3656</v>
      </c>
      <c r="AQ68" s="103" t="n">
        <v>11.08724</v>
      </c>
      <c r="AR68" s="103" t="n">
        <v>10.80888</v>
      </c>
      <c r="AS68" s="103" t="n">
        <v>10.53052</v>
      </c>
      <c r="AT68" s="103" t="n">
        <v>10.25216</v>
      </c>
      <c r="AU68" s="103" t="n">
        <v>9.9738</v>
      </c>
      <c r="AV68" s="103" t="n">
        <v>9.69544</v>
      </c>
      <c r="AW68" s="103" t="n">
        <v>9.41708</v>
      </c>
      <c r="AX68" s="103" t="n">
        <v>9.13872</v>
      </c>
      <c r="AY68" s="103" t="n">
        <v>8.86036</v>
      </c>
      <c r="AZ68" s="103" t="n">
        <v>8.582</v>
      </c>
      <c r="BA68" s="103" t="n">
        <v>8.30364</v>
      </c>
      <c r="BB68" s="103" t="n">
        <v>8.247968</v>
      </c>
      <c r="BC68" s="103" t="n">
        <v>8.192296</v>
      </c>
      <c r="BD68" s="103" t="n">
        <v>8.136624</v>
      </c>
      <c r="BE68" s="103" t="n">
        <v>8.080952</v>
      </c>
      <c r="BF68" s="103" t="n">
        <v>8.02528</v>
      </c>
      <c r="BG68" s="103" t="n">
        <v>7.969608</v>
      </c>
      <c r="BH68" s="103" t="n">
        <v>7.91393600000001</v>
      </c>
      <c r="BI68" s="103" t="n">
        <v>7.85826400000001</v>
      </c>
      <c r="BJ68" s="103" t="n">
        <v>7.80259200000001</v>
      </c>
    </row>
    <row r="69" customFormat="false" ht="12.8" hidden="false" customHeight="false" outlineLevel="0" collapsed="false">
      <c r="A69" s="104" t="n">
        <v>102</v>
      </c>
      <c r="B69" s="103" t="n">
        <v>0</v>
      </c>
      <c r="C69" s="103" t="n">
        <v>0.87825</v>
      </c>
      <c r="D69" s="103" t="n">
        <v>1.7565</v>
      </c>
      <c r="E69" s="103" t="n">
        <v>2.63475</v>
      </c>
      <c r="F69" s="103" t="n">
        <v>3.513</v>
      </c>
      <c r="G69" s="103" t="n">
        <v>4.3913</v>
      </c>
      <c r="H69" s="103" t="n">
        <v>5.2696</v>
      </c>
      <c r="I69" s="103" t="n">
        <v>7.1093</v>
      </c>
      <c r="J69" s="103" t="n">
        <v>8.949</v>
      </c>
      <c r="K69" s="103" t="n">
        <v>9.9446</v>
      </c>
      <c r="L69" s="103" t="n">
        <v>10.9402</v>
      </c>
      <c r="M69" s="103" t="n">
        <v>11.8404</v>
      </c>
      <c r="N69" s="103" t="n">
        <v>12.7406</v>
      </c>
      <c r="O69" s="103" t="n">
        <v>14.1514</v>
      </c>
      <c r="P69" s="103" t="n">
        <v>15.5622</v>
      </c>
      <c r="Q69" s="103" t="n">
        <v>17.451</v>
      </c>
      <c r="R69" s="103" t="n">
        <v>19.3398</v>
      </c>
      <c r="S69" s="103" t="n">
        <v>19.8073</v>
      </c>
      <c r="T69" s="103" t="n">
        <v>20.2748</v>
      </c>
      <c r="U69" s="103" t="n">
        <v>20.7423</v>
      </c>
      <c r="V69" s="103" t="n">
        <v>21.2098</v>
      </c>
      <c r="W69" s="103" t="n">
        <v>21.7372</v>
      </c>
      <c r="X69" s="103" t="n">
        <v>22.2646</v>
      </c>
      <c r="Y69" s="103" t="n">
        <v>22.3850666666667</v>
      </c>
      <c r="Z69" s="103" t="n">
        <v>22.5055333333333</v>
      </c>
      <c r="AA69" s="103" t="n">
        <v>22.626</v>
      </c>
      <c r="AB69" s="103" t="n">
        <v>23.0862666666667</v>
      </c>
      <c r="AC69" s="103" t="n">
        <v>23.5465333333333</v>
      </c>
      <c r="AD69" s="103" t="n">
        <v>24.0068</v>
      </c>
      <c r="AE69" s="103" t="n">
        <v>24.227</v>
      </c>
      <c r="AF69" s="103" t="n">
        <v>24.4472</v>
      </c>
      <c r="AG69" s="103" t="n">
        <v>22.466</v>
      </c>
      <c r="AH69" s="103" t="n">
        <v>20.4848</v>
      </c>
      <c r="AI69" s="103" t="n">
        <v>18.5036</v>
      </c>
      <c r="AJ69" s="103" t="n">
        <v>16.5224</v>
      </c>
      <c r="AK69" s="103" t="n">
        <v>14.5412</v>
      </c>
      <c r="AL69" s="103" t="n">
        <v>13.7335333333333</v>
      </c>
      <c r="AM69" s="103" t="n">
        <v>12.9258666666667</v>
      </c>
      <c r="AN69" s="103" t="n">
        <v>12.1182</v>
      </c>
      <c r="AO69" s="103" t="n">
        <v>11.8372</v>
      </c>
      <c r="AP69" s="103" t="n">
        <v>11.5562</v>
      </c>
      <c r="AQ69" s="103" t="n">
        <v>11.27528</v>
      </c>
      <c r="AR69" s="103" t="n">
        <v>10.99436</v>
      </c>
      <c r="AS69" s="103" t="n">
        <v>10.71344</v>
      </c>
      <c r="AT69" s="103" t="n">
        <v>10.43252</v>
      </c>
      <c r="AU69" s="103" t="n">
        <v>10.1516</v>
      </c>
      <c r="AV69" s="103" t="n">
        <v>9.87068</v>
      </c>
      <c r="AW69" s="103" t="n">
        <v>9.58976</v>
      </c>
      <c r="AX69" s="103" t="n">
        <v>9.30884</v>
      </c>
      <c r="AY69" s="103" t="n">
        <v>9.02792</v>
      </c>
      <c r="AZ69" s="103" t="n">
        <v>8.747</v>
      </c>
      <c r="BA69" s="103" t="n">
        <v>8.46608</v>
      </c>
      <c r="BB69" s="103" t="n">
        <v>8.409896</v>
      </c>
      <c r="BC69" s="103" t="n">
        <v>8.353712</v>
      </c>
      <c r="BD69" s="103" t="n">
        <v>8.297528</v>
      </c>
      <c r="BE69" s="103" t="n">
        <v>8.241344</v>
      </c>
      <c r="BF69" s="103" t="n">
        <v>8.18516</v>
      </c>
      <c r="BG69" s="103" t="n">
        <v>8.128976</v>
      </c>
      <c r="BH69" s="103" t="n">
        <v>8.072792</v>
      </c>
      <c r="BI69" s="103" t="n">
        <v>8.016608</v>
      </c>
      <c r="BJ69" s="103" t="n">
        <v>7.960424</v>
      </c>
    </row>
    <row r="70" customFormat="false" ht="12.8" hidden="false" customHeight="false" outlineLevel="0" collapsed="false">
      <c r="A70" s="104" t="n">
        <v>103</v>
      </c>
      <c r="B70" s="103" t="n">
        <v>0</v>
      </c>
      <c r="C70" s="103" t="n">
        <v>0.876</v>
      </c>
      <c r="D70" s="103" t="n">
        <v>1.752</v>
      </c>
      <c r="E70" s="103" t="n">
        <v>2.628</v>
      </c>
      <c r="F70" s="103" t="n">
        <v>3.504</v>
      </c>
      <c r="G70" s="103" t="n">
        <v>4.3802</v>
      </c>
      <c r="H70" s="103" t="n">
        <v>5.2564</v>
      </c>
      <c r="I70" s="103" t="n">
        <v>7.0652</v>
      </c>
      <c r="J70" s="103" t="n">
        <v>8.874</v>
      </c>
      <c r="K70" s="103" t="n">
        <v>9.8619</v>
      </c>
      <c r="L70" s="103" t="n">
        <v>10.8498</v>
      </c>
      <c r="M70" s="103" t="n">
        <v>11.7426</v>
      </c>
      <c r="N70" s="103" t="n">
        <v>12.6354</v>
      </c>
      <c r="O70" s="103" t="n">
        <v>14.0321</v>
      </c>
      <c r="P70" s="103" t="n">
        <v>15.4288</v>
      </c>
      <c r="Q70" s="103" t="n">
        <v>17.435</v>
      </c>
      <c r="R70" s="103" t="n">
        <v>19.4412</v>
      </c>
      <c r="S70" s="103" t="n">
        <v>19.9117</v>
      </c>
      <c r="T70" s="103" t="n">
        <v>20.3822</v>
      </c>
      <c r="U70" s="103" t="n">
        <v>20.8527</v>
      </c>
      <c r="V70" s="103" t="n">
        <v>21.3232</v>
      </c>
      <c r="W70" s="103" t="n">
        <v>21.8523</v>
      </c>
      <c r="X70" s="103" t="n">
        <v>22.3814</v>
      </c>
      <c r="Y70" s="103" t="n">
        <v>22.5496</v>
      </c>
      <c r="Z70" s="103" t="n">
        <v>22.7178</v>
      </c>
      <c r="AA70" s="103" t="n">
        <v>22.886</v>
      </c>
      <c r="AB70" s="103" t="n">
        <v>23.3474</v>
      </c>
      <c r="AC70" s="103" t="n">
        <v>23.8088</v>
      </c>
      <c r="AD70" s="103" t="n">
        <v>24.2702</v>
      </c>
      <c r="AE70" s="103" t="n">
        <v>24.4945</v>
      </c>
      <c r="AF70" s="103" t="n">
        <v>24.7188</v>
      </c>
      <c r="AG70" s="103" t="n">
        <v>22.7204</v>
      </c>
      <c r="AH70" s="103" t="n">
        <v>20.722</v>
      </c>
      <c r="AI70" s="103" t="n">
        <v>18.7236</v>
      </c>
      <c r="AJ70" s="103" t="n">
        <v>16.7252</v>
      </c>
      <c r="AK70" s="103" t="n">
        <v>14.7268</v>
      </c>
      <c r="AL70" s="103" t="n">
        <v>13.9224666666667</v>
      </c>
      <c r="AM70" s="103" t="n">
        <v>13.1181333333333</v>
      </c>
      <c r="AN70" s="103" t="n">
        <v>12.3138</v>
      </c>
      <c r="AO70" s="103" t="n">
        <v>12.0303</v>
      </c>
      <c r="AP70" s="103" t="n">
        <v>11.7468</v>
      </c>
      <c r="AQ70" s="103" t="n">
        <v>11.46332</v>
      </c>
      <c r="AR70" s="103" t="n">
        <v>11.17984</v>
      </c>
      <c r="AS70" s="103" t="n">
        <v>10.89636</v>
      </c>
      <c r="AT70" s="103" t="n">
        <v>10.61288</v>
      </c>
      <c r="AU70" s="103" t="n">
        <v>10.3294</v>
      </c>
      <c r="AV70" s="103" t="n">
        <v>10.04592</v>
      </c>
      <c r="AW70" s="103" t="n">
        <v>9.76244</v>
      </c>
      <c r="AX70" s="103" t="n">
        <v>9.47896</v>
      </c>
      <c r="AY70" s="103" t="n">
        <v>9.19548</v>
      </c>
      <c r="AZ70" s="103" t="n">
        <v>8.912</v>
      </c>
      <c r="BA70" s="103" t="n">
        <v>8.62852</v>
      </c>
      <c r="BB70" s="103" t="n">
        <v>8.571824</v>
      </c>
      <c r="BC70" s="103" t="n">
        <v>8.515128</v>
      </c>
      <c r="BD70" s="103" t="n">
        <v>8.458432</v>
      </c>
      <c r="BE70" s="103" t="n">
        <v>8.401736</v>
      </c>
      <c r="BF70" s="103" t="n">
        <v>8.34504</v>
      </c>
      <c r="BG70" s="103" t="n">
        <v>8.288344</v>
      </c>
      <c r="BH70" s="103" t="n">
        <v>8.231648</v>
      </c>
      <c r="BI70" s="103" t="n">
        <v>8.174952</v>
      </c>
      <c r="BJ70" s="103" t="n">
        <v>8.118256</v>
      </c>
    </row>
    <row r="71" customFormat="false" ht="12.8" hidden="false" customHeight="false" outlineLevel="0" collapsed="false">
      <c r="A71" s="104" t="n">
        <v>104</v>
      </c>
      <c r="B71" s="103" t="n">
        <v>0</v>
      </c>
      <c r="C71" s="103" t="n">
        <v>0.87375</v>
      </c>
      <c r="D71" s="103" t="n">
        <v>1.7475</v>
      </c>
      <c r="E71" s="103" t="n">
        <v>2.62125</v>
      </c>
      <c r="F71" s="103" t="n">
        <v>3.495</v>
      </c>
      <c r="G71" s="103" t="n">
        <v>4.3691</v>
      </c>
      <c r="H71" s="103" t="n">
        <v>5.2432</v>
      </c>
      <c r="I71" s="103" t="n">
        <v>7.0211</v>
      </c>
      <c r="J71" s="103" t="n">
        <v>8.799</v>
      </c>
      <c r="K71" s="103" t="n">
        <v>9.7792</v>
      </c>
      <c r="L71" s="103" t="n">
        <v>10.7594</v>
      </c>
      <c r="M71" s="103" t="n">
        <v>11.6448</v>
      </c>
      <c r="N71" s="103" t="n">
        <v>12.5302</v>
      </c>
      <c r="O71" s="103" t="n">
        <v>13.9128</v>
      </c>
      <c r="P71" s="103" t="n">
        <v>15.2954</v>
      </c>
      <c r="Q71" s="103" t="n">
        <v>17.419</v>
      </c>
      <c r="R71" s="103" t="n">
        <v>19.5426</v>
      </c>
      <c r="S71" s="103" t="n">
        <v>20.0161</v>
      </c>
      <c r="T71" s="103" t="n">
        <v>20.4896</v>
      </c>
      <c r="U71" s="103" t="n">
        <v>20.9631</v>
      </c>
      <c r="V71" s="103" t="n">
        <v>21.4366</v>
      </c>
      <c r="W71" s="103" t="n">
        <v>21.9674</v>
      </c>
      <c r="X71" s="103" t="n">
        <v>22.4982</v>
      </c>
      <c r="Y71" s="103" t="n">
        <v>22.7141333333333</v>
      </c>
      <c r="Z71" s="103" t="n">
        <v>22.9300666666667</v>
      </c>
      <c r="AA71" s="103" t="n">
        <v>23.146</v>
      </c>
      <c r="AB71" s="103" t="n">
        <v>23.6085333333333</v>
      </c>
      <c r="AC71" s="103" t="n">
        <v>24.0710666666667</v>
      </c>
      <c r="AD71" s="103" t="n">
        <v>24.5336</v>
      </c>
      <c r="AE71" s="103" t="n">
        <v>24.762</v>
      </c>
      <c r="AF71" s="103" t="n">
        <v>24.9904</v>
      </c>
      <c r="AG71" s="103" t="n">
        <v>22.9748</v>
      </c>
      <c r="AH71" s="103" t="n">
        <v>20.9592</v>
      </c>
      <c r="AI71" s="103" t="n">
        <v>18.9436</v>
      </c>
      <c r="AJ71" s="103" t="n">
        <v>16.928</v>
      </c>
      <c r="AK71" s="103" t="n">
        <v>14.9124</v>
      </c>
      <c r="AL71" s="103" t="n">
        <v>14.1114</v>
      </c>
      <c r="AM71" s="103" t="n">
        <v>13.3104</v>
      </c>
      <c r="AN71" s="103" t="n">
        <v>12.5094</v>
      </c>
      <c r="AO71" s="103" t="n">
        <v>12.2234</v>
      </c>
      <c r="AP71" s="103" t="n">
        <v>11.9374</v>
      </c>
      <c r="AQ71" s="103" t="n">
        <v>11.65136</v>
      </c>
      <c r="AR71" s="103" t="n">
        <v>11.36532</v>
      </c>
      <c r="AS71" s="103" t="n">
        <v>11.07928</v>
      </c>
      <c r="AT71" s="103" t="n">
        <v>10.79324</v>
      </c>
      <c r="AU71" s="103" t="n">
        <v>10.5072</v>
      </c>
      <c r="AV71" s="103" t="n">
        <v>10.22116</v>
      </c>
      <c r="AW71" s="103" t="n">
        <v>9.93512</v>
      </c>
      <c r="AX71" s="103" t="n">
        <v>9.64908</v>
      </c>
      <c r="AY71" s="103" t="n">
        <v>9.36304000000001</v>
      </c>
      <c r="AZ71" s="103" t="n">
        <v>9.077</v>
      </c>
      <c r="BA71" s="103" t="n">
        <v>8.79096000000001</v>
      </c>
      <c r="BB71" s="103" t="n">
        <v>8.73375200000001</v>
      </c>
      <c r="BC71" s="103" t="n">
        <v>8.67654400000001</v>
      </c>
      <c r="BD71" s="103" t="n">
        <v>8.61933600000001</v>
      </c>
      <c r="BE71" s="103" t="n">
        <v>8.56212800000001</v>
      </c>
      <c r="BF71" s="103" t="n">
        <v>8.50492000000001</v>
      </c>
      <c r="BG71" s="103" t="n">
        <v>8.44771200000001</v>
      </c>
      <c r="BH71" s="103" t="n">
        <v>8.39050400000001</v>
      </c>
      <c r="BI71" s="103" t="n">
        <v>8.33329600000001</v>
      </c>
      <c r="BJ71" s="103" t="n">
        <v>8.27608800000001</v>
      </c>
    </row>
    <row r="72" customFormat="false" ht="12.8" hidden="false" customHeight="false" outlineLevel="0" collapsed="false">
      <c r="A72" s="104" t="n">
        <v>105</v>
      </c>
      <c r="B72" s="103" t="n">
        <v>0</v>
      </c>
      <c r="C72" s="103" t="n">
        <v>0.8715</v>
      </c>
      <c r="D72" s="103" t="n">
        <v>1.743</v>
      </c>
      <c r="E72" s="103" t="n">
        <v>2.6145</v>
      </c>
      <c r="F72" s="103" t="n">
        <v>3.486</v>
      </c>
      <c r="G72" s="103" t="n">
        <v>4.358</v>
      </c>
      <c r="H72" s="103" t="n">
        <v>5.23</v>
      </c>
      <c r="I72" s="103" t="n">
        <v>6.977</v>
      </c>
      <c r="J72" s="103" t="n">
        <v>8.724</v>
      </c>
      <c r="K72" s="103" t="n">
        <v>9.6965</v>
      </c>
      <c r="L72" s="103" t="n">
        <v>10.669</v>
      </c>
      <c r="M72" s="103" t="n">
        <v>11.547</v>
      </c>
      <c r="N72" s="103" t="n">
        <v>12.425</v>
      </c>
      <c r="O72" s="103" t="n">
        <v>13.7935</v>
      </c>
      <c r="P72" s="103" t="n">
        <v>15.162</v>
      </c>
      <c r="Q72" s="103" t="n">
        <v>17.403</v>
      </c>
      <c r="R72" s="103" t="n">
        <v>19.644</v>
      </c>
      <c r="S72" s="103" t="n">
        <v>20.1205</v>
      </c>
      <c r="T72" s="103" t="n">
        <v>20.597</v>
      </c>
      <c r="U72" s="103" t="n">
        <v>21.0735</v>
      </c>
      <c r="V72" s="103" t="n">
        <v>21.55</v>
      </c>
      <c r="W72" s="103" t="n">
        <v>22.0825</v>
      </c>
      <c r="X72" s="103" t="n">
        <v>22.615</v>
      </c>
      <c r="Y72" s="103" t="n">
        <v>22.8786666666667</v>
      </c>
      <c r="Z72" s="103" t="n">
        <v>23.1423333333333</v>
      </c>
      <c r="AA72" s="103" t="n">
        <v>23.406</v>
      </c>
      <c r="AB72" s="103" t="n">
        <v>23.8696666666667</v>
      </c>
      <c r="AC72" s="103" t="n">
        <v>24.3333333333333</v>
      </c>
      <c r="AD72" s="103" t="n">
        <v>24.797</v>
      </c>
      <c r="AE72" s="103" t="n">
        <v>25.0295</v>
      </c>
      <c r="AF72" s="103" t="n">
        <v>25.262</v>
      </c>
      <c r="AG72" s="103" t="n">
        <v>23.2292</v>
      </c>
      <c r="AH72" s="103" t="n">
        <v>21.1964</v>
      </c>
      <c r="AI72" s="103" t="n">
        <v>19.1636</v>
      </c>
      <c r="AJ72" s="103" t="n">
        <v>17.1308</v>
      </c>
      <c r="AK72" s="103" t="n">
        <v>15.098</v>
      </c>
      <c r="AL72" s="103" t="n">
        <v>14.3003333333333</v>
      </c>
      <c r="AM72" s="103" t="n">
        <v>13.5026666666667</v>
      </c>
      <c r="AN72" s="103" t="n">
        <v>12.705</v>
      </c>
      <c r="AO72" s="103" t="n">
        <v>12.4165</v>
      </c>
      <c r="AP72" s="103" t="n">
        <v>12.128</v>
      </c>
      <c r="AQ72" s="103" t="n">
        <v>11.8394</v>
      </c>
      <c r="AR72" s="103" t="n">
        <v>11.5508</v>
      </c>
      <c r="AS72" s="103" t="n">
        <v>11.2622</v>
      </c>
      <c r="AT72" s="103" t="n">
        <v>10.9736</v>
      </c>
      <c r="AU72" s="103" t="n">
        <v>10.685</v>
      </c>
      <c r="AV72" s="103" t="n">
        <v>10.3964</v>
      </c>
      <c r="AW72" s="103" t="n">
        <v>10.1078</v>
      </c>
      <c r="AX72" s="103" t="n">
        <v>9.8192</v>
      </c>
      <c r="AY72" s="103" t="n">
        <v>9.5306</v>
      </c>
      <c r="AZ72" s="103" t="n">
        <v>9.242</v>
      </c>
      <c r="BA72" s="103" t="n">
        <v>8.9534</v>
      </c>
      <c r="BB72" s="103" t="n">
        <v>8.89568</v>
      </c>
      <c r="BC72" s="103" t="n">
        <v>8.83796</v>
      </c>
      <c r="BD72" s="103" t="n">
        <v>8.78024</v>
      </c>
      <c r="BE72" s="103" t="n">
        <v>8.72252</v>
      </c>
      <c r="BF72" s="103" t="n">
        <v>8.6648</v>
      </c>
      <c r="BG72" s="103" t="n">
        <v>8.60708</v>
      </c>
      <c r="BH72" s="103" t="n">
        <v>8.54936</v>
      </c>
      <c r="BI72" s="103" t="n">
        <v>8.49164</v>
      </c>
      <c r="BJ72" s="103" t="n">
        <v>8.43392</v>
      </c>
    </row>
    <row r="73" customFormat="false" ht="12.8" hidden="false" customHeight="false" outlineLevel="0" collapsed="false">
      <c r="A73" s="104" t="n">
        <v>106</v>
      </c>
      <c r="B73" s="103" t="n">
        <v>0</v>
      </c>
      <c r="C73" s="103" t="n">
        <v>0.86915</v>
      </c>
      <c r="D73" s="103" t="n">
        <v>1.7383</v>
      </c>
      <c r="E73" s="103" t="n">
        <v>2.60745</v>
      </c>
      <c r="F73" s="103" t="n">
        <v>3.4766</v>
      </c>
      <c r="G73" s="103" t="n">
        <v>4.3461</v>
      </c>
      <c r="H73" s="103" t="n">
        <v>5.2156</v>
      </c>
      <c r="I73" s="103" t="n">
        <v>6.9324</v>
      </c>
      <c r="J73" s="103" t="n">
        <v>8.6492</v>
      </c>
      <c r="K73" s="103" t="n">
        <v>9.6139</v>
      </c>
      <c r="L73" s="103" t="n">
        <v>10.5786</v>
      </c>
      <c r="M73" s="103" t="n">
        <v>11.4492</v>
      </c>
      <c r="N73" s="103" t="n">
        <v>12.3198</v>
      </c>
      <c r="O73" s="103" t="n">
        <v>13.6742</v>
      </c>
      <c r="P73" s="103" t="n">
        <v>15.0286</v>
      </c>
      <c r="Q73" s="103" t="n">
        <v>17.382</v>
      </c>
      <c r="R73" s="103" t="n">
        <v>19.7354</v>
      </c>
      <c r="S73" s="103" t="n">
        <v>20.2171</v>
      </c>
      <c r="T73" s="103" t="n">
        <v>20.6988</v>
      </c>
      <c r="U73" s="103" t="n">
        <v>21.1805</v>
      </c>
      <c r="V73" s="103" t="n">
        <v>21.6622</v>
      </c>
      <c r="W73" s="103" t="n">
        <v>22.1964</v>
      </c>
      <c r="X73" s="103" t="n">
        <v>22.7306</v>
      </c>
      <c r="Y73" s="103" t="n">
        <v>23.0298</v>
      </c>
      <c r="Z73" s="103" t="n">
        <v>23.329</v>
      </c>
      <c r="AA73" s="103" t="n">
        <v>23.6282</v>
      </c>
      <c r="AB73" s="103" t="n">
        <v>24.0902666666667</v>
      </c>
      <c r="AC73" s="103" t="n">
        <v>24.5523333333333</v>
      </c>
      <c r="AD73" s="103" t="n">
        <v>25.0144</v>
      </c>
      <c r="AE73" s="103" t="n">
        <v>25.2517</v>
      </c>
      <c r="AF73" s="103" t="n">
        <v>25.489</v>
      </c>
      <c r="AG73" s="103" t="n">
        <v>23.44248</v>
      </c>
      <c r="AH73" s="103" t="n">
        <v>21.39596</v>
      </c>
      <c r="AI73" s="103" t="n">
        <v>19.34944</v>
      </c>
      <c r="AJ73" s="103" t="n">
        <v>17.30292</v>
      </c>
      <c r="AK73" s="103" t="n">
        <v>15.2564</v>
      </c>
      <c r="AL73" s="103" t="n">
        <v>14.4665333333333</v>
      </c>
      <c r="AM73" s="103" t="n">
        <v>13.6766666666667</v>
      </c>
      <c r="AN73" s="103" t="n">
        <v>12.8868</v>
      </c>
      <c r="AO73" s="103" t="n">
        <v>12.5963</v>
      </c>
      <c r="AP73" s="103" t="n">
        <v>12.3058</v>
      </c>
      <c r="AQ73" s="103" t="n">
        <v>12.0152</v>
      </c>
      <c r="AR73" s="103" t="n">
        <v>11.7246</v>
      </c>
      <c r="AS73" s="103" t="n">
        <v>11.434</v>
      </c>
      <c r="AT73" s="103" t="n">
        <v>11.1434</v>
      </c>
      <c r="AU73" s="103" t="n">
        <v>10.8528</v>
      </c>
      <c r="AV73" s="103" t="n">
        <v>10.56224</v>
      </c>
      <c r="AW73" s="103" t="n">
        <v>10.27168</v>
      </c>
      <c r="AX73" s="103" t="n">
        <v>9.98112</v>
      </c>
      <c r="AY73" s="103" t="n">
        <v>9.69056</v>
      </c>
      <c r="AZ73" s="103" t="n">
        <v>9.4</v>
      </c>
      <c r="BA73" s="103" t="n">
        <v>9.10944</v>
      </c>
      <c r="BB73" s="103" t="n">
        <v>9.051328</v>
      </c>
      <c r="BC73" s="103" t="n">
        <v>8.993216</v>
      </c>
      <c r="BD73" s="103" t="n">
        <v>8.935104</v>
      </c>
      <c r="BE73" s="103" t="n">
        <v>8.876992</v>
      </c>
      <c r="BF73" s="103" t="n">
        <v>8.81888</v>
      </c>
      <c r="BG73" s="103" t="n">
        <v>8.760768</v>
      </c>
      <c r="BH73" s="103" t="n">
        <v>8.702656</v>
      </c>
      <c r="BI73" s="103" t="n">
        <v>8.64454400000001</v>
      </c>
      <c r="BJ73" s="103" t="n">
        <v>8.58643200000001</v>
      </c>
    </row>
    <row r="74" customFormat="false" ht="12.8" hidden="false" customHeight="false" outlineLevel="0" collapsed="false">
      <c r="A74" s="104" t="n">
        <v>107</v>
      </c>
      <c r="B74" s="103" t="n">
        <v>0</v>
      </c>
      <c r="C74" s="103" t="n">
        <v>0.8668</v>
      </c>
      <c r="D74" s="103" t="n">
        <v>1.7336</v>
      </c>
      <c r="E74" s="103" t="n">
        <v>2.6004</v>
      </c>
      <c r="F74" s="103" t="n">
        <v>3.4672</v>
      </c>
      <c r="G74" s="103" t="n">
        <v>4.3342</v>
      </c>
      <c r="H74" s="103" t="n">
        <v>5.2012</v>
      </c>
      <c r="I74" s="103" t="n">
        <v>6.8878</v>
      </c>
      <c r="J74" s="103" t="n">
        <v>8.5744</v>
      </c>
      <c r="K74" s="103" t="n">
        <v>9.5313</v>
      </c>
      <c r="L74" s="103" t="n">
        <v>10.4882</v>
      </c>
      <c r="M74" s="103" t="n">
        <v>11.3514</v>
      </c>
      <c r="N74" s="103" t="n">
        <v>12.2146</v>
      </c>
      <c r="O74" s="103" t="n">
        <v>13.5549</v>
      </c>
      <c r="P74" s="103" t="n">
        <v>14.8952</v>
      </c>
      <c r="Q74" s="103" t="n">
        <v>17.361</v>
      </c>
      <c r="R74" s="103" t="n">
        <v>19.8268</v>
      </c>
      <c r="S74" s="103" t="n">
        <v>20.3137</v>
      </c>
      <c r="T74" s="103" t="n">
        <v>20.8006</v>
      </c>
      <c r="U74" s="103" t="n">
        <v>21.2875</v>
      </c>
      <c r="V74" s="103" t="n">
        <v>21.7744</v>
      </c>
      <c r="W74" s="103" t="n">
        <v>22.3103</v>
      </c>
      <c r="X74" s="103" t="n">
        <v>22.8462</v>
      </c>
      <c r="Y74" s="103" t="n">
        <v>23.1809333333333</v>
      </c>
      <c r="Z74" s="103" t="n">
        <v>23.5156666666667</v>
      </c>
      <c r="AA74" s="103" t="n">
        <v>23.8504</v>
      </c>
      <c r="AB74" s="103" t="n">
        <v>24.3108666666667</v>
      </c>
      <c r="AC74" s="103" t="n">
        <v>24.7713333333333</v>
      </c>
      <c r="AD74" s="103" t="n">
        <v>25.2318</v>
      </c>
      <c r="AE74" s="103" t="n">
        <v>25.4739</v>
      </c>
      <c r="AF74" s="103" t="n">
        <v>25.716</v>
      </c>
      <c r="AG74" s="103" t="n">
        <v>23.65576</v>
      </c>
      <c r="AH74" s="103" t="n">
        <v>21.59552</v>
      </c>
      <c r="AI74" s="103" t="n">
        <v>19.53528</v>
      </c>
      <c r="AJ74" s="103" t="n">
        <v>17.47504</v>
      </c>
      <c r="AK74" s="103" t="n">
        <v>15.4148</v>
      </c>
      <c r="AL74" s="103" t="n">
        <v>14.6327333333333</v>
      </c>
      <c r="AM74" s="103" t="n">
        <v>13.8506666666667</v>
      </c>
      <c r="AN74" s="103" t="n">
        <v>13.0686</v>
      </c>
      <c r="AO74" s="103" t="n">
        <v>12.7761</v>
      </c>
      <c r="AP74" s="103" t="n">
        <v>12.4836</v>
      </c>
      <c r="AQ74" s="103" t="n">
        <v>12.191</v>
      </c>
      <c r="AR74" s="103" t="n">
        <v>11.8984</v>
      </c>
      <c r="AS74" s="103" t="n">
        <v>11.6058</v>
      </c>
      <c r="AT74" s="103" t="n">
        <v>11.3132</v>
      </c>
      <c r="AU74" s="103" t="n">
        <v>11.0206</v>
      </c>
      <c r="AV74" s="103" t="n">
        <v>10.72808</v>
      </c>
      <c r="AW74" s="103" t="n">
        <v>10.43556</v>
      </c>
      <c r="AX74" s="103" t="n">
        <v>10.14304</v>
      </c>
      <c r="AY74" s="103" t="n">
        <v>9.85052</v>
      </c>
      <c r="AZ74" s="103" t="n">
        <v>9.558</v>
      </c>
      <c r="BA74" s="103" t="n">
        <v>9.26548</v>
      </c>
      <c r="BB74" s="103" t="n">
        <v>9.206976</v>
      </c>
      <c r="BC74" s="103" t="n">
        <v>9.148472</v>
      </c>
      <c r="BD74" s="103" t="n">
        <v>9.089968</v>
      </c>
      <c r="BE74" s="103" t="n">
        <v>9.031464</v>
      </c>
      <c r="BF74" s="103" t="n">
        <v>8.97296</v>
      </c>
      <c r="BG74" s="103" t="n">
        <v>8.91445600000001</v>
      </c>
      <c r="BH74" s="103" t="n">
        <v>8.85595200000001</v>
      </c>
      <c r="BI74" s="103" t="n">
        <v>8.79744800000001</v>
      </c>
      <c r="BJ74" s="103" t="n">
        <v>8.73894400000001</v>
      </c>
    </row>
    <row r="75" customFormat="false" ht="12.8" hidden="false" customHeight="false" outlineLevel="0" collapsed="false">
      <c r="A75" s="104" t="n">
        <v>108</v>
      </c>
      <c r="B75" s="103" t="n">
        <v>0</v>
      </c>
      <c r="C75" s="103" t="n">
        <v>0.86445</v>
      </c>
      <c r="D75" s="103" t="n">
        <v>1.7289</v>
      </c>
      <c r="E75" s="103" t="n">
        <v>2.59335</v>
      </c>
      <c r="F75" s="103" t="n">
        <v>3.4578</v>
      </c>
      <c r="G75" s="103" t="n">
        <v>4.3223</v>
      </c>
      <c r="H75" s="103" t="n">
        <v>5.1868</v>
      </c>
      <c r="I75" s="103" t="n">
        <v>6.8432</v>
      </c>
      <c r="J75" s="103" t="n">
        <v>8.4996</v>
      </c>
      <c r="K75" s="103" t="n">
        <v>9.4487</v>
      </c>
      <c r="L75" s="103" t="n">
        <v>10.3978</v>
      </c>
      <c r="M75" s="103" t="n">
        <v>11.2536</v>
      </c>
      <c r="N75" s="103" t="n">
        <v>12.1094</v>
      </c>
      <c r="O75" s="103" t="n">
        <v>13.4356</v>
      </c>
      <c r="P75" s="103" t="n">
        <v>14.7618</v>
      </c>
      <c r="Q75" s="103" t="n">
        <v>17.34</v>
      </c>
      <c r="R75" s="103" t="n">
        <v>19.9182</v>
      </c>
      <c r="S75" s="103" t="n">
        <v>20.4103</v>
      </c>
      <c r="T75" s="103" t="n">
        <v>20.9024</v>
      </c>
      <c r="U75" s="103" t="n">
        <v>21.3945</v>
      </c>
      <c r="V75" s="103" t="n">
        <v>21.8866</v>
      </c>
      <c r="W75" s="103" t="n">
        <v>22.4242</v>
      </c>
      <c r="X75" s="103" t="n">
        <v>22.9618</v>
      </c>
      <c r="Y75" s="103" t="n">
        <v>23.3320666666667</v>
      </c>
      <c r="Z75" s="103" t="n">
        <v>23.7023333333333</v>
      </c>
      <c r="AA75" s="103" t="n">
        <v>24.0726</v>
      </c>
      <c r="AB75" s="103" t="n">
        <v>24.5314666666667</v>
      </c>
      <c r="AC75" s="103" t="n">
        <v>24.9903333333333</v>
      </c>
      <c r="AD75" s="103" t="n">
        <v>25.4492</v>
      </c>
      <c r="AE75" s="103" t="n">
        <v>25.6961</v>
      </c>
      <c r="AF75" s="103" t="n">
        <v>25.943</v>
      </c>
      <c r="AG75" s="103" t="n">
        <v>23.86904</v>
      </c>
      <c r="AH75" s="103" t="n">
        <v>21.79508</v>
      </c>
      <c r="AI75" s="103" t="n">
        <v>19.72112</v>
      </c>
      <c r="AJ75" s="103" t="n">
        <v>17.64716</v>
      </c>
      <c r="AK75" s="103" t="n">
        <v>15.5732</v>
      </c>
      <c r="AL75" s="103" t="n">
        <v>14.7989333333333</v>
      </c>
      <c r="AM75" s="103" t="n">
        <v>14.0246666666667</v>
      </c>
      <c r="AN75" s="103" t="n">
        <v>13.2504</v>
      </c>
      <c r="AO75" s="103" t="n">
        <v>12.9559</v>
      </c>
      <c r="AP75" s="103" t="n">
        <v>12.6614</v>
      </c>
      <c r="AQ75" s="103" t="n">
        <v>12.3668</v>
      </c>
      <c r="AR75" s="103" t="n">
        <v>12.0722</v>
      </c>
      <c r="AS75" s="103" t="n">
        <v>11.7776</v>
      </c>
      <c r="AT75" s="103" t="n">
        <v>11.483</v>
      </c>
      <c r="AU75" s="103" t="n">
        <v>11.1884</v>
      </c>
      <c r="AV75" s="103" t="n">
        <v>10.89392</v>
      </c>
      <c r="AW75" s="103" t="n">
        <v>10.59944</v>
      </c>
      <c r="AX75" s="103" t="n">
        <v>10.30496</v>
      </c>
      <c r="AY75" s="103" t="n">
        <v>10.01048</v>
      </c>
      <c r="AZ75" s="103" t="n">
        <v>9.716</v>
      </c>
      <c r="BA75" s="103" t="n">
        <v>9.42152</v>
      </c>
      <c r="BB75" s="103" t="n">
        <v>9.362624</v>
      </c>
      <c r="BC75" s="103" t="n">
        <v>9.303728</v>
      </c>
      <c r="BD75" s="103" t="n">
        <v>9.244832</v>
      </c>
      <c r="BE75" s="103" t="n">
        <v>9.185936</v>
      </c>
      <c r="BF75" s="103" t="n">
        <v>9.12704</v>
      </c>
      <c r="BG75" s="103" t="n">
        <v>9.068144</v>
      </c>
      <c r="BH75" s="103" t="n">
        <v>9.00924799999999</v>
      </c>
      <c r="BI75" s="103" t="n">
        <v>8.95035199999999</v>
      </c>
      <c r="BJ75" s="103" t="n">
        <v>8.89145599999999</v>
      </c>
    </row>
    <row r="76" customFormat="false" ht="12.8" hidden="false" customHeight="false" outlineLevel="0" collapsed="false">
      <c r="A76" s="104" t="n">
        <v>109</v>
      </c>
      <c r="B76" s="103" t="n">
        <v>0</v>
      </c>
      <c r="C76" s="103" t="n">
        <v>0.8621</v>
      </c>
      <c r="D76" s="103" t="n">
        <v>1.7242</v>
      </c>
      <c r="E76" s="103" t="n">
        <v>2.5863</v>
      </c>
      <c r="F76" s="103" t="n">
        <v>3.4484</v>
      </c>
      <c r="G76" s="103" t="n">
        <v>4.3104</v>
      </c>
      <c r="H76" s="103" t="n">
        <v>5.1724</v>
      </c>
      <c r="I76" s="103" t="n">
        <v>6.7986</v>
      </c>
      <c r="J76" s="103" t="n">
        <v>8.4248</v>
      </c>
      <c r="K76" s="103" t="n">
        <v>9.3661</v>
      </c>
      <c r="L76" s="103" t="n">
        <v>10.3074</v>
      </c>
      <c r="M76" s="103" t="n">
        <v>11.1558</v>
      </c>
      <c r="N76" s="103" t="n">
        <v>12.0042</v>
      </c>
      <c r="O76" s="103" t="n">
        <v>13.3163</v>
      </c>
      <c r="P76" s="103" t="n">
        <v>14.6284</v>
      </c>
      <c r="Q76" s="103" t="n">
        <v>17.319</v>
      </c>
      <c r="R76" s="103" t="n">
        <v>20.0096</v>
      </c>
      <c r="S76" s="103" t="n">
        <v>20.5069</v>
      </c>
      <c r="T76" s="103" t="n">
        <v>21.0042</v>
      </c>
      <c r="U76" s="103" t="n">
        <v>21.5015</v>
      </c>
      <c r="V76" s="103" t="n">
        <v>21.9988</v>
      </c>
      <c r="W76" s="103" t="n">
        <v>22.5381</v>
      </c>
      <c r="X76" s="103" t="n">
        <v>23.0774</v>
      </c>
      <c r="Y76" s="103" t="n">
        <v>23.4832</v>
      </c>
      <c r="Z76" s="103" t="n">
        <v>23.889</v>
      </c>
      <c r="AA76" s="103" t="n">
        <v>24.2948</v>
      </c>
      <c r="AB76" s="103" t="n">
        <v>24.7520666666667</v>
      </c>
      <c r="AC76" s="103" t="n">
        <v>25.2093333333333</v>
      </c>
      <c r="AD76" s="103" t="n">
        <v>25.6666</v>
      </c>
      <c r="AE76" s="103" t="n">
        <v>25.9183</v>
      </c>
      <c r="AF76" s="103" t="n">
        <v>26.17</v>
      </c>
      <c r="AG76" s="103" t="n">
        <v>24.08232</v>
      </c>
      <c r="AH76" s="103" t="n">
        <v>21.99464</v>
      </c>
      <c r="AI76" s="103" t="n">
        <v>19.90696</v>
      </c>
      <c r="AJ76" s="103" t="n">
        <v>17.81928</v>
      </c>
      <c r="AK76" s="103" t="n">
        <v>15.7316</v>
      </c>
      <c r="AL76" s="103" t="n">
        <v>14.9651333333333</v>
      </c>
      <c r="AM76" s="103" t="n">
        <v>14.1986666666667</v>
      </c>
      <c r="AN76" s="103" t="n">
        <v>13.4322</v>
      </c>
      <c r="AO76" s="103" t="n">
        <v>13.1357</v>
      </c>
      <c r="AP76" s="103" t="n">
        <v>12.8392</v>
      </c>
      <c r="AQ76" s="103" t="n">
        <v>12.5426</v>
      </c>
      <c r="AR76" s="103" t="n">
        <v>12.246</v>
      </c>
      <c r="AS76" s="103" t="n">
        <v>11.9494</v>
      </c>
      <c r="AT76" s="103" t="n">
        <v>11.6528</v>
      </c>
      <c r="AU76" s="103" t="n">
        <v>11.3562</v>
      </c>
      <c r="AV76" s="103" t="n">
        <v>11.05976</v>
      </c>
      <c r="AW76" s="103" t="n">
        <v>10.76332</v>
      </c>
      <c r="AX76" s="103" t="n">
        <v>10.46688</v>
      </c>
      <c r="AY76" s="103" t="n">
        <v>10.17044</v>
      </c>
      <c r="AZ76" s="103" t="n">
        <v>9.874</v>
      </c>
      <c r="BA76" s="103" t="n">
        <v>9.57756</v>
      </c>
      <c r="BB76" s="103" t="n">
        <v>9.518272</v>
      </c>
      <c r="BC76" s="103" t="n">
        <v>9.458984</v>
      </c>
      <c r="BD76" s="103" t="n">
        <v>9.399696</v>
      </c>
      <c r="BE76" s="103" t="n">
        <v>9.340408</v>
      </c>
      <c r="BF76" s="103" t="n">
        <v>9.28112</v>
      </c>
      <c r="BG76" s="103" t="n">
        <v>9.221832</v>
      </c>
      <c r="BH76" s="103" t="n">
        <v>9.162544</v>
      </c>
      <c r="BI76" s="103" t="n">
        <v>9.103256</v>
      </c>
      <c r="BJ76" s="103" t="n">
        <v>9.04396799999999</v>
      </c>
    </row>
    <row r="77" customFormat="false" ht="12.8" hidden="false" customHeight="false" outlineLevel="0" collapsed="false">
      <c r="A77" s="104" t="n">
        <v>110</v>
      </c>
      <c r="B77" s="103" t="n">
        <v>0</v>
      </c>
      <c r="C77" s="103" t="n">
        <v>0.85975</v>
      </c>
      <c r="D77" s="103" t="n">
        <v>1.7195</v>
      </c>
      <c r="E77" s="103" t="n">
        <v>2.57925</v>
      </c>
      <c r="F77" s="103" t="n">
        <v>3.439</v>
      </c>
      <c r="G77" s="103" t="n">
        <v>4.2985</v>
      </c>
      <c r="H77" s="103" t="n">
        <v>5.158</v>
      </c>
      <c r="I77" s="103" t="n">
        <v>6.754</v>
      </c>
      <c r="J77" s="103" t="n">
        <v>8.35</v>
      </c>
      <c r="K77" s="103" t="n">
        <v>9.2835</v>
      </c>
      <c r="L77" s="103" t="n">
        <v>10.217</v>
      </c>
      <c r="M77" s="103" t="n">
        <v>11.058</v>
      </c>
      <c r="N77" s="103" t="n">
        <v>11.899</v>
      </c>
      <c r="O77" s="103" t="n">
        <v>13.197</v>
      </c>
      <c r="P77" s="103" t="n">
        <v>14.495</v>
      </c>
      <c r="Q77" s="103" t="n">
        <v>17.298</v>
      </c>
      <c r="R77" s="103" t="n">
        <v>20.101</v>
      </c>
      <c r="S77" s="103" t="n">
        <v>20.6035</v>
      </c>
      <c r="T77" s="103" t="n">
        <v>21.106</v>
      </c>
      <c r="U77" s="103" t="n">
        <v>21.6085</v>
      </c>
      <c r="V77" s="103" t="n">
        <v>22.111</v>
      </c>
      <c r="W77" s="103" t="n">
        <v>22.652</v>
      </c>
      <c r="X77" s="103" t="n">
        <v>23.193</v>
      </c>
      <c r="Y77" s="103" t="n">
        <v>23.6343333333333</v>
      </c>
      <c r="Z77" s="103" t="n">
        <v>24.0756666666667</v>
      </c>
      <c r="AA77" s="103" t="n">
        <v>24.517</v>
      </c>
      <c r="AB77" s="103" t="n">
        <v>24.9726666666667</v>
      </c>
      <c r="AC77" s="103" t="n">
        <v>25.4283333333333</v>
      </c>
      <c r="AD77" s="103" t="n">
        <v>25.884</v>
      </c>
      <c r="AE77" s="103" t="n">
        <v>26.1405</v>
      </c>
      <c r="AF77" s="103" t="n">
        <v>26.397</v>
      </c>
      <c r="AG77" s="103" t="n">
        <v>24.2956</v>
      </c>
      <c r="AH77" s="103" t="n">
        <v>22.1942</v>
      </c>
      <c r="AI77" s="103" t="n">
        <v>20.0928</v>
      </c>
      <c r="AJ77" s="103" t="n">
        <v>17.9914</v>
      </c>
      <c r="AK77" s="103" t="n">
        <v>15.89</v>
      </c>
      <c r="AL77" s="103" t="n">
        <v>15.1313333333333</v>
      </c>
      <c r="AM77" s="103" t="n">
        <v>14.3726666666667</v>
      </c>
      <c r="AN77" s="103" t="n">
        <v>13.614</v>
      </c>
      <c r="AO77" s="103" t="n">
        <v>13.3155</v>
      </c>
      <c r="AP77" s="103" t="n">
        <v>13.017</v>
      </c>
      <c r="AQ77" s="103" t="n">
        <v>12.7184</v>
      </c>
      <c r="AR77" s="103" t="n">
        <v>12.4198</v>
      </c>
      <c r="AS77" s="103" t="n">
        <v>12.1212</v>
      </c>
      <c r="AT77" s="103" t="n">
        <v>11.8226</v>
      </c>
      <c r="AU77" s="103" t="n">
        <v>11.524</v>
      </c>
      <c r="AV77" s="103" t="n">
        <v>11.2256</v>
      </c>
      <c r="AW77" s="103" t="n">
        <v>10.9272</v>
      </c>
      <c r="AX77" s="103" t="n">
        <v>10.6288</v>
      </c>
      <c r="AY77" s="103" t="n">
        <v>10.3304</v>
      </c>
      <c r="AZ77" s="103" t="n">
        <v>10.032</v>
      </c>
      <c r="BA77" s="103" t="n">
        <v>9.7336</v>
      </c>
      <c r="BB77" s="103" t="n">
        <v>9.67392</v>
      </c>
      <c r="BC77" s="103" t="n">
        <v>9.61424</v>
      </c>
      <c r="BD77" s="103" t="n">
        <v>9.55456</v>
      </c>
      <c r="BE77" s="103" t="n">
        <v>9.49488</v>
      </c>
      <c r="BF77" s="103" t="n">
        <v>9.4352</v>
      </c>
      <c r="BG77" s="103" t="n">
        <v>9.37552</v>
      </c>
      <c r="BH77" s="103" t="n">
        <v>9.31584</v>
      </c>
      <c r="BI77" s="103" t="n">
        <v>9.25616</v>
      </c>
      <c r="BJ77" s="103" t="n">
        <v>9.19648</v>
      </c>
    </row>
    <row r="78" customFormat="false" ht="12.8" hidden="false" customHeight="false" outlineLevel="0" collapsed="false">
      <c r="A78" s="104" t="n">
        <v>111</v>
      </c>
      <c r="B78" s="103" t="n">
        <v>0</v>
      </c>
      <c r="C78" s="103" t="n">
        <v>0.85575</v>
      </c>
      <c r="D78" s="103" t="n">
        <v>1.7115</v>
      </c>
      <c r="E78" s="103" t="n">
        <v>2.56725</v>
      </c>
      <c r="F78" s="103" t="n">
        <v>3.423</v>
      </c>
      <c r="G78" s="103" t="n">
        <v>4.2786</v>
      </c>
      <c r="H78" s="103" t="n">
        <v>5.1342</v>
      </c>
      <c r="I78" s="103" t="n">
        <v>6.7046</v>
      </c>
      <c r="J78" s="103" t="n">
        <v>8.275</v>
      </c>
      <c r="K78" s="103" t="n">
        <v>9.2008</v>
      </c>
      <c r="L78" s="103" t="n">
        <v>10.1266</v>
      </c>
      <c r="M78" s="103" t="n">
        <v>10.9602</v>
      </c>
      <c r="N78" s="103" t="n">
        <v>11.7938</v>
      </c>
      <c r="O78" s="103" t="n">
        <v>13.0777</v>
      </c>
      <c r="P78" s="103" t="n">
        <v>14.3616</v>
      </c>
      <c r="Q78" s="103" t="n">
        <v>17.1307</v>
      </c>
      <c r="R78" s="103" t="n">
        <v>19.8998</v>
      </c>
      <c r="S78" s="103" t="n">
        <v>20.5107</v>
      </c>
      <c r="T78" s="103" t="n">
        <v>21.1216</v>
      </c>
      <c r="U78" s="103" t="n">
        <v>21.6525</v>
      </c>
      <c r="V78" s="103" t="n">
        <v>22.1834</v>
      </c>
      <c r="W78" s="103" t="n">
        <v>22.7326</v>
      </c>
      <c r="X78" s="103" t="n">
        <v>23.2818</v>
      </c>
      <c r="Y78" s="103" t="n">
        <v>23.7512666666667</v>
      </c>
      <c r="Z78" s="103" t="n">
        <v>24.2207333333333</v>
      </c>
      <c r="AA78" s="103" t="n">
        <v>24.6902</v>
      </c>
      <c r="AB78" s="103" t="n">
        <v>25.1396666666667</v>
      </c>
      <c r="AC78" s="103" t="n">
        <v>25.5891333333333</v>
      </c>
      <c r="AD78" s="103" t="n">
        <v>26.0386</v>
      </c>
      <c r="AE78" s="103" t="n">
        <v>26.3026</v>
      </c>
      <c r="AF78" s="103" t="n">
        <v>26.5666</v>
      </c>
      <c r="AG78" s="103" t="n">
        <v>24.45568</v>
      </c>
      <c r="AH78" s="103" t="n">
        <v>22.34476</v>
      </c>
      <c r="AI78" s="103" t="n">
        <v>20.23384</v>
      </c>
      <c r="AJ78" s="103" t="n">
        <v>18.12292</v>
      </c>
      <c r="AK78" s="103" t="n">
        <v>16.012</v>
      </c>
      <c r="AL78" s="103" t="n">
        <v>15.2674</v>
      </c>
      <c r="AM78" s="103" t="n">
        <v>14.5228</v>
      </c>
      <c r="AN78" s="103" t="n">
        <v>13.7782</v>
      </c>
      <c r="AO78" s="103" t="n">
        <v>13.4784</v>
      </c>
      <c r="AP78" s="103" t="n">
        <v>13.1786</v>
      </c>
      <c r="AQ78" s="103" t="n">
        <v>12.87872</v>
      </c>
      <c r="AR78" s="103" t="n">
        <v>12.57884</v>
      </c>
      <c r="AS78" s="103" t="n">
        <v>12.27896</v>
      </c>
      <c r="AT78" s="103" t="n">
        <v>11.97908</v>
      </c>
      <c r="AU78" s="103" t="n">
        <v>11.6792</v>
      </c>
      <c r="AV78" s="103" t="n">
        <v>11.37948</v>
      </c>
      <c r="AW78" s="103" t="n">
        <v>11.07976</v>
      </c>
      <c r="AX78" s="103" t="n">
        <v>10.78004</v>
      </c>
      <c r="AY78" s="103" t="n">
        <v>10.48032</v>
      </c>
      <c r="AZ78" s="103" t="n">
        <v>10.1806</v>
      </c>
      <c r="BA78" s="103" t="n">
        <v>9.88088</v>
      </c>
      <c r="BB78" s="103" t="n">
        <v>9.820936</v>
      </c>
      <c r="BC78" s="103" t="n">
        <v>9.760992</v>
      </c>
      <c r="BD78" s="103" t="n">
        <v>9.701048</v>
      </c>
      <c r="BE78" s="103" t="n">
        <v>9.641104</v>
      </c>
      <c r="BF78" s="103" t="n">
        <v>9.58116</v>
      </c>
      <c r="BG78" s="103" t="n">
        <v>9.521216</v>
      </c>
      <c r="BH78" s="103" t="n">
        <v>9.461272</v>
      </c>
      <c r="BI78" s="103" t="n">
        <v>9.401328</v>
      </c>
      <c r="BJ78" s="103" t="n">
        <v>9.341384</v>
      </c>
    </row>
    <row r="79" customFormat="false" ht="12.8" hidden="false" customHeight="false" outlineLevel="0" collapsed="false">
      <c r="A79" s="104" t="n">
        <v>112</v>
      </c>
      <c r="B79" s="103" t="n">
        <v>0</v>
      </c>
      <c r="C79" s="103" t="n">
        <v>0.85175</v>
      </c>
      <c r="D79" s="103" t="n">
        <v>1.7035</v>
      </c>
      <c r="E79" s="103" t="n">
        <v>2.55525</v>
      </c>
      <c r="F79" s="103" t="n">
        <v>3.407</v>
      </c>
      <c r="G79" s="103" t="n">
        <v>4.2587</v>
      </c>
      <c r="H79" s="103" t="n">
        <v>5.1104</v>
      </c>
      <c r="I79" s="103" t="n">
        <v>6.6552</v>
      </c>
      <c r="J79" s="103" t="n">
        <v>8.2</v>
      </c>
      <c r="K79" s="103" t="n">
        <v>9.1181</v>
      </c>
      <c r="L79" s="103" t="n">
        <v>10.0362</v>
      </c>
      <c r="M79" s="103" t="n">
        <v>10.8624</v>
      </c>
      <c r="N79" s="103" t="n">
        <v>11.6886</v>
      </c>
      <c r="O79" s="103" t="n">
        <v>12.9584</v>
      </c>
      <c r="P79" s="103" t="n">
        <v>14.2282</v>
      </c>
      <c r="Q79" s="103" t="n">
        <v>16.9634</v>
      </c>
      <c r="R79" s="103" t="n">
        <v>19.6986</v>
      </c>
      <c r="S79" s="103" t="n">
        <v>20.4179</v>
      </c>
      <c r="T79" s="103" t="n">
        <v>21.1372</v>
      </c>
      <c r="U79" s="103" t="n">
        <v>21.6965</v>
      </c>
      <c r="V79" s="103" t="n">
        <v>22.2558</v>
      </c>
      <c r="W79" s="103" t="n">
        <v>22.8132</v>
      </c>
      <c r="X79" s="103" t="n">
        <v>23.3706</v>
      </c>
      <c r="Y79" s="103" t="n">
        <v>23.8682</v>
      </c>
      <c r="Z79" s="103" t="n">
        <v>24.3658</v>
      </c>
      <c r="AA79" s="103" t="n">
        <v>24.8634</v>
      </c>
      <c r="AB79" s="103" t="n">
        <v>25.3066666666667</v>
      </c>
      <c r="AC79" s="103" t="n">
        <v>25.7499333333333</v>
      </c>
      <c r="AD79" s="103" t="n">
        <v>26.1932</v>
      </c>
      <c r="AE79" s="103" t="n">
        <v>26.4647</v>
      </c>
      <c r="AF79" s="103" t="n">
        <v>26.7362</v>
      </c>
      <c r="AG79" s="103" t="n">
        <v>24.61576</v>
      </c>
      <c r="AH79" s="103" t="n">
        <v>22.49532</v>
      </c>
      <c r="AI79" s="103" t="n">
        <v>20.37488</v>
      </c>
      <c r="AJ79" s="103" t="n">
        <v>18.25444</v>
      </c>
      <c r="AK79" s="103" t="n">
        <v>16.134</v>
      </c>
      <c r="AL79" s="103" t="n">
        <v>15.4034666666667</v>
      </c>
      <c r="AM79" s="103" t="n">
        <v>14.6729333333333</v>
      </c>
      <c r="AN79" s="103" t="n">
        <v>13.9424</v>
      </c>
      <c r="AO79" s="103" t="n">
        <v>13.6413</v>
      </c>
      <c r="AP79" s="103" t="n">
        <v>13.3402</v>
      </c>
      <c r="AQ79" s="103" t="n">
        <v>13.03904</v>
      </c>
      <c r="AR79" s="103" t="n">
        <v>12.73788</v>
      </c>
      <c r="AS79" s="103" t="n">
        <v>12.43672</v>
      </c>
      <c r="AT79" s="103" t="n">
        <v>12.13556</v>
      </c>
      <c r="AU79" s="103" t="n">
        <v>11.8344</v>
      </c>
      <c r="AV79" s="103" t="n">
        <v>11.53336</v>
      </c>
      <c r="AW79" s="103" t="n">
        <v>11.23232</v>
      </c>
      <c r="AX79" s="103" t="n">
        <v>10.93128</v>
      </c>
      <c r="AY79" s="103" t="n">
        <v>10.63024</v>
      </c>
      <c r="AZ79" s="103" t="n">
        <v>10.3292</v>
      </c>
      <c r="BA79" s="103" t="n">
        <v>10.02816</v>
      </c>
      <c r="BB79" s="103" t="n">
        <v>9.967952</v>
      </c>
      <c r="BC79" s="103" t="n">
        <v>9.907744</v>
      </c>
      <c r="BD79" s="103" t="n">
        <v>9.847536</v>
      </c>
      <c r="BE79" s="103" t="n">
        <v>9.787328</v>
      </c>
      <c r="BF79" s="103" t="n">
        <v>9.72712</v>
      </c>
      <c r="BG79" s="103" t="n">
        <v>9.666912</v>
      </c>
      <c r="BH79" s="103" t="n">
        <v>9.606704</v>
      </c>
      <c r="BI79" s="103" t="n">
        <v>9.54649600000001</v>
      </c>
      <c r="BJ79" s="103" t="n">
        <v>9.48628800000001</v>
      </c>
    </row>
    <row r="80" customFormat="false" ht="12.8" hidden="false" customHeight="false" outlineLevel="0" collapsed="false">
      <c r="A80" s="104" t="n">
        <v>113</v>
      </c>
      <c r="B80" s="103" t="n">
        <v>0</v>
      </c>
      <c r="C80" s="103" t="n">
        <v>0.84775</v>
      </c>
      <c r="D80" s="103" t="n">
        <v>1.6955</v>
      </c>
      <c r="E80" s="103" t="n">
        <v>2.54325</v>
      </c>
      <c r="F80" s="103" t="n">
        <v>3.391</v>
      </c>
      <c r="G80" s="103" t="n">
        <v>4.2388</v>
      </c>
      <c r="H80" s="103" t="n">
        <v>5.0866</v>
      </c>
      <c r="I80" s="103" t="n">
        <v>6.6058</v>
      </c>
      <c r="J80" s="103" t="n">
        <v>8.125</v>
      </c>
      <c r="K80" s="103" t="n">
        <v>9.0354</v>
      </c>
      <c r="L80" s="103" t="n">
        <v>9.9458</v>
      </c>
      <c r="M80" s="103" t="n">
        <v>10.7646</v>
      </c>
      <c r="N80" s="103" t="n">
        <v>11.5834</v>
      </c>
      <c r="O80" s="103" t="n">
        <v>12.8391</v>
      </c>
      <c r="P80" s="103" t="n">
        <v>14.0948</v>
      </c>
      <c r="Q80" s="103" t="n">
        <v>16.7961</v>
      </c>
      <c r="R80" s="103" t="n">
        <v>19.4974</v>
      </c>
      <c r="S80" s="103" t="n">
        <v>20.3251</v>
      </c>
      <c r="T80" s="103" t="n">
        <v>21.1528</v>
      </c>
      <c r="U80" s="103" t="n">
        <v>21.7405</v>
      </c>
      <c r="V80" s="103" t="n">
        <v>22.3282</v>
      </c>
      <c r="W80" s="103" t="n">
        <v>22.8938</v>
      </c>
      <c r="X80" s="103" t="n">
        <v>23.4594</v>
      </c>
      <c r="Y80" s="103" t="n">
        <v>23.9851333333333</v>
      </c>
      <c r="Z80" s="103" t="n">
        <v>24.5108666666667</v>
      </c>
      <c r="AA80" s="103" t="n">
        <v>25.0366</v>
      </c>
      <c r="AB80" s="103" t="n">
        <v>25.4736666666667</v>
      </c>
      <c r="AC80" s="103" t="n">
        <v>25.9107333333333</v>
      </c>
      <c r="AD80" s="103" t="n">
        <v>26.3478</v>
      </c>
      <c r="AE80" s="103" t="n">
        <v>26.6268</v>
      </c>
      <c r="AF80" s="103" t="n">
        <v>26.9058</v>
      </c>
      <c r="AG80" s="103" t="n">
        <v>24.77584</v>
      </c>
      <c r="AH80" s="103" t="n">
        <v>22.64588</v>
      </c>
      <c r="AI80" s="103" t="n">
        <v>20.51592</v>
      </c>
      <c r="AJ80" s="103" t="n">
        <v>18.38596</v>
      </c>
      <c r="AK80" s="103" t="n">
        <v>16.256</v>
      </c>
      <c r="AL80" s="103" t="n">
        <v>15.5395333333333</v>
      </c>
      <c r="AM80" s="103" t="n">
        <v>14.8230666666667</v>
      </c>
      <c r="AN80" s="103" t="n">
        <v>14.1066</v>
      </c>
      <c r="AO80" s="103" t="n">
        <v>13.8042</v>
      </c>
      <c r="AP80" s="103" t="n">
        <v>13.5018</v>
      </c>
      <c r="AQ80" s="103" t="n">
        <v>13.19936</v>
      </c>
      <c r="AR80" s="103" t="n">
        <v>12.89692</v>
      </c>
      <c r="AS80" s="103" t="n">
        <v>12.59448</v>
      </c>
      <c r="AT80" s="103" t="n">
        <v>12.29204</v>
      </c>
      <c r="AU80" s="103" t="n">
        <v>11.9896</v>
      </c>
      <c r="AV80" s="103" t="n">
        <v>11.68724</v>
      </c>
      <c r="AW80" s="103" t="n">
        <v>11.38488</v>
      </c>
      <c r="AX80" s="103" t="n">
        <v>11.08252</v>
      </c>
      <c r="AY80" s="103" t="n">
        <v>10.78016</v>
      </c>
      <c r="AZ80" s="103" t="n">
        <v>10.4778</v>
      </c>
      <c r="BA80" s="103" t="n">
        <v>10.17544</v>
      </c>
      <c r="BB80" s="103" t="n">
        <v>10.114968</v>
      </c>
      <c r="BC80" s="103" t="n">
        <v>10.054496</v>
      </c>
      <c r="BD80" s="103" t="n">
        <v>9.994024</v>
      </c>
      <c r="BE80" s="103" t="n">
        <v>9.933552</v>
      </c>
      <c r="BF80" s="103" t="n">
        <v>9.87308</v>
      </c>
      <c r="BG80" s="103" t="n">
        <v>9.812608</v>
      </c>
      <c r="BH80" s="103" t="n">
        <v>9.752136</v>
      </c>
      <c r="BI80" s="103" t="n">
        <v>9.69166399999999</v>
      </c>
      <c r="BJ80" s="103" t="n">
        <v>9.63119199999999</v>
      </c>
    </row>
    <row r="81" customFormat="false" ht="12.8" hidden="false" customHeight="false" outlineLevel="0" collapsed="false">
      <c r="A81" s="104" t="n">
        <v>114</v>
      </c>
      <c r="B81" s="103" t="n">
        <v>0</v>
      </c>
      <c r="C81" s="103" t="n">
        <v>0.84375</v>
      </c>
      <c r="D81" s="103" t="n">
        <v>1.6875</v>
      </c>
      <c r="E81" s="103" t="n">
        <v>2.53125</v>
      </c>
      <c r="F81" s="103" t="n">
        <v>3.375</v>
      </c>
      <c r="G81" s="103" t="n">
        <v>4.2189</v>
      </c>
      <c r="H81" s="103" t="n">
        <v>5.0628</v>
      </c>
      <c r="I81" s="103" t="n">
        <v>6.5564</v>
      </c>
      <c r="J81" s="103" t="n">
        <v>8.05</v>
      </c>
      <c r="K81" s="103" t="n">
        <v>8.9527</v>
      </c>
      <c r="L81" s="103" t="n">
        <v>9.8554</v>
      </c>
      <c r="M81" s="103" t="n">
        <v>10.6668</v>
      </c>
      <c r="N81" s="103" t="n">
        <v>11.4782</v>
      </c>
      <c r="O81" s="103" t="n">
        <v>12.7198</v>
      </c>
      <c r="P81" s="103" t="n">
        <v>13.9614</v>
      </c>
      <c r="Q81" s="103" t="n">
        <v>16.6288</v>
      </c>
      <c r="R81" s="103" t="n">
        <v>19.2962</v>
      </c>
      <c r="S81" s="103" t="n">
        <v>20.2323</v>
      </c>
      <c r="T81" s="103" t="n">
        <v>21.1684</v>
      </c>
      <c r="U81" s="103" t="n">
        <v>21.7845</v>
      </c>
      <c r="V81" s="103" t="n">
        <v>22.4006</v>
      </c>
      <c r="W81" s="103" t="n">
        <v>22.9744</v>
      </c>
      <c r="X81" s="103" t="n">
        <v>23.5482</v>
      </c>
      <c r="Y81" s="103" t="n">
        <v>24.1020666666667</v>
      </c>
      <c r="Z81" s="103" t="n">
        <v>24.6559333333333</v>
      </c>
      <c r="AA81" s="103" t="n">
        <v>25.2098</v>
      </c>
      <c r="AB81" s="103" t="n">
        <v>25.6406666666667</v>
      </c>
      <c r="AC81" s="103" t="n">
        <v>26.0715333333333</v>
      </c>
      <c r="AD81" s="103" t="n">
        <v>26.5024</v>
      </c>
      <c r="AE81" s="103" t="n">
        <v>26.7889</v>
      </c>
      <c r="AF81" s="103" t="n">
        <v>27.0754</v>
      </c>
      <c r="AG81" s="103" t="n">
        <v>24.93592</v>
      </c>
      <c r="AH81" s="103" t="n">
        <v>22.79644</v>
      </c>
      <c r="AI81" s="103" t="n">
        <v>20.65696</v>
      </c>
      <c r="AJ81" s="103" t="n">
        <v>18.51748</v>
      </c>
      <c r="AK81" s="103" t="n">
        <v>16.378</v>
      </c>
      <c r="AL81" s="103" t="n">
        <v>15.6756</v>
      </c>
      <c r="AM81" s="103" t="n">
        <v>14.9732</v>
      </c>
      <c r="AN81" s="103" t="n">
        <v>14.2708</v>
      </c>
      <c r="AO81" s="103" t="n">
        <v>13.9671</v>
      </c>
      <c r="AP81" s="103" t="n">
        <v>13.6634</v>
      </c>
      <c r="AQ81" s="103" t="n">
        <v>13.35968</v>
      </c>
      <c r="AR81" s="103" t="n">
        <v>13.05596</v>
      </c>
      <c r="AS81" s="103" t="n">
        <v>12.75224</v>
      </c>
      <c r="AT81" s="103" t="n">
        <v>12.44852</v>
      </c>
      <c r="AU81" s="103" t="n">
        <v>12.1448</v>
      </c>
      <c r="AV81" s="103" t="n">
        <v>11.84112</v>
      </c>
      <c r="AW81" s="103" t="n">
        <v>11.53744</v>
      </c>
      <c r="AX81" s="103" t="n">
        <v>11.23376</v>
      </c>
      <c r="AY81" s="103" t="n">
        <v>10.93008</v>
      </c>
      <c r="AZ81" s="103" t="n">
        <v>10.6264</v>
      </c>
      <c r="BA81" s="103" t="n">
        <v>10.32272</v>
      </c>
      <c r="BB81" s="103" t="n">
        <v>10.261984</v>
      </c>
      <c r="BC81" s="103" t="n">
        <v>10.201248</v>
      </c>
      <c r="BD81" s="103" t="n">
        <v>10.140512</v>
      </c>
      <c r="BE81" s="103" t="n">
        <v>10.079776</v>
      </c>
      <c r="BF81" s="103" t="n">
        <v>10.01904</v>
      </c>
      <c r="BG81" s="103" t="n">
        <v>9.958304</v>
      </c>
      <c r="BH81" s="103" t="n">
        <v>9.897568</v>
      </c>
      <c r="BI81" s="103" t="n">
        <v>9.836832</v>
      </c>
      <c r="BJ81" s="103" t="n">
        <v>9.776096</v>
      </c>
    </row>
    <row r="82" customFormat="false" ht="12.8" hidden="false" customHeight="false" outlineLevel="0" collapsed="false">
      <c r="A82" s="104" t="n">
        <v>115</v>
      </c>
      <c r="B82" s="103" t="n">
        <v>0</v>
      </c>
      <c r="C82" s="103" t="n">
        <v>0.83975</v>
      </c>
      <c r="D82" s="103" t="n">
        <v>1.6795</v>
      </c>
      <c r="E82" s="103" t="n">
        <v>2.51925</v>
      </c>
      <c r="F82" s="103" t="n">
        <v>3.359</v>
      </c>
      <c r="G82" s="103" t="n">
        <v>4.199</v>
      </c>
      <c r="H82" s="103" t="n">
        <v>5.039</v>
      </c>
      <c r="I82" s="103" t="n">
        <v>6.507</v>
      </c>
      <c r="J82" s="103" t="n">
        <v>7.975</v>
      </c>
      <c r="K82" s="103" t="n">
        <v>8.87</v>
      </c>
      <c r="L82" s="103" t="n">
        <v>9.765</v>
      </c>
      <c r="M82" s="103" t="n">
        <v>10.569</v>
      </c>
      <c r="N82" s="103" t="n">
        <v>11.373</v>
      </c>
      <c r="O82" s="103" t="n">
        <v>12.6005</v>
      </c>
      <c r="P82" s="103" t="n">
        <v>13.828</v>
      </c>
      <c r="Q82" s="103" t="n">
        <v>16.4615</v>
      </c>
      <c r="R82" s="103" t="n">
        <v>19.095</v>
      </c>
      <c r="S82" s="103" t="n">
        <v>20.1395</v>
      </c>
      <c r="T82" s="103" t="n">
        <v>21.184</v>
      </c>
      <c r="U82" s="103" t="n">
        <v>21.8285</v>
      </c>
      <c r="V82" s="103" t="n">
        <v>22.473</v>
      </c>
      <c r="W82" s="103" t="n">
        <v>23.055</v>
      </c>
      <c r="X82" s="103" t="n">
        <v>23.637</v>
      </c>
      <c r="Y82" s="103" t="n">
        <v>24.219</v>
      </c>
      <c r="Z82" s="103" t="n">
        <v>24.801</v>
      </c>
      <c r="AA82" s="103" t="n">
        <v>25.383</v>
      </c>
      <c r="AB82" s="103" t="n">
        <v>25.8076666666667</v>
      </c>
      <c r="AC82" s="103" t="n">
        <v>26.2323333333333</v>
      </c>
      <c r="AD82" s="103" t="n">
        <v>26.657</v>
      </c>
      <c r="AE82" s="103" t="n">
        <v>26.951</v>
      </c>
      <c r="AF82" s="103" t="n">
        <v>27.245</v>
      </c>
      <c r="AG82" s="103" t="n">
        <v>25.096</v>
      </c>
      <c r="AH82" s="103" t="n">
        <v>22.947</v>
      </c>
      <c r="AI82" s="103" t="n">
        <v>20.798</v>
      </c>
      <c r="AJ82" s="103" t="n">
        <v>18.649</v>
      </c>
      <c r="AK82" s="103" t="n">
        <v>16.5</v>
      </c>
      <c r="AL82" s="103" t="n">
        <v>15.8116666666667</v>
      </c>
      <c r="AM82" s="103" t="n">
        <v>15.1233333333333</v>
      </c>
      <c r="AN82" s="103" t="n">
        <v>14.435</v>
      </c>
      <c r="AO82" s="103" t="n">
        <v>14.13</v>
      </c>
      <c r="AP82" s="103" t="n">
        <v>13.825</v>
      </c>
      <c r="AQ82" s="103" t="n">
        <v>13.52</v>
      </c>
      <c r="AR82" s="103" t="n">
        <v>13.215</v>
      </c>
      <c r="AS82" s="103" t="n">
        <v>12.91</v>
      </c>
      <c r="AT82" s="103" t="n">
        <v>12.605</v>
      </c>
      <c r="AU82" s="103" t="n">
        <v>12.3</v>
      </c>
      <c r="AV82" s="103" t="n">
        <v>11.995</v>
      </c>
      <c r="AW82" s="103" t="n">
        <v>11.69</v>
      </c>
      <c r="AX82" s="103" t="n">
        <v>11.385</v>
      </c>
      <c r="AY82" s="103" t="n">
        <v>11.08</v>
      </c>
      <c r="AZ82" s="103" t="n">
        <v>10.775</v>
      </c>
      <c r="BA82" s="103" t="n">
        <v>10.47</v>
      </c>
      <c r="BB82" s="103" t="n">
        <v>10.409</v>
      </c>
      <c r="BC82" s="103" t="n">
        <v>10.348</v>
      </c>
      <c r="BD82" s="103" t="n">
        <v>10.287</v>
      </c>
      <c r="BE82" s="103" t="n">
        <v>10.226</v>
      </c>
      <c r="BF82" s="103" t="n">
        <v>10.165</v>
      </c>
      <c r="BG82" s="103" t="n">
        <v>10.104</v>
      </c>
      <c r="BH82" s="103" t="n">
        <v>10.043</v>
      </c>
      <c r="BI82" s="103" t="n">
        <v>9.982</v>
      </c>
      <c r="BJ82" s="103" t="n">
        <v>9.921</v>
      </c>
    </row>
    <row r="83" customFormat="false" ht="12.8" hidden="false" customHeight="false" outlineLevel="0" collapsed="false">
      <c r="A83" s="104" t="n">
        <v>116</v>
      </c>
      <c r="B83" s="103" t="n">
        <v>0</v>
      </c>
      <c r="C83" s="103" t="n">
        <v>0.8357</v>
      </c>
      <c r="D83" s="103" t="n">
        <v>1.6714</v>
      </c>
      <c r="E83" s="103" t="n">
        <v>2.5071</v>
      </c>
      <c r="F83" s="103" t="n">
        <v>3.3428</v>
      </c>
      <c r="G83" s="103" t="n">
        <v>4.1787</v>
      </c>
      <c r="H83" s="103" t="n">
        <v>5.0146</v>
      </c>
      <c r="I83" s="103" t="n">
        <v>6.4573</v>
      </c>
      <c r="J83" s="103" t="n">
        <v>7.9</v>
      </c>
      <c r="K83" s="103" t="n">
        <v>8.7873</v>
      </c>
      <c r="L83" s="103" t="n">
        <v>9.6746</v>
      </c>
      <c r="M83" s="103" t="n">
        <v>10.4712</v>
      </c>
      <c r="N83" s="103" t="n">
        <v>11.2678</v>
      </c>
      <c r="O83" s="103" t="n">
        <v>12.4812</v>
      </c>
      <c r="P83" s="103" t="n">
        <v>13.6946</v>
      </c>
      <c r="Q83" s="103" t="n">
        <v>16.2942</v>
      </c>
      <c r="R83" s="103" t="n">
        <v>18.8938</v>
      </c>
      <c r="S83" s="103" t="n">
        <v>19.9291</v>
      </c>
      <c r="T83" s="103" t="n">
        <v>20.9644</v>
      </c>
      <c r="U83" s="103" t="n">
        <v>21.7518</v>
      </c>
      <c r="V83" s="103" t="n">
        <v>22.5392</v>
      </c>
      <c r="W83" s="103" t="n">
        <v>23.129</v>
      </c>
      <c r="X83" s="103" t="n">
        <v>23.7188</v>
      </c>
      <c r="Y83" s="103" t="n">
        <v>24.3086</v>
      </c>
      <c r="Z83" s="103" t="n">
        <v>24.8984</v>
      </c>
      <c r="AA83" s="103" t="n">
        <v>25.4882</v>
      </c>
      <c r="AB83" s="103" t="n">
        <v>25.8987333333333</v>
      </c>
      <c r="AC83" s="103" t="n">
        <v>26.3092666666667</v>
      </c>
      <c r="AD83" s="103" t="n">
        <v>26.7198</v>
      </c>
      <c r="AE83" s="103" t="n">
        <v>27.0258</v>
      </c>
      <c r="AF83" s="103" t="n">
        <v>27.3318</v>
      </c>
      <c r="AG83" s="103" t="n">
        <v>25.17872</v>
      </c>
      <c r="AH83" s="103" t="n">
        <v>23.02564</v>
      </c>
      <c r="AI83" s="103" t="n">
        <v>20.87256</v>
      </c>
      <c r="AJ83" s="103" t="n">
        <v>18.71948</v>
      </c>
      <c r="AK83" s="103" t="n">
        <v>16.5664</v>
      </c>
      <c r="AL83" s="103" t="n">
        <v>15.9033333333333</v>
      </c>
      <c r="AM83" s="103" t="n">
        <v>15.2402666666667</v>
      </c>
      <c r="AN83" s="103" t="n">
        <v>14.5772</v>
      </c>
      <c r="AO83" s="103" t="n">
        <v>14.2718</v>
      </c>
      <c r="AP83" s="103" t="n">
        <v>13.9664</v>
      </c>
      <c r="AQ83" s="103" t="n">
        <v>13.66092</v>
      </c>
      <c r="AR83" s="103" t="n">
        <v>13.35544</v>
      </c>
      <c r="AS83" s="103" t="n">
        <v>13.04996</v>
      </c>
      <c r="AT83" s="103" t="n">
        <v>12.74448</v>
      </c>
      <c r="AU83" s="103" t="n">
        <v>12.439</v>
      </c>
      <c r="AV83" s="103" t="n">
        <v>12.13352</v>
      </c>
      <c r="AW83" s="103" t="n">
        <v>11.82804</v>
      </c>
      <c r="AX83" s="103" t="n">
        <v>11.52256</v>
      </c>
      <c r="AY83" s="103" t="n">
        <v>11.21708</v>
      </c>
      <c r="AZ83" s="103" t="n">
        <v>10.9116</v>
      </c>
      <c r="BA83" s="103" t="n">
        <v>10.60612</v>
      </c>
      <c r="BB83" s="103" t="n">
        <v>10.545024</v>
      </c>
      <c r="BC83" s="103" t="n">
        <v>10.483928</v>
      </c>
      <c r="BD83" s="103" t="n">
        <v>10.422832</v>
      </c>
      <c r="BE83" s="103" t="n">
        <v>10.361736</v>
      </c>
      <c r="BF83" s="103" t="n">
        <v>10.30064</v>
      </c>
      <c r="BG83" s="103" t="n">
        <v>10.239544</v>
      </c>
      <c r="BH83" s="103" t="n">
        <v>10.178448</v>
      </c>
      <c r="BI83" s="103" t="n">
        <v>10.117352</v>
      </c>
      <c r="BJ83" s="103" t="n">
        <v>10.056256</v>
      </c>
    </row>
    <row r="84" customFormat="false" ht="12.8" hidden="false" customHeight="false" outlineLevel="0" collapsed="false">
      <c r="A84" s="104" t="n">
        <v>117</v>
      </c>
      <c r="B84" s="103" t="n">
        <v>0</v>
      </c>
      <c r="C84" s="103" t="n">
        <v>0.83165</v>
      </c>
      <c r="D84" s="103" t="n">
        <v>1.6633</v>
      </c>
      <c r="E84" s="103" t="n">
        <v>2.49495</v>
      </c>
      <c r="F84" s="103" t="n">
        <v>3.3266</v>
      </c>
      <c r="G84" s="103" t="n">
        <v>4.1584</v>
      </c>
      <c r="H84" s="103" t="n">
        <v>4.9902</v>
      </c>
      <c r="I84" s="103" t="n">
        <v>6.4076</v>
      </c>
      <c r="J84" s="103" t="n">
        <v>7.825</v>
      </c>
      <c r="K84" s="103" t="n">
        <v>8.7046</v>
      </c>
      <c r="L84" s="103" t="n">
        <v>9.5842</v>
      </c>
      <c r="M84" s="103" t="n">
        <v>10.3734</v>
      </c>
      <c r="N84" s="103" t="n">
        <v>11.1626</v>
      </c>
      <c r="O84" s="103" t="n">
        <v>12.3619</v>
      </c>
      <c r="P84" s="103" t="n">
        <v>13.5612</v>
      </c>
      <c r="Q84" s="103" t="n">
        <v>16.1269</v>
      </c>
      <c r="R84" s="103" t="n">
        <v>18.6926</v>
      </c>
      <c r="S84" s="103" t="n">
        <v>19.7187</v>
      </c>
      <c r="T84" s="103" t="n">
        <v>20.7448</v>
      </c>
      <c r="U84" s="103" t="n">
        <v>21.6751</v>
      </c>
      <c r="V84" s="103" t="n">
        <v>22.6054</v>
      </c>
      <c r="W84" s="103" t="n">
        <v>23.203</v>
      </c>
      <c r="X84" s="103" t="n">
        <v>23.8006</v>
      </c>
      <c r="Y84" s="103" t="n">
        <v>24.3982</v>
      </c>
      <c r="Z84" s="103" t="n">
        <v>24.9958</v>
      </c>
      <c r="AA84" s="103" t="n">
        <v>25.5934</v>
      </c>
      <c r="AB84" s="103" t="n">
        <v>25.9898</v>
      </c>
      <c r="AC84" s="103" t="n">
        <v>26.3862</v>
      </c>
      <c r="AD84" s="103" t="n">
        <v>26.7826</v>
      </c>
      <c r="AE84" s="103" t="n">
        <v>27.1006</v>
      </c>
      <c r="AF84" s="103" t="n">
        <v>27.4186</v>
      </c>
      <c r="AG84" s="103" t="n">
        <v>25.26144</v>
      </c>
      <c r="AH84" s="103" t="n">
        <v>23.10428</v>
      </c>
      <c r="AI84" s="103" t="n">
        <v>20.94712</v>
      </c>
      <c r="AJ84" s="103" t="n">
        <v>18.78996</v>
      </c>
      <c r="AK84" s="103" t="n">
        <v>16.6328</v>
      </c>
      <c r="AL84" s="103" t="n">
        <v>15.995</v>
      </c>
      <c r="AM84" s="103" t="n">
        <v>15.3572</v>
      </c>
      <c r="AN84" s="103" t="n">
        <v>14.7194</v>
      </c>
      <c r="AO84" s="103" t="n">
        <v>14.4136</v>
      </c>
      <c r="AP84" s="103" t="n">
        <v>14.1078</v>
      </c>
      <c r="AQ84" s="103" t="n">
        <v>13.80184</v>
      </c>
      <c r="AR84" s="103" t="n">
        <v>13.49588</v>
      </c>
      <c r="AS84" s="103" t="n">
        <v>13.18992</v>
      </c>
      <c r="AT84" s="103" t="n">
        <v>12.88396</v>
      </c>
      <c r="AU84" s="103" t="n">
        <v>12.578</v>
      </c>
      <c r="AV84" s="103" t="n">
        <v>12.27204</v>
      </c>
      <c r="AW84" s="103" t="n">
        <v>11.96608</v>
      </c>
      <c r="AX84" s="103" t="n">
        <v>11.66012</v>
      </c>
      <c r="AY84" s="103" t="n">
        <v>11.35416</v>
      </c>
      <c r="AZ84" s="103" t="n">
        <v>11.0482</v>
      </c>
      <c r="BA84" s="103" t="n">
        <v>10.74224</v>
      </c>
      <c r="BB84" s="103" t="n">
        <v>10.681048</v>
      </c>
      <c r="BC84" s="103" t="n">
        <v>10.619856</v>
      </c>
      <c r="BD84" s="103" t="n">
        <v>10.558664</v>
      </c>
      <c r="BE84" s="103" t="n">
        <v>10.497472</v>
      </c>
      <c r="BF84" s="103" t="n">
        <v>10.43628</v>
      </c>
      <c r="BG84" s="103" t="n">
        <v>10.375088</v>
      </c>
      <c r="BH84" s="103" t="n">
        <v>10.313896</v>
      </c>
      <c r="BI84" s="103" t="n">
        <v>10.252704</v>
      </c>
      <c r="BJ84" s="103" t="n">
        <v>10.191512</v>
      </c>
    </row>
    <row r="85" customFormat="false" ht="12.8" hidden="false" customHeight="false" outlineLevel="0" collapsed="false">
      <c r="A85" s="104" t="n">
        <v>118</v>
      </c>
      <c r="B85" s="103" t="n">
        <v>0</v>
      </c>
      <c r="C85" s="103" t="n">
        <v>0.8276</v>
      </c>
      <c r="D85" s="103" t="n">
        <v>1.6552</v>
      </c>
      <c r="E85" s="103" t="n">
        <v>2.4828</v>
      </c>
      <c r="F85" s="103" t="n">
        <v>3.3104</v>
      </c>
      <c r="G85" s="103" t="n">
        <v>4.1381</v>
      </c>
      <c r="H85" s="103" t="n">
        <v>4.9658</v>
      </c>
      <c r="I85" s="103" t="n">
        <v>6.3579</v>
      </c>
      <c r="J85" s="103" t="n">
        <v>7.75</v>
      </c>
      <c r="K85" s="103" t="n">
        <v>8.6219</v>
      </c>
      <c r="L85" s="103" t="n">
        <v>9.4938</v>
      </c>
      <c r="M85" s="103" t="n">
        <v>10.2756</v>
      </c>
      <c r="N85" s="103" t="n">
        <v>11.0574</v>
      </c>
      <c r="O85" s="103" t="n">
        <v>12.2426</v>
      </c>
      <c r="P85" s="103" t="n">
        <v>13.4278</v>
      </c>
      <c r="Q85" s="103" t="n">
        <v>15.9596</v>
      </c>
      <c r="R85" s="103" t="n">
        <v>18.4914</v>
      </c>
      <c r="S85" s="103" t="n">
        <v>19.5083</v>
      </c>
      <c r="T85" s="103" t="n">
        <v>20.5252</v>
      </c>
      <c r="U85" s="103" t="n">
        <v>21.5984</v>
      </c>
      <c r="V85" s="103" t="n">
        <v>22.6716</v>
      </c>
      <c r="W85" s="103" t="n">
        <v>23.277</v>
      </c>
      <c r="X85" s="103" t="n">
        <v>23.8824</v>
      </c>
      <c r="Y85" s="103" t="n">
        <v>24.4878</v>
      </c>
      <c r="Z85" s="103" t="n">
        <v>25.0932</v>
      </c>
      <c r="AA85" s="103" t="n">
        <v>25.6986</v>
      </c>
      <c r="AB85" s="103" t="n">
        <v>26.0808666666667</v>
      </c>
      <c r="AC85" s="103" t="n">
        <v>26.4631333333333</v>
      </c>
      <c r="AD85" s="103" t="n">
        <v>26.8454</v>
      </c>
      <c r="AE85" s="103" t="n">
        <v>27.1754</v>
      </c>
      <c r="AF85" s="103" t="n">
        <v>27.5054</v>
      </c>
      <c r="AG85" s="103" t="n">
        <v>25.34416</v>
      </c>
      <c r="AH85" s="103" t="n">
        <v>23.18292</v>
      </c>
      <c r="AI85" s="103" t="n">
        <v>21.02168</v>
      </c>
      <c r="AJ85" s="103" t="n">
        <v>18.86044</v>
      </c>
      <c r="AK85" s="103" t="n">
        <v>16.6992</v>
      </c>
      <c r="AL85" s="103" t="n">
        <v>16.0866666666667</v>
      </c>
      <c r="AM85" s="103" t="n">
        <v>15.4741333333333</v>
      </c>
      <c r="AN85" s="103" t="n">
        <v>14.8616</v>
      </c>
      <c r="AO85" s="103" t="n">
        <v>14.5554</v>
      </c>
      <c r="AP85" s="103" t="n">
        <v>14.2492</v>
      </c>
      <c r="AQ85" s="103" t="n">
        <v>13.94276</v>
      </c>
      <c r="AR85" s="103" t="n">
        <v>13.63632</v>
      </c>
      <c r="AS85" s="103" t="n">
        <v>13.32988</v>
      </c>
      <c r="AT85" s="103" t="n">
        <v>13.02344</v>
      </c>
      <c r="AU85" s="103" t="n">
        <v>12.717</v>
      </c>
      <c r="AV85" s="103" t="n">
        <v>12.41056</v>
      </c>
      <c r="AW85" s="103" t="n">
        <v>12.10412</v>
      </c>
      <c r="AX85" s="103" t="n">
        <v>11.79768</v>
      </c>
      <c r="AY85" s="103" t="n">
        <v>11.49124</v>
      </c>
      <c r="AZ85" s="103" t="n">
        <v>11.1848</v>
      </c>
      <c r="BA85" s="103" t="n">
        <v>10.87836</v>
      </c>
      <c r="BB85" s="103" t="n">
        <v>10.817072</v>
      </c>
      <c r="BC85" s="103" t="n">
        <v>10.755784</v>
      </c>
      <c r="BD85" s="103" t="n">
        <v>10.694496</v>
      </c>
      <c r="BE85" s="103" t="n">
        <v>10.633208</v>
      </c>
      <c r="BF85" s="103" t="n">
        <v>10.57192</v>
      </c>
      <c r="BG85" s="103" t="n">
        <v>10.510632</v>
      </c>
      <c r="BH85" s="103" t="n">
        <v>10.449344</v>
      </c>
      <c r="BI85" s="103" t="n">
        <v>10.388056</v>
      </c>
      <c r="BJ85" s="103" t="n">
        <v>10.326768</v>
      </c>
    </row>
    <row r="86" customFormat="false" ht="12.8" hidden="false" customHeight="false" outlineLevel="0" collapsed="false">
      <c r="A86" s="104" t="n">
        <v>119</v>
      </c>
      <c r="B86" s="103" t="n">
        <v>0</v>
      </c>
      <c r="C86" s="103" t="n">
        <v>0.82355</v>
      </c>
      <c r="D86" s="103" t="n">
        <v>1.6471</v>
      </c>
      <c r="E86" s="103" t="n">
        <v>2.47065</v>
      </c>
      <c r="F86" s="103" t="n">
        <v>3.2942</v>
      </c>
      <c r="G86" s="103" t="n">
        <v>4.1178</v>
      </c>
      <c r="H86" s="103" t="n">
        <v>4.9414</v>
      </c>
      <c r="I86" s="103" t="n">
        <v>6.3082</v>
      </c>
      <c r="J86" s="103" t="n">
        <v>7.675</v>
      </c>
      <c r="K86" s="103" t="n">
        <v>8.5392</v>
      </c>
      <c r="L86" s="103" t="n">
        <v>9.4034</v>
      </c>
      <c r="M86" s="103" t="n">
        <v>10.1778</v>
      </c>
      <c r="N86" s="103" t="n">
        <v>10.9522</v>
      </c>
      <c r="O86" s="103" t="n">
        <v>12.1233</v>
      </c>
      <c r="P86" s="103" t="n">
        <v>13.2944</v>
      </c>
      <c r="Q86" s="103" t="n">
        <v>15.7923</v>
      </c>
      <c r="R86" s="103" t="n">
        <v>18.2902</v>
      </c>
      <c r="S86" s="103" t="n">
        <v>19.2979</v>
      </c>
      <c r="T86" s="103" t="n">
        <v>20.3056</v>
      </c>
      <c r="U86" s="103" t="n">
        <v>21.5217</v>
      </c>
      <c r="V86" s="103" t="n">
        <v>22.7378</v>
      </c>
      <c r="W86" s="103" t="n">
        <v>23.351</v>
      </c>
      <c r="X86" s="103" t="n">
        <v>23.9642</v>
      </c>
      <c r="Y86" s="103" t="n">
        <v>24.5774</v>
      </c>
      <c r="Z86" s="103" t="n">
        <v>25.1906</v>
      </c>
      <c r="AA86" s="103" t="n">
        <v>25.8038</v>
      </c>
      <c r="AB86" s="103" t="n">
        <v>26.1719333333333</v>
      </c>
      <c r="AC86" s="103" t="n">
        <v>26.5400666666667</v>
      </c>
      <c r="AD86" s="103" t="n">
        <v>26.9082</v>
      </c>
      <c r="AE86" s="103" t="n">
        <v>27.2502</v>
      </c>
      <c r="AF86" s="103" t="n">
        <v>27.5922</v>
      </c>
      <c r="AG86" s="103" t="n">
        <v>25.42688</v>
      </c>
      <c r="AH86" s="103" t="n">
        <v>23.26156</v>
      </c>
      <c r="AI86" s="103" t="n">
        <v>21.09624</v>
      </c>
      <c r="AJ86" s="103" t="n">
        <v>18.93092</v>
      </c>
      <c r="AK86" s="103" t="n">
        <v>16.7656</v>
      </c>
      <c r="AL86" s="103" t="n">
        <v>16.1783333333333</v>
      </c>
      <c r="AM86" s="103" t="n">
        <v>15.5910666666667</v>
      </c>
      <c r="AN86" s="103" t="n">
        <v>15.0038</v>
      </c>
      <c r="AO86" s="103" t="n">
        <v>14.6972</v>
      </c>
      <c r="AP86" s="103" t="n">
        <v>14.3906</v>
      </c>
      <c r="AQ86" s="103" t="n">
        <v>14.08368</v>
      </c>
      <c r="AR86" s="103" t="n">
        <v>13.77676</v>
      </c>
      <c r="AS86" s="103" t="n">
        <v>13.46984</v>
      </c>
      <c r="AT86" s="103" t="n">
        <v>13.16292</v>
      </c>
      <c r="AU86" s="103" t="n">
        <v>12.856</v>
      </c>
      <c r="AV86" s="103" t="n">
        <v>12.54908</v>
      </c>
      <c r="AW86" s="103" t="n">
        <v>12.24216</v>
      </c>
      <c r="AX86" s="103" t="n">
        <v>11.93524</v>
      </c>
      <c r="AY86" s="103" t="n">
        <v>11.62832</v>
      </c>
      <c r="AZ86" s="103" t="n">
        <v>11.3214</v>
      </c>
      <c r="BA86" s="103" t="n">
        <v>11.01448</v>
      </c>
      <c r="BB86" s="103" t="n">
        <v>10.953096</v>
      </c>
      <c r="BC86" s="103" t="n">
        <v>10.891712</v>
      </c>
      <c r="BD86" s="103" t="n">
        <v>10.830328</v>
      </c>
      <c r="BE86" s="103" t="n">
        <v>10.768944</v>
      </c>
      <c r="BF86" s="103" t="n">
        <v>10.70756</v>
      </c>
      <c r="BG86" s="103" t="n">
        <v>10.646176</v>
      </c>
      <c r="BH86" s="103" t="n">
        <v>10.584792</v>
      </c>
      <c r="BI86" s="103" t="n">
        <v>10.523408</v>
      </c>
      <c r="BJ86" s="103" t="n">
        <v>10.462024</v>
      </c>
    </row>
    <row r="87" customFormat="false" ht="12.8" hidden="false" customHeight="false" outlineLevel="0" collapsed="false">
      <c r="A87" s="104" t="n">
        <v>120</v>
      </c>
      <c r="B87" s="103" t="n">
        <v>0</v>
      </c>
      <c r="C87" s="103" t="n">
        <v>0.8195</v>
      </c>
      <c r="D87" s="103" t="n">
        <v>1.639</v>
      </c>
      <c r="E87" s="103" t="n">
        <v>2.4585</v>
      </c>
      <c r="F87" s="103" t="n">
        <v>3.278</v>
      </c>
      <c r="G87" s="103" t="n">
        <v>4.0975</v>
      </c>
      <c r="H87" s="103" t="n">
        <v>4.917</v>
      </c>
      <c r="I87" s="103" t="n">
        <v>6.2585</v>
      </c>
      <c r="J87" s="103" t="n">
        <v>7.6</v>
      </c>
      <c r="K87" s="103" t="n">
        <v>8.4565</v>
      </c>
      <c r="L87" s="103" t="n">
        <v>9.313</v>
      </c>
      <c r="M87" s="103" t="n">
        <v>10.08</v>
      </c>
      <c r="N87" s="103" t="n">
        <v>10.847</v>
      </c>
      <c r="O87" s="103" t="n">
        <v>12.004</v>
      </c>
      <c r="P87" s="103" t="n">
        <v>13.161</v>
      </c>
      <c r="Q87" s="103" t="n">
        <v>15.625</v>
      </c>
      <c r="R87" s="103" t="n">
        <v>18.089</v>
      </c>
      <c r="S87" s="103" t="n">
        <v>19.0875</v>
      </c>
      <c r="T87" s="103" t="n">
        <v>20.086</v>
      </c>
      <c r="U87" s="103" t="n">
        <v>21.445</v>
      </c>
      <c r="V87" s="103" t="n">
        <v>22.804</v>
      </c>
      <c r="W87" s="103" t="n">
        <v>23.425</v>
      </c>
      <c r="X87" s="103" t="n">
        <v>24.046</v>
      </c>
      <c r="Y87" s="103" t="n">
        <v>24.667</v>
      </c>
      <c r="Z87" s="103" t="n">
        <v>25.288</v>
      </c>
      <c r="AA87" s="103" t="n">
        <v>25.909</v>
      </c>
      <c r="AB87" s="103" t="n">
        <v>26.263</v>
      </c>
      <c r="AC87" s="103" t="n">
        <v>26.617</v>
      </c>
      <c r="AD87" s="103" t="n">
        <v>26.971</v>
      </c>
      <c r="AE87" s="103" t="n">
        <v>27.325</v>
      </c>
      <c r="AF87" s="103" t="n">
        <v>27.679</v>
      </c>
      <c r="AG87" s="103" t="n">
        <v>25.5096</v>
      </c>
      <c r="AH87" s="103" t="n">
        <v>23.3402</v>
      </c>
      <c r="AI87" s="103" t="n">
        <v>21.1708</v>
      </c>
      <c r="AJ87" s="103" t="n">
        <v>19.0014</v>
      </c>
      <c r="AK87" s="103" t="n">
        <v>16.832</v>
      </c>
      <c r="AL87" s="103" t="n">
        <v>16.27</v>
      </c>
      <c r="AM87" s="103" t="n">
        <v>15.708</v>
      </c>
      <c r="AN87" s="103" t="n">
        <v>15.146</v>
      </c>
      <c r="AO87" s="103" t="n">
        <v>14.839</v>
      </c>
      <c r="AP87" s="103" t="n">
        <v>14.532</v>
      </c>
      <c r="AQ87" s="103" t="n">
        <v>14.2246</v>
      </c>
      <c r="AR87" s="103" t="n">
        <v>13.9172</v>
      </c>
      <c r="AS87" s="103" t="n">
        <v>13.6098</v>
      </c>
      <c r="AT87" s="103" t="n">
        <v>13.3024</v>
      </c>
      <c r="AU87" s="103" t="n">
        <v>12.995</v>
      </c>
      <c r="AV87" s="103" t="n">
        <v>12.6876</v>
      </c>
      <c r="AW87" s="103" t="n">
        <v>12.3802</v>
      </c>
      <c r="AX87" s="103" t="n">
        <v>12.0728</v>
      </c>
      <c r="AY87" s="103" t="n">
        <v>11.7654</v>
      </c>
      <c r="AZ87" s="103" t="n">
        <v>11.458</v>
      </c>
      <c r="BA87" s="103" t="n">
        <v>11.1506</v>
      </c>
      <c r="BB87" s="103" t="n">
        <v>11.08912</v>
      </c>
      <c r="BC87" s="103" t="n">
        <v>11.02764</v>
      </c>
      <c r="BD87" s="103" t="n">
        <v>10.96616</v>
      </c>
      <c r="BE87" s="103" t="n">
        <v>10.90468</v>
      </c>
      <c r="BF87" s="103" t="n">
        <v>10.8432</v>
      </c>
      <c r="BG87" s="103" t="n">
        <v>10.78172</v>
      </c>
      <c r="BH87" s="103" t="n">
        <v>10.72024</v>
      </c>
      <c r="BI87" s="103" t="n">
        <v>10.65876</v>
      </c>
      <c r="BJ87" s="103" t="n">
        <v>10.59728</v>
      </c>
    </row>
    <row r="88" customFormat="false" ht="12.8" hidden="false" customHeight="false" outlineLevel="0" collapsed="false">
      <c r="A88" s="104" t="n">
        <v>121</v>
      </c>
      <c r="B88" s="103" t="n">
        <v>0</v>
      </c>
      <c r="C88" s="103" t="n">
        <v>0.8135</v>
      </c>
      <c r="D88" s="103" t="n">
        <v>1.627</v>
      </c>
      <c r="E88" s="103" t="n">
        <v>2.4405</v>
      </c>
      <c r="F88" s="103" t="n">
        <v>3.254</v>
      </c>
      <c r="G88" s="103" t="n">
        <v>4.0675</v>
      </c>
      <c r="H88" s="103" t="n">
        <v>4.881</v>
      </c>
      <c r="I88" s="103" t="n">
        <v>6.203</v>
      </c>
      <c r="J88" s="103" t="n">
        <v>7.525</v>
      </c>
      <c r="K88" s="103" t="n">
        <v>8.3738</v>
      </c>
      <c r="L88" s="103" t="n">
        <v>9.2226</v>
      </c>
      <c r="M88" s="103" t="n">
        <v>9.9822</v>
      </c>
      <c r="N88" s="103" t="n">
        <v>10.7418</v>
      </c>
      <c r="O88" s="103" t="n">
        <v>11.8847</v>
      </c>
      <c r="P88" s="103" t="n">
        <v>13.0276</v>
      </c>
      <c r="Q88" s="103" t="n">
        <v>15.4577</v>
      </c>
      <c r="R88" s="103" t="n">
        <v>17.8878</v>
      </c>
      <c r="S88" s="103" t="n">
        <v>18.877</v>
      </c>
      <c r="T88" s="103" t="n">
        <v>19.8662</v>
      </c>
      <c r="U88" s="103" t="n">
        <v>21.21</v>
      </c>
      <c r="V88" s="103" t="n">
        <v>22.5538</v>
      </c>
      <c r="W88" s="103" t="n">
        <v>23.3041</v>
      </c>
      <c r="X88" s="103" t="n">
        <v>24.0544</v>
      </c>
      <c r="Y88" s="103" t="n">
        <v>24.685</v>
      </c>
      <c r="Z88" s="103" t="n">
        <v>25.3156</v>
      </c>
      <c r="AA88" s="103" t="n">
        <v>25.9462</v>
      </c>
      <c r="AB88" s="103" t="n">
        <v>26.2857333333333</v>
      </c>
      <c r="AC88" s="103" t="n">
        <v>26.6252666666667</v>
      </c>
      <c r="AD88" s="103" t="n">
        <v>26.9648</v>
      </c>
      <c r="AE88" s="103" t="n">
        <v>27.3042</v>
      </c>
      <c r="AF88" s="103" t="n">
        <v>27.6436</v>
      </c>
      <c r="AG88" s="103" t="n">
        <v>25.47672</v>
      </c>
      <c r="AH88" s="103" t="n">
        <v>23.30984</v>
      </c>
      <c r="AI88" s="103" t="n">
        <v>21.14296</v>
      </c>
      <c r="AJ88" s="103" t="n">
        <v>18.97608</v>
      </c>
      <c r="AK88" s="103" t="n">
        <v>16.8092</v>
      </c>
      <c r="AL88" s="103" t="n">
        <v>16.2928666666667</v>
      </c>
      <c r="AM88" s="103" t="n">
        <v>15.7765333333333</v>
      </c>
      <c r="AN88" s="103" t="n">
        <v>15.2602</v>
      </c>
      <c r="AO88" s="103" t="n">
        <v>14.9538</v>
      </c>
      <c r="AP88" s="103" t="n">
        <v>14.6474</v>
      </c>
      <c r="AQ88" s="103" t="n">
        <v>14.34064</v>
      </c>
      <c r="AR88" s="103" t="n">
        <v>14.03388</v>
      </c>
      <c r="AS88" s="103" t="n">
        <v>13.72712</v>
      </c>
      <c r="AT88" s="103" t="n">
        <v>13.42036</v>
      </c>
      <c r="AU88" s="103" t="n">
        <v>13.1136</v>
      </c>
      <c r="AV88" s="103" t="n">
        <v>12.80684</v>
      </c>
      <c r="AW88" s="103" t="n">
        <v>12.50008</v>
      </c>
      <c r="AX88" s="103" t="n">
        <v>12.19332</v>
      </c>
      <c r="AY88" s="103" t="n">
        <v>11.88656</v>
      </c>
      <c r="AZ88" s="103" t="n">
        <v>11.5798</v>
      </c>
      <c r="BA88" s="103" t="n">
        <v>11.27304</v>
      </c>
      <c r="BB88" s="103" t="n">
        <v>11.211688</v>
      </c>
      <c r="BC88" s="103" t="n">
        <v>11.150336</v>
      </c>
      <c r="BD88" s="103" t="n">
        <v>11.088984</v>
      </c>
      <c r="BE88" s="103" t="n">
        <v>11.027632</v>
      </c>
      <c r="BF88" s="103" t="n">
        <v>10.96628</v>
      </c>
      <c r="BG88" s="103" t="n">
        <v>10.904928</v>
      </c>
      <c r="BH88" s="103" t="n">
        <v>10.843576</v>
      </c>
      <c r="BI88" s="103" t="n">
        <v>10.782224</v>
      </c>
      <c r="BJ88" s="103" t="n">
        <v>10.720872</v>
      </c>
    </row>
    <row r="89" customFormat="false" ht="12.8" hidden="false" customHeight="false" outlineLevel="0" collapsed="false">
      <c r="A89" s="104" t="n">
        <v>122</v>
      </c>
      <c r="B89" s="103" t="n">
        <v>0</v>
      </c>
      <c r="C89" s="103" t="n">
        <v>0.8075</v>
      </c>
      <c r="D89" s="103" t="n">
        <v>1.615</v>
      </c>
      <c r="E89" s="103" t="n">
        <v>2.4225</v>
      </c>
      <c r="F89" s="103" t="n">
        <v>3.23</v>
      </c>
      <c r="G89" s="103" t="n">
        <v>4.0375</v>
      </c>
      <c r="H89" s="103" t="n">
        <v>4.845</v>
      </c>
      <c r="I89" s="103" t="n">
        <v>6.1475</v>
      </c>
      <c r="J89" s="103" t="n">
        <v>7.45</v>
      </c>
      <c r="K89" s="103" t="n">
        <v>8.2911</v>
      </c>
      <c r="L89" s="103" t="n">
        <v>9.1322</v>
      </c>
      <c r="M89" s="103" t="n">
        <v>9.8844</v>
      </c>
      <c r="N89" s="103" t="n">
        <v>10.6366</v>
      </c>
      <c r="O89" s="103" t="n">
        <v>11.7654</v>
      </c>
      <c r="P89" s="103" t="n">
        <v>12.8942</v>
      </c>
      <c r="Q89" s="103" t="n">
        <v>15.2904</v>
      </c>
      <c r="R89" s="103" t="n">
        <v>17.6866</v>
      </c>
      <c r="S89" s="103" t="n">
        <v>18.6665</v>
      </c>
      <c r="T89" s="103" t="n">
        <v>19.6464</v>
      </c>
      <c r="U89" s="103" t="n">
        <v>20.975</v>
      </c>
      <c r="V89" s="103" t="n">
        <v>22.3036</v>
      </c>
      <c r="W89" s="103" t="n">
        <v>23.1832</v>
      </c>
      <c r="X89" s="103" t="n">
        <v>24.0628</v>
      </c>
      <c r="Y89" s="103" t="n">
        <v>24.703</v>
      </c>
      <c r="Z89" s="103" t="n">
        <v>25.3432</v>
      </c>
      <c r="AA89" s="103" t="n">
        <v>25.9834</v>
      </c>
      <c r="AB89" s="103" t="n">
        <v>26.3084666666667</v>
      </c>
      <c r="AC89" s="103" t="n">
        <v>26.6335333333333</v>
      </c>
      <c r="AD89" s="103" t="n">
        <v>26.9586</v>
      </c>
      <c r="AE89" s="103" t="n">
        <v>27.2834</v>
      </c>
      <c r="AF89" s="103" t="n">
        <v>27.6082</v>
      </c>
      <c r="AG89" s="103" t="n">
        <v>25.44384</v>
      </c>
      <c r="AH89" s="103" t="n">
        <v>23.27948</v>
      </c>
      <c r="AI89" s="103" t="n">
        <v>21.11512</v>
      </c>
      <c r="AJ89" s="103" t="n">
        <v>18.95076</v>
      </c>
      <c r="AK89" s="103" t="n">
        <v>16.7864</v>
      </c>
      <c r="AL89" s="103" t="n">
        <v>16.3157333333333</v>
      </c>
      <c r="AM89" s="103" t="n">
        <v>15.8450666666667</v>
      </c>
      <c r="AN89" s="103" t="n">
        <v>15.3744</v>
      </c>
      <c r="AO89" s="103" t="n">
        <v>15.0686</v>
      </c>
      <c r="AP89" s="103" t="n">
        <v>14.7628</v>
      </c>
      <c r="AQ89" s="103" t="n">
        <v>14.45668</v>
      </c>
      <c r="AR89" s="103" t="n">
        <v>14.15056</v>
      </c>
      <c r="AS89" s="103" t="n">
        <v>13.84444</v>
      </c>
      <c r="AT89" s="103" t="n">
        <v>13.53832</v>
      </c>
      <c r="AU89" s="103" t="n">
        <v>13.2322</v>
      </c>
      <c r="AV89" s="103" t="n">
        <v>12.92608</v>
      </c>
      <c r="AW89" s="103" t="n">
        <v>12.61996</v>
      </c>
      <c r="AX89" s="103" t="n">
        <v>12.31384</v>
      </c>
      <c r="AY89" s="103" t="n">
        <v>12.00772</v>
      </c>
      <c r="AZ89" s="103" t="n">
        <v>11.7016</v>
      </c>
      <c r="BA89" s="103" t="n">
        <v>11.39548</v>
      </c>
      <c r="BB89" s="103" t="n">
        <v>11.334256</v>
      </c>
      <c r="BC89" s="103" t="n">
        <v>11.273032</v>
      </c>
      <c r="BD89" s="103" t="n">
        <v>11.211808</v>
      </c>
      <c r="BE89" s="103" t="n">
        <v>11.150584</v>
      </c>
      <c r="BF89" s="103" t="n">
        <v>11.08936</v>
      </c>
      <c r="BG89" s="103" t="n">
        <v>11.028136</v>
      </c>
      <c r="BH89" s="103" t="n">
        <v>10.966912</v>
      </c>
      <c r="BI89" s="103" t="n">
        <v>10.905688</v>
      </c>
      <c r="BJ89" s="103" t="n">
        <v>10.844464</v>
      </c>
    </row>
    <row r="90" customFormat="false" ht="12.8" hidden="false" customHeight="false" outlineLevel="0" collapsed="false">
      <c r="A90" s="104" t="n">
        <v>123</v>
      </c>
      <c r="B90" s="103" t="n">
        <v>0</v>
      </c>
      <c r="C90" s="103" t="n">
        <v>0.8015</v>
      </c>
      <c r="D90" s="103" t="n">
        <v>1.603</v>
      </c>
      <c r="E90" s="103" t="n">
        <v>2.4045</v>
      </c>
      <c r="F90" s="103" t="n">
        <v>3.206</v>
      </c>
      <c r="G90" s="103" t="n">
        <v>4.0075</v>
      </c>
      <c r="H90" s="103" t="n">
        <v>4.809</v>
      </c>
      <c r="I90" s="103" t="n">
        <v>6.092</v>
      </c>
      <c r="J90" s="103" t="n">
        <v>7.375</v>
      </c>
      <c r="K90" s="103" t="n">
        <v>8.2084</v>
      </c>
      <c r="L90" s="103" t="n">
        <v>9.0418</v>
      </c>
      <c r="M90" s="103" t="n">
        <v>9.7866</v>
      </c>
      <c r="N90" s="103" t="n">
        <v>10.5314</v>
      </c>
      <c r="O90" s="103" t="n">
        <v>11.6461</v>
      </c>
      <c r="P90" s="103" t="n">
        <v>12.7608</v>
      </c>
      <c r="Q90" s="103" t="n">
        <v>15.1231</v>
      </c>
      <c r="R90" s="103" t="n">
        <v>17.4854</v>
      </c>
      <c r="S90" s="103" t="n">
        <v>18.456</v>
      </c>
      <c r="T90" s="103" t="n">
        <v>19.4266</v>
      </c>
      <c r="U90" s="103" t="n">
        <v>20.74</v>
      </c>
      <c r="V90" s="103" t="n">
        <v>22.0534</v>
      </c>
      <c r="W90" s="103" t="n">
        <v>23.0623</v>
      </c>
      <c r="X90" s="103" t="n">
        <v>24.0712</v>
      </c>
      <c r="Y90" s="103" t="n">
        <v>24.721</v>
      </c>
      <c r="Z90" s="103" t="n">
        <v>25.3708</v>
      </c>
      <c r="AA90" s="103" t="n">
        <v>26.0206</v>
      </c>
      <c r="AB90" s="103" t="n">
        <v>26.3312</v>
      </c>
      <c r="AC90" s="103" t="n">
        <v>26.6418</v>
      </c>
      <c r="AD90" s="103" t="n">
        <v>26.9524</v>
      </c>
      <c r="AE90" s="103" t="n">
        <v>27.2626</v>
      </c>
      <c r="AF90" s="103" t="n">
        <v>27.5728</v>
      </c>
      <c r="AG90" s="103" t="n">
        <v>25.41096</v>
      </c>
      <c r="AH90" s="103" t="n">
        <v>23.24912</v>
      </c>
      <c r="AI90" s="103" t="n">
        <v>21.08728</v>
      </c>
      <c r="AJ90" s="103" t="n">
        <v>18.92544</v>
      </c>
      <c r="AK90" s="103" t="n">
        <v>16.7636</v>
      </c>
      <c r="AL90" s="103" t="n">
        <v>16.3386</v>
      </c>
      <c r="AM90" s="103" t="n">
        <v>15.9136</v>
      </c>
      <c r="AN90" s="103" t="n">
        <v>15.4886</v>
      </c>
      <c r="AO90" s="103" t="n">
        <v>15.1834</v>
      </c>
      <c r="AP90" s="103" t="n">
        <v>14.8782</v>
      </c>
      <c r="AQ90" s="103" t="n">
        <v>14.57272</v>
      </c>
      <c r="AR90" s="103" t="n">
        <v>14.26724</v>
      </c>
      <c r="AS90" s="103" t="n">
        <v>13.96176</v>
      </c>
      <c r="AT90" s="103" t="n">
        <v>13.65628</v>
      </c>
      <c r="AU90" s="103" t="n">
        <v>13.3508</v>
      </c>
      <c r="AV90" s="103" t="n">
        <v>13.04532</v>
      </c>
      <c r="AW90" s="103" t="n">
        <v>12.73984</v>
      </c>
      <c r="AX90" s="103" t="n">
        <v>12.43436</v>
      </c>
      <c r="AY90" s="103" t="n">
        <v>12.12888</v>
      </c>
      <c r="AZ90" s="103" t="n">
        <v>11.8234</v>
      </c>
      <c r="BA90" s="103" t="n">
        <v>11.51792</v>
      </c>
      <c r="BB90" s="103" t="n">
        <v>11.456824</v>
      </c>
      <c r="BC90" s="103" t="n">
        <v>11.395728</v>
      </c>
      <c r="BD90" s="103" t="n">
        <v>11.334632</v>
      </c>
      <c r="BE90" s="103" t="n">
        <v>11.273536</v>
      </c>
      <c r="BF90" s="103" t="n">
        <v>11.21244</v>
      </c>
      <c r="BG90" s="103" t="n">
        <v>11.151344</v>
      </c>
      <c r="BH90" s="103" t="n">
        <v>11.090248</v>
      </c>
      <c r="BI90" s="103" t="n">
        <v>11.029152</v>
      </c>
      <c r="BJ90" s="103" t="n">
        <v>10.968056</v>
      </c>
    </row>
    <row r="91" customFormat="false" ht="12.8" hidden="false" customHeight="false" outlineLevel="0" collapsed="false">
      <c r="A91" s="104" t="n">
        <v>124</v>
      </c>
      <c r="B91" s="103" t="n">
        <v>0</v>
      </c>
      <c r="C91" s="103" t="n">
        <v>0.7955</v>
      </c>
      <c r="D91" s="103" t="n">
        <v>1.591</v>
      </c>
      <c r="E91" s="103" t="n">
        <v>2.3865</v>
      </c>
      <c r="F91" s="103" t="n">
        <v>3.182</v>
      </c>
      <c r="G91" s="103" t="n">
        <v>3.9775</v>
      </c>
      <c r="H91" s="103" t="n">
        <v>4.773</v>
      </c>
      <c r="I91" s="103" t="n">
        <v>6.0365</v>
      </c>
      <c r="J91" s="103" t="n">
        <v>7.3</v>
      </c>
      <c r="K91" s="103" t="n">
        <v>8.1257</v>
      </c>
      <c r="L91" s="103" t="n">
        <v>8.9514</v>
      </c>
      <c r="M91" s="103" t="n">
        <v>9.6888</v>
      </c>
      <c r="N91" s="103" t="n">
        <v>10.4262</v>
      </c>
      <c r="O91" s="103" t="n">
        <v>11.5268</v>
      </c>
      <c r="P91" s="103" t="n">
        <v>12.6274</v>
      </c>
      <c r="Q91" s="103" t="n">
        <v>14.9558</v>
      </c>
      <c r="R91" s="103" t="n">
        <v>17.2842</v>
      </c>
      <c r="S91" s="103" t="n">
        <v>18.2455</v>
      </c>
      <c r="T91" s="103" t="n">
        <v>19.2068</v>
      </c>
      <c r="U91" s="103" t="n">
        <v>20.505</v>
      </c>
      <c r="V91" s="103" t="n">
        <v>21.8032</v>
      </c>
      <c r="W91" s="103" t="n">
        <v>22.9414</v>
      </c>
      <c r="X91" s="103" t="n">
        <v>24.0796</v>
      </c>
      <c r="Y91" s="103" t="n">
        <v>24.739</v>
      </c>
      <c r="Z91" s="103" t="n">
        <v>25.3984</v>
      </c>
      <c r="AA91" s="103" t="n">
        <v>26.0578</v>
      </c>
      <c r="AB91" s="103" t="n">
        <v>26.3539333333333</v>
      </c>
      <c r="AC91" s="103" t="n">
        <v>26.6500666666667</v>
      </c>
      <c r="AD91" s="103" t="n">
        <v>26.9462</v>
      </c>
      <c r="AE91" s="103" t="n">
        <v>27.2418</v>
      </c>
      <c r="AF91" s="103" t="n">
        <v>27.5374</v>
      </c>
      <c r="AG91" s="103" t="n">
        <v>25.37808</v>
      </c>
      <c r="AH91" s="103" t="n">
        <v>23.21876</v>
      </c>
      <c r="AI91" s="103" t="n">
        <v>21.05944</v>
      </c>
      <c r="AJ91" s="103" t="n">
        <v>18.90012</v>
      </c>
      <c r="AK91" s="103" t="n">
        <v>16.7408</v>
      </c>
      <c r="AL91" s="103" t="n">
        <v>16.3614666666667</v>
      </c>
      <c r="AM91" s="103" t="n">
        <v>15.9821333333333</v>
      </c>
      <c r="AN91" s="103" t="n">
        <v>15.6028</v>
      </c>
      <c r="AO91" s="103" t="n">
        <v>15.2982</v>
      </c>
      <c r="AP91" s="103" t="n">
        <v>14.9936</v>
      </c>
      <c r="AQ91" s="103" t="n">
        <v>14.68876</v>
      </c>
      <c r="AR91" s="103" t="n">
        <v>14.38392</v>
      </c>
      <c r="AS91" s="103" t="n">
        <v>14.07908</v>
      </c>
      <c r="AT91" s="103" t="n">
        <v>13.77424</v>
      </c>
      <c r="AU91" s="103" t="n">
        <v>13.4694</v>
      </c>
      <c r="AV91" s="103" t="n">
        <v>13.16456</v>
      </c>
      <c r="AW91" s="103" t="n">
        <v>12.85972</v>
      </c>
      <c r="AX91" s="103" t="n">
        <v>12.55488</v>
      </c>
      <c r="AY91" s="103" t="n">
        <v>12.25004</v>
      </c>
      <c r="AZ91" s="103" t="n">
        <v>11.9452</v>
      </c>
      <c r="BA91" s="103" t="n">
        <v>11.64036</v>
      </c>
      <c r="BB91" s="103" t="n">
        <v>11.579392</v>
      </c>
      <c r="BC91" s="103" t="n">
        <v>11.518424</v>
      </c>
      <c r="BD91" s="103" t="n">
        <v>11.457456</v>
      </c>
      <c r="BE91" s="103" t="n">
        <v>11.396488</v>
      </c>
      <c r="BF91" s="103" t="n">
        <v>11.33552</v>
      </c>
      <c r="BG91" s="103" t="n">
        <v>11.274552</v>
      </c>
      <c r="BH91" s="103" t="n">
        <v>11.213584</v>
      </c>
      <c r="BI91" s="103" t="n">
        <v>11.152616</v>
      </c>
      <c r="BJ91" s="103" t="n">
        <v>11.091648</v>
      </c>
    </row>
    <row r="92" customFormat="false" ht="12.8" hidden="false" customHeight="false" outlineLevel="0" collapsed="false">
      <c r="A92" s="104" t="n">
        <v>125</v>
      </c>
      <c r="B92" s="103" t="n">
        <v>0</v>
      </c>
      <c r="C92" s="103" t="n">
        <v>0.7895</v>
      </c>
      <c r="D92" s="103" t="n">
        <v>1.579</v>
      </c>
      <c r="E92" s="103" t="n">
        <v>2.3685</v>
      </c>
      <c r="F92" s="103" t="n">
        <v>3.158</v>
      </c>
      <c r="G92" s="103" t="n">
        <v>3.9475</v>
      </c>
      <c r="H92" s="103" t="n">
        <v>4.737</v>
      </c>
      <c r="I92" s="103" t="n">
        <v>5.981</v>
      </c>
      <c r="J92" s="103" t="n">
        <v>7.225</v>
      </c>
      <c r="K92" s="103" t="n">
        <v>8.043</v>
      </c>
      <c r="L92" s="103" t="n">
        <v>8.861</v>
      </c>
      <c r="M92" s="103" t="n">
        <v>9.591</v>
      </c>
      <c r="N92" s="103" t="n">
        <v>10.321</v>
      </c>
      <c r="O92" s="103" t="n">
        <v>11.4075</v>
      </c>
      <c r="P92" s="103" t="n">
        <v>12.494</v>
      </c>
      <c r="Q92" s="103" t="n">
        <v>14.7885</v>
      </c>
      <c r="R92" s="103" t="n">
        <v>17.083</v>
      </c>
      <c r="S92" s="103" t="n">
        <v>18.035</v>
      </c>
      <c r="T92" s="103" t="n">
        <v>18.987</v>
      </c>
      <c r="U92" s="103" t="n">
        <v>20.27</v>
      </c>
      <c r="V92" s="103" t="n">
        <v>21.553</v>
      </c>
      <c r="W92" s="103" t="n">
        <v>22.8205</v>
      </c>
      <c r="X92" s="103" t="n">
        <v>24.088</v>
      </c>
      <c r="Y92" s="103" t="n">
        <v>24.757</v>
      </c>
      <c r="Z92" s="103" t="n">
        <v>25.426</v>
      </c>
      <c r="AA92" s="103" t="n">
        <v>26.095</v>
      </c>
      <c r="AB92" s="103" t="n">
        <v>26.3766666666667</v>
      </c>
      <c r="AC92" s="103" t="n">
        <v>26.6583333333333</v>
      </c>
      <c r="AD92" s="103" t="n">
        <v>26.94</v>
      </c>
      <c r="AE92" s="103" t="n">
        <v>27.221</v>
      </c>
      <c r="AF92" s="103" t="n">
        <v>27.502</v>
      </c>
      <c r="AG92" s="103" t="n">
        <v>25.3452</v>
      </c>
      <c r="AH92" s="103" t="n">
        <v>23.1884</v>
      </c>
      <c r="AI92" s="103" t="n">
        <v>21.0316</v>
      </c>
      <c r="AJ92" s="103" t="n">
        <v>18.8748</v>
      </c>
      <c r="AK92" s="103" t="n">
        <v>16.718</v>
      </c>
      <c r="AL92" s="103" t="n">
        <v>16.3843333333333</v>
      </c>
      <c r="AM92" s="103" t="n">
        <v>16.0506666666667</v>
      </c>
      <c r="AN92" s="103" t="n">
        <v>15.717</v>
      </c>
      <c r="AO92" s="103" t="n">
        <v>15.413</v>
      </c>
      <c r="AP92" s="103" t="n">
        <v>15.109</v>
      </c>
      <c r="AQ92" s="103" t="n">
        <v>14.8048</v>
      </c>
      <c r="AR92" s="103" t="n">
        <v>14.5006</v>
      </c>
      <c r="AS92" s="103" t="n">
        <v>14.1964</v>
      </c>
      <c r="AT92" s="103" t="n">
        <v>13.8922</v>
      </c>
      <c r="AU92" s="103" t="n">
        <v>13.588</v>
      </c>
      <c r="AV92" s="103" t="n">
        <v>13.2838</v>
      </c>
      <c r="AW92" s="103" t="n">
        <v>12.9796</v>
      </c>
      <c r="AX92" s="103" t="n">
        <v>12.6754</v>
      </c>
      <c r="AY92" s="103" t="n">
        <v>12.3712</v>
      </c>
      <c r="AZ92" s="103" t="n">
        <v>12.067</v>
      </c>
      <c r="BA92" s="103" t="n">
        <v>11.7628</v>
      </c>
      <c r="BB92" s="103" t="n">
        <v>11.70196</v>
      </c>
      <c r="BC92" s="103" t="n">
        <v>11.64112</v>
      </c>
      <c r="BD92" s="103" t="n">
        <v>11.58028</v>
      </c>
      <c r="BE92" s="103" t="n">
        <v>11.51944</v>
      </c>
      <c r="BF92" s="103" t="n">
        <v>11.4586</v>
      </c>
      <c r="BG92" s="103" t="n">
        <v>11.39776</v>
      </c>
      <c r="BH92" s="103" t="n">
        <v>11.33692</v>
      </c>
      <c r="BI92" s="103" t="n">
        <v>11.27608</v>
      </c>
      <c r="BJ92" s="103" t="n">
        <v>11.21524</v>
      </c>
    </row>
    <row r="93" customFormat="false" ht="12.8" hidden="false" customHeight="false" outlineLevel="0" collapsed="false">
      <c r="A93" s="104" t="n">
        <v>126</v>
      </c>
      <c r="B93" s="103" t="n">
        <v>0</v>
      </c>
      <c r="C93" s="103" t="n">
        <v>0.783</v>
      </c>
      <c r="D93" s="103" t="n">
        <v>1.566</v>
      </c>
      <c r="E93" s="103" t="n">
        <v>2.349</v>
      </c>
      <c r="F93" s="103" t="n">
        <v>3.132</v>
      </c>
      <c r="G93" s="103" t="n">
        <v>3.915</v>
      </c>
      <c r="H93" s="103" t="n">
        <v>4.698</v>
      </c>
      <c r="I93" s="103" t="n">
        <v>5.924</v>
      </c>
      <c r="J93" s="103" t="n">
        <v>7.15</v>
      </c>
      <c r="K93" s="103" t="n">
        <v>7.9603</v>
      </c>
      <c r="L93" s="103" t="n">
        <v>8.7706</v>
      </c>
      <c r="M93" s="103" t="n">
        <v>9.4932</v>
      </c>
      <c r="N93" s="103" t="n">
        <v>10.2158</v>
      </c>
      <c r="O93" s="103" t="n">
        <v>11.2882</v>
      </c>
      <c r="P93" s="103" t="n">
        <v>12.3606</v>
      </c>
      <c r="Q93" s="103" t="n">
        <v>14.6212</v>
      </c>
      <c r="R93" s="103" t="n">
        <v>16.8818</v>
      </c>
      <c r="S93" s="103" t="n">
        <v>17.8246</v>
      </c>
      <c r="T93" s="103" t="n">
        <v>18.7674</v>
      </c>
      <c r="U93" s="103" t="n">
        <v>20.0351</v>
      </c>
      <c r="V93" s="103" t="n">
        <v>21.3028</v>
      </c>
      <c r="W93" s="103" t="n">
        <v>22.5537</v>
      </c>
      <c r="X93" s="103" t="n">
        <v>23.8046</v>
      </c>
      <c r="Y93" s="103" t="n">
        <v>24.5717333333333</v>
      </c>
      <c r="Z93" s="103" t="n">
        <v>25.3388666666667</v>
      </c>
      <c r="AA93" s="103" t="n">
        <v>26.106</v>
      </c>
      <c r="AB93" s="103" t="n">
        <v>26.3722</v>
      </c>
      <c r="AC93" s="103" t="n">
        <v>26.6384</v>
      </c>
      <c r="AD93" s="103" t="n">
        <v>26.9046</v>
      </c>
      <c r="AE93" s="103" t="n">
        <v>27.1703</v>
      </c>
      <c r="AF93" s="103" t="n">
        <v>27.436</v>
      </c>
      <c r="AG93" s="103" t="n">
        <v>25.28432</v>
      </c>
      <c r="AH93" s="103" t="n">
        <v>23.13264</v>
      </c>
      <c r="AI93" s="103" t="n">
        <v>20.98096</v>
      </c>
      <c r="AJ93" s="103" t="n">
        <v>18.82928</v>
      </c>
      <c r="AK93" s="103" t="n">
        <v>16.6776</v>
      </c>
      <c r="AL93" s="103" t="n">
        <v>16.3831333333333</v>
      </c>
      <c r="AM93" s="103" t="n">
        <v>16.0886666666667</v>
      </c>
      <c r="AN93" s="103" t="n">
        <v>15.7942</v>
      </c>
      <c r="AO93" s="103" t="n">
        <v>15.4923</v>
      </c>
      <c r="AP93" s="103" t="n">
        <v>15.1904</v>
      </c>
      <c r="AQ93" s="103" t="n">
        <v>14.88832</v>
      </c>
      <c r="AR93" s="103" t="n">
        <v>14.58624</v>
      </c>
      <c r="AS93" s="103" t="n">
        <v>14.28416</v>
      </c>
      <c r="AT93" s="103" t="n">
        <v>13.98208</v>
      </c>
      <c r="AU93" s="103" t="n">
        <v>13.68</v>
      </c>
      <c r="AV93" s="103" t="n">
        <v>13.37792</v>
      </c>
      <c r="AW93" s="103" t="n">
        <v>13.07584</v>
      </c>
      <c r="AX93" s="103" t="n">
        <v>12.77376</v>
      </c>
      <c r="AY93" s="103" t="n">
        <v>12.47168</v>
      </c>
      <c r="AZ93" s="103" t="n">
        <v>12.1696</v>
      </c>
      <c r="BA93" s="103" t="n">
        <v>11.86752</v>
      </c>
      <c r="BB93" s="103" t="n">
        <v>11.807104</v>
      </c>
      <c r="BC93" s="103" t="n">
        <v>11.746688</v>
      </c>
      <c r="BD93" s="103" t="n">
        <v>11.686272</v>
      </c>
      <c r="BE93" s="103" t="n">
        <v>11.625856</v>
      </c>
      <c r="BF93" s="103" t="n">
        <v>11.56544</v>
      </c>
      <c r="BG93" s="103" t="n">
        <v>11.505024</v>
      </c>
      <c r="BH93" s="103" t="n">
        <v>11.444608</v>
      </c>
      <c r="BI93" s="103" t="n">
        <v>11.384192</v>
      </c>
      <c r="BJ93" s="103" t="n">
        <v>11.323776</v>
      </c>
    </row>
    <row r="94" customFormat="false" ht="12.8" hidden="false" customHeight="false" outlineLevel="0" collapsed="false">
      <c r="A94" s="104" t="n">
        <v>127</v>
      </c>
      <c r="B94" s="103" t="n">
        <v>0</v>
      </c>
      <c r="C94" s="103" t="n">
        <v>0.7765</v>
      </c>
      <c r="D94" s="103" t="n">
        <v>1.553</v>
      </c>
      <c r="E94" s="103" t="n">
        <v>2.3295</v>
      </c>
      <c r="F94" s="103" t="n">
        <v>3.106</v>
      </c>
      <c r="G94" s="103" t="n">
        <v>3.8825</v>
      </c>
      <c r="H94" s="103" t="n">
        <v>4.659</v>
      </c>
      <c r="I94" s="103" t="n">
        <v>5.867</v>
      </c>
      <c r="J94" s="103" t="n">
        <v>7.075</v>
      </c>
      <c r="K94" s="103" t="n">
        <v>7.8776</v>
      </c>
      <c r="L94" s="103" t="n">
        <v>8.6802</v>
      </c>
      <c r="M94" s="103" t="n">
        <v>9.3954</v>
      </c>
      <c r="N94" s="103" t="n">
        <v>10.1106</v>
      </c>
      <c r="O94" s="103" t="n">
        <v>11.1689</v>
      </c>
      <c r="P94" s="103" t="n">
        <v>12.2272</v>
      </c>
      <c r="Q94" s="103" t="n">
        <v>14.4539</v>
      </c>
      <c r="R94" s="103" t="n">
        <v>16.6806</v>
      </c>
      <c r="S94" s="103" t="n">
        <v>17.6142</v>
      </c>
      <c r="T94" s="103" t="n">
        <v>18.5478</v>
      </c>
      <c r="U94" s="103" t="n">
        <v>19.8002</v>
      </c>
      <c r="V94" s="103" t="n">
        <v>21.0526</v>
      </c>
      <c r="W94" s="103" t="n">
        <v>22.2869</v>
      </c>
      <c r="X94" s="103" t="n">
        <v>23.5212</v>
      </c>
      <c r="Y94" s="103" t="n">
        <v>24.3864666666667</v>
      </c>
      <c r="Z94" s="103" t="n">
        <v>25.2517333333333</v>
      </c>
      <c r="AA94" s="103" t="n">
        <v>26.117</v>
      </c>
      <c r="AB94" s="103" t="n">
        <v>26.3677333333333</v>
      </c>
      <c r="AC94" s="103" t="n">
        <v>26.6184666666667</v>
      </c>
      <c r="AD94" s="103" t="n">
        <v>26.8692</v>
      </c>
      <c r="AE94" s="103" t="n">
        <v>27.1196</v>
      </c>
      <c r="AF94" s="103" t="n">
        <v>27.37</v>
      </c>
      <c r="AG94" s="103" t="n">
        <v>25.22344</v>
      </c>
      <c r="AH94" s="103" t="n">
        <v>23.07688</v>
      </c>
      <c r="AI94" s="103" t="n">
        <v>20.93032</v>
      </c>
      <c r="AJ94" s="103" t="n">
        <v>18.78376</v>
      </c>
      <c r="AK94" s="103" t="n">
        <v>16.6372</v>
      </c>
      <c r="AL94" s="103" t="n">
        <v>16.3819333333333</v>
      </c>
      <c r="AM94" s="103" t="n">
        <v>16.1266666666667</v>
      </c>
      <c r="AN94" s="103" t="n">
        <v>15.8714</v>
      </c>
      <c r="AO94" s="103" t="n">
        <v>15.5716</v>
      </c>
      <c r="AP94" s="103" t="n">
        <v>15.2718</v>
      </c>
      <c r="AQ94" s="103" t="n">
        <v>14.97184</v>
      </c>
      <c r="AR94" s="103" t="n">
        <v>14.67188</v>
      </c>
      <c r="AS94" s="103" t="n">
        <v>14.37192</v>
      </c>
      <c r="AT94" s="103" t="n">
        <v>14.07196</v>
      </c>
      <c r="AU94" s="103" t="n">
        <v>13.772</v>
      </c>
      <c r="AV94" s="103" t="n">
        <v>13.47204</v>
      </c>
      <c r="AW94" s="103" t="n">
        <v>13.17208</v>
      </c>
      <c r="AX94" s="103" t="n">
        <v>12.87212</v>
      </c>
      <c r="AY94" s="103" t="n">
        <v>12.57216</v>
      </c>
      <c r="AZ94" s="103" t="n">
        <v>12.2722</v>
      </c>
      <c r="BA94" s="103" t="n">
        <v>11.97224</v>
      </c>
      <c r="BB94" s="103" t="n">
        <v>11.912248</v>
      </c>
      <c r="BC94" s="103" t="n">
        <v>11.852256</v>
      </c>
      <c r="BD94" s="103" t="n">
        <v>11.792264</v>
      </c>
      <c r="BE94" s="103" t="n">
        <v>11.732272</v>
      </c>
      <c r="BF94" s="103" t="n">
        <v>11.67228</v>
      </c>
      <c r="BG94" s="103" t="n">
        <v>11.612288</v>
      </c>
      <c r="BH94" s="103" t="n">
        <v>11.552296</v>
      </c>
      <c r="BI94" s="103" t="n">
        <v>11.492304</v>
      </c>
      <c r="BJ94" s="103" t="n">
        <v>11.432312</v>
      </c>
    </row>
    <row r="95" customFormat="false" ht="12.8" hidden="false" customHeight="false" outlineLevel="0" collapsed="false">
      <c r="A95" s="104" t="n">
        <v>128</v>
      </c>
      <c r="B95" s="103" t="n">
        <v>0</v>
      </c>
      <c r="C95" s="103" t="n">
        <v>0.77</v>
      </c>
      <c r="D95" s="103" t="n">
        <v>1.54</v>
      </c>
      <c r="E95" s="103" t="n">
        <v>2.31</v>
      </c>
      <c r="F95" s="103" t="n">
        <v>3.08</v>
      </c>
      <c r="G95" s="103" t="n">
        <v>3.85</v>
      </c>
      <c r="H95" s="103" t="n">
        <v>4.62</v>
      </c>
      <c r="I95" s="103" t="n">
        <v>5.81</v>
      </c>
      <c r="J95" s="103" t="n">
        <v>7</v>
      </c>
      <c r="K95" s="103" t="n">
        <v>7.7949</v>
      </c>
      <c r="L95" s="103" t="n">
        <v>8.5898</v>
      </c>
      <c r="M95" s="103" t="n">
        <v>9.2976</v>
      </c>
      <c r="N95" s="103" t="n">
        <v>10.0054</v>
      </c>
      <c r="O95" s="103" t="n">
        <v>11.0496</v>
      </c>
      <c r="P95" s="103" t="n">
        <v>12.0938</v>
      </c>
      <c r="Q95" s="103" t="n">
        <v>14.2866</v>
      </c>
      <c r="R95" s="103" t="n">
        <v>16.4794</v>
      </c>
      <c r="S95" s="103" t="n">
        <v>17.4038</v>
      </c>
      <c r="T95" s="103" t="n">
        <v>18.3282</v>
      </c>
      <c r="U95" s="103" t="n">
        <v>19.5653</v>
      </c>
      <c r="V95" s="103" t="n">
        <v>20.8024</v>
      </c>
      <c r="W95" s="103" t="n">
        <v>22.0201</v>
      </c>
      <c r="X95" s="103" t="n">
        <v>23.2378</v>
      </c>
      <c r="Y95" s="103" t="n">
        <v>24.2012</v>
      </c>
      <c r="Z95" s="103" t="n">
        <v>25.1646</v>
      </c>
      <c r="AA95" s="103" t="n">
        <v>26.128</v>
      </c>
      <c r="AB95" s="103" t="n">
        <v>26.3632666666667</v>
      </c>
      <c r="AC95" s="103" t="n">
        <v>26.5985333333333</v>
      </c>
      <c r="AD95" s="103" t="n">
        <v>26.8338</v>
      </c>
      <c r="AE95" s="103" t="n">
        <v>27.0689</v>
      </c>
      <c r="AF95" s="103" t="n">
        <v>27.304</v>
      </c>
      <c r="AG95" s="103" t="n">
        <v>25.16256</v>
      </c>
      <c r="AH95" s="103" t="n">
        <v>23.02112</v>
      </c>
      <c r="AI95" s="103" t="n">
        <v>20.87968</v>
      </c>
      <c r="AJ95" s="103" t="n">
        <v>18.73824</v>
      </c>
      <c r="AK95" s="103" t="n">
        <v>16.5968</v>
      </c>
      <c r="AL95" s="103" t="n">
        <v>16.3807333333333</v>
      </c>
      <c r="AM95" s="103" t="n">
        <v>16.1646666666667</v>
      </c>
      <c r="AN95" s="103" t="n">
        <v>15.9486</v>
      </c>
      <c r="AO95" s="103" t="n">
        <v>15.6509</v>
      </c>
      <c r="AP95" s="103" t="n">
        <v>15.3532</v>
      </c>
      <c r="AQ95" s="103" t="n">
        <v>15.05536</v>
      </c>
      <c r="AR95" s="103" t="n">
        <v>14.75752</v>
      </c>
      <c r="AS95" s="103" t="n">
        <v>14.45968</v>
      </c>
      <c r="AT95" s="103" t="n">
        <v>14.16184</v>
      </c>
      <c r="AU95" s="103" t="n">
        <v>13.864</v>
      </c>
      <c r="AV95" s="103" t="n">
        <v>13.56616</v>
      </c>
      <c r="AW95" s="103" t="n">
        <v>13.26832</v>
      </c>
      <c r="AX95" s="103" t="n">
        <v>12.97048</v>
      </c>
      <c r="AY95" s="103" t="n">
        <v>12.67264</v>
      </c>
      <c r="AZ95" s="103" t="n">
        <v>12.3748</v>
      </c>
      <c r="BA95" s="103" t="n">
        <v>12.07696</v>
      </c>
      <c r="BB95" s="103" t="n">
        <v>12.017392</v>
      </c>
      <c r="BC95" s="103" t="n">
        <v>11.957824</v>
      </c>
      <c r="BD95" s="103" t="n">
        <v>11.898256</v>
      </c>
      <c r="BE95" s="103" t="n">
        <v>11.838688</v>
      </c>
      <c r="BF95" s="103" t="n">
        <v>11.77912</v>
      </c>
      <c r="BG95" s="103" t="n">
        <v>11.719552</v>
      </c>
      <c r="BH95" s="103" t="n">
        <v>11.659984</v>
      </c>
      <c r="BI95" s="103" t="n">
        <v>11.600416</v>
      </c>
      <c r="BJ95" s="103" t="n">
        <v>11.540848</v>
      </c>
    </row>
    <row r="96" customFormat="false" ht="12.8" hidden="false" customHeight="false" outlineLevel="0" collapsed="false">
      <c r="A96" s="104" t="n">
        <v>129</v>
      </c>
      <c r="B96" s="103" t="n">
        <v>0</v>
      </c>
      <c r="C96" s="103" t="n">
        <v>0.7635</v>
      </c>
      <c r="D96" s="103" t="n">
        <v>1.527</v>
      </c>
      <c r="E96" s="103" t="n">
        <v>2.2905</v>
      </c>
      <c r="F96" s="103" t="n">
        <v>3.054</v>
      </c>
      <c r="G96" s="103" t="n">
        <v>3.8175</v>
      </c>
      <c r="H96" s="103" t="n">
        <v>4.581</v>
      </c>
      <c r="I96" s="103" t="n">
        <v>5.753</v>
      </c>
      <c r="J96" s="103" t="n">
        <v>6.925</v>
      </c>
      <c r="K96" s="103" t="n">
        <v>7.7122</v>
      </c>
      <c r="L96" s="103" t="n">
        <v>8.4994</v>
      </c>
      <c r="M96" s="103" t="n">
        <v>9.1998</v>
      </c>
      <c r="N96" s="103" t="n">
        <v>9.9002</v>
      </c>
      <c r="O96" s="103" t="n">
        <v>10.9303</v>
      </c>
      <c r="P96" s="103" t="n">
        <v>11.9604</v>
      </c>
      <c r="Q96" s="103" t="n">
        <v>14.1193</v>
      </c>
      <c r="R96" s="103" t="n">
        <v>16.2782</v>
      </c>
      <c r="S96" s="103" t="n">
        <v>17.1934</v>
      </c>
      <c r="T96" s="103" t="n">
        <v>18.1086</v>
      </c>
      <c r="U96" s="103" t="n">
        <v>19.3304</v>
      </c>
      <c r="V96" s="103" t="n">
        <v>20.5522</v>
      </c>
      <c r="W96" s="103" t="n">
        <v>21.7533</v>
      </c>
      <c r="X96" s="103" t="n">
        <v>22.9544</v>
      </c>
      <c r="Y96" s="103" t="n">
        <v>24.0159333333333</v>
      </c>
      <c r="Z96" s="103" t="n">
        <v>25.0774666666667</v>
      </c>
      <c r="AA96" s="103" t="n">
        <v>26.139</v>
      </c>
      <c r="AB96" s="103" t="n">
        <v>26.3588</v>
      </c>
      <c r="AC96" s="103" t="n">
        <v>26.5786</v>
      </c>
      <c r="AD96" s="103" t="n">
        <v>26.7984</v>
      </c>
      <c r="AE96" s="103" t="n">
        <v>27.0182</v>
      </c>
      <c r="AF96" s="103" t="n">
        <v>27.238</v>
      </c>
      <c r="AG96" s="103" t="n">
        <v>25.10168</v>
      </c>
      <c r="AH96" s="103" t="n">
        <v>22.96536</v>
      </c>
      <c r="AI96" s="103" t="n">
        <v>20.82904</v>
      </c>
      <c r="AJ96" s="103" t="n">
        <v>18.69272</v>
      </c>
      <c r="AK96" s="103" t="n">
        <v>16.5564</v>
      </c>
      <c r="AL96" s="103" t="n">
        <v>16.3795333333333</v>
      </c>
      <c r="AM96" s="103" t="n">
        <v>16.2026666666667</v>
      </c>
      <c r="AN96" s="103" t="n">
        <v>16.0258</v>
      </c>
      <c r="AO96" s="103" t="n">
        <v>15.7302</v>
      </c>
      <c r="AP96" s="103" t="n">
        <v>15.4346</v>
      </c>
      <c r="AQ96" s="103" t="n">
        <v>15.13888</v>
      </c>
      <c r="AR96" s="103" t="n">
        <v>14.84316</v>
      </c>
      <c r="AS96" s="103" t="n">
        <v>14.54744</v>
      </c>
      <c r="AT96" s="103" t="n">
        <v>14.25172</v>
      </c>
      <c r="AU96" s="103" t="n">
        <v>13.956</v>
      </c>
      <c r="AV96" s="103" t="n">
        <v>13.66028</v>
      </c>
      <c r="AW96" s="103" t="n">
        <v>13.36456</v>
      </c>
      <c r="AX96" s="103" t="n">
        <v>13.06884</v>
      </c>
      <c r="AY96" s="103" t="n">
        <v>12.77312</v>
      </c>
      <c r="AZ96" s="103" t="n">
        <v>12.4774</v>
      </c>
      <c r="BA96" s="103" t="n">
        <v>12.18168</v>
      </c>
      <c r="BB96" s="103" t="n">
        <v>12.122536</v>
      </c>
      <c r="BC96" s="103" t="n">
        <v>12.063392</v>
      </c>
      <c r="BD96" s="103" t="n">
        <v>12.004248</v>
      </c>
      <c r="BE96" s="103" t="n">
        <v>11.945104</v>
      </c>
      <c r="BF96" s="103" t="n">
        <v>11.88596</v>
      </c>
      <c r="BG96" s="103" t="n">
        <v>11.826816</v>
      </c>
      <c r="BH96" s="103" t="n">
        <v>11.767672</v>
      </c>
      <c r="BI96" s="103" t="n">
        <v>11.708528</v>
      </c>
      <c r="BJ96" s="103" t="n">
        <v>11.649384</v>
      </c>
    </row>
    <row r="97" customFormat="false" ht="12.8" hidden="false" customHeight="false" outlineLevel="0" collapsed="false">
      <c r="A97" s="104" t="n">
        <v>130</v>
      </c>
      <c r="B97" s="103" t="n">
        <v>0</v>
      </c>
      <c r="C97" s="103" t="n">
        <v>0.757</v>
      </c>
      <c r="D97" s="103" t="n">
        <v>1.514</v>
      </c>
      <c r="E97" s="103" t="n">
        <v>2.271</v>
      </c>
      <c r="F97" s="103" t="n">
        <v>3.028</v>
      </c>
      <c r="G97" s="103" t="n">
        <v>3.785</v>
      </c>
      <c r="H97" s="103" t="n">
        <v>4.542</v>
      </c>
      <c r="I97" s="103" t="n">
        <v>5.696</v>
      </c>
      <c r="J97" s="103" t="n">
        <v>6.85</v>
      </c>
      <c r="K97" s="103" t="n">
        <v>7.6295</v>
      </c>
      <c r="L97" s="103" t="n">
        <v>8.409</v>
      </c>
      <c r="M97" s="103" t="n">
        <v>9.102</v>
      </c>
      <c r="N97" s="103" t="n">
        <v>9.795</v>
      </c>
      <c r="O97" s="103" t="n">
        <v>10.811</v>
      </c>
      <c r="P97" s="103" t="n">
        <v>11.827</v>
      </c>
      <c r="Q97" s="103" t="n">
        <v>13.952</v>
      </c>
      <c r="R97" s="103" t="n">
        <v>16.077</v>
      </c>
      <c r="S97" s="103" t="n">
        <v>16.983</v>
      </c>
      <c r="T97" s="103" t="n">
        <v>17.889</v>
      </c>
      <c r="U97" s="103" t="n">
        <v>19.0955</v>
      </c>
      <c r="V97" s="103" t="n">
        <v>20.302</v>
      </c>
      <c r="W97" s="103" t="n">
        <v>21.4865</v>
      </c>
      <c r="X97" s="103" t="n">
        <v>22.671</v>
      </c>
      <c r="Y97" s="103" t="n">
        <v>23.8306666666667</v>
      </c>
      <c r="Z97" s="103" t="n">
        <v>24.9903333333333</v>
      </c>
      <c r="AA97" s="103" t="n">
        <v>26.15</v>
      </c>
      <c r="AB97" s="103" t="n">
        <v>26.3543333333333</v>
      </c>
      <c r="AC97" s="103" t="n">
        <v>26.5586666666667</v>
      </c>
      <c r="AD97" s="103" t="n">
        <v>26.763</v>
      </c>
      <c r="AE97" s="103" t="n">
        <v>26.9675</v>
      </c>
      <c r="AF97" s="103" t="n">
        <v>27.172</v>
      </c>
      <c r="AG97" s="103" t="n">
        <v>25.0408</v>
      </c>
      <c r="AH97" s="103" t="n">
        <v>22.9096</v>
      </c>
      <c r="AI97" s="103" t="n">
        <v>20.7784</v>
      </c>
      <c r="AJ97" s="103" t="n">
        <v>18.6472</v>
      </c>
      <c r="AK97" s="103" t="n">
        <v>16.516</v>
      </c>
      <c r="AL97" s="103" t="n">
        <v>16.3783333333333</v>
      </c>
      <c r="AM97" s="103" t="n">
        <v>16.2406666666667</v>
      </c>
      <c r="AN97" s="103" t="n">
        <v>16.103</v>
      </c>
      <c r="AO97" s="103" t="n">
        <v>15.8095</v>
      </c>
      <c r="AP97" s="103" t="n">
        <v>15.516</v>
      </c>
      <c r="AQ97" s="103" t="n">
        <v>15.2224</v>
      </c>
      <c r="AR97" s="103" t="n">
        <v>14.9288</v>
      </c>
      <c r="AS97" s="103" t="n">
        <v>14.6352</v>
      </c>
      <c r="AT97" s="103" t="n">
        <v>14.3416</v>
      </c>
      <c r="AU97" s="103" t="n">
        <v>14.048</v>
      </c>
      <c r="AV97" s="103" t="n">
        <v>13.7544</v>
      </c>
      <c r="AW97" s="103" t="n">
        <v>13.4608</v>
      </c>
      <c r="AX97" s="103" t="n">
        <v>13.1672</v>
      </c>
      <c r="AY97" s="103" t="n">
        <v>12.8736</v>
      </c>
      <c r="AZ97" s="103" t="n">
        <v>12.58</v>
      </c>
      <c r="BA97" s="103" t="n">
        <v>12.2864</v>
      </c>
      <c r="BB97" s="103" t="n">
        <v>12.22768</v>
      </c>
      <c r="BC97" s="103" t="n">
        <v>12.16896</v>
      </c>
      <c r="BD97" s="103" t="n">
        <v>12.11024</v>
      </c>
      <c r="BE97" s="103" t="n">
        <v>12.05152</v>
      </c>
      <c r="BF97" s="103" t="n">
        <v>11.9928</v>
      </c>
      <c r="BG97" s="103" t="n">
        <v>11.93408</v>
      </c>
      <c r="BH97" s="103" t="n">
        <v>11.87536</v>
      </c>
      <c r="BI97" s="103" t="n">
        <v>11.81664</v>
      </c>
      <c r="BJ97" s="103" t="n">
        <v>11.75792</v>
      </c>
    </row>
    <row r="98" customFormat="false" ht="12.8" hidden="false" customHeight="false" outlineLevel="0" collapsed="false">
      <c r="A98" s="104" t="n">
        <v>131</v>
      </c>
      <c r="B98" s="103" t="n">
        <v>0</v>
      </c>
      <c r="C98" s="103" t="n">
        <v>0.74825</v>
      </c>
      <c r="D98" s="103" t="n">
        <v>1.4965</v>
      </c>
      <c r="E98" s="103" t="n">
        <v>2.24475</v>
      </c>
      <c r="F98" s="103" t="n">
        <v>2.993</v>
      </c>
      <c r="G98" s="103" t="n">
        <v>3.7412</v>
      </c>
      <c r="H98" s="103" t="n">
        <v>4.4894</v>
      </c>
      <c r="I98" s="103" t="n">
        <v>5.6322</v>
      </c>
      <c r="J98" s="103" t="n">
        <v>6.775</v>
      </c>
      <c r="K98" s="103" t="n">
        <v>7.5468</v>
      </c>
      <c r="L98" s="103" t="n">
        <v>8.3186</v>
      </c>
      <c r="M98" s="103" t="n">
        <v>9.0042</v>
      </c>
      <c r="N98" s="103" t="n">
        <v>9.6898</v>
      </c>
      <c r="O98" s="103" t="n">
        <v>10.6917</v>
      </c>
      <c r="P98" s="103" t="n">
        <v>11.6936</v>
      </c>
      <c r="Q98" s="103" t="n">
        <v>13.7847</v>
      </c>
      <c r="R98" s="103" t="n">
        <v>15.8758</v>
      </c>
      <c r="S98" s="103" t="n">
        <v>16.7725</v>
      </c>
      <c r="T98" s="103" t="n">
        <v>17.6692</v>
      </c>
      <c r="U98" s="103" t="n">
        <v>18.8605</v>
      </c>
      <c r="V98" s="103" t="n">
        <v>20.0518</v>
      </c>
      <c r="W98" s="103" t="n">
        <v>21.2196</v>
      </c>
      <c r="X98" s="103" t="n">
        <v>22.3874</v>
      </c>
      <c r="Y98" s="103" t="n">
        <v>23.5309333333333</v>
      </c>
      <c r="Z98" s="103" t="n">
        <v>24.6744666666667</v>
      </c>
      <c r="AA98" s="103" t="n">
        <v>25.818</v>
      </c>
      <c r="AB98" s="103" t="n">
        <v>26.0248666666667</v>
      </c>
      <c r="AC98" s="103" t="n">
        <v>26.2317333333333</v>
      </c>
      <c r="AD98" s="103" t="n">
        <v>26.4386</v>
      </c>
      <c r="AE98" s="103" t="n">
        <v>26.6456</v>
      </c>
      <c r="AF98" s="103" t="n">
        <v>26.8526</v>
      </c>
      <c r="AG98" s="103" t="n">
        <v>24.77312</v>
      </c>
      <c r="AH98" s="103" t="n">
        <v>22.69364</v>
      </c>
      <c r="AI98" s="103" t="n">
        <v>20.61416</v>
      </c>
      <c r="AJ98" s="103" t="n">
        <v>18.53468</v>
      </c>
      <c r="AK98" s="103" t="n">
        <v>16.4552</v>
      </c>
      <c r="AL98" s="103" t="n">
        <v>16.3448666666667</v>
      </c>
      <c r="AM98" s="103" t="n">
        <v>16.2345333333333</v>
      </c>
      <c r="AN98" s="103" t="n">
        <v>16.1242</v>
      </c>
      <c r="AO98" s="103" t="n">
        <v>15.8355</v>
      </c>
      <c r="AP98" s="103" t="n">
        <v>15.5468</v>
      </c>
      <c r="AQ98" s="103" t="n">
        <v>15.258</v>
      </c>
      <c r="AR98" s="103" t="n">
        <v>14.9692</v>
      </c>
      <c r="AS98" s="103" t="n">
        <v>14.6804</v>
      </c>
      <c r="AT98" s="103" t="n">
        <v>14.3916</v>
      </c>
      <c r="AU98" s="103" t="n">
        <v>14.1028</v>
      </c>
      <c r="AV98" s="103" t="n">
        <v>13.81396</v>
      </c>
      <c r="AW98" s="103" t="n">
        <v>13.52512</v>
      </c>
      <c r="AX98" s="103" t="n">
        <v>13.23628</v>
      </c>
      <c r="AY98" s="103" t="n">
        <v>12.94744</v>
      </c>
      <c r="AZ98" s="103" t="n">
        <v>12.6586</v>
      </c>
      <c r="BA98" s="103" t="n">
        <v>12.36976</v>
      </c>
      <c r="BB98" s="103" t="n">
        <v>12.311992</v>
      </c>
      <c r="BC98" s="103" t="n">
        <v>12.254224</v>
      </c>
      <c r="BD98" s="103" t="n">
        <v>12.196456</v>
      </c>
      <c r="BE98" s="103" t="n">
        <v>12.138688</v>
      </c>
      <c r="BF98" s="103" t="n">
        <v>12.08092</v>
      </c>
      <c r="BG98" s="103" t="n">
        <v>12.023152</v>
      </c>
      <c r="BH98" s="103" t="n">
        <v>11.965384</v>
      </c>
      <c r="BI98" s="103" t="n">
        <v>11.907616</v>
      </c>
      <c r="BJ98" s="103" t="n">
        <v>11.849848</v>
      </c>
    </row>
    <row r="99" customFormat="false" ht="12.8" hidden="false" customHeight="false" outlineLevel="0" collapsed="false">
      <c r="A99" s="104" t="n">
        <v>132</v>
      </c>
      <c r="B99" s="103" t="n">
        <v>0</v>
      </c>
      <c r="C99" s="103" t="n">
        <v>0.7395</v>
      </c>
      <c r="D99" s="103" t="n">
        <v>1.479</v>
      </c>
      <c r="E99" s="103" t="n">
        <v>2.2185</v>
      </c>
      <c r="F99" s="103" t="n">
        <v>2.958</v>
      </c>
      <c r="G99" s="103" t="n">
        <v>3.6974</v>
      </c>
      <c r="H99" s="103" t="n">
        <v>4.4368</v>
      </c>
      <c r="I99" s="103" t="n">
        <v>5.5684</v>
      </c>
      <c r="J99" s="103" t="n">
        <v>6.7</v>
      </c>
      <c r="K99" s="103" t="n">
        <v>7.4641</v>
      </c>
      <c r="L99" s="103" t="n">
        <v>8.2282</v>
      </c>
      <c r="M99" s="103" t="n">
        <v>8.9064</v>
      </c>
      <c r="N99" s="103" t="n">
        <v>9.5846</v>
      </c>
      <c r="O99" s="103" t="n">
        <v>10.5724</v>
      </c>
      <c r="P99" s="103" t="n">
        <v>11.5602</v>
      </c>
      <c r="Q99" s="103" t="n">
        <v>13.6174</v>
      </c>
      <c r="R99" s="103" t="n">
        <v>15.6746</v>
      </c>
      <c r="S99" s="103" t="n">
        <v>16.562</v>
      </c>
      <c r="T99" s="103" t="n">
        <v>17.4494</v>
      </c>
      <c r="U99" s="103" t="n">
        <v>18.6255</v>
      </c>
      <c r="V99" s="103" t="n">
        <v>19.8016</v>
      </c>
      <c r="W99" s="103" t="n">
        <v>20.9527</v>
      </c>
      <c r="X99" s="103" t="n">
        <v>22.1038</v>
      </c>
      <c r="Y99" s="103" t="n">
        <v>23.2312</v>
      </c>
      <c r="Z99" s="103" t="n">
        <v>24.3586</v>
      </c>
      <c r="AA99" s="103" t="n">
        <v>25.486</v>
      </c>
      <c r="AB99" s="103" t="n">
        <v>25.6954</v>
      </c>
      <c r="AC99" s="103" t="n">
        <v>25.9048</v>
      </c>
      <c r="AD99" s="103" t="n">
        <v>26.1142</v>
      </c>
      <c r="AE99" s="103" t="n">
        <v>26.3237</v>
      </c>
      <c r="AF99" s="103" t="n">
        <v>26.5332</v>
      </c>
      <c r="AG99" s="103" t="n">
        <v>24.50544</v>
      </c>
      <c r="AH99" s="103" t="n">
        <v>22.47768</v>
      </c>
      <c r="AI99" s="103" t="n">
        <v>20.44992</v>
      </c>
      <c r="AJ99" s="103" t="n">
        <v>18.42216</v>
      </c>
      <c r="AK99" s="103" t="n">
        <v>16.3944</v>
      </c>
      <c r="AL99" s="103" t="n">
        <v>16.3114</v>
      </c>
      <c r="AM99" s="103" t="n">
        <v>16.2284</v>
      </c>
      <c r="AN99" s="103" t="n">
        <v>16.1454</v>
      </c>
      <c r="AO99" s="103" t="n">
        <v>15.8615</v>
      </c>
      <c r="AP99" s="103" t="n">
        <v>15.5776</v>
      </c>
      <c r="AQ99" s="103" t="n">
        <v>15.2936</v>
      </c>
      <c r="AR99" s="103" t="n">
        <v>15.0096</v>
      </c>
      <c r="AS99" s="103" t="n">
        <v>14.7256</v>
      </c>
      <c r="AT99" s="103" t="n">
        <v>14.4416</v>
      </c>
      <c r="AU99" s="103" t="n">
        <v>14.1576</v>
      </c>
      <c r="AV99" s="103" t="n">
        <v>13.87352</v>
      </c>
      <c r="AW99" s="103" t="n">
        <v>13.58944</v>
      </c>
      <c r="AX99" s="103" t="n">
        <v>13.30536</v>
      </c>
      <c r="AY99" s="103" t="n">
        <v>13.02128</v>
      </c>
      <c r="AZ99" s="103" t="n">
        <v>12.7372</v>
      </c>
      <c r="BA99" s="103" t="n">
        <v>12.45312</v>
      </c>
      <c r="BB99" s="103" t="n">
        <v>12.396304</v>
      </c>
      <c r="BC99" s="103" t="n">
        <v>12.339488</v>
      </c>
      <c r="BD99" s="103" t="n">
        <v>12.282672</v>
      </c>
      <c r="BE99" s="103" t="n">
        <v>12.225856</v>
      </c>
      <c r="BF99" s="103" t="n">
        <v>12.16904</v>
      </c>
      <c r="BG99" s="103" t="n">
        <v>12.112224</v>
      </c>
      <c r="BH99" s="103" t="n">
        <v>12.055408</v>
      </c>
      <c r="BI99" s="103" t="n">
        <v>11.998592</v>
      </c>
      <c r="BJ99" s="103" t="n">
        <v>11.941776</v>
      </c>
    </row>
    <row r="100" customFormat="false" ht="12.8" hidden="false" customHeight="false" outlineLevel="0" collapsed="false">
      <c r="A100" s="104" t="n">
        <v>133</v>
      </c>
      <c r="B100" s="103" t="n">
        <v>0</v>
      </c>
      <c r="C100" s="103" t="n">
        <v>0.73075</v>
      </c>
      <c r="D100" s="103" t="n">
        <v>1.4615</v>
      </c>
      <c r="E100" s="103" t="n">
        <v>2.19225</v>
      </c>
      <c r="F100" s="103" t="n">
        <v>2.923</v>
      </c>
      <c r="G100" s="103" t="n">
        <v>3.6536</v>
      </c>
      <c r="H100" s="103" t="n">
        <v>4.3842</v>
      </c>
      <c r="I100" s="103" t="n">
        <v>5.5046</v>
      </c>
      <c r="J100" s="103" t="n">
        <v>6.625</v>
      </c>
      <c r="K100" s="103" t="n">
        <v>7.3814</v>
      </c>
      <c r="L100" s="103" t="n">
        <v>8.1378</v>
      </c>
      <c r="M100" s="103" t="n">
        <v>8.8086</v>
      </c>
      <c r="N100" s="103" t="n">
        <v>9.4794</v>
      </c>
      <c r="O100" s="103" t="n">
        <v>10.4531</v>
      </c>
      <c r="P100" s="103" t="n">
        <v>11.4268</v>
      </c>
      <c r="Q100" s="103" t="n">
        <v>13.4501</v>
      </c>
      <c r="R100" s="103" t="n">
        <v>15.4734</v>
      </c>
      <c r="S100" s="103" t="n">
        <v>16.3515</v>
      </c>
      <c r="T100" s="103" t="n">
        <v>17.2296</v>
      </c>
      <c r="U100" s="103" t="n">
        <v>18.3905</v>
      </c>
      <c r="V100" s="103" t="n">
        <v>19.5514</v>
      </c>
      <c r="W100" s="103" t="n">
        <v>20.6858</v>
      </c>
      <c r="X100" s="103" t="n">
        <v>21.8202</v>
      </c>
      <c r="Y100" s="103" t="n">
        <v>22.9314666666667</v>
      </c>
      <c r="Z100" s="103" t="n">
        <v>24.0427333333333</v>
      </c>
      <c r="AA100" s="103" t="n">
        <v>25.154</v>
      </c>
      <c r="AB100" s="103" t="n">
        <v>25.3659333333333</v>
      </c>
      <c r="AC100" s="103" t="n">
        <v>25.5778666666667</v>
      </c>
      <c r="AD100" s="103" t="n">
        <v>25.7898</v>
      </c>
      <c r="AE100" s="103" t="n">
        <v>26.0018</v>
      </c>
      <c r="AF100" s="103" t="n">
        <v>26.2138</v>
      </c>
      <c r="AG100" s="103" t="n">
        <v>24.23776</v>
      </c>
      <c r="AH100" s="103" t="n">
        <v>22.26172</v>
      </c>
      <c r="AI100" s="103" t="n">
        <v>20.28568</v>
      </c>
      <c r="AJ100" s="103" t="n">
        <v>18.30964</v>
      </c>
      <c r="AK100" s="103" t="n">
        <v>16.3336</v>
      </c>
      <c r="AL100" s="103" t="n">
        <v>16.2779333333333</v>
      </c>
      <c r="AM100" s="103" t="n">
        <v>16.2222666666667</v>
      </c>
      <c r="AN100" s="103" t="n">
        <v>16.1666</v>
      </c>
      <c r="AO100" s="103" t="n">
        <v>15.8875</v>
      </c>
      <c r="AP100" s="103" t="n">
        <v>15.6084</v>
      </c>
      <c r="AQ100" s="103" t="n">
        <v>15.3292</v>
      </c>
      <c r="AR100" s="103" t="n">
        <v>15.05</v>
      </c>
      <c r="AS100" s="103" t="n">
        <v>14.7708</v>
      </c>
      <c r="AT100" s="103" t="n">
        <v>14.4916</v>
      </c>
      <c r="AU100" s="103" t="n">
        <v>14.2124</v>
      </c>
      <c r="AV100" s="103" t="n">
        <v>13.93308</v>
      </c>
      <c r="AW100" s="103" t="n">
        <v>13.65376</v>
      </c>
      <c r="AX100" s="103" t="n">
        <v>13.37444</v>
      </c>
      <c r="AY100" s="103" t="n">
        <v>13.09512</v>
      </c>
      <c r="AZ100" s="103" t="n">
        <v>12.8158</v>
      </c>
      <c r="BA100" s="103" t="n">
        <v>12.53648</v>
      </c>
      <c r="BB100" s="103" t="n">
        <v>12.480616</v>
      </c>
      <c r="BC100" s="103" t="n">
        <v>12.424752</v>
      </c>
      <c r="BD100" s="103" t="n">
        <v>12.368888</v>
      </c>
      <c r="BE100" s="103" t="n">
        <v>12.313024</v>
      </c>
      <c r="BF100" s="103" t="n">
        <v>12.25716</v>
      </c>
      <c r="BG100" s="103" t="n">
        <v>12.201296</v>
      </c>
      <c r="BH100" s="103" t="n">
        <v>12.145432</v>
      </c>
      <c r="BI100" s="103" t="n">
        <v>12.089568</v>
      </c>
      <c r="BJ100" s="103" t="n">
        <v>12.033704</v>
      </c>
    </row>
    <row r="101" customFormat="false" ht="12.8" hidden="false" customHeight="false" outlineLevel="0" collapsed="false">
      <c r="A101" s="104" t="n">
        <v>134</v>
      </c>
      <c r="B101" s="103" t="n">
        <v>0</v>
      </c>
      <c r="C101" s="103" t="n">
        <v>0.722</v>
      </c>
      <c r="D101" s="103" t="n">
        <v>1.444</v>
      </c>
      <c r="E101" s="103" t="n">
        <v>2.166</v>
      </c>
      <c r="F101" s="103" t="n">
        <v>2.888</v>
      </c>
      <c r="G101" s="103" t="n">
        <v>3.6098</v>
      </c>
      <c r="H101" s="103" t="n">
        <v>4.3316</v>
      </c>
      <c r="I101" s="103" t="n">
        <v>5.4408</v>
      </c>
      <c r="J101" s="103" t="n">
        <v>6.55</v>
      </c>
      <c r="K101" s="103" t="n">
        <v>7.2987</v>
      </c>
      <c r="L101" s="103" t="n">
        <v>8.0474</v>
      </c>
      <c r="M101" s="103" t="n">
        <v>8.7108</v>
      </c>
      <c r="N101" s="103" t="n">
        <v>9.3742</v>
      </c>
      <c r="O101" s="103" t="n">
        <v>10.3338</v>
      </c>
      <c r="P101" s="103" t="n">
        <v>11.2934</v>
      </c>
      <c r="Q101" s="103" t="n">
        <v>13.2828</v>
      </c>
      <c r="R101" s="103" t="n">
        <v>15.2722</v>
      </c>
      <c r="S101" s="103" t="n">
        <v>16.141</v>
      </c>
      <c r="T101" s="103" t="n">
        <v>17.0098</v>
      </c>
      <c r="U101" s="103" t="n">
        <v>18.1555</v>
      </c>
      <c r="V101" s="103" t="n">
        <v>19.3012</v>
      </c>
      <c r="W101" s="103" t="n">
        <v>20.4189</v>
      </c>
      <c r="X101" s="103" t="n">
        <v>21.5366</v>
      </c>
      <c r="Y101" s="103" t="n">
        <v>22.6317333333333</v>
      </c>
      <c r="Z101" s="103" t="n">
        <v>23.7268666666667</v>
      </c>
      <c r="AA101" s="103" t="n">
        <v>24.822</v>
      </c>
      <c r="AB101" s="103" t="n">
        <v>25.0364666666667</v>
      </c>
      <c r="AC101" s="103" t="n">
        <v>25.2509333333333</v>
      </c>
      <c r="AD101" s="103" t="n">
        <v>25.4654</v>
      </c>
      <c r="AE101" s="103" t="n">
        <v>25.6799</v>
      </c>
      <c r="AF101" s="103" t="n">
        <v>25.8944</v>
      </c>
      <c r="AG101" s="103" t="n">
        <v>23.97008</v>
      </c>
      <c r="AH101" s="103" t="n">
        <v>22.04576</v>
      </c>
      <c r="AI101" s="103" t="n">
        <v>20.12144</v>
      </c>
      <c r="AJ101" s="103" t="n">
        <v>18.19712</v>
      </c>
      <c r="AK101" s="103" t="n">
        <v>16.2728</v>
      </c>
      <c r="AL101" s="103" t="n">
        <v>16.2444666666667</v>
      </c>
      <c r="AM101" s="103" t="n">
        <v>16.2161333333333</v>
      </c>
      <c r="AN101" s="103" t="n">
        <v>16.1878</v>
      </c>
      <c r="AO101" s="103" t="n">
        <v>15.9135</v>
      </c>
      <c r="AP101" s="103" t="n">
        <v>15.6392</v>
      </c>
      <c r="AQ101" s="103" t="n">
        <v>15.3648</v>
      </c>
      <c r="AR101" s="103" t="n">
        <v>15.0904</v>
      </c>
      <c r="AS101" s="103" t="n">
        <v>14.816</v>
      </c>
      <c r="AT101" s="103" t="n">
        <v>14.5416</v>
      </c>
      <c r="AU101" s="103" t="n">
        <v>14.2672</v>
      </c>
      <c r="AV101" s="103" t="n">
        <v>13.99264</v>
      </c>
      <c r="AW101" s="103" t="n">
        <v>13.71808</v>
      </c>
      <c r="AX101" s="103" t="n">
        <v>13.44352</v>
      </c>
      <c r="AY101" s="103" t="n">
        <v>13.16896</v>
      </c>
      <c r="AZ101" s="103" t="n">
        <v>12.8944</v>
      </c>
      <c r="BA101" s="103" t="n">
        <v>12.61984</v>
      </c>
      <c r="BB101" s="103" t="n">
        <v>12.564928</v>
      </c>
      <c r="BC101" s="103" t="n">
        <v>12.510016</v>
      </c>
      <c r="BD101" s="103" t="n">
        <v>12.455104</v>
      </c>
      <c r="BE101" s="103" t="n">
        <v>12.400192</v>
      </c>
      <c r="BF101" s="103" t="n">
        <v>12.34528</v>
      </c>
      <c r="BG101" s="103" t="n">
        <v>12.290368</v>
      </c>
      <c r="BH101" s="103" t="n">
        <v>12.235456</v>
      </c>
      <c r="BI101" s="103" t="n">
        <v>12.180544</v>
      </c>
      <c r="BJ101" s="103" t="n">
        <v>12.125632</v>
      </c>
    </row>
    <row r="102" customFormat="false" ht="12.8" hidden="false" customHeight="false" outlineLevel="0" collapsed="false">
      <c r="A102" s="104" t="n">
        <v>135</v>
      </c>
      <c r="B102" s="103" t="n">
        <v>0</v>
      </c>
      <c r="C102" s="103" t="n">
        <v>0.71325</v>
      </c>
      <c r="D102" s="103" t="n">
        <v>1.4265</v>
      </c>
      <c r="E102" s="103" t="n">
        <v>2.13975</v>
      </c>
      <c r="F102" s="103" t="n">
        <v>2.853</v>
      </c>
      <c r="G102" s="103" t="n">
        <v>3.566</v>
      </c>
      <c r="H102" s="103" t="n">
        <v>4.279</v>
      </c>
      <c r="I102" s="103" t="n">
        <v>5.377</v>
      </c>
      <c r="J102" s="103" t="n">
        <v>6.475</v>
      </c>
      <c r="K102" s="103" t="n">
        <v>7.216</v>
      </c>
      <c r="L102" s="103" t="n">
        <v>7.957</v>
      </c>
      <c r="M102" s="103" t="n">
        <v>8.613</v>
      </c>
      <c r="N102" s="103" t="n">
        <v>9.269</v>
      </c>
      <c r="O102" s="103" t="n">
        <v>10.2145</v>
      </c>
      <c r="P102" s="103" t="n">
        <v>11.16</v>
      </c>
      <c r="Q102" s="103" t="n">
        <v>13.1155</v>
      </c>
      <c r="R102" s="103" t="n">
        <v>15.071</v>
      </c>
      <c r="S102" s="103" t="n">
        <v>15.9305</v>
      </c>
      <c r="T102" s="103" t="n">
        <v>16.79</v>
      </c>
      <c r="U102" s="103" t="n">
        <v>17.9205</v>
      </c>
      <c r="V102" s="103" t="n">
        <v>19.051</v>
      </c>
      <c r="W102" s="103" t="n">
        <v>20.152</v>
      </c>
      <c r="X102" s="103" t="n">
        <v>21.253</v>
      </c>
      <c r="Y102" s="103" t="n">
        <v>22.332</v>
      </c>
      <c r="Z102" s="103" t="n">
        <v>23.411</v>
      </c>
      <c r="AA102" s="103" t="n">
        <v>24.49</v>
      </c>
      <c r="AB102" s="103" t="n">
        <v>24.707</v>
      </c>
      <c r="AC102" s="103" t="n">
        <v>24.924</v>
      </c>
      <c r="AD102" s="103" t="n">
        <v>25.141</v>
      </c>
      <c r="AE102" s="103" t="n">
        <v>25.358</v>
      </c>
      <c r="AF102" s="103" t="n">
        <v>25.575</v>
      </c>
      <c r="AG102" s="103" t="n">
        <v>23.7024</v>
      </c>
      <c r="AH102" s="103" t="n">
        <v>21.8298</v>
      </c>
      <c r="AI102" s="103" t="n">
        <v>19.9572</v>
      </c>
      <c r="AJ102" s="103" t="n">
        <v>18.0846</v>
      </c>
      <c r="AK102" s="103" t="n">
        <v>16.212</v>
      </c>
      <c r="AL102" s="103" t="n">
        <v>16.211</v>
      </c>
      <c r="AM102" s="103" t="n">
        <v>16.21</v>
      </c>
      <c r="AN102" s="103" t="n">
        <v>16.209</v>
      </c>
      <c r="AO102" s="103" t="n">
        <v>15.9395</v>
      </c>
      <c r="AP102" s="103" t="n">
        <v>15.67</v>
      </c>
      <c r="AQ102" s="103" t="n">
        <v>15.4004</v>
      </c>
      <c r="AR102" s="103" t="n">
        <v>15.1308</v>
      </c>
      <c r="AS102" s="103" t="n">
        <v>14.8612</v>
      </c>
      <c r="AT102" s="103" t="n">
        <v>14.5916</v>
      </c>
      <c r="AU102" s="103" t="n">
        <v>14.322</v>
      </c>
      <c r="AV102" s="103" t="n">
        <v>14.0522</v>
      </c>
      <c r="AW102" s="103" t="n">
        <v>13.7824</v>
      </c>
      <c r="AX102" s="103" t="n">
        <v>13.5126</v>
      </c>
      <c r="AY102" s="103" t="n">
        <v>13.2428</v>
      </c>
      <c r="AZ102" s="103" t="n">
        <v>12.973</v>
      </c>
      <c r="BA102" s="103" t="n">
        <v>12.7032</v>
      </c>
      <c r="BB102" s="103" t="n">
        <v>12.64924</v>
      </c>
      <c r="BC102" s="103" t="n">
        <v>12.59528</v>
      </c>
      <c r="BD102" s="103" t="n">
        <v>12.54132</v>
      </c>
      <c r="BE102" s="103" t="n">
        <v>12.48736</v>
      </c>
      <c r="BF102" s="103" t="n">
        <v>12.4334</v>
      </c>
      <c r="BG102" s="103" t="n">
        <v>12.37944</v>
      </c>
      <c r="BH102" s="103" t="n">
        <v>12.32548</v>
      </c>
      <c r="BI102" s="103" t="n">
        <v>12.27152</v>
      </c>
      <c r="BJ102" s="103" t="n">
        <v>12.21756</v>
      </c>
    </row>
    <row r="103" customFormat="false" ht="12.8" hidden="false" customHeight="false" outlineLevel="0" collapsed="false">
      <c r="A103" s="104" t="n">
        <v>136</v>
      </c>
      <c r="B103" s="103" t="n">
        <v>0</v>
      </c>
      <c r="C103" s="103" t="n">
        <v>0.70285</v>
      </c>
      <c r="D103" s="103" t="n">
        <v>1.4057</v>
      </c>
      <c r="E103" s="103" t="n">
        <v>2.10855</v>
      </c>
      <c r="F103" s="103" t="n">
        <v>2.8114</v>
      </c>
      <c r="G103" s="103" t="n">
        <v>3.514</v>
      </c>
      <c r="H103" s="103" t="n">
        <v>4.2166</v>
      </c>
      <c r="I103" s="103" t="n">
        <v>5.3084</v>
      </c>
      <c r="J103" s="103" t="n">
        <v>6.4002</v>
      </c>
      <c r="K103" s="103" t="n">
        <v>7.1334</v>
      </c>
      <c r="L103" s="103" t="n">
        <v>7.8666</v>
      </c>
      <c r="M103" s="103" t="n">
        <v>8.5152</v>
      </c>
      <c r="N103" s="103" t="n">
        <v>9.1638</v>
      </c>
      <c r="O103" s="103" t="n">
        <v>10.0952</v>
      </c>
      <c r="P103" s="103" t="n">
        <v>11.0266</v>
      </c>
      <c r="Q103" s="103" t="n">
        <v>12.9482</v>
      </c>
      <c r="R103" s="103" t="n">
        <v>14.8698</v>
      </c>
      <c r="S103" s="103" t="n">
        <v>15.7201</v>
      </c>
      <c r="T103" s="103" t="n">
        <v>16.5704</v>
      </c>
      <c r="U103" s="103" t="n">
        <v>17.6856</v>
      </c>
      <c r="V103" s="103" t="n">
        <v>18.8008</v>
      </c>
      <c r="W103" s="103" t="n">
        <v>19.8851</v>
      </c>
      <c r="X103" s="103" t="n">
        <v>20.9694</v>
      </c>
      <c r="Y103" s="103" t="n">
        <v>22.0322666666667</v>
      </c>
      <c r="Z103" s="103" t="n">
        <v>23.0951333333333</v>
      </c>
      <c r="AA103" s="103" t="n">
        <v>24.158</v>
      </c>
      <c r="AB103" s="103" t="n">
        <v>24.3774666666667</v>
      </c>
      <c r="AC103" s="103" t="n">
        <v>24.5969333333333</v>
      </c>
      <c r="AD103" s="103" t="n">
        <v>24.8164</v>
      </c>
      <c r="AE103" s="103" t="n">
        <v>25.0359</v>
      </c>
      <c r="AF103" s="103" t="n">
        <v>25.2554</v>
      </c>
      <c r="AG103" s="103" t="n">
        <v>23.43096</v>
      </c>
      <c r="AH103" s="103" t="n">
        <v>21.60652</v>
      </c>
      <c r="AI103" s="103" t="n">
        <v>19.78208</v>
      </c>
      <c r="AJ103" s="103" t="n">
        <v>17.95764</v>
      </c>
      <c r="AK103" s="103" t="n">
        <v>16.1332</v>
      </c>
      <c r="AL103" s="103" t="n">
        <v>16.1358666666667</v>
      </c>
      <c r="AM103" s="103" t="n">
        <v>16.1385333333333</v>
      </c>
      <c r="AN103" s="103" t="n">
        <v>16.1412</v>
      </c>
      <c r="AO103" s="103" t="n">
        <v>15.8812</v>
      </c>
      <c r="AP103" s="103" t="n">
        <v>15.6212</v>
      </c>
      <c r="AQ103" s="103" t="n">
        <v>15.36108</v>
      </c>
      <c r="AR103" s="103" t="n">
        <v>15.10096</v>
      </c>
      <c r="AS103" s="103" t="n">
        <v>14.84084</v>
      </c>
      <c r="AT103" s="103" t="n">
        <v>14.58072</v>
      </c>
      <c r="AU103" s="103" t="n">
        <v>14.3206</v>
      </c>
      <c r="AV103" s="103" t="n">
        <v>14.06036</v>
      </c>
      <c r="AW103" s="103" t="n">
        <v>13.80012</v>
      </c>
      <c r="AX103" s="103" t="n">
        <v>13.53988</v>
      </c>
      <c r="AY103" s="103" t="n">
        <v>13.27964</v>
      </c>
      <c r="AZ103" s="103" t="n">
        <v>13.0194</v>
      </c>
      <c r="BA103" s="103" t="n">
        <v>12.75916</v>
      </c>
      <c r="BB103" s="103" t="n">
        <v>12.707112</v>
      </c>
      <c r="BC103" s="103" t="n">
        <v>12.655064</v>
      </c>
      <c r="BD103" s="103" t="n">
        <v>12.603016</v>
      </c>
      <c r="BE103" s="103" t="n">
        <v>12.550968</v>
      </c>
      <c r="BF103" s="103" t="n">
        <v>12.49892</v>
      </c>
      <c r="BG103" s="103" t="n">
        <v>12.446872</v>
      </c>
      <c r="BH103" s="103" t="n">
        <v>12.394824</v>
      </c>
      <c r="BI103" s="103" t="n">
        <v>12.342776</v>
      </c>
      <c r="BJ103" s="103" t="n">
        <v>12.290728</v>
      </c>
    </row>
    <row r="104" customFormat="false" ht="12.8" hidden="false" customHeight="false" outlineLevel="0" collapsed="false">
      <c r="A104" s="104" t="n">
        <v>137</v>
      </c>
      <c r="B104" s="103" t="n">
        <v>0</v>
      </c>
      <c r="C104" s="103" t="n">
        <v>0.69245</v>
      </c>
      <c r="D104" s="103" t="n">
        <v>1.3849</v>
      </c>
      <c r="E104" s="103" t="n">
        <v>2.07735</v>
      </c>
      <c r="F104" s="103" t="n">
        <v>2.7698</v>
      </c>
      <c r="G104" s="103" t="n">
        <v>3.462</v>
      </c>
      <c r="H104" s="103" t="n">
        <v>4.1542</v>
      </c>
      <c r="I104" s="103" t="n">
        <v>5.2398</v>
      </c>
      <c r="J104" s="103" t="n">
        <v>6.3254</v>
      </c>
      <c r="K104" s="103" t="n">
        <v>7.0508</v>
      </c>
      <c r="L104" s="103" t="n">
        <v>7.7762</v>
      </c>
      <c r="M104" s="103" t="n">
        <v>8.4174</v>
      </c>
      <c r="N104" s="103" t="n">
        <v>9.0586</v>
      </c>
      <c r="O104" s="103" t="n">
        <v>9.9759</v>
      </c>
      <c r="P104" s="103" t="n">
        <v>10.8932</v>
      </c>
      <c r="Q104" s="103" t="n">
        <v>12.7809</v>
      </c>
      <c r="R104" s="103" t="n">
        <v>14.6686</v>
      </c>
      <c r="S104" s="103" t="n">
        <v>15.5097</v>
      </c>
      <c r="T104" s="103" t="n">
        <v>16.3508</v>
      </c>
      <c r="U104" s="103" t="n">
        <v>17.4507</v>
      </c>
      <c r="V104" s="103" t="n">
        <v>18.5506</v>
      </c>
      <c r="W104" s="103" t="n">
        <v>19.6182</v>
      </c>
      <c r="X104" s="103" t="n">
        <v>20.6858</v>
      </c>
      <c r="Y104" s="103" t="n">
        <v>21.7325333333333</v>
      </c>
      <c r="Z104" s="103" t="n">
        <v>22.7792666666667</v>
      </c>
      <c r="AA104" s="103" t="n">
        <v>23.826</v>
      </c>
      <c r="AB104" s="103" t="n">
        <v>24.0479333333333</v>
      </c>
      <c r="AC104" s="103" t="n">
        <v>24.2698666666667</v>
      </c>
      <c r="AD104" s="103" t="n">
        <v>24.4918</v>
      </c>
      <c r="AE104" s="103" t="n">
        <v>24.7138</v>
      </c>
      <c r="AF104" s="103" t="n">
        <v>24.9358</v>
      </c>
      <c r="AG104" s="103" t="n">
        <v>23.15952</v>
      </c>
      <c r="AH104" s="103" t="n">
        <v>21.38324</v>
      </c>
      <c r="AI104" s="103" t="n">
        <v>19.60696</v>
      </c>
      <c r="AJ104" s="103" t="n">
        <v>17.83068</v>
      </c>
      <c r="AK104" s="103" t="n">
        <v>16.0544</v>
      </c>
      <c r="AL104" s="103" t="n">
        <v>16.0607333333333</v>
      </c>
      <c r="AM104" s="103" t="n">
        <v>16.0670666666667</v>
      </c>
      <c r="AN104" s="103" t="n">
        <v>16.0734</v>
      </c>
      <c r="AO104" s="103" t="n">
        <v>15.8229</v>
      </c>
      <c r="AP104" s="103" t="n">
        <v>15.5724</v>
      </c>
      <c r="AQ104" s="103" t="n">
        <v>15.32176</v>
      </c>
      <c r="AR104" s="103" t="n">
        <v>15.07112</v>
      </c>
      <c r="AS104" s="103" t="n">
        <v>14.82048</v>
      </c>
      <c r="AT104" s="103" t="n">
        <v>14.56984</v>
      </c>
      <c r="AU104" s="103" t="n">
        <v>14.3192</v>
      </c>
      <c r="AV104" s="103" t="n">
        <v>14.06852</v>
      </c>
      <c r="AW104" s="103" t="n">
        <v>13.81784</v>
      </c>
      <c r="AX104" s="103" t="n">
        <v>13.56716</v>
      </c>
      <c r="AY104" s="103" t="n">
        <v>13.31648</v>
      </c>
      <c r="AZ104" s="103" t="n">
        <v>13.0658</v>
      </c>
      <c r="BA104" s="103" t="n">
        <v>12.81512</v>
      </c>
      <c r="BB104" s="103" t="n">
        <v>12.764984</v>
      </c>
      <c r="BC104" s="103" t="n">
        <v>12.714848</v>
      </c>
      <c r="BD104" s="103" t="n">
        <v>12.664712</v>
      </c>
      <c r="BE104" s="103" t="n">
        <v>12.614576</v>
      </c>
      <c r="BF104" s="103" t="n">
        <v>12.56444</v>
      </c>
      <c r="BG104" s="103" t="n">
        <v>12.514304</v>
      </c>
      <c r="BH104" s="103" t="n">
        <v>12.464168</v>
      </c>
      <c r="BI104" s="103" t="n">
        <v>12.414032</v>
      </c>
      <c r="BJ104" s="103" t="n">
        <v>12.363896</v>
      </c>
    </row>
    <row r="105" customFormat="false" ht="12.8" hidden="false" customHeight="false" outlineLevel="0" collapsed="false">
      <c r="A105" s="104" t="n">
        <v>138</v>
      </c>
      <c r="B105" s="103" t="n">
        <v>0</v>
      </c>
      <c r="C105" s="103" t="n">
        <v>0.68205</v>
      </c>
      <c r="D105" s="103" t="n">
        <v>1.3641</v>
      </c>
      <c r="E105" s="103" t="n">
        <v>2.04615</v>
      </c>
      <c r="F105" s="103" t="n">
        <v>2.7282</v>
      </c>
      <c r="G105" s="103" t="n">
        <v>3.41</v>
      </c>
      <c r="H105" s="103" t="n">
        <v>4.0918</v>
      </c>
      <c r="I105" s="103" t="n">
        <v>5.1712</v>
      </c>
      <c r="J105" s="103" t="n">
        <v>6.2506</v>
      </c>
      <c r="K105" s="103" t="n">
        <v>6.9682</v>
      </c>
      <c r="L105" s="103" t="n">
        <v>7.6858</v>
      </c>
      <c r="M105" s="103" t="n">
        <v>8.3196</v>
      </c>
      <c r="N105" s="103" t="n">
        <v>8.9534</v>
      </c>
      <c r="O105" s="103" t="n">
        <v>9.8566</v>
      </c>
      <c r="P105" s="103" t="n">
        <v>10.7598</v>
      </c>
      <c r="Q105" s="103" t="n">
        <v>12.6136</v>
      </c>
      <c r="R105" s="103" t="n">
        <v>14.4674</v>
      </c>
      <c r="S105" s="103" t="n">
        <v>15.2993</v>
      </c>
      <c r="T105" s="103" t="n">
        <v>16.1312</v>
      </c>
      <c r="U105" s="103" t="n">
        <v>17.2158</v>
      </c>
      <c r="V105" s="103" t="n">
        <v>18.3004</v>
      </c>
      <c r="W105" s="103" t="n">
        <v>19.3513</v>
      </c>
      <c r="X105" s="103" t="n">
        <v>20.4022</v>
      </c>
      <c r="Y105" s="103" t="n">
        <v>21.4328</v>
      </c>
      <c r="Z105" s="103" t="n">
        <v>22.4634</v>
      </c>
      <c r="AA105" s="103" t="n">
        <v>23.494</v>
      </c>
      <c r="AB105" s="103" t="n">
        <v>23.7184</v>
      </c>
      <c r="AC105" s="103" t="n">
        <v>23.9428</v>
      </c>
      <c r="AD105" s="103" t="n">
        <v>24.1672</v>
      </c>
      <c r="AE105" s="103" t="n">
        <v>24.3917</v>
      </c>
      <c r="AF105" s="103" t="n">
        <v>24.6162</v>
      </c>
      <c r="AG105" s="103" t="n">
        <v>22.88808</v>
      </c>
      <c r="AH105" s="103" t="n">
        <v>21.15996</v>
      </c>
      <c r="AI105" s="103" t="n">
        <v>19.43184</v>
      </c>
      <c r="AJ105" s="103" t="n">
        <v>17.70372</v>
      </c>
      <c r="AK105" s="103" t="n">
        <v>15.9756</v>
      </c>
      <c r="AL105" s="103" t="n">
        <v>15.9856</v>
      </c>
      <c r="AM105" s="103" t="n">
        <v>15.9956</v>
      </c>
      <c r="AN105" s="103" t="n">
        <v>16.0056</v>
      </c>
      <c r="AO105" s="103" t="n">
        <v>15.7646</v>
      </c>
      <c r="AP105" s="103" t="n">
        <v>15.5236</v>
      </c>
      <c r="AQ105" s="103" t="n">
        <v>15.28244</v>
      </c>
      <c r="AR105" s="103" t="n">
        <v>15.04128</v>
      </c>
      <c r="AS105" s="103" t="n">
        <v>14.80012</v>
      </c>
      <c r="AT105" s="103" t="n">
        <v>14.55896</v>
      </c>
      <c r="AU105" s="103" t="n">
        <v>14.3178</v>
      </c>
      <c r="AV105" s="103" t="n">
        <v>14.07668</v>
      </c>
      <c r="AW105" s="103" t="n">
        <v>13.83556</v>
      </c>
      <c r="AX105" s="103" t="n">
        <v>13.59444</v>
      </c>
      <c r="AY105" s="103" t="n">
        <v>13.35332</v>
      </c>
      <c r="AZ105" s="103" t="n">
        <v>13.1122</v>
      </c>
      <c r="BA105" s="103" t="n">
        <v>12.87108</v>
      </c>
      <c r="BB105" s="103" t="n">
        <v>12.822856</v>
      </c>
      <c r="BC105" s="103" t="n">
        <v>12.774632</v>
      </c>
      <c r="BD105" s="103" t="n">
        <v>12.726408</v>
      </c>
      <c r="BE105" s="103" t="n">
        <v>12.678184</v>
      </c>
      <c r="BF105" s="103" t="n">
        <v>12.62996</v>
      </c>
      <c r="BG105" s="103" t="n">
        <v>12.581736</v>
      </c>
      <c r="BH105" s="103" t="n">
        <v>12.533512</v>
      </c>
      <c r="BI105" s="103" t="n">
        <v>12.485288</v>
      </c>
      <c r="BJ105" s="103" t="n">
        <v>12.437064</v>
      </c>
    </row>
    <row r="106" customFormat="false" ht="12.8" hidden="false" customHeight="false" outlineLevel="0" collapsed="false">
      <c r="A106" s="104" t="n">
        <v>139</v>
      </c>
      <c r="B106" s="103" t="n">
        <v>0</v>
      </c>
      <c r="C106" s="103" t="n">
        <v>0.67165</v>
      </c>
      <c r="D106" s="103" t="n">
        <v>1.3433</v>
      </c>
      <c r="E106" s="103" t="n">
        <v>2.01495</v>
      </c>
      <c r="F106" s="103" t="n">
        <v>2.6866</v>
      </c>
      <c r="G106" s="103" t="n">
        <v>3.358</v>
      </c>
      <c r="H106" s="103" t="n">
        <v>4.0294</v>
      </c>
      <c r="I106" s="103" t="n">
        <v>5.1026</v>
      </c>
      <c r="J106" s="103" t="n">
        <v>6.1758</v>
      </c>
      <c r="K106" s="103" t="n">
        <v>6.8856</v>
      </c>
      <c r="L106" s="103" t="n">
        <v>7.5954</v>
      </c>
      <c r="M106" s="103" t="n">
        <v>8.2218</v>
      </c>
      <c r="N106" s="103" t="n">
        <v>8.8482</v>
      </c>
      <c r="O106" s="103" t="n">
        <v>9.7373</v>
      </c>
      <c r="P106" s="103" t="n">
        <v>10.6264</v>
      </c>
      <c r="Q106" s="103" t="n">
        <v>12.4463</v>
      </c>
      <c r="R106" s="103" t="n">
        <v>14.2662</v>
      </c>
      <c r="S106" s="103" t="n">
        <v>15.0889</v>
      </c>
      <c r="T106" s="103" t="n">
        <v>15.9116</v>
      </c>
      <c r="U106" s="103" t="n">
        <v>16.9809</v>
      </c>
      <c r="V106" s="103" t="n">
        <v>18.0502</v>
      </c>
      <c r="W106" s="103" t="n">
        <v>19.0844</v>
      </c>
      <c r="X106" s="103" t="n">
        <v>20.1186</v>
      </c>
      <c r="Y106" s="103" t="n">
        <v>21.1330666666667</v>
      </c>
      <c r="Z106" s="103" t="n">
        <v>22.1475333333333</v>
      </c>
      <c r="AA106" s="103" t="n">
        <v>23.162</v>
      </c>
      <c r="AB106" s="103" t="n">
        <v>23.3888666666667</v>
      </c>
      <c r="AC106" s="103" t="n">
        <v>23.6157333333333</v>
      </c>
      <c r="AD106" s="103" t="n">
        <v>23.8426</v>
      </c>
      <c r="AE106" s="103" t="n">
        <v>24.0696</v>
      </c>
      <c r="AF106" s="103" t="n">
        <v>24.2966</v>
      </c>
      <c r="AG106" s="103" t="n">
        <v>22.61664</v>
      </c>
      <c r="AH106" s="103" t="n">
        <v>20.93668</v>
      </c>
      <c r="AI106" s="103" t="n">
        <v>19.25672</v>
      </c>
      <c r="AJ106" s="103" t="n">
        <v>17.57676</v>
      </c>
      <c r="AK106" s="103" t="n">
        <v>15.8968</v>
      </c>
      <c r="AL106" s="103" t="n">
        <v>15.9104666666667</v>
      </c>
      <c r="AM106" s="103" t="n">
        <v>15.9241333333333</v>
      </c>
      <c r="AN106" s="103" t="n">
        <v>15.9378</v>
      </c>
      <c r="AO106" s="103" t="n">
        <v>15.7063</v>
      </c>
      <c r="AP106" s="103" t="n">
        <v>15.4748</v>
      </c>
      <c r="AQ106" s="103" t="n">
        <v>15.24312</v>
      </c>
      <c r="AR106" s="103" t="n">
        <v>15.01144</v>
      </c>
      <c r="AS106" s="103" t="n">
        <v>14.77976</v>
      </c>
      <c r="AT106" s="103" t="n">
        <v>14.54808</v>
      </c>
      <c r="AU106" s="103" t="n">
        <v>14.3164</v>
      </c>
      <c r="AV106" s="103" t="n">
        <v>14.08484</v>
      </c>
      <c r="AW106" s="103" t="n">
        <v>13.85328</v>
      </c>
      <c r="AX106" s="103" t="n">
        <v>13.62172</v>
      </c>
      <c r="AY106" s="103" t="n">
        <v>13.39016</v>
      </c>
      <c r="AZ106" s="103" t="n">
        <v>13.1586</v>
      </c>
      <c r="BA106" s="103" t="n">
        <v>12.92704</v>
      </c>
      <c r="BB106" s="103" t="n">
        <v>12.880728</v>
      </c>
      <c r="BC106" s="103" t="n">
        <v>12.834416</v>
      </c>
      <c r="BD106" s="103" t="n">
        <v>12.788104</v>
      </c>
      <c r="BE106" s="103" t="n">
        <v>12.741792</v>
      </c>
      <c r="BF106" s="103" t="n">
        <v>12.69548</v>
      </c>
      <c r="BG106" s="103" t="n">
        <v>12.649168</v>
      </c>
      <c r="BH106" s="103" t="n">
        <v>12.602856</v>
      </c>
      <c r="BI106" s="103" t="n">
        <v>12.556544</v>
      </c>
      <c r="BJ106" s="103" t="n">
        <v>12.510232</v>
      </c>
    </row>
    <row r="107" customFormat="false" ht="12.8" hidden="false" customHeight="false" outlineLevel="0" collapsed="false">
      <c r="A107" s="104" t="n">
        <v>140</v>
      </c>
      <c r="B107" s="103" t="n">
        <v>0</v>
      </c>
      <c r="C107" s="103" t="n">
        <v>0.66125</v>
      </c>
      <c r="D107" s="103" t="n">
        <v>1.3225</v>
      </c>
      <c r="E107" s="103" t="n">
        <v>1.98375</v>
      </c>
      <c r="F107" s="103" t="n">
        <v>2.645</v>
      </c>
      <c r="G107" s="103" t="n">
        <v>3.306</v>
      </c>
      <c r="H107" s="103" t="n">
        <v>3.967</v>
      </c>
      <c r="I107" s="103" t="n">
        <v>5.034</v>
      </c>
      <c r="J107" s="103" t="n">
        <v>6.101</v>
      </c>
      <c r="K107" s="103" t="n">
        <v>6.803</v>
      </c>
      <c r="L107" s="103" t="n">
        <v>7.505</v>
      </c>
      <c r="M107" s="103" t="n">
        <v>8.124</v>
      </c>
      <c r="N107" s="103" t="n">
        <v>8.743</v>
      </c>
      <c r="O107" s="103" t="n">
        <v>9.618</v>
      </c>
      <c r="P107" s="103" t="n">
        <v>10.493</v>
      </c>
      <c r="Q107" s="103" t="n">
        <v>12.279</v>
      </c>
      <c r="R107" s="103" t="n">
        <v>14.065</v>
      </c>
      <c r="S107" s="103" t="n">
        <v>14.8785</v>
      </c>
      <c r="T107" s="103" t="n">
        <v>15.692</v>
      </c>
      <c r="U107" s="103" t="n">
        <v>16.746</v>
      </c>
      <c r="V107" s="103" t="n">
        <v>17.8</v>
      </c>
      <c r="W107" s="103" t="n">
        <v>18.8175</v>
      </c>
      <c r="X107" s="103" t="n">
        <v>19.835</v>
      </c>
      <c r="Y107" s="103" t="n">
        <v>20.8333333333333</v>
      </c>
      <c r="Z107" s="103" t="n">
        <v>21.8316666666667</v>
      </c>
      <c r="AA107" s="103" t="n">
        <v>22.83</v>
      </c>
      <c r="AB107" s="103" t="n">
        <v>23.0593333333333</v>
      </c>
      <c r="AC107" s="103" t="n">
        <v>23.2886666666667</v>
      </c>
      <c r="AD107" s="103" t="n">
        <v>23.518</v>
      </c>
      <c r="AE107" s="103" t="n">
        <v>23.7475</v>
      </c>
      <c r="AF107" s="103" t="n">
        <v>23.977</v>
      </c>
      <c r="AG107" s="103" t="n">
        <v>22.3452</v>
      </c>
      <c r="AH107" s="103" t="n">
        <v>20.7134</v>
      </c>
      <c r="AI107" s="103" t="n">
        <v>19.0816</v>
      </c>
      <c r="AJ107" s="103" t="n">
        <v>17.4498</v>
      </c>
      <c r="AK107" s="103" t="n">
        <v>15.818</v>
      </c>
      <c r="AL107" s="103" t="n">
        <v>15.8353333333333</v>
      </c>
      <c r="AM107" s="103" t="n">
        <v>15.8526666666667</v>
      </c>
      <c r="AN107" s="103" t="n">
        <v>15.87</v>
      </c>
      <c r="AO107" s="103" t="n">
        <v>15.648</v>
      </c>
      <c r="AP107" s="103" t="n">
        <v>15.426</v>
      </c>
      <c r="AQ107" s="103" t="n">
        <v>15.2038</v>
      </c>
      <c r="AR107" s="103" t="n">
        <v>14.9816</v>
      </c>
      <c r="AS107" s="103" t="n">
        <v>14.7594</v>
      </c>
      <c r="AT107" s="103" t="n">
        <v>14.5372</v>
      </c>
      <c r="AU107" s="103" t="n">
        <v>14.315</v>
      </c>
      <c r="AV107" s="103" t="n">
        <v>14.093</v>
      </c>
      <c r="AW107" s="103" t="n">
        <v>13.871</v>
      </c>
      <c r="AX107" s="103" t="n">
        <v>13.649</v>
      </c>
      <c r="AY107" s="103" t="n">
        <v>13.427</v>
      </c>
      <c r="AZ107" s="103" t="n">
        <v>13.205</v>
      </c>
      <c r="BA107" s="103" t="n">
        <v>12.983</v>
      </c>
      <c r="BB107" s="103" t="n">
        <v>12.9386</v>
      </c>
      <c r="BC107" s="103" t="n">
        <v>12.8942</v>
      </c>
      <c r="BD107" s="103" t="n">
        <v>12.8498</v>
      </c>
      <c r="BE107" s="103" t="n">
        <v>12.8054</v>
      </c>
      <c r="BF107" s="103" t="n">
        <v>12.761</v>
      </c>
      <c r="BG107" s="103" t="n">
        <v>12.7166</v>
      </c>
      <c r="BH107" s="103" t="n">
        <v>12.6722</v>
      </c>
      <c r="BI107" s="103" t="n">
        <v>12.6278</v>
      </c>
      <c r="BJ107" s="103" t="n">
        <v>12.5834</v>
      </c>
    </row>
    <row r="108" customFormat="false" ht="12.8" hidden="false" customHeight="false" outlineLevel="0" collapsed="false">
      <c r="A108" s="104" t="n">
        <v>141</v>
      </c>
      <c r="B108" s="103" t="n">
        <v>0</v>
      </c>
      <c r="C108" s="103" t="n">
        <v>0.6507</v>
      </c>
      <c r="D108" s="103" t="n">
        <v>1.3014</v>
      </c>
      <c r="E108" s="103" t="n">
        <v>1.9521</v>
      </c>
      <c r="F108" s="103" t="n">
        <v>2.6028</v>
      </c>
      <c r="G108" s="103" t="n">
        <v>3.2533</v>
      </c>
      <c r="H108" s="103" t="n">
        <v>3.9038</v>
      </c>
      <c r="I108" s="103" t="n">
        <v>4.9649</v>
      </c>
      <c r="J108" s="103" t="n">
        <v>6.026</v>
      </c>
      <c r="K108" s="103" t="n">
        <v>6.7203</v>
      </c>
      <c r="L108" s="103" t="n">
        <v>7.4146</v>
      </c>
      <c r="M108" s="103" t="n">
        <v>8.0262</v>
      </c>
      <c r="N108" s="103" t="n">
        <v>8.6378</v>
      </c>
      <c r="O108" s="103" t="n">
        <v>9.4987</v>
      </c>
      <c r="P108" s="103" t="n">
        <v>10.3596</v>
      </c>
      <c r="Q108" s="103" t="n">
        <v>12.1117</v>
      </c>
      <c r="R108" s="103" t="n">
        <v>13.8638</v>
      </c>
      <c r="S108" s="103" t="n">
        <v>14.668</v>
      </c>
      <c r="T108" s="103" t="n">
        <v>15.4722</v>
      </c>
      <c r="U108" s="103" t="n">
        <v>16.511</v>
      </c>
      <c r="V108" s="103" t="n">
        <v>17.5498</v>
      </c>
      <c r="W108" s="103" t="n">
        <v>18.5507</v>
      </c>
      <c r="X108" s="103" t="n">
        <v>19.5516</v>
      </c>
      <c r="Y108" s="103" t="n">
        <v>20.5337333333333</v>
      </c>
      <c r="Z108" s="103" t="n">
        <v>21.5158666666667</v>
      </c>
      <c r="AA108" s="103" t="n">
        <v>22.498</v>
      </c>
      <c r="AB108" s="103" t="n">
        <v>22.7298</v>
      </c>
      <c r="AC108" s="103" t="n">
        <v>22.9616</v>
      </c>
      <c r="AD108" s="103" t="n">
        <v>23.1934</v>
      </c>
      <c r="AE108" s="103" t="n">
        <v>23.4254</v>
      </c>
      <c r="AF108" s="103" t="n">
        <v>23.6574</v>
      </c>
      <c r="AG108" s="103" t="n">
        <v>22.07088</v>
      </c>
      <c r="AH108" s="103" t="n">
        <v>20.48436</v>
      </c>
      <c r="AI108" s="103" t="n">
        <v>18.89784</v>
      </c>
      <c r="AJ108" s="103" t="n">
        <v>17.31132</v>
      </c>
      <c r="AK108" s="103" t="n">
        <v>15.7248</v>
      </c>
      <c r="AL108" s="103" t="n">
        <v>15.7426</v>
      </c>
      <c r="AM108" s="103" t="n">
        <v>15.7604</v>
      </c>
      <c r="AN108" s="103" t="n">
        <v>15.7782</v>
      </c>
      <c r="AO108" s="103" t="n">
        <v>15.5636</v>
      </c>
      <c r="AP108" s="103" t="n">
        <v>15.349</v>
      </c>
      <c r="AQ108" s="103" t="n">
        <v>15.13416</v>
      </c>
      <c r="AR108" s="103" t="n">
        <v>14.91932</v>
      </c>
      <c r="AS108" s="103" t="n">
        <v>14.70448</v>
      </c>
      <c r="AT108" s="103" t="n">
        <v>14.48964</v>
      </c>
      <c r="AU108" s="103" t="n">
        <v>14.2748</v>
      </c>
      <c r="AV108" s="103" t="n">
        <v>14.06016</v>
      </c>
      <c r="AW108" s="103" t="n">
        <v>13.84552</v>
      </c>
      <c r="AX108" s="103" t="n">
        <v>13.63088</v>
      </c>
      <c r="AY108" s="103" t="n">
        <v>13.41624</v>
      </c>
      <c r="AZ108" s="103" t="n">
        <v>13.2016</v>
      </c>
      <c r="BA108" s="103" t="n">
        <v>12.98696</v>
      </c>
      <c r="BB108" s="103" t="n">
        <v>12.944032</v>
      </c>
      <c r="BC108" s="103" t="n">
        <v>12.901104</v>
      </c>
      <c r="BD108" s="103" t="n">
        <v>12.858176</v>
      </c>
      <c r="BE108" s="103" t="n">
        <v>12.815248</v>
      </c>
      <c r="BF108" s="103" t="n">
        <v>12.77232</v>
      </c>
      <c r="BG108" s="103" t="n">
        <v>12.729392</v>
      </c>
      <c r="BH108" s="103" t="n">
        <v>12.686464</v>
      </c>
      <c r="BI108" s="103" t="n">
        <v>12.643536</v>
      </c>
      <c r="BJ108" s="103" t="n">
        <v>12.600608</v>
      </c>
    </row>
    <row r="109" customFormat="false" ht="12.8" hidden="false" customHeight="false" outlineLevel="0" collapsed="false">
      <c r="A109" s="104" t="n">
        <v>142</v>
      </c>
      <c r="B109" s="103" t="n">
        <v>0</v>
      </c>
      <c r="C109" s="103" t="n">
        <v>0.64015</v>
      </c>
      <c r="D109" s="103" t="n">
        <v>1.2803</v>
      </c>
      <c r="E109" s="103" t="n">
        <v>1.92045</v>
      </c>
      <c r="F109" s="103" t="n">
        <v>2.5606</v>
      </c>
      <c r="G109" s="103" t="n">
        <v>3.2006</v>
      </c>
      <c r="H109" s="103" t="n">
        <v>3.8406</v>
      </c>
      <c r="I109" s="103" t="n">
        <v>4.8958</v>
      </c>
      <c r="J109" s="103" t="n">
        <v>5.951</v>
      </c>
      <c r="K109" s="103" t="n">
        <v>6.6376</v>
      </c>
      <c r="L109" s="103" t="n">
        <v>7.3242</v>
      </c>
      <c r="M109" s="103" t="n">
        <v>7.9284</v>
      </c>
      <c r="N109" s="103" t="n">
        <v>8.5326</v>
      </c>
      <c r="O109" s="103" t="n">
        <v>9.3794</v>
      </c>
      <c r="P109" s="103" t="n">
        <v>10.2262</v>
      </c>
      <c r="Q109" s="103" t="n">
        <v>11.9444</v>
      </c>
      <c r="R109" s="103" t="n">
        <v>13.6626</v>
      </c>
      <c r="S109" s="103" t="n">
        <v>14.4575</v>
      </c>
      <c r="T109" s="103" t="n">
        <v>15.2524</v>
      </c>
      <c r="U109" s="103" t="n">
        <v>16.276</v>
      </c>
      <c r="V109" s="103" t="n">
        <v>17.2996</v>
      </c>
      <c r="W109" s="103" t="n">
        <v>18.2839</v>
      </c>
      <c r="X109" s="103" t="n">
        <v>19.2682</v>
      </c>
      <c r="Y109" s="103" t="n">
        <v>20.2341333333333</v>
      </c>
      <c r="Z109" s="103" t="n">
        <v>21.2000666666667</v>
      </c>
      <c r="AA109" s="103" t="n">
        <v>22.166</v>
      </c>
      <c r="AB109" s="103" t="n">
        <v>22.4002666666667</v>
      </c>
      <c r="AC109" s="103" t="n">
        <v>22.6345333333333</v>
      </c>
      <c r="AD109" s="103" t="n">
        <v>22.8688</v>
      </c>
      <c r="AE109" s="103" t="n">
        <v>23.1033</v>
      </c>
      <c r="AF109" s="103" t="n">
        <v>23.3378</v>
      </c>
      <c r="AG109" s="103" t="n">
        <v>21.79656</v>
      </c>
      <c r="AH109" s="103" t="n">
        <v>20.25532</v>
      </c>
      <c r="AI109" s="103" t="n">
        <v>18.71408</v>
      </c>
      <c r="AJ109" s="103" t="n">
        <v>17.17284</v>
      </c>
      <c r="AK109" s="103" t="n">
        <v>15.6316</v>
      </c>
      <c r="AL109" s="103" t="n">
        <v>15.6498666666667</v>
      </c>
      <c r="AM109" s="103" t="n">
        <v>15.6681333333333</v>
      </c>
      <c r="AN109" s="103" t="n">
        <v>15.6864</v>
      </c>
      <c r="AO109" s="103" t="n">
        <v>15.4792</v>
      </c>
      <c r="AP109" s="103" t="n">
        <v>15.272</v>
      </c>
      <c r="AQ109" s="103" t="n">
        <v>15.06452</v>
      </c>
      <c r="AR109" s="103" t="n">
        <v>14.85704</v>
      </c>
      <c r="AS109" s="103" t="n">
        <v>14.64956</v>
      </c>
      <c r="AT109" s="103" t="n">
        <v>14.44208</v>
      </c>
      <c r="AU109" s="103" t="n">
        <v>14.2346</v>
      </c>
      <c r="AV109" s="103" t="n">
        <v>14.02732</v>
      </c>
      <c r="AW109" s="103" t="n">
        <v>13.82004</v>
      </c>
      <c r="AX109" s="103" t="n">
        <v>13.61276</v>
      </c>
      <c r="AY109" s="103" t="n">
        <v>13.40548</v>
      </c>
      <c r="AZ109" s="103" t="n">
        <v>13.1982</v>
      </c>
      <c r="BA109" s="103" t="n">
        <v>12.99092</v>
      </c>
      <c r="BB109" s="103" t="n">
        <v>12.949464</v>
      </c>
      <c r="BC109" s="103" t="n">
        <v>12.908008</v>
      </c>
      <c r="BD109" s="103" t="n">
        <v>12.866552</v>
      </c>
      <c r="BE109" s="103" t="n">
        <v>12.825096</v>
      </c>
      <c r="BF109" s="103" t="n">
        <v>12.78364</v>
      </c>
      <c r="BG109" s="103" t="n">
        <v>12.742184</v>
      </c>
      <c r="BH109" s="103" t="n">
        <v>12.700728</v>
      </c>
      <c r="BI109" s="103" t="n">
        <v>12.659272</v>
      </c>
      <c r="BJ109" s="103" t="n">
        <v>12.617816</v>
      </c>
    </row>
    <row r="110" customFormat="false" ht="12.8" hidden="false" customHeight="false" outlineLevel="0" collapsed="false">
      <c r="A110" s="104" t="n">
        <v>143</v>
      </c>
      <c r="B110" s="103" t="n">
        <v>0</v>
      </c>
      <c r="C110" s="103" t="n">
        <v>0.6296</v>
      </c>
      <c r="D110" s="103" t="n">
        <v>1.2592</v>
      </c>
      <c r="E110" s="103" t="n">
        <v>1.8888</v>
      </c>
      <c r="F110" s="103" t="n">
        <v>2.5184</v>
      </c>
      <c r="G110" s="103" t="n">
        <v>3.1479</v>
      </c>
      <c r="H110" s="103" t="n">
        <v>3.7774</v>
      </c>
      <c r="I110" s="103" t="n">
        <v>4.8267</v>
      </c>
      <c r="J110" s="103" t="n">
        <v>5.876</v>
      </c>
      <c r="K110" s="103" t="n">
        <v>6.5549</v>
      </c>
      <c r="L110" s="103" t="n">
        <v>7.2338</v>
      </c>
      <c r="M110" s="103" t="n">
        <v>7.8306</v>
      </c>
      <c r="N110" s="103" t="n">
        <v>8.4274</v>
      </c>
      <c r="O110" s="103" t="n">
        <v>9.2601</v>
      </c>
      <c r="P110" s="103" t="n">
        <v>10.0928</v>
      </c>
      <c r="Q110" s="103" t="n">
        <v>11.7771</v>
      </c>
      <c r="R110" s="103" t="n">
        <v>13.4614</v>
      </c>
      <c r="S110" s="103" t="n">
        <v>14.247</v>
      </c>
      <c r="T110" s="103" t="n">
        <v>15.0326</v>
      </c>
      <c r="U110" s="103" t="n">
        <v>16.041</v>
      </c>
      <c r="V110" s="103" t="n">
        <v>17.0494</v>
      </c>
      <c r="W110" s="103" t="n">
        <v>18.0171</v>
      </c>
      <c r="X110" s="103" t="n">
        <v>18.9848</v>
      </c>
      <c r="Y110" s="103" t="n">
        <v>19.9345333333333</v>
      </c>
      <c r="Z110" s="103" t="n">
        <v>20.8842666666667</v>
      </c>
      <c r="AA110" s="103" t="n">
        <v>21.834</v>
      </c>
      <c r="AB110" s="103" t="n">
        <v>22.0707333333333</v>
      </c>
      <c r="AC110" s="103" t="n">
        <v>22.3074666666667</v>
      </c>
      <c r="AD110" s="103" t="n">
        <v>22.5442</v>
      </c>
      <c r="AE110" s="103" t="n">
        <v>22.7812</v>
      </c>
      <c r="AF110" s="103" t="n">
        <v>23.0182</v>
      </c>
      <c r="AG110" s="103" t="n">
        <v>21.52224</v>
      </c>
      <c r="AH110" s="103" t="n">
        <v>20.02628</v>
      </c>
      <c r="AI110" s="103" t="n">
        <v>18.53032</v>
      </c>
      <c r="AJ110" s="103" t="n">
        <v>17.03436</v>
      </c>
      <c r="AK110" s="103" t="n">
        <v>15.5384</v>
      </c>
      <c r="AL110" s="103" t="n">
        <v>15.5571333333333</v>
      </c>
      <c r="AM110" s="103" t="n">
        <v>15.5758666666667</v>
      </c>
      <c r="AN110" s="103" t="n">
        <v>15.5946</v>
      </c>
      <c r="AO110" s="103" t="n">
        <v>15.3948</v>
      </c>
      <c r="AP110" s="103" t="n">
        <v>15.195</v>
      </c>
      <c r="AQ110" s="103" t="n">
        <v>14.99488</v>
      </c>
      <c r="AR110" s="103" t="n">
        <v>14.79476</v>
      </c>
      <c r="AS110" s="103" t="n">
        <v>14.59464</v>
      </c>
      <c r="AT110" s="103" t="n">
        <v>14.39452</v>
      </c>
      <c r="AU110" s="103" t="n">
        <v>14.1944</v>
      </c>
      <c r="AV110" s="103" t="n">
        <v>13.99448</v>
      </c>
      <c r="AW110" s="103" t="n">
        <v>13.79456</v>
      </c>
      <c r="AX110" s="103" t="n">
        <v>13.59464</v>
      </c>
      <c r="AY110" s="103" t="n">
        <v>13.39472</v>
      </c>
      <c r="AZ110" s="103" t="n">
        <v>13.1948</v>
      </c>
      <c r="BA110" s="103" t="n">
        <v>12.99488</v>
      </c>
      <c r="BB110" s="103" t="n">
        <v>12.954896</v>
      </c>
      <c r="BC110" s="103" t="n">
        <v>12.914912</v>
      </c>
      <c r="BD110" s="103" t="n">
        <v>12.874928</v>
      </c>
      <c r="BE110" s="103" t="n">
        <v>12.834944</v>
      </c>
      <c r="BF110" s="103" t="n">
        <v>12.79496</v>
      </c>
      <c r="BG110" s="103" t="n">
        <v>12.754976</v>
      </c>
      <c r="BH110" s="103" t="n">
        <v>12.714992</v>
      </c>
      <c r="BI110" s="103" t="n">
        <v>12.675008</v>
      </c>
      <c r="BJ110" s="103" t="n">
        <v>12.635024</v>
      </c>
    </row>
    <row r="111" customFormat="false" ht="12.8" hidden="false" customHeight="false" outlineLevel="0" collapsed="false">
      <c r="A111" s="104" t="n">
        <v>144</v>
      </c>
      <c r="B111" s="103" t="n">
        <v>0</v>
      </c>
      <c r="C111" s="103" t="n">
        <v>0.61905</v>
      </c>
      <c r="D111" s="103" t="n">
        <v>1.2381</v>
      </c>
      <c r="E111" s="103" t="n">
        <v>1.85715</v>
      </c>
      <c r="F111" s="103" t="n">
        <v>2.4762</v>
      </c>
      <c r="G111" s="103" t="n">
        <v>3.0952</v>
      </c>
      <c r="H111" s="103" t="n">
        <v>3.7142</v>
      </c>
      <c r="I111" s="103" t="n">
        <v>4.7576</v>
      </c>
      <c r="J111" s="103" t="n">
        <v>5.801</v>
      </c>
      <c r="K111" s="103" t="n">
        <v>6.4722</v>
      </c>
      <c r="L111" s="103" t="n">
        <v>7.1434</v>
      </c>
      <c r="M111" s="103" t="n">
        <v>7.7328</v>
      </c>
      <c r="N111" s="103" t="n">
        <v>8.3222</v>
      </c>
      <c r="O111" s="103" t="n">
        <v>9.1408</v>
      </c>
      <c r="P111" s="103" t="n">
        <v>9.9594</v>
      </c>
      <c r="Q111" s="103" t="n">
        <v>11.6098</v>
      </c>
      <c r="R111" s="103" t="n">
        <v>13.2602</v>
      </c>
      <c r="S111" s="103" t="n">
        <v>14.0365</v>
      </c>
      <c r="T111" s="103" t="n">
        <v>14.8128</v>
      </c>
      <c r="U111" s="103" t="n">
        <v>15.806</v>
      </c>
      <c r="V111" s="103" t="n">
        <v>16.7992</v>
      </c>
      <c r="W111" s="103" t="n">
        <v>17.7503</v>
      </c>
      <c r="X111" s="103" t="n">
        <v>18.7014</v>
      </c>
      <c r="Y111" s="103" t="n">
        <v>19.6349333333333</v>
      </c>
      <c r="Z111" s="103" t="n">
        <v>20.5684666666667</v>
      </c>
      <c r="AA111" s="103" t="n">
        <v>21.502</v>
      </c>
      <c r="AB111" s="103" t="n">
        <v>21.7412</v>
      </c>
      <c r="AC111" s="103" t="n">
        <v>21.9804</v>
      </c>
      <c r="AD111" s="103" t="n">
        <v>22.2196</v>
      </c>
      <c r="AE111" s="103" t="n">
        <v>22.4591</v>
      </c>
      <c r="AF111" s="103" t="n">
        <v>22.6986</v>
      </c>
      <c r="AG111" s="103" t="n">
        <v>21.24792</v>
      </c>
      <c r="AH111" s="103" t="n">
        <v>19.79724</v>
      </c>
      <c r="AI111" s="103" t="n">
        <v>18.34656</v>
      </c>
      <c r="AJ111" s="103" t="n">
        <v>16.89588</v>
      </c>
      <c r="AK111" s="103" t="n">
        <v>15.4452</v>
      </c>
      <c r="AL111" s="103" t="n">
        <v>15.4644</v>
      </c>
      <c r="AM111" s="103" t="n">
        <v>15.4836</v>
      </c>
      <c r="AN111" s="103" t="n">
        <v>15.5028</v>
      </c>
      <c r="AO111" s="103" t="n">
        <v>15.3104</v>
      </c>
      <c r="AP111" s="103" t="n">
        <v>15.118</v>
      </c>
      <c r="AQ111" s="103" t="n">
        <v>14.92524</v>
      </c>
      <c r="AR111" s="103" t="n">
        <v>14.73248</v>
      </c>
      <c r="AS111" s="103" t="n">
        <v>14.53972</v>
      </c>
      <c r="AT111" s="103" t="n">
        <v>14.34696</v>
      </c>
      <c r="AU111" s="103" t="n">
        <v>14.1542</v>
      </c>
      <c r="AV111" s="103" t="n">
        <v>13.96164</v>
      </c>
      <c r="AW111" s="103" t="n">
        <v>13.76908</v>
      </c>
      <c r="AX111" s="103" t="n">
        <v>13.57652</v>
      </c>
      <c r="AY111" s="103" t="n">
        <v>13.38396</v>
      </c>
      <c r="AZ111" s="103" t="n">
        <v>13.1914</v>
      </c>
      <c r="BA111" s="103" t="n">
        <v>12.99884</v>
      </c>
      <c r="BB111" s="103" t="n">
        <v>12.960328</v>
      </c>
      <c r="BC111" s="103" t="n">
        <v>12.921816</v>
      </c>
      <c r="BD111" s="103" t="n">
        <v>12.883304</v>
      </c>
      <c r="BE111" s="103" t="n">
        <v>12.844792</v>
      </c>
      <c r="BF111" s="103" t="n">
        <v>12.80628</v>
      </c>
      <c r="BG111" s="103" t="n">
        <v>12.767768</v>
      </c>
      <c r="BH111" s="103" t="n">
        <v>12.729256</v>
      </c>
      <c r="BI111" s="103" t="n">
        <v>12.690744</v>
      </c>
      <c r="BJ111" s="103" t="n">
        <v>12.652232</v>
      </c>
    </row>
    <row r="112" customFormat="false" ht="12.8" hidden="false" customHeight="false" outlineLevel="0" collapsed="false">
      <c r="A112" s="104" t="n">
        <v>145</v>
      </c>
      <c r="B112" s="103" t="n">
        <v>0</v>
      </c>
      <c r="C112" s="103" t="n">
        <v>0.6085</v>
      </c>
      <c r="D112" s="103" t="n">
        <v>1.217</v>
      </c>
      <c r="E112" s="103" t="n">
        <v>1.8255</v>
      </c>
      <c r="F112" s="103" t="n">
        <v>2.434</v>
      </c>
      <c r="G112" s="103" t="n">
        <v>3.0425</v>
      </c>
      <c r="H112" s="103" t="n">
        <v>3.651</v>
      </c>
      <c r="I112" s="103" t="n">
        <v>4.6885</v>
      </c>
      <c r="J112" s="103" t="n">
        <v>5.726</v>
      </c>
      <c r="K112" s="103" t="n">
        <v>6.3895</v>
      </c>
      <c r="L112" s="103" t="n">
        <v>7.053</v>
      </c>
      <c r="M112" s="103" t="n">
        <v>7.635</v>
      </c>
      <c r="N112" s="103" t="n">
        <v>8.217</v>
      </c>
      <c r="O112" s="103" t="n">
        <v>9.0215</v>
      </c>
      <c r="P112" s="103" t="n">
        <v>9.826</v>
      </c>
      <c r="Q112" s="103" t="n">
        <v>11.4425</v>
      </c>
      <c r="R112" s="103" t="n">
        <v>13.059</v>
      </c>
      <c r="S112" s="103" t="n">
        <v>13.826</v>
      </c>
      <c r="T112" s="103" t="n">
        <v>14.593</v>
      </c>
      <c r="U112" s="103" t="n">
        <v>15.571</v>
      </c>
      <c r="V112" s="103" t="n">
        <v>16.549</v>
      </c>
      <c r="W112" s="103" t="n">
        <v>17.4835</v>
      </c>
      <c r="X112" s="103" t="n">
        <v>18.418</v>
      </c>
      <c r="Y112" s="103" t="n">
        <v>19.3353333333333</v>
      </c>
      <c r="Z112" s="103" t="n">
        <v>20.2526666666667</v>
      </c>
      <c r="AA112" s="103" t="n">
        <v>21.17</v>
      </c>
      <c r="AB112" s="103" t="n">
        <v>21.4116666666667</v>
      </c>
      <c r="AC112" s="103" t="n">
        <v>21.6533333333333</v>
      </c>
      <c r="AD112" s="103" t="n">
        <v>21.895</v>
      </c>
      <c r="AE112" s="103" t="n">
        <v>22.137</v>
      </c>
      <c r="AF112" s="103" t="n">
        <v>22.379</v>
      </c>
      <c r="AG112" s="103" t="n">
        <v>20.9736</v>
      </c>
      <c r="AH112" s="103" t="n">
        <v>19.5682</v>
      </c>
      <c r="AI112" s="103" t="n">
        <v>18.1628</v>
      </c>
      <c r="AJ112" s="103" t="n">
        <v>16.7574</v>
      </c>
      <c r="AK112" s="103" t="n">
        <v>15.352</v>
      </c>
      <c r="AL112" s="103" t="n">
        <v>15.3716666666667</v>
      </c>
      <c r="AM112" s="103" t="n">
        <v>15.3913333333333</v>
      </c>
      <c r="AN112" s="103" t="n">
        <v>15.411</v>
      </c>
      <c r="AO112" s="103" t="n">
        <v>15.226</v>
      </c>
      <c r="AP112" s="103" t="n">
        <v>15.041</v>
      </c>
      <c r="AQ112" s="103" t="n">
        <v>14.8556</v>
      </c>
      <c r="AR112" s="103" t="n">
        <v>14.6702</v>
      </c>
      <c r="AS112" s="103" t="n">
        <v>14.4848</v>
      </c>
      <c r="AT112" s="103" t="n">
        <v>14.2994</v>
      </c>
      <c r="AU112" s="103" t="n">
        <v>14.114</v>
      </c>
      <c r="AV112" s="103" t="n">
        <v>13.9288</v>
      </c>
      <c r="AW112" s="103" t="n">
        <v>13.7436</v>
      </c>
      <c r="AX112" s="103" t="n">
        <v>13.5584</v>
      </c>
      <c r="AY112" s="103" t="n">
        <v>13.3732</v>
      </c>
      <c r="AZ112" s="103" t="n">
        <v>13.188</v>
      </c>
      <c r="BA112" s="103" t="n">
        <v>13.0028</v>
      </c>
      <c r="BB112" s="103" t="n">
        <v>12.96576</v>
      </c>
      <c r="BC112" s="103" t="n">
        <v>12.92872</v>
      </c>
      <c r="BD112" s="103" t="n">
        <v>12.89168</v>
      </c>
      <c r="BE112" s="103" t="n">
        <v>12.85464</v>
      </c>
      <c r="BF112" s="103" t="n">
        <v>12.8176</v>
      </c>
      <c r="BG112" s="103" t="n">
        <v>12.78056</v>
      </c>
      <c r="BH112" s="103" t="n">
        <v>12.74352</v>
      </c>
      <c r="BI112" s="103" t="n">
        <v>12.70648</v>
      </c>
      <c r="BJ112" s="103" t="n">
        <v>12.66944</v>
      </c>
    </row>
    <row r="113" customFormat="false" ht="12.8" hidden="false" customHeight="false" outlineLevel="0" collapsed="false">
      <c r="A113" s="104" t="n">
        <v>146</v>
      </c>
      <c r="B113" s="103" t="n">
        <v>0</v>
      </c>
      <c r="C113" s="103" t="n">
        <v>0.59835</v>
      </c>
      <c r="D113" s="103" t="n">
        <v>1.1967</v>
      </c>
      <c r="E113" s="103" t="n">
        <v>1.79505</v>
      </c>
      <c r="F113" s="103" t="n">
        <v>2.3934</v>
      </c>
      <c r="G113" s="103" t="n">
        <v>2.9917</v>
      </c>
      <c r="H113" s="103" t="n">
        <v>3.59</v>
      </c>
      <c r="I113" s="103" t="n">
        <v>4.6205</v>
      </c>
      <c r="J113" s="103" t="n">
        <v>5.651</v>
      </c>
      <c r="K113" s="103" t="n">
        <v>6.3068</v>
      </c>
      <c r="L113" s="103" t="n">
        <v>6.9626</v>
      </c>
      <c r="M113" s="103" t="n">
        <v>7.5373</v>
      </c>
      <c r="N113" s="103" t="n">
        <v>8.112</v>
      </c>
      <c r="O113" s="103" t="n">
        <v>8.9023</v>
      </c>
      <c r="P113" s="103" t="n">
        <v>9.6926</v>
      </c>
      <c r="Q113" s="103" t="n">
        <v>11.2752</v>
      </c>
      <c r="R113" s="103" t="n">
        <v>12.8578</v>
      </c>
      <c r="S113" s="103" t="n">
        <v>13.6156</v>
      </c>
      <c r="T113" s="103" t="n">
        <v>14.3734</v>
      </c>
      <c r="U113" s="103" t="n">
        <v>15.3361</v>
      </c>
      <c r="V113" s="103" t="n">
        <v>16.2988</v>
      </c>
      <c r="W113" s="103" t="n">
        <v>17.2166</v>
      </c>
      <c r="X113" s="103" t="n">
        <v>18.1344</v>
      </c>
      <c r="Y113" s="103" t="n">
        <v>19.0356</v>
      </c>
      <c r="Z113" s="103" t="n">
        <v>19.9368</v>
      </c>
      <c r="AA113" s="103" t="n">
        <v>20.838</v>
      </c>
      <c r="AB113" s="103" t="n">
        <v>21.0822</v>
      </c>
      <c r="AC113" s="103" t="n">
        <v>21.3264</v>
      </c>
      <c r="AD113" s="103" t="n">
        <v>21.5706</v>
      </c>
      <c r="AE113" s="103" t="n">
        <v>21.815</v>
      </c>
      <c r="AF113" s="103" t="n">
        <v>22.0594</v>
      </c>
      <c r="AG113" s="103" t="n">
        <v>20.69708</v>
      </c>
      <c r="AH113" s="103" t="n">
        <v>19.33476</v>
      </c>
      <c r="AI113" s="103" t="n">
        <v>17.97244</v>
      </c>
      <c r="AJ113" s="103" t="n">
        <v>16.61012</v>
      </c>
      <c r="AK113" s="103" t="n">
        <v>15.2478</v>
      </c>
      <c r="AL113" s="103" t="n">
        <v>15.2636666666667</v>
      </c>
      <c r="AM113" s="103" t="n">
        <v>15.2795333333333</v>
      </c>
      <c r="AN113" s="103" t="n">
        <v>15.2954</v>
      </c>
      <c r="AO113" s="103" t="n">
        <v>15.1127</v>
      </c>
      <c r="AP113" s="103" t="n">
        <v>14.93</v>
      </c>
      <c r="AQ113" s="103" t="n">
        <v>14.74696</v>
      </c>
      <c r="AR113" s="103" t="n">
        <v>14.56392</v>
      </c>
      <c r="AS113" s="103" t="n">
        <v>14.38088</v>
      </c>
      <c r="AT113" s="103" t="n">
        <v>14.19784</v>
      </c>
      <c r="AU113" s="103" t="n">
        <v>14.0148</v>
      </c>
      <c r="AV113" s="103" t="n">
        <v>13.83192</v>
      </c>
      <c r="AW113" s="103" t="n">
        <v>13.64904</v>
      </c>
      <c r="AX113" s="103" t="n">
        <v>13.46616</v>
      </c>
      <c r="AY113" s="103" t="n">
        <v>13.28328</v>
      </c>
      <c r="AZ113" s="103" t="n">
        <v>13.1004</v>
      </c>
      <c r="BA113" s="103" t="n">
        <v>12.91752</v>
      </c>
      <c r="BB113" s="103" t="n">
        <v>12.880944</v>
      </c>
      <c r="BC113" s="103" t="n">
        <v>12.844368</v>
      </c>
      <c r="BD113" s="103" t="n">
        <v>12.807792</v>
      </c>
      <c r="BE113" s="103" t="n">
        <v>12.771216</v>
      </c>
      <c r="BF113" s="103" t="n">
        <v>12.73464</v>
      </c>
      <c r="BG113" s="103" t="n">
        <v>12.698064</v>
      </c>
      <c r="BH113" s="103" t="n">
        <v>12.661488</v>
      </c>
      <c r="BI113" s="103" t="n">
        <v>12.624912</v>
      </c>
      <c r="BJ113" s="103" t="n">
        <v>12.588336</v>
      </c>
    </row>
    <row r="114" customFormat="false" ht="12.8" hidden="false" customHeight="false" outlineLevel="0" collapsed="false">
      <c r="A114" s="104" t="n">
        <v>147</v>
      </c>
      <c r="B114" s="103" t="n">
        <v>0</v>
      </c>
      <c r="C114" s="103" t="n">
        <v>0.5882</v>
      </c>
      <c r="D114" s="103" t="n">
        <v>1.1764</v>
      </c>
      <c r="E114" s="103" t="n">
        <v>1.7646</v>
      </c>
      <c r="F114" s="103" t="n">
        <v>2.3528</v>
      </c>
      <c r="G114" s="103" t="n">
        <v>2.9409</v>
      </c>
      <c r="H114" s="103" t="n">
        <v>3.529</v>
      </c>
      <c r="I114" s="103" t="n">
        <v>4.5525</v>
      </c>
      <c r="J114" s="103" t="n">
        <v>5.576</v>
      </c>
      <c r="K114" s="103" t="n">
        <v>6.2241</v>
      </c>
      <c r="L114" s="103" t="n">
        <v>6.8722</v>
      </c>
      <c r="M114" s="103" t="n">
        <v>7.4396</v>
      </c>
      <c r="N114" s="103" t="n">
        <v>8.007</v>
      </c>
      <c r="O114" s="103" t="n">
        <v>8.7831</v>
      </c>
      <c r="P114" s="103" t="n">
        <v>9.5592</v>
      </c>
      <c r="Q114" s="103" t="n">
        <v>11.1079</v>
      </c>
      <c r="R114" s="103" t="n">
        <v>12.6566</v>
      </c>
      <c r="S114" s="103" t="n">
        <v>13.4052</v>
      </c>
      <c r="T114" s="103" t="n">
        <v>14.1538</v>
      </c>
      <c r="U114" s="103" t="n">
        <v>15.1012</v>
      </c>
      <c r="V114" s="103" t="n">
        <v>16.0486</v>
      </c>
      <c r="W114" s="103" t="n">
        <v>16.9497</v>
      </c>
      <c r="X114" s="103" t="n">
        <v>17.8508</v>
      </c>
      <c r="Y114" s="103" t="n">
        <v>18.7358666666667</v>
      </c>
      <c r="Z114" s="103" t="n">
        <v>19.6209333333333</v>
      </c>
      <c r="AA114" s="103" t="n">
        <v>20.506</v>
      </c>
      <c r="AB114" s="103" t="n">
        <v>20.7527333333333</v>
      </c>
      <c r="AC114" s="103" t="n">
        <v>20.9994666666667</v>
      </c>
      <c r="AD114" s="103" t="n">
        <v>21.2462</v>
      </c>
      <c r="AE114" s="103" t="n">
        <v>21.493</v>
      </c>
      <c r="AF114" s="103" t="n">
        <v>21.7398</v>
      </c>
      <c r="AG114" s="103" t="n">
        <v>20.42056</v>
      </c>
      <c r="AH114" s="103" t="n">
        <v>19.10132</v>
      </c>
      <c r="AI114" s="103" t="n">
        <v>17.78208</v>
      </c>
      <c r="AJ114" s="103" t="n">
        <v>16.46284</v>
      </c>
      <c r="AK114" s="103" t="n">
        <v>15.1436</v>
      </c>
      <c r="AL114" s="103" t="n">
        <v>15.1556666666667</v>
      </c>
      <c r="AM114" s="103" t="n">
        <v>15.1677333333333</v>
      </c>
      <c r="AN114" s="103" t="n">
        <v>15.1798</v>
      </c>
      <c r="AO114" s="103" t="n">
        <v>14.9994</v>
      </c>
      <c r="AP114" s="103" t="n">
        <v>14.819</v>
      </c>
      <c r="AQ114" s="103" t="n">
        <v>14.63832</v>
      </c>
      <c r="AR114" s="103" t="n">
        <v>14.45764</v>
      </c>
      <c r="AS114" s="103" t="n">
        <v>14.27696</v>
      </c>
      <c r="AT114" s="103" t="n">
        <v>14.09628</v>
      </c>
      <c r="AU114" s="103" t="n">
        <v>13.9156</v>
      </c>
      <c r="AV114" s="103" t="n">
        <v>13.73504</v>
      </c>
      <c r="AW114" s="103" t="n">
        <v>13.55448</v>
      </c>
      <c r="AX114" s="103" t="n">
        <v>13.37392</v>
      </c>
      <c r="AY114" s="103" t="n">
        <v>13.19336</v>
      </c>
      <c r="AZ114" s="103" t="n">
        <v>13.0128</v>
      </c>
      <c r="BA114" s="103" t="n">
        <v>12.83224</v>
      </c>
      <c r="BB114" s="103" t="n">
        <v>12.796128</v>
      </c>
      <c r="BC114" s="103" t="n">
        <v>12.760016</v>
      </c>
      <c r="BD114" s="103" t="n">
        <v>12.723904</v>
      </c>
      <c r="BE114" s="103" t="n">
        <v>12.687792</v>
      </c>
      <c r="BF114" s="103" t="n">
        <v>12.65168</v>
      </c>
      <c r="BG114" s="103" t="n">
        <v>12.615568</v>
      </c>
      <c r="BH114" s="103" t="n">
        <v>12.579456</v>
      </c>
      <c r="BI114" s="103" t="n">
        <v>12.543344</v>
      </c>
      <c r="BJ114" s="103" t="n">
        <v>12.507232</v>
      </c>
    </row>
    <row r="115" customFormat="false" ht="12.8" hidden="false" customHeight="false" outlineLevel="0" collapsed="false">
      <c r="A115" s="104" t="n">
        <v>148</v>
      </c>
      <c r="B115" s="103" t="n">
        <v>0</v>
      </c>
      <c r="C115" s="103" t="n">
        <v>0.57805</v>
      </c>
      <c r="D115" s="103" t="n">
        <v>1.1561</v>
      </c>
      <c r="E115" s="103" t="n">
        <v>1.73415</v>
      </c>
      <c r="F115" s="103" t="n">
        <v>2.3122</v>
      </c>
      <c r="G115" s="103" t="n">
        <v>2.8901</v>
      </c>
      <c r="H115" s="103" t="n">
        <v>3.468</v>
      </c>
      <c r="I115" s="103" t="n">
        <v>4.4845</v>
      </c>
      <c r="J115" s="103" t="n">
        <v>5.501</v>
      </c>
      <c r="K115" s="103" t="n">
        <v>6.1414</v>
      </c>
      <c r="L115" s="103" t="n">
        <v>6.7818</v>
      </c>
      <c r="M115" s="103" t="n">
        <v>7.3419</v>
      </c>
      <c r="N115" s="103" t="n">
        <v>7.902</v>
      </c>
      <c r="O115" s="103" t="n">
        <v>8.6639</v>
      </c>
      <c r="P115" s="103" t="n">
        <v>9.4258</v>
      </c>
      <c r="Q115" s="103" t="n">
        <v>10.9406</v>
      </c>
      <c r="R115" s="103" t="n">
        <v>12.4554</v>
      </c>
      <c r="S115" s="103" t="n">
        <v>13.1948</v>
      </c>
      <c r="T115" s="103" t="n">
        <v>13.9342</v>
      </c>
      <c r="U115" s="103" t="n">
        <v>14.8663</v>
      </c>
      <c r="V115" s="103" t="n">
        <v>15.7984</v>
      </c>
      <c r="W115" s="103" t="n">
        <v>16.6828</v>
      </c>
      <c r="X115" s="103" t="n">
        <v>17.5672</v>
      </c>
      <c r="Y115" s="103" t="n">
        <v>18.4361333333333</v>
      </c>
      <c r="Z115" s="103" t="n">
        <v>19.3050666666667</v>
      </c>
      <c r="AA115" s="103" t="n">
        <v>20.174</v>
      </c>
      <c r="AB115" s="103" t="n">
        <v>20.4232666666667</v>
      </c>
      <c r="AC115" s="103" t="n">
        <v>20.6725333333333</v>
      </c>
      <c r="AD115" s="103" t="n">
        <v>20.9218</v>
      </c>
      <c r="AE115" s="103" t="n">
        <v>21.171</v>
      </c>
      <c r="AF115" s="103" t="n">
        <v>21.4202</v>
      </c>
      <c r="AG115" s="103" t="n">
        <v>20.14404</v>
      </c>
      <c r="AH115" s="103" t="n">
        <v>18.86788</v>
      </c>
      <c r="AI115" s="103" t="n">
        <v>17.59172</v>
      </c>
      <c r="AJ115" s="103" t="n">
        <v>16.31556</v>
      </c>
      <c r="AK115" s="103" t="n">
        <v>15.0394</v>
      </c>
      <c r="AL115" s="103" t="n">
        <v>15.0476666666667</v>
      </c>
      <c r="AM115" s="103" t="n">
        <v>15.0559333333333</v>
      </c>
      <c r="AN115" s="103" t="n">
        <v>15.0642</v>
      </c>
      <c r="AO115" s="103" t="n">
        <v>14.8861</v>
      </c>
      <c r="AP115" s="103" t="n">
        <v>14.708</v>
      </c>
      <c r="AQ115" s="103" t="n">
        <v>14.52968</v>
      </c>
      <c r="AR115" s="103" t="n">
        <v>14.35136</v>
      </c>
      <c r="AS115" s="103" t="n">
        <v>14.17304</v>
      </c>
      <c r="AT115" s="103" t="n">
        <v>13.99472</v>
      </c>
      <c r="AU115" s="103" t="n">
        <v>13.8164</v>
      </c>
      <c r="AV115" s="103" t="n">
        <v>13.63816</v>
      </c>
      <c r="AW115" s="103" t="n">
        <v>13.45992</v>
      </c>
      <c r="AX115" s="103" t="n">
        <v>13.28168</v>
      </c>
      <c r="AY115" s="103" t="n">
        <v>13.10344</v>
      </c>
      <c r="AZ115" s="103" t="n">
        <v>12.9252</v>
      </c>
      <c r="BA115" s="103" t="n">
        <v>12.74696</v>
      </c>
      <c r="BB115" s="103" t="n">
        <v>12.711312</v>
      </c>
      <c r="BC115" s="103" t="n">
        <v>12.675664</v>
      </c>
      <c r="BD115" s="103" t="n">
        <v>12.640016</v>
      </c>
      <c r="BE115" s="103" t="n">
        <v>12.604368</v>
      </c>
      <c r="BF115" s="103" t="n">
        <v>12.56872</v>
      </c>
      <c r="BG115" s="103" t="n">
        <v>12.533072</v>
      </c>
      <c r="BH115" s="103" t="n">
        <v>12.497424</v>
      </c>
      <c r="BI115" s="103" t="n">
        <v>12.461776</v>
      </c>
      <c r="BJ115" s="103" t="n">
        <v>12.426128</v>
      </c>
    </row>
    <row r="116" customFormat="false" ht="12.8" hidden="false" customHeight="false" outlineLevel="0" collapsed="false">
      <c r="A116" s="104" t="n">
        <v>149</v>
      </c>
      <c r="B116" s="103" t="n">
        <v>0</v>
      </c>
      <c r="C116" s="103" t="n">
        <v>0.5679</v>
      </c>
      <c r="D116" s="103" t="n">
        <v>1.1358</v>
      </c>
      <c r="E116" s="103" t="n">
        <v>1.7037</v>
      </c>
      <c r="F116" s="103" t="n">
        <v>2.2716</v>
      </c>
      <c r="G116" s="103" t="n">
        <v>2.8393</v>
      </c>
      <c r="H116" s="103" t="n">
        <v>3.407</v>
      </c>
      <c r="I116" s="103" t="n">
        <v>4.4165</v>
      </c>
      <c r="J116" s="103" t="n">
        <v>5.426</v>
      </c>
      <c r="K116" s="103" t="n">
        <v>6.0587</v>
      </c>
      <c r="L116" s="103" t="n">
        <v>6.6914</v>
      </c>
      <c r="M116" s="103" t="n">
        <v>7.2442</v>
      </c>
      <c r="N116" s="103" t="n">
        <v>7.797</v>
      </c>
      <c r="O116" s="103" t="n">
        <v>8.5447</v>
      </c>
      <c r="P116" s="103" t="n">
        <v>9.2924</v>
      </c>
      <c r="Q116" s="103" t="n">
        <v>10.7733</v>
      </c>
      <c r="R116" s="103" t="n">
        <v>12.2542</v>
      </c>
      <c r="S116" s="103" t="n">
        <v>12.9844</v>
      </c>
      <c r="T116" s="103" t="n">
        <v>13.7146</v>
      </c>
      <c r="U116" s="103" t="n">
        <v>14.6314</v>
      </c>
      <c r="V116" s="103" t="n">
        <v>15.5482</v>
      </c>
      <c r="W116" s="103" t="n">
        <v>16.4159</v>
      </c>
      <c r="X116" s="103" t="n">
        <v>17.2836</v>
      </c>
      <c r="Y116" s="103" t="n">
        <v>18.1364</v>
      </c>
      <c r="Z116" s="103" t="n">
        <v>18.9892</v>
      </c>
      <c r="AA116" s="103" t="n">
        <v>19.842</v>
      </c>
      <c r="AB116" s="103" t="n">
        <v>20.0938</v>
      </c>
      <c r="AC116" s="103" t="n">
        <v>20.3456</v>
      </c>
      <c r="AD116" s="103" t="n">
        <v>20.5974</v>
      </c>
      <c r="AE116" s="103" t="n">
        <v>20.849</v>
      </c>
      <c r="AF116" s="103" t="n">
        <v>21.1006</v>
      </c>
      <c r="AG116" s="103" t="n">
        <v>19.86752</v>
      </c>
      <c r="AH116" s="103" t="n">
        <v>18.63444</v>
      </c>
      <c r="AI116" s="103" t="n">
        <v>17.40136</v>
      </c>
      <c r="AJ116" s="103" t="n">
        <v>16.16828</v>
      </c>
      <c r="AK116" s="103" t="n">
        <v>14.9352</v>
      </c>
      <c r="AL116" s="103" t="n">
        <v>14.9396666666667</v>
      </c>
      <c r="AM116" s="103" t="n">
        <v>14.9441333333333</v>
      </c>
      <c r="AN116" s="103" t="n">
        <v>14.9486</v>
      </c>
      <c r="AO116" s="103" t="n">
        <v>14.7728</v>
      </c>
      <c r="AP116" s="103" t="n">
        <v>14.597</v>
      </c>
      <c r="AQ116" s="103" t="n">
        <v>14.42104</v>
      </c>
      <c r="AR116" s="103" t="n">
        <v>14.24508</v>
      </c>
      <c r="AS116" s="103" t="n">
        <v>14.06912</v>
      </c>
      <c r="AT116" s="103" t="n">
        <v>13.89316</v>
      </c>
      <c r="AU116" s="103" t="n">
        <v>13.7172</v>
      </c>
      <c r="AV116" s="103" t="n">
        <v>13.54128</v>
      </c>
      <c r="AW116" s="103" t="n">
        <v>13.36536</v>
      </c>
      <c r="AX116" s="103" t="n">
        <v>13.18944</v>
      </c>
      <c r="AY116" s="103" t="n">
        <v>13.01352</v>
      </c>
      <c r="AZ116" s="103" t="n">
        <v>12.8376</v>
      </c>
      <c r="BA116" s="103" t="n">
        <v>12.66168</v>
      </c>
      <c r="BB116" s="103" t="n">
        <v>12.626496</v>
      </c>
      <c r="BC116" s="103" t="n">
        <v>12.591312</v>
      </c>
      <c r="BD116" s="103" t="n">
        <v>12.556128</v>
      </c>
      <c r="BE116" s="103" t="n">
        <v>12.520944</v>
      </c>
      <c r="BF116" s="103" t="n">
        <v>12.48576</v>
      </c>
      <c r="BG116" s="103" t="n">
        <v>12.450576</v>
      </c>
      <c r="BH116" s="103" t="n">
        <v>12.415392</v>
      </c>
      <c r="BI116" s="103" t="n">
        <v>12.380208</v>
      </c>
      <c r="BJ116" s="103" t="n">
        <v>12.345024</v>
      </c>
    </row>
    <row r="117" customFormat="false" ht="12.8" hidden="false" customHeight="false" outlineLevel="0" collapsed="false">
      <c r="A117" s="104" t="n">
        <v>150</v>
      </c>
      <c r="B117" s="103" t="n">
        <v>0</v>
      </c>
      <c r="C117" s="103" t="n">
        <v>0.55775</v>
      </c>
      <c r="D117" s="103" t="n">
        <v>1.1155</v>
      </c>
      <c r="E117" s="103" t="n">
        <v>1.67325</v>
      </c>
      <c r="F117" s="103" t="n">
        <v>2.231</v>
      </c>
      <c r="G117" s="103" t="n">
        <v>2.7885</v>
      </c>
      <c r="H117" s="103" t="n">
        <v>3.346</v>
      </c>
      <c r="I117" s="103" t="n">
        <v>4.3485</v>
      </c>
      <c r="J117" s="103" t="n">
        <v>5.351</v>
      </c>
      <c r="K117" s="103" t="n">
        <v>5.976</v>
      </c>
      <c r="L117" s="103" t="n">
        <v>6.601</v>
      </c>
      <c r="M117" s="103" t="n">
        <v>7.1465</v>
      </c>
      <c r="N117" s="103" t="n">
        <v>7.692</v>
      </c>
      <c r="O117" s="103" t="n">
        <v>8.4255</v>
      </c>
      <c r="P117" s="103" t="n">
        <v>9.159</v>
      </c>
      <c r="Q117" s="103" t="n">
        <v>10.606</v>
      </c>
      <c r="R117" s="103" t="n">
        <v>12.053</v>
      </c>
      <c r="S117" s="103" t="n">
        <v>12.774</v>
      </c>
      <c r="T117" s="103" t="n">
        <v>13.495</v>
      </c>
      <c r="U117" s="103" t="n">
        <v>14.3965</v>
      </c>
      <c r="V117" s="103" t="n">
        <v>15.298</v>
      </c>
      <c r="W117" s="103" t="n">
        <v>16.149</v>
      </c>
      <c r="X117" s="103" t="n">
        <v>17</v>
      </c>
      <c r="Y117" s="103" t="n">
        <v>17.8366666666667</v>
      </c>
      <c r="Z117" s="103" t="n">
        <v>18.6733333333333</v>
      </c>
      <c r="AA117" s="103" t="n">
        <v>19.51</v>
      </c>
      <c r="AB117" s="103" t="n">
        <v>19.7643333333333</v>
      </c>
      <c r="AC117" s="103" t="n">
        <v>20.0186666666667</v>
      </c>
      <c r="AD117" s="103" t="n">
        <v>20.273</v>
      </c>
      <c r="AE117" s="103" t="n">
        <v>20.527</v>
      </c>
      <c r="AF117" s="103" t="n">
        <v>20.781</v>
      </c>
      <c r="AG117" s="103" t="n">
        <v>19.591</v>
      </c>
      <c r="AH117" s="103" t="n">
        <v>18.401</v>
      </c>
      <c r="AI117" s="103" t="n">
        <v>17.211</v>
      </c>
      <c r="AJ117" s="103" t="n">
        <v>16.021</v>
      </c>
      <c r="AK117" s="103" t="n">
        <v>14.831</v>
      </c>
      <c r="AL117" s="103" t="n">
        <v>14.8316666666667</v>
      </c>
      <c r="AM117" s="103" t="n">
        <v>14.8323333333333</v>
      </c>
      <c r="AN117" s="103" t="n">
        <v>14.833</v>
      </c>
      <c r="AO117" s="103" t="n">
        <v>14.6595</v>
      </c>
      <c r="AP117" s="103" t="n">
        <v>14.486</v>
      </c>
      <c r="AQ117" s="103" t="n">
        <v>14.3124</v>
      </c>
      <c r="AR117" s="103" t="n">
        <v>14.1388</v>
      </c>
      <c r="AS117" s="103" t="n">
        <v>13.9652</v>
      </c>
      <c r="AT117" s="103" t="n">
        <v>13.7916</v>
      </c>
      <c r="AU117" s="103" t="n">
        <v>13.618</v>
      </c>
      <c r="AV117" s="103" t="n">
        <v>13.4444</v>
      </c>
      <c r="AW117" s="103" t="n">
        <v>13.2708</v>
      </c>
      <c r="AX117" s="103" t="n">
        <v>13.0972</v>
      </c>
      <c r="AY117" s="103" t="n">
        <v>12.9236</v>
      </c>
      <c r="AZ117" s="103" t="n">
        <v>12.75</v>
      </c>
      <c r="BA117" s="103" t="n">
        <v>12.5764</v>
      </c>
      <c r="BB117" s="103" t="n">
        <v>12.54168</v>
      </c>
      <c r="BC117" s="103" t="n">
        <v>12.50696</v>
      </c>
      <c r="BD117" s="103" t="n">
        <v>12.47224</v>
      </c>
      <c r="BE117" s="103" t="n">
        <v>12.43752</v>
      </c>
      <c r="BF117" s="103" t="n">
        <v>12.4028</v>
      </c>
      <c r="BG117" s="103" t="n">
        <v>12.36808</v>
      </c>
      <c r="BH117" s="103" t="n">
        <v>12.33336</v>
      </c>
      <c r="BI117" s="103" t="n">
        <v>12.29864</v>
      </c>
      <c r="BJ117" s="103" t="n">
        <v>12.26392</v>
      </c>
    </row>
    <row r="118" customFormat="false" ht="12.8" hidden="false" customHeight="false" outlineLevel="0" collapsed="false">
      <c r="A118" s="104" t="n">
        <v>151</v>
      </c>
      <c r="B118" s="103" t="n">
        <v>0</v>
      </c>
      <c r="C118" s="103" t="n">
        <v>0.5479</v>
      </c>
      <c r="D118" s="103" t="n">
        <v>1.0958</v>
      </c>
      <c r="E118" s="103" t="n">
        <v>1.6437</v>
      </c>
      <c r="F118" s="103" t="n">
        <v>2.1916</v>
      </c>
      <c r="G118" s="103" t="n">
        <v>2.7392</v>
      </c>
      <c r="H118" s="103" t="n">
        <v>3.2868</v>
      </c>
      <c r="I118" s="103" t="n">
        <v>4.2814</v>
      </c>
      <c r="J118" s="103" t="n">
        <v>5.276</v>
      </c>
      <c r="K118" s="103" t="n">
        <v>5.8932</v>
      </c>
      <c r="L118" s="103" t="n">
        <v>6.5104</v>
      </c>
      <c r="M118" s="103" t="n">
        <v>7.0486</v>
      </c>
      <c r="N118" s="103" t="n">
        <v>7.5868</v>
      </c>
      <c r="O118" s="103" t="n">
        <v>8.3062</v>
      </c>
      <c r="P118" s="103" t="n">
        <v>9.0256</v>
      </c>
      <c r="Q118" s="103" t="n">
        <v>10.4387</v>
      </c>
      <c r="R118" s="103" t="n">
        <v>11.8518</v>
      </c>
      <c r="S118" s="103" t="n">
        <v>12.5635</v>
      </c>
      <c r="T118" s="103" t="n">
        <v>13.2752</v>
      </c>
      <c r="U118" s="103" t="n">
        <v>14.1615</v>
      </c>
      <c r="V118" s="103" t="n">
        <v>15.0478</v>
      </c>
      <c r="W118" s="103" t="n">
        <v>15.8822</v>
      </c>
      <c r="X118" s="103" t="n">
        <v>16.7166</v>
      </c>
      <c r="Y118" s="103" t="n">
        <v>17.5370666666667</v>
      </c>
      <c r="Z118" s="103" t="n">
        <v>18.3575333333333</v>
      </c>
      <c r="AA118" s="103" t="n">
        <v>19.178</v>
      </c>
      <c r="AB118" s="103" t="n">
        <v>19.4348</v>
      </c>
      <c r="AC118" s="103" t="n">
        <v>19.6916</v>
      </c>
      <c r="AD118" s="103" t="n">
        <v>19.9484</v>
      </c>
      <c r="AE118" s="103" t="n">
        <v>20.2049</v>
      </c>
      <c r="AF118" s="103" t="n">
        <v>20.4614</v>
      </c>
      <c r="AG118" s="103" t="n">
        <v>19.31296</v>
      </c>
      <c r="AH118" s="103" t="n">
        <v>18.16452</v>
      </c>
      <c r="AI118" s="103" t="n">
        <v>17.01608</v>
      </c>
      <c r="AJ118" s="103" t="n">
        <v>15.86764</v>
      </c>
      <c r="AK118" s="103" t="n">
        <v>14.7192</v>
      </c>
      <c r="AL118" s="103" t="n">
        <v>14.6957333333333</v>
      </c>
      <c r="AM118" s="103" t="n">
        <v>14.6722666666667</v>
      </c>
      <c r="AN118" s="103" t="n">
        <v>14.6488</v>
      </c>
      <c r="AO118" s="103" t="n">
        <v>14.4796</v>
      </c>
      <c r="AP118" s="103" t="n">
        <v>14.3104</v>
      </c>
      <c r="AQ118" s="103" t="n">
        <v>14.14112</v>
      </c>
      <c r="AR118" s="103" t="n">
        <v>13.97184</v>
      </c>
      <c r="AS118" s="103" t="n">
        <v>13.80256</v>
      </c>
      <c r="AT118" s="103" t="n">
        <v>13.63328</v>
      </c>
      <c r="AU118" s="103" t="n">
        <v>13.464</v>
      </c>
      <c r="AV118" s="103" t="n">
        <v>13.29468</v>
      </c>
      <c r="AW118" s="103" t="n">
        <v>13.12536</v>
      </c>
      <c r="AX118" s="103" t="n">
        <v>12.95604</v>
      </c>
      <c r="AY118" s="103" t="n">
        <v>12.78672</v>
      </c>
      <c r="AZ118" s="103" t="n">
        <v>12.6174</v>
      </c>
      <c r="BA118" s="103" t="n">
        <v>12.44808</v>
      </c>
      <c r="BB118" s="103" t="n">
        <v>12.414216</v>
      </c>
      <c r="BC118" s="103" t="n">
        <v>12.380352</v>
      </c>
      <c r="BD118" s="103" t="n">
        <v>12.346488</v>
      </c>
      <c r="BE118" s="103" t="n">
        <v>12.312624</v>
      </c>
      <c r="BF118" s="103" t="n">
        <v>12.27876</v>
      </c>
      <c r="BG118" s="103" t="n">
        <v>12.244896</v>
      </c>
      <c r="BH118" s="103" t="n">
        <v>12.211032</v>
      </c>
      <c r="BI118" s="103" t="n">
        <v>12.177168</v>
      </c>
      <c r="BJ118" s="103" t="n">
        <v>12.143304</v>
      </c>
    </row>
    <row r="119" customFormat="false" ht="12.8" hidden="false" customHeight="false" outlineLevel="0" collapsed="false">
      <c r="A119" s="104" t="n">
        <v>152</v>
      </c>
      <c r="B119" s="103" t="n">
        <v>0</v>
      </c>
      <c r="C119" s="103" t="n">
        <v>0.53805</v>
      </c>
      <c r="D119" s="103" t="n">
        <v>1.0761</v>
      </c>
      <c r="E119" s="103" t="n">
        <v>1.61415</v>
      </c>
      <c r="F119" s="103" t="n">
        <v>2.1522</v>
      </c>
      <c r="G119" s="103" t="n">
        <v>2.6899</v>
      </c>
      <c r="H119" s="103" t="n">
        <v>3.2276</v>
      </c>
      <c r="I119" s="103" t="n">
        <v>4.2143</v>
      </c>
      <c r="J119" s="103" t="n">
        <v>5.201</v>
      </c>
      <c r="K119" s="103" t="n">
        <v>5.8104</v>
      </c>
      <c r="L119" s="103" t="n">
        <v>6.4198</v>
      </c>
      <c r="M119" s="103" t="n">
        <v>6.9507</v>
      </c>
      <c r="N119" s="103" t="n">
        <v>7.4816</v>
      </c>
      <c r="O119" s="103" t="n">
        <v>8.1869</v>
      </c>
      <c r="P119" s="103" t="n">
        <v>8.8922</v>
      </c>
      <c r="Q119" s="103" t="n">
        <v>10.2714</v>
      </c>
      <c r="R119" s="103" t="n">
        <v>11.6506</v>
      </c>
      <c r="S119" s="103" t="n">
        <v>12.353</v>
      </c>
      <c r="T119" s="103" t="n">
        <v>13.0554</v>
      </c>
      <c r="U119" s="103" t="n">
        <v>13.9265</v>
      </c>
      <c r="V119" s="103" t="n">
        <v>14.7976</v>
      </c>
      <c r="W119" s="103" t="n">
        <v>15.6154</v>
      </c>
      <c r="X119" s="103" t="n">
        <v>16.4332</v>
      </c>
      <c r="Y119" s="103" t="n">
        <v>17.2374666666667</v>
      </c>
      <c r="Z119" s="103" t="n">
        <v>18.0417333333333</v>
      </c>
      <c r="AA119" s="103" t="n">
        <v>18.846</v>
      </c>
      <c r="AB119" s="103" t="n">
        <v>19.1052666666667</v>
      </c>
      <c r="AC119" s="103" t="n">
        <v>19.3645333333333</v>
      </c>
      <c r="AD119" s="103" t="n">
        <v>19.6238</v>
      </c>
      <c r="AE119" s="103" t="n">
        <v>19.8828</v>
      </c>
      <c r="AF119" s="103" t="n">
        <v>20.1418</v>
      </c>
      <c r="AG119" s="103" t="n">
        <v>19.03492</v>
      </c>
      <c r="AH119" s="103" t="n">
        <v>17.92804</v>
      </c>
      <c r="AI119" s="103" t="n">
        <v>16.82116</v>
      </c>
      <c r="AJ119" s="103" t="n">
        <v>15.71428</v>
      </c>
      <c r="AK119" s="103" t="n">
        <v>14.6074</v>
      </c>
      <c r="AL119" s="103" t="n">
        <v>14.5598</v>
      </c>
      <c r="AM119" s="103" t="n">
        <v>14.5122</v>
      </c>
      <c r="AN119" s="103" t="n">
        <v>14.4646</v>
      </c>
      <c r="AO119" s="103" t="n">
        <v>14.2997</v>
      </c>
      <c r="AP119" s="103" t="n">
        <v>14.1348</v>
      </c>
      <c r="AQ119" s="103" t="n">
        <v>13.96984</v>
      </c>
      <c r="AR119" s="103" t="n">
        <v>13.80488</v>
      </c>
      <c r="AS119" s="103" t="n">
        <v>13.63992</v>
      </c>
      <c r="AT119" s="103" t="n">
        <v>13.47496</v>
      </c>
      <c r="AU119" s="103" t="n">
        <v>13.31</v>
      </c>
      <c r="AV119" s="103" t="n">
        <v>13.14496</v>
      </c>
      <c r="AW119" s="103" t="n">
        <v>12.97992</v>
      </c>
      <c r="AX119" s="103" t="n">
        <v>12.81488</v>
      </c>
      <c r="AY119" s="103" t="n">
        <v>12.64984</v>
      </c>
      <c r="AZ119" s="103" t="n">
        <v>12.4848</v>
      </c>
      <c r="BA119" s="103" t="n">
        <v>12.31976</v>
      </c>
      <c r="BB119" s="103" t="n">
        <v>12.286752</v>
      </c>
      <c r="BC119" s="103" t="n">
        <v>12.253744</v>
      </c>
      <c r="BD119" s="103" t="n">
        <v>12.220736</v>
      </c>
      <c r="BE119" s="103" t="n">
        <v>12.187728</v>
      </c>
      <c r="BF119" s="103" t="n">
        <v>12.15472</v>
      </c>
      <c r="BG119" s="103" t="n">
        <v>12.121712</v>
      </c>
      <c r="BH119" s="103" t="n">
        <v>12.088704</v>
      </c>
      <c r="BI119" s="103" t="n">
        <v>12.055696</v>
      </c>
      <c r="BJ119" s="103" t="n">
        <v>12.022688</v>
      </c>
    </row>
    <row r="120" customFormat="false" ht="12.8" hidden="false" customHeight="false" outlineLevel="0" collapsed="false">
      <c r="A120" s="104" t="n">
        <v>153</v>
      </c>
      <c r="B120" s="103" t="n">
        <v>0</v>
      </c>
      <c r="C120" s="103" t="n">
        <v>0.5282</v>
      </c>
      <c r="D120" s="103" t="n">
        <v>1.0564</v>
      </c>
      <c r="E120" s="103" t="n">
        <v>1.5846</v>
      </c>
      <c r="F120" s="103" t="n">
        <v>2.1128</v>
      </c>
      <c r="G120" s="103" t="n">
        <v>2.6406</v>
      </c>
      <c r="H120" s="103" t="n">
        <v>3.1684</v>
      </c>
      <c r="I120" s="103" t="n">
        <v>4.1472</v>
      </c>
      <c r="J120" s="103" t="n">
        <v>5.126</v>
      </c>
      <c r="K120" s="103" t="n">
        <v>5.7276</v>
      </c>
      <c r="L120" s="103" t="n">
        <v>6.3292</v>
      </c>
      <c r="M120" s="103" t="n">
        <v>6.8528</v>
      </c>
      <c r="N120" s="103" t="n">
        <v>7.3764</v>
      </c>
      <c r="O120" s="103" t="n">
        <v>8.0676</v>
      </c>
      <c r="P120" s="103" t="n">
        <v>8.7588</v>
      </c>
      <c r="Q120" s="103" t="n">
        <v>10.1041</v>
      </c>
      <c r="R120" s="103" t="n">
        <v>11.4494</v>
      </c>
      <c r="S120" s="103" t="n">
        <v>12.1425</v>
      </c>
      <c r="T120" s="103" t="n">
        <v>12.8356</v>
      </c>
      <c r="U120" s="103" t="n">
        <v>13.6915</v>
      </c>
      <c r="V120" s="103" t="n">
        <v>14.5474</v>
      </c>
      <c r="W120" s="103" t="n">
        <v>15.3486</v>
      </c>
      <c r="X120" s="103" t="n">
        <v>16.1498</v>
      </c>
      <c r="Y120" s="103" t="n">
        <v>16.9378666666667</v>
      </c>
      <c r="Z120" s="103" t="n">
        <v>17.7259333333333</v>
      </c>
      <c r="AA120" s="103" t="n">
        <v>18.514</v>
      </c>
      <c r="AB120" s="103" t="n">
        <v>18.7757333333333</v>
      </c>
      <c r="AC120" s="103" t="n">
        <v>19.0374666666667</v>
      </c>
      <c r="AD120" s="103" t="n">
        <v>19.2992</v>
      </c>
      <c r="AE120" s="103" t="n">
        <v>19.5607</v>
      </c>
      <c r="AF120" s="103" t="n">
        <v>19.8222</v>
      </c>
      <c r="AG120" s="103" t="n">
        <v>18.75688</v>
      </c>
      <c r="AH120" s="103" t="n">
        <v>17.69156</v>
      </c>
      <c r="AI120" s="103" t="n">
        <v>16.62624</v>
      </c>
      <c r="AJ120" s="103" t="n">
        <v>15.56092</v>
      </c>
      <c r="AK120" s="103" t="n">
        <v>14.4956</v>
      </c>
      <c r="AL120" s="103" t="n">
        <v>14.4238666666667</v>
      </c>
      <c r="AM120" s="103" t="n">
        <v>14.3521333333333</v>
      </c>
      <c r="AN120" s="103" t="n">
        <v>14.2804</v>
      </c>
      <c r="AO120" s="103" t="n">
        <v>14.1198</v>
      </c>
      <c r="AP120" s="103" t="n">
        <v>13.9592</v>
      </c>
      <c r="AQ120" s="103" t="n">
        <v>13.79856</v>
      </c>
      <c r="AR120" s="103" t="n">
        <v>13.63792</v>
      </c>
      <c r="AS120" s="103" t="n">
        <v>13.47728</v>
      </c>
      <c r="AT120" s="103" t="n">
        <v>13.31664</v>
      </c>
      <c r="AU120" s="103" t="n">
        <v>13.156</v>
      </c>
      <c r="AV120" s="103" t="n">
        <v>12.99524</v>
      </c>
      <c r="AW120" s="103" t="n">
        <v>12.83448</v>
      </c>
      <c r="AX120" s="103" t="n">
        <v>12.67372</v>
      </c>
      <c r="AY120" s="103" t="n">
        <v>12.51296</v>
      </c>
      <c r="AZ120" s="103" t="n">
        <v>12.3522</v>
      </c>
      <c r="BA120" s="103" t="n">
        <v>12.19144</v>
      </c>
      <c r="BB120" s="103" t="n">
        <v>12.159288</v>
      </c>
      <c r="BC120" s="103" t="n">
        <v>12.127136</v>
      </c>
      <c r="BD120" s="103" t="n">
        <v>12.094984</v>
      </c>
      <c r="BE120" s="103" t="n">
        <v>12.062832</v>
      </c>
      <c r="BF120" s="103" t="n">
        <v>12.03068</v>
      </c>
      <c r="BG120" s="103" t="n">
        <v>11.998528</v>
      </c>
      <c r="BH120" s="103" t="n">
        <v>11.966376</v>
      </c>
      <c r="BI120" s="103" t="n">
        <v>11.934224</v>
      </c>
      <c r="BJ120" s="103" t="n">
        <v>11.902072</v>
      </c>
    </row>
    <row r="121" customFormat="false" ht="12.8" hidden="false" customHeight="false" outlineLevel="0" collapsed="false">
      <c r="A121" s="104" t="n">
        <v>154</v>
      </c>
      <c r="B121" s="103" t="n">
        <v>0</v>
      </c>
      <c r="C121" s="103" t="n">
        <v>0.51835</v>
      </c>
      <c r="D121" s="103" t="n">
        <v>1.0367</v>
      </c>
      <c r="E121" s="103" t="n">
        <v>1.55505</v>
      </c>
      <c r="F121" s="103" t="n">
        <v>2.0734</v>
      </c>
      <c r="G121" s="103" t="n">
        <v>2.5913</v>
      </c>
      <c r="H121" s="103" t="n">
        <v>3.1092</v>
      </c>
      <c r="I121" s="103" t="n">
        <v>4.0801</v>
      </c>
      <c r="J121" s="103" t="n">
        <v>5.051</v>
      </c>
      <c r="K121" s="103" t="n">
        <v>5.6448</v>
      </c>
      <c r="L121" s="103" t="n">
        <v>6.2386</v>
      </c>
      <c r="M121" s="103" t="n">
        <v>6.7549</v>
      </c>
      <c r="N121" s="103" t="n">
        <v>7.2712</v>
      </c>
      <c r="O121" s="103" t="n">
        <v>7.9483</v>
      </c>
      <c r="P121" s="103" t="n">
        <v>8.6254</v>
      </c>
      <c r="Q121" s="103" t="n">
        <v>9.9368</v>
      </c>
      <c r="R121" s="103" t="n">
        <v>11.2482</v>
      </c>
      <c r="S121" s="103" t="n">
        <v>11.932</v>
      </c>
      <c r="T121" s="103" t="n">
        <v>12.6158</v>
      </c>
      <c r="U121" s="103" t="n">
        <v>13.4565</v>
      </c>
      <c r="V121" s="103" t="n">
        <v>14.2972</v>
      </c>
      <c r="W121" s="103" t="n">
        <v>15.0818</v>
      </c>
      <c r="X121" s="103" t="n">
        <v>15.8664</v>
      </c>
      <c r="Y121" s="103" t="n">
        <v>16.6382666666667</v>
      </c>
      <c r="Z121" s="103" t="n">
        <v>17.4101333333333</v>
      </c>
      <c r="AA121" s="103" t="n">
        <v>18.182</v>
      </c>
      <c r="AB121" s="103" t="n">
        <v>18.4462</v>
      </c>
      <c r="AC121" s="103" t="n">
        <v>18.7104</v>
      </c>
      <c r="AD121" s="103" t="n">
        <v>18.9746</v>
      </c>
      <c r="AE121" s="103" t="n">
        <v>19.2386</v>
      </c>
      <c r="AF121" s="103" t="n">
        <v>19.5026</v>
      </c>
      <c r="AG121" s="103" t="n">
        <v>18.47884</v>
      </c>
      <c r="AH121" s="103" t="n">
        <v>17.45508</v>
      </c>
      <c r="AI121" s="103" t="n">
        <v>16.43132</v>
      </c>
      <c r="AJ121" s="103" t="n">
        <v>15.40756</v>
      </c>
      <c r="AK121" s="103" t="n">
        <v>14.3838</v>
      </c>
      <c r="AL121" s="103" t="n">
        <v>14.2879333333333</v>
      </c>
      <c r="AM121" s="103" t="n">
        <v>14.1920666666667</v>
      </c>
      <c r="AN121" s="103" t="n">
        <v>14.0962</v>
      </c>
      <c r="AO121" s="103" t="n">
        <v>13.9399</v>
      </c>
      <c r="AP121" s="103" t="n">
        <v>13.7836</v>
      </c>
      <c r="AQ121" s="103" t="n">
        <v>13.62728</v>
      </c>
      <c r="AR121" s="103" t="n">
        <v>13.47096</v>
      </c>
      <c r="AS121" s="103" t="n">
        <v>13.31464</v>
      </c>
      <c r="AT121" s="103" t="n">
        <v>13.15832</v>
      </c>
      <c r="AU121" s="103" t="n">
        <v>13.002</v>
      </c>
      <c r="AV121" s="103" t="n">
        <v>12.84552</v>
      </c>
      <c r="AW121" s="103" t="n">
        <v>12.68904</v>
      </c>
      <c r="AX121" s="103" t="n">
        <v>12.53256</v>
      </c>
      <c r="AY121" s="103" t="n">
        <v>12.37608</v>
      </c>
      <c r="AZ121" s="103" t="n">
        <v>12.2196</v>
      </c>
      <c r="BA121" s="103" t="n">
        <v>12.06312</v>
      </c>
      <c r="BB121" s="103" t="n">
        <v>12.031824</v>
      </c>
      <c r="BC121" s="103" t="n">
        <v>12.000528</v>
      </c>
      <c r="BD121" s="103" t="n">
        <v>11.969232</v>
      </c>
      <c r="BE121" s="103" t="n">
        <v>11.937936</v>
      </c>
      <c r="BF121" s="103" t="n">
        <v>11.90664</v>
      </c>
      <c r="BG121" s="103" t="n">
        <v>11.875344</v>
      </c>
      <c r="BH121" s="103" t="n">
        <v>11.844048</v>
      </c>
      <c r="BI121" s="103" t="n">
        <v>11.812752</v>
      </c>
      <c r="BJ121" s="103" t="n">
        <v>11.781456</v>
      </c>
    </row>
    <row r="122" customFormat="false" ht="12.8" hidden="false" customHeight="false" outlineLevel="0" collapsed="false">
      <c r="A122" s="104" t="n">
        <v>155</v>
      </c>
      <c r="B122" s="103" t="n">
        <v>0</v>
      </c>
      <c r="C122" s="103" t="n">
        <v>0.5085</v>
      </c>
      <c r="D122" s="103" t="n">
        <v>1.017</v>
      </c>
      <c r="E122" s="103" t="n">
        <v>1.5255</v>
      </c>
      <c r="F122" s="103" t="n">
        <v>2.034</v>
      </c>
      <c r="G122" s="103" t="n">
        <v>2.542</v>
      </c>
      <c r="H122" s="103" t="n">
        <v>3.05</v>
      </c>
      <c r="I122" s="103" t="n">
        <v>4.013</v>
      </c>
      <c r="J122" s="103" t="n">
        <v>4.976</v>
      </c>
      <c r="K122" s="103" t="n">
        <v>5.562</v>
      </c>
      <c r="L122" s="103" t="n">
        <v>6.148</v>
      </c>
      <c r="M122" s="103" t="n">
        <v>6.657</v>
      </c>
      <c r="N122" s="103" t="n">
        <v>7.166</v>
      </c>
      <c r="O122" s="103" t="n">
        <v>7.829</v>
      </c>
      <c r="P122" s="103" t="n">
        <v>8.492</v>
      </c>
      <c r="Q122" s="103" t="n">
        <v>9.7695</v>
      </c>
      <c r="R122" s="103" t="n">
        <v>11.047</v>
      </c>
      <c r="S122" s="103" t="n">
        <v>11.7215</v>
      </c>
      <c r="T122" s="103" t="n">
        <v>12.396</v>
      </c>
      <c r="U122" s="103" t="n">
        <v>13.2215</v>
      </c>
      <c r="V122" s="103" t="n">
        <v>14.047</v>
      </c>
      <c r="W122" s="103" t="n">
        <v>14.815</v>
      </c>
      <c r="X122" s="103" t="n">
        <v>15.583</v>
      </c>
      <c r="Y122" s="103" t="n">
        <v>16.3386666666667</v>
      </c>
      <c r="Z122" s="103" t="n">
        <v>17.0943333333333</v>
      </c>
      <c r="AA122" s="103" t="n">
        <v>17.85</v>
      </c>
      <c r="AB122" s="103" t="n">
        <v>18.1166666666667</v>
      </c>
      <c r="AC122" s="103" t="n">
        <v>18.3833333333333</v>
      </c>
      <c r="AD122" s="103" t="n">
        <v>18.65</v>
      </c>
      <c r="AE122" s="103" t="n">
        <v>18.9165</v>
      </c>
      <c r="AF122" s="103" t="n">
        <v>19.183</v>
      </c>
      <c r="AG122" s="103" t="n">
        <v>18.2008</v>
      </c>
      <c r="AH122" s="103" t="n">
        <v>17.2186</v>
      </c>
      <c r="AI122" s="103" t="n">
        <v>16.2364</v>
      </c>
      <c r="AJ122" s="103" t="n">
        <v>15.2542</v>
      </c>
      <c r="AK122" s="103" t="n">
        <v>14.272</v>
      </c>
      <c r="AL122" s="103" t="n">
        <v>14.152</v>
      </c>
      <c r="AM122" s="103" t="n">
        <v>14.032</v>
      </c>
      <c r="AN122" s="103" t="n">
        <v>13.912</v>
      </c>
      <c r="AO122" s="103" t="n">
        <v>13.76</v>
      </c>
      <c r="AP122" s="103" t="n">
        <v>13.608</v>
      </c>
      <c r="AQ122" s="103" t="n">
        <v>13.456</v>
      </c>
      <c r="AR122" s="103" t="n">
        <v>13.304</v>
      </c>
      <c r="AS122" s="103" t="n">
        <v>13.152</v>
      </c>
      <c r="AT122" s="103" t="n">
        <v>13</v>
      </c>
      <c r="AU122" s="103" t="n">
        <v>12.848</v>
      </c>
      <c r="AV122" s="103" t="n">
        <v>12.6958</v>
      </c>
      <c r="AW122" s="103" t="n">
        <v>12.5436</v>
      </c>
      <c r="AX122" s="103" t="n">
        <v>12.3914</v>
      </c>
      <c r="AY122" s="103" t="n">
        <v>12.2392</v>
      </c>
      <c r="AZ122" s="103" t="n">
        <v>12.087</v>
      </c>
      <c r="BA122" s="103" t="n">
        <v>11.9348</v>
      </c>
      <c r="BB122" s="103" t="n">
        <v>11.90436</v>
      </c>
      <c r="BC122" s="103" t="n">
        <v>11.87392</v>
      </c>
      <c r="BD122" s="103" t="n">
        <v>11.84348</v>
      </c>
      <c r="BE122" s="103" t="n">
        <v>11.81304</v>
      </c>
      <c r="BF122" s="103" t="n">
        <v>11.7826</v>
      </c>
      <c r="BG122" s="103" t="n">
        <v>11.75216</v>
      </c>
      <c r="BH122" s="103" t="n">
        <v>11.72172</v>
      </c>
      <c r="BI122" s="103" t="n">
        <v>11.69128</v>
      </c>
      <c r="BJ122" s="103" t="n">
        <v>11.66084</v>
      </c>
    </row>
    <row r="123" customFormat="false" ht="12.8" hidden="false" customHeight="false" outlineLevel="0" collapsed="false">
      <c r="A123" s="104" t="n">
        <v>156</v>
      </c>
      <c r="B123" s="103" t="n">
        <v>0</v>
      </c>
      <c r="C123" s="103" t="n">
        <v>0.50085</v>
      </c>
      <c r="D123" s="103" t="n">
        <v>1.0017</v>
      </c>
      <c r="E123" s="103" t="n">
        <v>1.50255</v>
      </c>
      <c r="F123" s="103" t="n">
        <v>2.0034</v>
      </c>
      <c r="G123" s="103" t="n">
        <v>2.5038</v>
      </c>
      <c r="H123" s="103" t="n">
        <v>3.0042</v>
      </c>
      <c r="I123" s="103" t="n">
        <v>3.9526</v>
      </c>
      <c r="J123" s="103" t="n">
        <v>4.901</v>
      </c>
      <c r="K123" s="103" t="n">
        <v>5.4793</v>
      </c>
      <c r="L123" s="103" t="n">
        <v>6.0576</v>
      </c>
      <c r="M123" s="103" t="n">
        <v>6.5592</v>
      </c>
      <c r="N123" s="103" t="n">
        <v>7.0608</v>
      </c>
      <c r="O123" s="103" t="n">
        <v>7.7097</v>
      </c>
      <c r="P123" s="103" t="n">
        <v>8.3586</v>
      </c>
      <c r="Q123" s="103" t="n">
        <v>9.6022</v>
      </c>
      <c r="R123" s="103" t="n">
        <v>10.8458</v>
      </c>
      <c r="S123" s="103" t="n">
        <v>11.5111</v>
      </c>
      <c r="T123" s="103" t="n">
        <v>12.1764</v>
      </c>
      <c r="U123" s="103" t="n">
        <v>12.9865</v>
      </c>
      <c r="V123" s="103" t="n">
        <v>13.7966</v>
      </c>
      <c r="W123" s="103" t="n">
        <v>14.548</v>
      </c>
      <c r="X123" s="103" t="n">
        <v>15.2994</v>
      </c>
      <c r="Y123" s="103" t="n">
        <v>16.0389333333333</v>
      </c>
      <c r="Z123" s="103" t="n">
        <v>16.7784666666667</v>
      </c>
      <c r="AA123" s="103" t="n">
        <v>17.518</v>
      </c>
      <c r="AB123" s="103" t="n">
        <v>17.7872</v>
      </c>
      <c r="AC123" s="103" t="n">
        <v>18.0564</v>
      </c>
      <c r="AD123" s="103" t="n">
        <v>18.3256</v>
      </c>
      <c r="AE123" s="103" t="n">
        <v>18.5946</v>
      </c>
      <c r="AF123" s="103" t="n">
        <v>18.8636</v>
      </c>
      <c r="AG123" s="103" t="n">
        <v>17.92192</v>
      </c>
      <c r="AH123" s="103" t="n">
        <v>16.98024</v>
      </c>
      <c r="AI123" s="103" t="n">
        <v>16.03856</v>
      </c>
      <c r="AJ123" s="103" t="n">
        <v>15.09688</v>
      </c>
      <c r="AK123" s="103" t="n">
        <v>14.1552</v>
      </c>
      <c r="AL123" s="103" t="n">
        <v>14.023</v>
      </c>
      <c r="AM123" s="103" t="n">
        <v>13.8908</v>
      </c>
      <c r="AN123" s="103" t="n">
        <v>13.7586</v>
      </c>
      <c r="AO123" s="103" t="n">
        <v>13.61</v>
      </c>
      <c r="AP123" s="103" t="n">
        <v>13.4614</v>
      </c>
      <c r="AQ123" s="103" t="n">
        <v>13.31276</v>
      </c>
      <c r="AR123" s="103" t="n">
        <v>13.16412</v>
      </c>
      <c r="AS123" s="103" t="n">
        <v>13.01548</v>
      </c>
      <c r="AT123" s="103" t="n">
        <v>12.86684</v>
      </c>
      <c r="AU123" s="103" t="n">
        <v>12.7182</v>
      </c>
      <c r="AV123" s="103" t="n">
        <v>12.56936</v>
      </c>
      <c r="AW123" s="103" t="n">
        <v>12.42052</v>
      </c>
      <c r="AX123" s="103" t="n">
        <v>12.27168</v>
      </c>
      <c r="AY123" s="103" t="n">
        <v>12.12284</v>
      </c>
      <c r="AZ123" s="103" t="n">
        <v>11.974</v>
      </c>
      <c r="BA123" s="103" t="n">
        <v>11.82516</v>
      </c>
      <c r="BB123" s="103" t="n">
        <v>11.795392</v>
      </c>
      <c r="BC123" s="103" t="n">
        <v>11.765624</v>
      </c>
      <c r="BD123" s="103" t="n">
        <v>11.735856</v>
      </c>
      <c r="BE123" s="103" t="n">
        <v>11.706088</v>
      </c>
      <c r="BF123" s="103" t="n">
        <v>11.67632</v>
      </c>
      <c r="BG123" s="103" t="n">
        <v>11.646552</v>
      </c>
      <c r="BH123" s="103" t="n">
        <v>11.616784</v>
      </c>
      <c r="BI123" s="103" t="n">
        <v>11.587016</v>
      </c>
      <c r="BJ123" s="103" t="n">
        <v>11.557248</v>
      </c>
    </row>
    <row r="124" customFormat="false" ht="12.8" hidden="false" customHeight="false" outlineLevel="0" collapsed="false">
      <c r="A124" s="104" t="n">
        <v>157</v>
      </c>
      <c r="B124" s="103" t="n">
        <v>0</v>
      </c>
      <c r="C124" s="103" t="n">
        <v>0.4932</v>
      </c>
      <c r="D124" s="103" t="n">
        <v>0.9864</v>
      </c>
      <c r="E124" s="103" t="n">
        <v>1.4796</v>
      </c>
      <c r="F124" s="103" t="n">
        <v>1.9728</v>
      </c>
      <c r="G124" s="103" t="n">
        <v>2.4656</v>
      </c>
      <c r="H124" s="103" t="n">
        <v>2.9584</v>
      </c>
      <c r="I124" s="103" t="n">
        <v>3.8922</v>
      </c>
      <c r="J124" s="103" t="n">
        <v>4.826</v>
      </c>
      <c r="K124" s="103" t="n">
        <v>5.3966</v>
      </c>
      <c r="L124" s="103" t="n">
        <v>5.9672</v>
      </c>
      <c r="M124" s="103" t="n">
        <v>6.4614</v>
      </c>
      <c r="N124" s="103" t="n">
        <v>6.9556</v>
      </c>
      <c r="O124" s="103" t="n">
        <v>7.5904</v>
      </c>
      <c r="P124" s="103" t="n">
        <v>8.2252</v>
      </c>
      <c r="Q124" s="103" t="n">
        <v>9.4349</v>
      </c>
      <c r="R124" s="103" t="n">
        <v>10.6446</v>
      </c>
      <c r="S124" s="103" t="n">
        <v>11.3007</v>
      </c>
      <c r="T124" s="103" t="n">
        <v>11.9568</v>
      </c>
      <c r="U124" s="103" t="n">
        <v>12.7515</v>
      </c>
      <c r="V124" s="103" t="n">
        <v>13.5462</v>
      </c>
      <c r="W124" s="103" t="n">
        <v>14.281</v>
      </c>
      <c r="X124" s="103" t="n">
        <v>15.0158</v>
      </c>
      <c r="Y124" s="103" t="n">
        <v>15.7392</v>
      </c>
      <c r="Z124" s="103" t="n">
        <v>16.4626</v>
      </c>
      <c r="AA124" s="103" t="n">
        <v>17.186</v>
      </c>
      <c r="AB124" s="103" t="n">
        <v>17.4577333333333</v>
      </c>
      <c r="AC124" s="103" t="n">
        <v>17.7294666666667</v>
      </c>
      <c r="AD124" s="103" t="n">
        <v>18.0012</v>
      </c>
      <c r="AE124" s="103" t="n">
        <v>18.2727</v>
      </c>
      <c r="AF124" s="103" t="n">
        <v>18.5442</v>
      </c>
      <c r="AG124" s="103" t="n">
        <v>17.64304</v>
      </c>
      <c r="AH124" s="103" t="n">
        <v>16.74188</v>
      </c>
      <c r="AI124" s="103" t="n">
        <v>15.84072</v>
      </c>
      <c r="AJ124" s="103" t="n">
        <v>14.93956</v>
      </c>
      <c r="AK124" s="103" t="n">
        <v>14.0384</v>
      </c>
      <c r="AL124" s="103" t="n">
        <v>13.894</v>
      </c>
      <c r="AM124" s="103" t="n">
        <v>13.7496</v>
      </c>
      <c r="AN124" s="103" t="n">
        <v>13.6052</v>
      </c>
      <c r="AO124" s="103" t="n">
        <v>13.46</v>
      </c>
      <c r="AP124" s="103" t="n">
        <v>13.3148</v>
      </c>
      <c r="AQ124" s="103" t="n">
        <v>13.16952</v>
      </c>
      <c r="AR124" s="103" t="n">
        <v>13.02424</v>
      </c>
      <c r="AS124" s="103" t="n">
        <v>12.87896</v>
      </c>
      <c r="AT124" s="103" t="n">
        <v>12.73368</v>
      </c>
      <c r="AU124" s="103" t="n">
        <v>12.5884</v>
      </c>
      <c r="AV124" s="103" t="n">
        <v>12.44292</v>
      </c>
      <c r="AW124" s="103" t="n">
        <v>12.29744</v>
      </c>
      <c r="AX124" s="103" t="n">
        <v>12.15196</v>
      </c>
      <c r="AY124" s="103" t="n">
        <v>12.00648</v>
      </c>
      <c r="AZ124" s="103" t="n">
        <v>11.861</v>
      </c>
      <c r="BA124" s="103" t="n">
        <v>11.71552</v>
      </c>
      <c r="BB124" s="103" t="n">
        <v>11.686424</v>
      </c>
      <c r="BC124" s="103" t="n">
        <v>11.657328</v>
      </c>
      <c r="BD124" s="103" t="n">
        <v>11.628232</v>
      </c>
      <c r="BE124" s="103" t="n">
        <v>11.599136</v>
      </c>
      <c r="BF124" s="103" t="n">
        <v>11.57004</v>
      </c>
      <c r="BG124" s="103" t="n">
        <v>11.540944</v>
      </c>
      <c r="BH124" s="103" t="n">
        <v>11.511848</v>
      </c>
      <c r="BI124" s="103" t="n">
        <v>11.482752</v>
      </c>
      <c r="BJ124" s="103" t="n">
        <v>11.453656</v>
      </c>
    </row>
    <row r="125" customFormat="false" ht="12.8" hidden="false" customHeight="false" outlineLevel="0" collapsed="false">
      <c r="A125" s="104" t="n">
        <v>158</v>
      </c>
      <c r="B125" s="103" t="n">
        <v>0</v>
      </c>
      <c r="C125" s="103" t="n">
        <v>0.48555</v>
      </c>
      <c r="D125" s="103" t="n">
        <v>0.9711</v>
      </c>
      <c r="E125" s="103" t="n">
        <v>1.45665</v>
      </c>
      <c r="F125" s="103" t="n">
        <v>1.9422</v>
      </c>
      <c r="G125" s="103" t="n">
        <v>2.4274</v>
      </c>
      <c r="H125" s="103" t="n">
        <v>2.9126</v>
      </c>
      <c r="I125" s="103" t="n">
        <v>3.8318</v>
      </c>
      <c r="J125" s="103" t="n">
        <v>4.751</v>
      </c>
      <c r="K125" s="103" t="n">
        <v>5.3139</v>
      </c>
      <c r="L125" s="103" t="n">
        <v>5.8768</v>
      </c>
      <c r="M125" s="103" t="n">
        <v>6.3636</v>
      </c>
      <c r="N125" s="103" t="n">
        <v>6.8504</v>
      </c>
      <c r="O125" s="103" t="n">
        <v>7.4711</v>
      </c>
      <c r="P125" s="103" t="n">
        <v>8.0918</v>
      </c>
      <c r="Q125" s="103" t="n">
        <v>9.2676</v>
      </c>
      <c r="R125" s="103" t="n">
        <v>10.4434</v>
      </c>
      <c r="S125" s="103" t="n">
        <v>11.0903</v>
      </c>
      <c r="T125" s="103" t="n">
        <v>11.7372</v>
      </c>
      <c r="U125" s="103" t="n">
        <v>12.5165</v>
      </c>
      <c r="V125" s="103" t="n">
        <v>13.2958</v>
      </c>
      <c r="W125" s="103" t="n">
        <v>14.014</v>
      </c>
      <c r="X125" s="103" t="n">
        <v>14.7322</v>
      </c>
      <c r="Y125" s="103" t="n">
        <v>15.4394666666667</v>
      </c>
      <c r="Z125" s="103" t="n">
        <v>16.1467333333333</v>
      </c>
      <c r="AA125" s="103" t="n">
        <v>16.854</v>
      </c>
      <c r="AB125" s="103" t="n">
        <v>17.1282666666667</v>
      </c>
      <c r="AC125" s="103" t="n">
        <v>17.4025333333333</v>
      </c>
      <c r="AD125" s="103" t="n">
        <v>17.6768</v>
      </c>
      <c r="AE125" s="103" t="n">
        <v>17.9508</v>
      </c>
      <c r="AF125" s="103" t="n">
        <v>18.2248</v>
      </c>
      <c r="AG125" s="103" t="n">
        <v>17.36416</v>
      </c>
      <c r="AH125" s="103" t="n">
        <v>16.50352</v>
      </c>
      <c r="AI125" s="103" t="n">
        <v>15.64288</v>
      </c>
      <c r="AJ125" s="103" t="n">
        <v>14.78224</v>
      </c>
      <c r="AK125" s="103" t="n">
        <v>13.9216</v>
      </c>
      <c r="AL125" s="103" t="n">
        <v>13.765</v>
      </c>
      <c r="AM125" s="103" t="n">
        <v>13.6084</v>
      </c>
      <c r="AN125" s="103" t="n">
        <v>13.4518</v>
      </c>
      <c r="AO125" s="103" t="n">
        <v>13.31</v>
      </c>
      <c r="AP125" s="103" t="n">
        <v>13.1682</v>
      </c>
      <c r="AQ125" s="103" t="n">
        <v>13.02628</v>
      </c>
      <c r="AR125" s="103" t="n">
        <v>12.88436</v>
      </c>
      <c r="AS125" s="103" t="n">
        <v>12.74244</v>
      </c>
      <c r="AT125" s="103" t="n">
        <v>12.60052</v>
      </c>
      <c r="AU125" s="103" t="n">
        <v>12.4586</v>
      </c>
      <c r="AV125" s="103" t="n">
        <v>12.31648</v>
      </c>
      <c r="AW125" s="103" t="n">
        <v>12.17436</v>
      </c>
      <c r="AX125" s="103" t="n">
        <v>12.03224</v>
      </c>
      <c r="AY125" s="103" t="n">
        <v>11.89012</v>
      </c>
      <c r="AZ125" s="103" t="n">
        <v>11.748</v>
      </c>
      <c r="BA125" s="103" t="n">
        <v>11.60588</v>
      </c>
      <c r="BB125" s="103" t="n">
        <v>11.577456</v>
      </c>
      <c r="BC125" s="103" t="n">
        <v>11.549032</v>
      </c>
      <c r="BD125" s="103" t="n">
        <v>11.520608</v>
      </c>
      <c r="BE125" s="103" t="n">
        <v>11.492184</v>
      </c>
      <c r="BF125" s="103" t="n">
        <v>11.46376</v>
      </c>
      <c r="BG125" s="103" t="n">
        <v>11.435336</v>
      </c>
      <c r="BH125" s="103" t="n">
        <v>11.406912</v>
      </c>
      <c r="BI125" s="103" t="n">
        <v>11.378488</v>
      </c>
      <c r="BJ125" s="103" t="n">
        <v>11.350064</v>
      </c>
    </row>
    <row r="126" customFormat="false" ht="12.8" hidden="false" customHeight="false" outlineLevel="0" collapsed="false">
      <c r="A126" s="104" t="n">
        <v>159</v>
      </c>
      <c r="B126" s="103" t="n">
        <v>0</v>
      </c>
      <c r="C126" s="103" t="n">
        <v>0.4779</v>
      </c>
      <c r="D126" s="103" t="n">
        <v>0.9558</v>
      </c>
      <c r="E126" s="103" t="n">
        <v>1.4337</v>
      </c>
      <c r="F126" s="103" t="n">
        <v>1.9116</v>
      </c>
      <c r="G126" s="103" t="n">
        <v>2.3892</v>
      </c>
      <c r="H126" s="103" t="n">
        <v>2.8668</v>
      </c>
      <c r="I126" s="103" t="n">
        <v>3.7714</v>
      </c>
      <c r="J126" s="103" t="n">
        <v>4.676</v>
      </c>
      <c r="K126" s="103" t="n">
        <v>5.2312</v>
      </c>
      <c r="L126" s="103" t="n">
        <v>5.7864</v>
      </c>
      <c r="M126" s="103" t="n">
        <v>6.2658</v>
      </c>
      <c r="N126" s="103" t="n">
        <v>6.7452</v>
      </c>
      <c r="O126" s="103" t="n">
        <v>7.3518</v>
      </c>
      <c r="P126" s="103" t="n">
        <v>7.9584</v>
      </c>
      <c r="Q126" s="103" t="n">
        <v>9.1003</v>
      </c>
      <c r="R126" s="103" t="n">
        <v>10.2422</v>
      </c>
      <c r="S126" s="103" t="n">
        <v>10.8799</v>
      </c>
      <c r="T126" s="103" t="n">
        <v>11.5176</v>
      </c>
      <c r="U126" s="103" t="n">
        <v>12.2815</v>
      </c>
      <c r="V126" s="103" t="n">
        <v>13.0454</v>
      </c>
      <c r="W126" s="103" t="n">
        <v>13.747</v>
      </c>
      <c r="X126" s="103" t="n">
        <v>14.4486</v>
      </c>
      <c r="Y126" s="103" t="n">
        <v>15.1397333333333</v>
      </c>
      <c r="Z126" s="103" t="n">
        <v>15.8308666666667</v>
      </c>
      <c r="AA126" s="103" t="n">
        <v>16.522</v>
      </c>
      <c r="AB126" s="103" t="n">
        <v>16.7988</v>
      </c>
      <c r="AC126" s="103" t="n">
        <v>17.0756</v>
      </c>
      <c r="AD126" s="103" t="n">
        <v>17.3524</v>
      </c>
      <c r="AE126" s="103" t="n">
        <v>17.6289</v>
      </c>
      <c r="AF126" s="103" t="n">
        <v>17.9054</v>
      </c>
      <c r="AG126" s="103" t="n">
        <v>17.08528</v>
      </c>
      <c r="AH126" s="103" t="n">
        <v>16.26516</v>
      </c>
      <c r="AI126" s="103" t="n">
        <v>15.44504</v>
      </c>
      <c r="AJ126" s="103" t="n">
        <v>14.62492</v>
      </c>
      <c r="AK126" s="103" t="n">
        <v>13.8048</v>
      </c>
      <c r="AL126" s="103" t="n">
        <v>13.636</v>
      </c>
      <c r="AM126" s="103" t="n">
        <v>13.4672</v>
      </c>
      <c r="AN126" s="103" t="n">
        <v>13.2984</v>
      </c>
      <c r="AO126" s="103" t="n">
        <v>13.16</v>
      </c>
      <c r="AP126" s="103" t="n">
        <v>13.0216</v>
      </c>
      <c r="AQ126" s="103" t="n">
        <v>12.88304</v>
      </c>
      <c r="AR126" s="103" t="n">
        <v>12.74448</v>
      </c>
      <c r="AS126" s="103" t="n">
        <v>12.60592</v>
      </c>
      <c r="AT126" s="103" t="n">
        <v>12.46736</v>
      </c>
      <c r="AU126" s="103" t="n">
        <v>12.3288</v>
      </c>
      <c r="AV126" s="103" t="n">
        <v>12.19004</v>
      </c>
      <c r="AW126" s="103" t="n">
        <v>12.05128</v>
      </c>
      <c r="AX126" s="103" t="n">
        <v>11.91252</v>
      </c>
      <c r="AY126" s="103" t="n">
        <v>11.77376</v>
      </c>
      <c r="AZ126" s="103" t="n">
        <v>11.635</v>
      </c>
      <c r="BA126" s="103" t="n">
        <v>11.49624</v>
      </c>
      <c r="BB126" s="103" t="n">
        <v>11.468488</v>
      </c>
      <c r="BC126" s="103" t="n">
        <v>11.440736</v>
      </c>
      <c r="BD126" s="103" t="n">
        <v>11.412984</v>
      </c>
      <c r="BE126" s="103" t="n">
        <v>11.385232</v>
      </c>
      <c r="BF126" s="103" t="n">
        <v>11.35748</v>
      </c>
      <c r="BG126" s="103" t="n">
        <v>11.329728</v>
      </c>
      <c r="BH126" s="103" t="n">
        <v>11.301976</v>
      </c>
      <c r="BI126" s="103" t="n">
        <v>11.274224</v>
      </c>
      <c r="BJ126" s="103" t="n">
        <v>11.246472</v>
      </c>
    </row>
    <row r="127" customFormat="false" ht="12.8" hidden="false" customHeight="false" outlineLevel="0" collapsed="false">
      <c r="A127" s="104" t="n">
        <v>160</v>
      </c>
      <c r="B127" s="103" t="n">
        <v>0</v>
      </c>
      <c r="C127" s="103" t="n">
        <v>0.47025</v>
      </c>
      <c r="D127" s="103" t="n">
        <v>0.9405</v>
      </c>
      <c r="E127" s="103" t="n">
        <v>1.41075</v>
      </c>
      <c r="F127" s="103" t="n">
        <v>1.881</v>
      </c>
      <c r="G127" s="103" t="n">
        <v>2.351</v>
      </c>
      <c r="H127" s="103" t="n">
        <v>2.821</v>
      </c>
      <c r="I127" s="103" t="n">
        <v>3.711</v>
      </c>
      <c r="J127" s="103" t="n">
        <v>4.601</v>
      </c>
      <c r="K127" s="103" t="n">
        <v>5.1485</v>
      </c>
      <c r="L127" s="103" t="n">
        <v>5.696</v>
      </c>
      <c r="M127" s="103" t="n">
        <v>6.168</v>
      </c>
      <c r="N127" s="103" t="n">
        <v>6.64</v>
      </c>
      <c r="O127" s="103" t="n">
        <v>7.2325</v>
      </c>
      <c r="P127" s="103" t="n">
        <v>7.825</v>
      </c>
      <c r="Q127" s="103" t="n">
        <v>8.933</v>
      </c>
      <c r="R127" s="103" t="n">
        <v>10.041</v>
      </c>
      <c r="S127" s="103" t="n">
        <v>10.6695</v>
      </c>
      <c r="T127" s="103" t="n">
        <v>11.298</v>
      </c>
      <c r="U127" s="103" t="n">
        <v>12.0465</v>
      </c>
      <c r="V127" s="103" t="n">
        <v>12.795</v>
      </c>
      <c r="W127" s="103" t="n">
        <v>13.48</v>
      </c>
      <c r="X127" s="103" t="n">
        <v>14.165</v>
      </c>
      <c r="Y127" s="103" t="n">
        <v>14.84</v>
      </c>
      <c r="Z127" s="103" t="n">
        <v>15.515</v>
      </c>
      <c r="AA127" s="103" t="n">
        <v>16.19</v>
      </c>
      <c r="AB127" s="103" t="n">
        <v>16.4693333333333</v>
      </c>
      <c r="AC127" s="103" t="n">
        <v>16.7486666666667</v>
      </c>
      <c r="AD127" s="103" t="n">
        <v>17.028</v>
      </c>
      <c r="AE127" s="103" t="n">
        <v>17.307</v>
      </c>
      <c r="AF127" s="103" t="n">
        <v>17.586</v>
      </c>
      <c r="AG127" s="103" t="n">
        <v>16.8064</v>
      </c>
      <c r="AH127" s="103" t="n">
        <v>16.0268</v>
      </c>
      <c r="AI127" s="103" t="n">
        <v>15.2472</v>
      </c>
      <c r="AJ127" s="103" t="n">
        <v>14.4676</v>
      </c>
      <c r="AK127" s="103" t="n">
        <v>13.688</v>
      </c>
      <c r="AL127" s="103" t="n">
        <v>13.507</v>
      </c>
      <c r="AM127" s="103" t="n">
        <v>13.326</v>
      </c>
      <c r="AN127" s="103" t="n">
        <v>13.145</v>
      </c>
      <c r="AO127" s="103" t="n">
        <v>13.01</v>
      </c>
      <c r="AP127" s="103" t="n">
        <v>12.875</v>
      </c>
      <c r="AQ127" s="103" t="n">
        <v>12.7398</v>
      </c>
      <c r="AR127" s="103" t="n">
        <v>12.6046</v>
      </c>
      <c r="AS127" s="103" t="n">
        <v>12.4694</v>
      </c>
      <c r="AT127" s="103" t="n">
        <v>12.3342</v>
      </c>
      <c r="AU127" s="103" t="n">
        <v>12.199</v>
      </c>
      <c r="AV127" s="103" t="n">
        <v>12.0636</v>
      </c>
      <c r="AW127" s="103" t="n">
        <v>11.9282</v>
      </c>
      <c r="AX127" s="103" t="n">
        <v>11.7928</v>
      </c>
      <c r="AY127" s="103" t="n">
        <v>11.6574</v>
      </c>
      <c r="AZ127" s="103" t="n">
        <v>11.522</v>
      </c>
      <c r="BA127" s="103" t="n">
        <v>11.3866</v>
      </c>
      <c r="BB127" s="103" t="n">
        <v>11.35952</v>
      </c>
      <c r="BC127" s="103" t="n">
        <v>11.33244</v>
      </c>
      <c r="BD127" s="103" t="n">
        <v>11.30536</v>
      </c>
      <c r="BE127" s="103" t="n">
        <v>11.27828</v>
      </c>
      <c r="BF127" s="103" t="n">
        <v>11.2512</v>
      </c>
      <c r="BG127" s="103" t="n">
        <v>11.22412</v>
      </c>
      <c r="BH127" s="103" t="n">
        <v>11.19704</v>
      </c>
      <c r="BI127" s="103" t="n">
        <v>11.16996</v>
      </c>
      <c r="BJ127" s="103" t="n">
        <v>11.14288</v>
      </c>
    </row>
    <row r="128" customFormat="false" ht="12.8" hidden="false" customHeight="false" outlineLevel="0" collapsed="false">
      <c r="A128" s="104" t="n">
        <v>161</v>
      </c>
      <c r="B128" s="103" t="n">
        <v>0</v>
      </c>
      <c r="C128" s="103" t="n">
        <v>0.4636</v>
      </c>
      <c r="D128" s="103" t="n">
        <v>0.9272</v>
      </c>
      <c r="E128" s="103" t="n">
        <v>1.3908</v>
      </c>
      <c r="F128" s="103" t="n">
        <v>1.8544</v>
      </c>
      <c r="G128" s="103" t="n">
        <v>2.3178</v>
      </c>
      <c r="H128" s="103" t="n">
        <v>2.7812</v>
      </c>
      <c r="I128" s="103" t="n">
        <v>3.6536</v>
      </c>
      <c r="J128" s="103" t="n">
        <v>4.526</v>
      </c>
      <c r="K128" s="103" t="n">
        <v>5.0658</v>
      </c>
      <c r="L128" s="103" t="n">
        <v>5.6056</v>
      </c>
      <c r="M128" s="103" t="n">
        <v>6.0702</v>
      </c>
      <c r="N128" s="103" t="n">
        <v>6.5348</v>
      </c>
      <c r="O128" s="103" t="n">
        <v>7.1133</v>
      </c>
      <c r="P128" s="103" t="n">
        <v>7.6918</v>
      </c>
      <c r="Q128" s="103" t="n">
        <v>8.7658</v>
      </c>
      <c r="R128" s="103" t="n">
        <v>9.8398</v>
      </c>
      <c r="S128" s="103" t="n">
        <v>10.459</v>
      </c>
      <c r="T128" s="103" t="n">
        <v>11.0782</v>
      </c>
      <c r="U128" s="103" t="n">
        <v>11.8115</v>
      </c>
      <c r="V128" s="103" t="n">
        <v>12.5448</v>
      </c>
      <c r="W128" s="103" t="n">
        <v>13.2132</v>
      </c>
      <c r="X128" s="103" t="n">
        <v>13.8816</v>
      </c>
      <c r="Y128" s="103" t="n">
        <v>14.5404</v>
      </c>
      <c r="Z128" s="103" t="n">
        <v>15.1992</v>
      </c>
      <c r="AA128" s="103" t="n">
        <v>15.858</v>
      </c>
      <c r="AB128" s="103" t="n">
        <v>16.1398</v>
      </c>
      <c r="AC128" s="103" t="n">
        <v>16.4216</v>
      </c>
      <c r="AD128" s="103" t="n">
        <v>16.7034</v>
      </c>
      <c r="AE128" s="103" t="n">
        <v>16.9849</v>
      </c>
      <c r="AF128" s="103" t="n">
        <v>17.2664</v>
      </c>
      <c r="AG128" s="103" t="n">
        <v>16.52704</v>
      </c>
      <c r="AH128" s="103" t="n">
        <v>15.78768</v>
      </c>
      <c r="AI128" s="103" t="n">
        <v>15.04832</v>
      </c>
      <c r="AJ128" s="103" t="n">
        <v>14.30896</v>
      </c>
      <c r="AK128" s="103" t="n">
        <v>13.5696</v>
      </c>
      <c r="AL128" s="103" t="n">
        <v>13.3932666666667</v>
      </c>
      <c r="AM128" s="103" t="n">
        <v>13.2169333333333</v>
      </c>
      <c r="AN128" s="103" t="n">
        <v>13.0406</v>
      </c>
      <c r="AO128" s="103" t="n">
        <v>12.909</v>
      </c>
      <c r="AP128" s="103" t="n">
        <v>12.7774</v>
      </c>
      <c r="AQ128" s="103" t="n">
        <v>12.64556</v>
      </c>
      <c r="AR128" s="103" t="n">
        <v>12.51372</v>
      </c>
      <c r="AS128" s="103" t="n">
        <v>12.38188</v>
      </c>
      <c r="AT128" s="103" t="n">
        <v>12.25004</v>
      </c>
      <c r="AU128" s="103" t="n">
        <v>12.1182</v>
      </c>
      <c r="AV128" s="103" t="n">
        <v>11.9862</v>
      </c>
      <c r="AW128" s="103" t="n">
        <v>11.8542</v>
      </c>
      <c r="AX128" s="103" t="n">
        <v>11.7222</v>
      </c>
      <c r="AY128" s="103" t="n">
        <v>11.5902</v>
      </c>
      <c r="AZ128" s="103" t="n">
        <v>11.4582</v>
      </c>
      <c r="BA128" s="103" t="n">
        <v>11.3262</v>
      </c>
      <c r="BB128" s="103" t="n">
        <v>11.2998</v>
      </c>
      <c r="BC128" s="103" t="n">
        <v>11.2734</v>
      </c>
      <c r="BD128" s="103" t="n">
        <v>11.247</v>
      </c>
      <c r="BE128" s="103" t="n">
        <v>11.2206</v>
      </c>
      <c r="BF128" s="103" t="n">
        <v>11.1942</v>
      </c>
      <c r="BG128" s="103" t="n">
        <v>11.1678</v>
      </c>
      <c r="BH128" s="103" t="n">
        <v>11.1414</v>
      </c>
      <c r="BI128" s="103" t="n">
        <v>11.115</v>
      </c>
      <c r="BJ128" s="103" t="n">
        <v>11.0886</v>
      </c>
    </row>
    <row r="129" customFormat="false" ht="12.8" hidden="false" customHeight="false" outlineLevel="0" collapsed="false">
      <c r="A129" s="104" t="n">
        <v>162</v>
      </c>
      <c r="B129" s="103" t="n">
        <v>0</v>
      </c>
      <c r="C129" s="103" t="n">
        <v>0.45695</v>
      </c>
      <c r="D129" s="103" t="n">
        <v>0.9139</v>
      </c>
      <c r="E129" s="103" t="n">
        <v>1.37085</v>
      </c>
      <c r="F129" s="103" t="n">
        <v>1.8278</v>
      </c>
      <c r="G129" s="103" t="n">
        <v>2.2846</v>
      </c>
      <c r="H129" s="103" t="n">
        <v>2.7414</v>
      </c>
      <c r="I129" s="103" t="n">
        <v>3.5962</v>
      </c>
      <c r="J129" s="103" t="n">
        <v>4.451</v>
      </c>
      <c r="K129" s="103" t="n">
        <v>4.9831</v>
      </c>
      <c r="L129" s="103" t="n">
        <v>5.5152</v>
      </c>
      <c r="M129" s="103" t="n">
        <v>5.9724</v>
      </c>
      <c r="N129" s="103" t="n">
        <v>6.4296</v>
      </c>
      <c r="O129" s="103" t="n">
        <v>6.9941</v>
      </c>
      <c r="P129" s="103" t="n">
        <v>7.5586</v>
      </c>
      <c r="Q129" s="103" t="n">
        <v>8.5986</v>
      </c>
      <c r="R129" s="103" t="n">
        <v>9.6386</v>
      </c>
      <c r="S129" s="103" t="n">
        <v>10.2485</v>
      </c>
      <c r="T129" s="103" t="n">
        <v>10.8584</v>
      </c>
      <c r="U129" s="103" t="n">
        <v>11.5765</v>
      </c>
      <c r="V129" s="103" t="n">
        <v>12.2946</v>
      </c>
      <c r="W129" s="103" t="n">
        <v>12.9464</v>
      </c>
      <c r="X129" s="103" t="n">
        <v>13.5982</v>
      </c>
      <c r="Y129" s="103" t="n">
        <v>14.2408</v>
      </c>
      <c r="Z129" s="103" t="n">
        <v>14.8834</v>
      </c>
      <c r="AA129" s="103" t="n">
        <v>15.526</v>
      </c>
      <c r="AB129" s="103" t="n">
        <v>15.8102666666667</v>
      </c>
      <c r="AC129" s="103" t="n">
        <v>16.0945333333333</v>
      </c>
      <c r="AD129" s="103" t="n">
        <v>16.3788</v>
      </c>
      <c r="AE129" s="103" t="n">
        <v>16.6628</v>
      </c>
      <c r="AF129" s="103" t="n">
        <v>16.9468</v>
      </c>
      <c r="AG129" s="103" t="n">
        <v>16.24768</v>
      </c>
      <c r="AH129" s="103" t="n">
        <v>15.54856</v>
      </c>
      <c r="AI129" s="103" t="n">
        <v>14.84944</v>
      </c>
      <c r="AJ129" s="103" t="n">
        <v>14.15032</v>
      </c>
      <c r="AK129" s="103" t="n">
        <v>13.4512</v>
      </c>
      <c r="AL129" s="103" t="n">
        <v>13.2795333333333</v>
      </c>
      <c r="AM129" s="103" t="n">
        <v>13.1078666666667</v>
      </c>
      <c r="AN129" s="103" t="n">
        <v>12.9362</v>
      </c>
      <c r="AO129" s="103" t="n">
        <v>12.808</v>
      </c>
      <c r="AP129" s="103" t="n">
        <v>12.6798</v>
      </c>
      <c r="AQ129" s="103" t="n">
        <v>12.55132</v>
      </c>
      <c r="AR129" s="103" t="n">
        <v>12.42284</v>
      </c>
      <c r="AS129" s="103" t="n">
        <v>12.29436</v>
      </c>
      <c r="AT129" s="103" t="n">
        <v>12.16588</v>
      </c>
      <c r="AU129" s="103" t="n">
        <v>12.0374</v>
      </c>
      <c r="AV129" s="103" t="n">
        <v>11.9088</v>
      </c>
      <c r="AW129" s="103" t="n">
        <v>11.7802</v>
      </c>
      <c r="AX129" s="103" t="n">
        <v>11.6516</v>
      </c>
      <c r="AY129" s="103" t="n">
        <v>11.523</v>
      </c>
      <c r="AZ129" s="103" t="n">
        <v>11.3944</v>
      </c>
      <c r="BA129" s="103" t="n">
        <v>11.2658</v>
      </c>
      <c r="BB129" s="103" t="n">
        <v>11.24008</v>
      </c>
      <c r="BC129" s="103" t="n">
        <v>11.21436</v>
      </c>
      <c r="BD129" s="103" t="n">
        <v>11.18864</v>
      </c>
      <c r="BE129" s="103" t="n">
        <v>11.16292</v>
      </c>
      <c r="BF129" s="103" t="n">
        <v>11.1372</v>
      </c>
      <c r="BG129" s="103" t="n">
        <v>11.11148</v>
      </c>
      <c r="BH129" s="103" t="n">
        <v>11.08576</v>
      </c>
      <c r="BI129" s="103" t="n">
        <v>11.06004</v>
      </c>
      <c r="BJ129" s="103" t="n">
        <v>11.03432</v>
      </c>
    </row>
    <row r="130" customFormat="false" ht="12.8" hidden="false" customHeight="false" outlineLevel="0" collapsed="false">
      <c r="A130" s="104" t="n">
        <v>163</v>
      </c>
      <c r="B130" s="103" t="n">
        <v>0</v>
      </c>
      <c r="C130" s="103" t="n">
        <v>0.4503</v>
      </c>
      <c r="D130" s="103" t="n">
        <v>0.9006</v>
      </c>
      <c r="E130" s="103" t="n">
        <v>1.3509</v>
      </c>
      <c r="F130" s="103" t="n">
        <v>1.8012</v>
      </c>
      <c r="G130" s="103" t="n">
        <v>2.2514</v>
      </c>
      <c r="H130" s="103" t="n">
        <v>2.7016</v>
      </c>
      <c r="I130" s="103" t="n">
        <v>3.5388</v>
      </c>
      <c r="J130" s="103" t="n">
        <v>4.376</v>
      </c>
      <c r="K130" s="103" t="n">
        <v>4.9004</v>
      </c>
      <c r="L130" s="103" t="n">
        <v>5.4248</v>
      </c>
      <c r="M130" s="103" t="n">
        <v>5.8746</v>
      </c>
      <c r="N130" s="103" t="n">
        <v>6.3244</v>
      </c>
      <c r="O130" s="103" t="n">
        <v>6.8749</v>
      </c>
      <c r="P130" s="103" t="n">
        <v>7.4254</v>
      </c>
      <c r="Q130" s="103" t="n">
        <v>8.4314</v>
      </c>
      <c r="R130" s="103" t="n">
        <v>9.4374</v>
      </c>
      <c r="S130" s="103" t="n">
        <v>10.038</v>
      </c>
      <c r="T130" s="103" t="n">
        <v>10.6386</v>
      </c>
      <c r="U130" s="103" t="n">
        <v>11.3415</v>
      </c>
      <c r="V130" s="103" t="n">
        <v>12.0444</v>
      </c>
      <c r="W130" s="103" t="n">
        <v>12.6796</v>
      </c>
      <c r="X130" s="103" t="n">
        <v>13.3148</v>
      </c>
      <c r="Y130" s="103" t="n">
        <v>13.9412</v>
      </c>
      <c r="Z130" s="103" t="n">
        <v>14.5676</v>
      </c>
      <c r="AA130" s="103" t="n">
        <v>15.194</v>
      </c>
      <c r="AB130" s="103" t="n">
        <v>15.4807333333333</v>
      </c>
      <c r="AC130" s="103" t="n">
        <v>15.7674666666667</v>
      </c>
      <c r="AD130" s="103" t="n">
        <v>16.0542</v>
      </c>
      <c r="AE130" s="103" t="n">
        <v>16.3407</v>
      </c>
      <c r="AF130" s="103" t="n">
        <v>16.6272</v>
      </c>
      <c r="AG130" s="103" t="n">
        <v>15.96832</v>
      </c>
      <c r="AH130" s="103" t="n">
        <v>15.30944</v>
      </c>
      <c r="AI130" s="103" t="n">
        <v>14.65056</v>
      </c>
      <c r="AJ130" s="103" t="n">
        <v>13.99168</v>
      </c>
      <c r="AK130" s="103" t="n">
        <v>13.3328</v>
      </c>
      <c r="AL130" s="103" t="n">
        <v>13.1658</v>
      </c>
      <c r="AM130" s="103" t="n">
        <v>12.9988</v>
      </c>
      <c r="AN130" s="103" t="n">
        <v>12.8318</v>
      </c>
      <c r="AO130" s="103" t="n">
        <v>12.707</v>
      </c>
      <c r="AP130" s="103" t="n">
        <v>12.5822</v>
      </c>
      <c r="AQ130" s="103" t="n">
        <v>12.45708</v>
      </c>
      <c r="AR130" s="103" t="n">
        <v>12.33196</v>
      </c>
      <c r="AS130" s="103" t="n">
        <v>12.20684</v>
      </c>
      <c r="AT130" s="103" t="n">
        <v>12.08172</v>
      </c>
      <c r="AU130" s="103" t="n">
        <v>11.9566</v>
      </c>
      <c r="AV130" s="103" t="n">
        <v>11.8314</v>
      </c>
      <c r="AW130" s="103" t="n">
        <v>11.7062</v>
      </c>
      <c r="AX130" s="103" t="n">
        <v>11.581</v>
      </c>
      <c r="AY130" s="103" t="n">
        <v>11.4558</v>
      </c>
      <c r="AZ130" s="103" t="n">
        <v>11.3306</v>
      </c>
      <c r="BA130" s="103" t="n">
        <v>11.2054</v>
      </c>
      <c r="BB130" s="103" t="n">
        <v>11.18036</v>
      </c>
      <c r="BC130" s="103" t="n">
        <v>11.15532</v>
      </c>
      <c r="BD130" s="103" t="n">
        <v>11.13028</v>
      </c>
      <c r="BE130" s="103" t="n">
        <v>11.10524</v>
      </c>
      <c r="BF130" s="103" t="n">
        <v>11.0802</v>
      </c>
      <c r="BG130" s="103" t="n">
        <v>11.05516</v>
      </c>
      <c r="BH130" s="103" t="n">
        <v>11.03012</v>
      </c>
      <c r="BI130" s="103" t="n">
        <v>11.00508</v>
      </c>
      <c r="BJ130" s="103" t="n">
        <v>10.98004</v>
      </c>
    </row>
    <row r="131" customFormat="false" ht="12.8" hidden="false" customHeight="false" outlineLevel="0" collapsed="false">
      <c r="A131" s="104" t="n">
        <v>164</v>
      </c>
      <c r="B131" s="103" t="n">
        <v>0</v>
      </c>
      <c r="C131" s="103" t="n">
        <v>0.44365</v>
      </c>
      <c r="D131" s="103" t="n">
        <v>0.8873</v>
      </c>
      <c r="E131" s="103" t="n">
        <v>1.33095</v>
      </c>
      <c r="F131" s="103" t="n">
        <v>1.7746</v>
      </c>
      <c r="G131" s="103" t="n">
        <v>2.2182</v>
      </c>
      <c r="H131" s="103" t="n">
        <v>2.6618</v>
      </c>
      <c r="I131" s="103" t="n">
        <v>3.4814</v>
      </c>
      <c r="J131" s="103" t="n">
        <v>4.301</v>
      </c>
      <c r="K131" s="103" t="n">
        <v>4.8177</v>
      </c>
      <c r="L131" s="103" t="n">
        <v>5.3344</v>
      </c>
      <c r="M131" s="103" t="n">
        <v>5.7768</v>
      </c>
      <c r="N131" s="103" t="n">
        <v>6.2192</v>
      </c>
      <c r="O131" s="103" t="n">
        <v>6.7557</v>
      </c>
      <c r="P131" s="103" t="n">
        <v>7.2922</v>
      </c>
      <c r="Q131" s="103" t="n">
        <v>8.2642</v>
      </c>
      <c r="R131" s="103" t="n">
        <v>9.2362</v>
      </c>
      <c r="S131" s="103" t="n">
        <v>9.8275</v>
      </c>
      <c r="T131" s="103" t="n">
        <v>10.4188</v>
      </c>
      <c r="U131" s="103" t="n">
        <v>11.1065</v>
      </c>
      <c r="V131" s="103" t="n">
        <v>11.7942</v>
      </c>
      <c r="W131" s="103" t="n">
        <v>12.4128</v>
      </c>
      <c r="X131" s="103" t="n">
        <v>13.0314</v>
      </c>
      <c r="Y131" s="103" t="n">
        <v>13.6416</v>
      </c>
      <c r="Z131" s="103" t="n">
        <v>14.2518</v>
      </c>
      <c r="AA131" s="103" t="n">
        <v>14.862</v>
      </c>
      <c r="AB131" s="103" t="n">
        <v>15.1512</v>
      </c>
      <c r="AC131" s="103" t="n">
        <v>15.4404</v>
      </c>
      <c r="AD131" s="103" t="n">
        <v>15.7296</v>
      </c>
      <c r="AE131" s="103" t="n">
        <v>16.0186</v>
      </c>
      <c r="AF131" s="103" t="n">
        <v>16.3076</v>
      </c>
      <c r="AG131" s="103" t="n">
        <v>15.68896</v>
      </c>
      <c r="AH131" s="103" t="n">
        <v>15.07032</v>
      </c>
      <c r="AI131" s="103" t="n">
        <v>14.45168</v>
      </c>
      <c r="AJ131" s="103" t="n">
        <v>13.83304</v>
      </c>
      <c r="AK131" s="103" t="n">
        <v>13.2144</v>
      </c>
      <c r="AL131" s="103" t="n">
        <v>13.0520666666667</v>
      </c>
      <c r="AM131" s="103" t="n">
        <v>12.8897333333333</v>
      </c>
      <c r="AN131" s="103" t="n">
        <v>12.7274</v>
      </c>
      <c r="AO131" s="103" t="n">
        <v>12.606</v>
      </c>
      <c r="AP131" s="103" t="n">
        <v>12.4846</v>
      </c>
      <c r="AQ131" s="103" t="n">
        <v>12.36284</v>
      </c>
      <c r="AR131" s="103" t="n">
        <v>12.24108</v>
      </c>
      <c r="AS131" s="103" t="n">
        <v>12.11932</v>
      </c>
      <c r="AT131" s="103" t="n">
        <v>11.99756</v>
      </c>
      <c r="AU131" s="103" t="n">
        <v>11.8758</v>
      </c>
      <c r="AV131" s="103" t="n">
        <v>11.754</v>
      </c>
      <c r="AW131" s="103" t="n">
        <v>11.6322</v>
      </c>
      <c r="AX131" s="103" t="n">
        <v>11.5104</v>
      </c>
      <c r="AY131" s="103" t="n">
        <v>11.3886</v>
      </c>
      <c r="AZ131" s="103" t="n">
        <v>11.2668</v>
      </c>
      <c r="BA131" s="103" t="n">
        <v>11.145</v>
      </c>
      <c r="BB131" s="103" t="n">
        <v>11.12064</v>
      </c>
      <c r="BC131" s="103" t="n">
        <v>11.09628</v>
      </c>
      <c r="BD131" s="103" t="n">
        <v>11.07192</v>
      </c>
      <c r="BE131" s="103" t="n">
        <v>11.04756</v>
      </c>
      <c r="BF131" s="103" t="n">
        <v>11.0232</v>
      </c>
      <c r="BG131" s="103" t="n">
        <v>10.99884</v>
      </c>
      <c r="BH131" s="103" t="n">
        <v>10.97448</v>
      </c>
      <c r="BI131" s="103" t="n">
        <v>10.95012</v>
      </c>
      <c r="BJ131" s="103" t="n">
        <v>10.92576</v>
      </c>
    </row>
    <row r="132" customFormat="false" ht="12.8" hidden="false" customHeight="false" outlineLevel="0" collapsed="false">
      <c r="A132" s="104" t="n">
        <v>165</v>
      </c>
      <c r="B132" s="103" t="n">
        <v>0</v>
      </c>
      <c r="C132" s="103" t="n">
        <v>0.437</v>
      </c>
      <c r="D132" s="103" t="n">
        <v>0.874</v>
      </c>
      <c r="E132" s="103" t="n">
        <v>1.311</v>
      </c>
      <c r="F132" s="103" t="n">
        <v>1.748</v>
      </c>
      <c r="G132" s="103" t="n">
        <v>2.185</v>
      </c>
      <c r="H132" s="103" t="n">
        <v>2.622</v>
      </c>
      <c r="I132" s="103" t="n">
        <v>3.424</v>
      </c>
      <c r="J132" s="103" t="n">
        <v>4.226</v>
      </c>
      <c r="K132" s="103" t="n">
        <v>4.735</v>
      </c>
      <c r="L132" s="103" t="n">
        <v>5.244</v>
      </c>
      <c r="M132" s="103" t="n">
        <v>5.679</v>
      </c>
      <c r="N132" s="103" t="n">
        <v>6.114</v>
      </c>
      <c r="O132" s="103" t="n">
        <v>6.6365</v>
      </c>
      <c r="P132" s="103" t="n">
        <v>7.159</v>
      </c>
      <c r="Q132" s="103" t="n">
        <v>8.097</v>
      </c>
      <c r="R132" s="103" t="n">
        <v>9.035</v>
      </c>
      <c r="S132" s="103" t="n">
        <v>9.617</v>
      </c>
      <c r="T132" s="103" t="n">
        <v>10.199</v>
      </c>
      <c r="U132" s="103" t="n">
        <v>10.8715</v>
      </c>
      <c r="V132" s="103" t="n">
        <v>11.544</v>
      </c>
      <c r="W132" s="103" t="n">
        <v>12.146</v>
      </c>
      <c r="X132" s="103" t="n">
        <v>12.748</v>
      </c>
      <c r="Y132" s="103" t="n">
        <v>13.342</v>
      </c>
      <c r="Z132" s="103" t="n">
        <v>13.936</v>
      </c>
      <c r="AA132" s="103" t="n">
        <v>14.53</v>
      </c>
      <c r="AB132" s="103" t="n">
        <v>14.8216666666667</v>
      </c>
      <c r="AC132" s="103" t="n">
        <v>15.1133333333333</v>
      </c>
      <c r="AD132" s="103" t="n">
        <v>15.405</v>
      </c>
      <c r="AE132" s="103" t="n">
        <v>15.6965</v>
      </c>
      <c r="AF132" s="103" t="n">
        <v>15.988</v>
      </c>
      <c r="AG132" s="103" t="n">
        <v>15.4096</v>
      </c>
      <c r="AH132" s="103" t="n">
        <v>14.8312</v>
      </c>
      <c r="AI132" s="103" t="n">
        <v>14.2528</v>
      </c>
      <c r="AJ132" s="103" t="n">
        <v>13.6744</v>
      </c>
      <c r="AK132" s="103" t="n">
        <v>13.096</v>
      </c>
      <c r="AL132" s="103" t="n">
        <v>12.9383333333333</v>
      </c>
      <c r="AM132" s="103" t="n">
        <v>12.7806666666667</v>
      </c>
      <c r="AN132" s="103" t="n">
        <v>12.623</v>
      </c>
      <c r="AO132" s="103" t="n">
        <v>12.505</v>
      </c>
      <c r="AP132" s="103" t="n">
        <v>12.387</v>
      </c>
      <c r="AQ132" s="103" t="n">
        <v>12.2686</v>
      </c>
      <c r="AR132" s="103" t="n">
        <v>12.1502</v>
      </c>
      <c r="AS132" s="103" t="n">
        <v>12.0318</v>
      </c>
      <c r="AT132" s="103" t="n">
        <v>11.9134</v>
      </c>
      <c r="AU132" s="103" t="n">
        <v>11.795</v>
      </c>
      <c r="AV132" s="103" t="n">
        <v>11.6766</v>
      </c>
      <c r="AW132" s="103" t="n">
        <v>11.5582</v>
      </c>
      <c r="AX132" s="103" t="n">
        <v>11.4398</v>
      </c>
      <c r="AY132" s="103" t="n">
        <v>11.3214</v>
      </c>
      <c r="AZ132" s="103" t="n">
        <v>11.203</v>
      </c>
      <c r="BA132" s="103" t="n">
        <v>11.0846</v>
      </c>
      <c r="BB132" s="103" t="n">
        <v>11.06092</v>
      </c>
      <c r="BC132" s="103" t="n">
        <v>11.03724</v>
      </c>
      <c r="BD132" s="103" t="n">
        <v>11.01356</v>
      </c>
      <c r="BE132" s="103" t="n">
        <v>10.98988</v>
      </c>
      <c r="BF132" s="103" t="n">
        <v>10.9662</v>
      </c>
      <c r="BG132" s="103" t="n">
        <v>10.94252</v>
      </c>
      <c r="BH132" s="103" t="n">
        <v>10.91884</v>
      </c>
      <c r="BI132" s="103" t="n">
        <v>10.89516</v>
      </c>
      <c r="BJ132" s="103" t="n">
        <v>10.87148</v>
      </c>
    </row>
    <row r="133" customFormat="false" ht="12.8" hidden="false" customHeight="false" outlineLevel="0" collapsed="false">
      <c r="A133" s="104" t="n">
        <v>166</v>
      </c>
      <c r="B133" s="103" t="n">
        <v>0</v>
      </c>
      <c r="C133" s="103" t="n">
        <v>0.431</v>
      </c>
      <c r="D133" s="103" t="n">
        <v>0.862</v>
      </c>
      <c r="E133" s="103" t="n">
        <v>1.293</v>
      </c>
      <c r="F133" s="103" t="n">
        <v>1.724</v>
      </c>
      <c r="G133" s="103" t="n">
        <v>2.155</v>
      </c>
      <c r="H133" s="103" t="n">
        <v>2.586</v>
      </c>
      <c r="I133" s="103" t="n">
        <v>3.3686</v>
      </c>
      <c r="J133" s="103" t="n">
        <v>4.1512</v>
      </c>
      <c r="K133" s="103" t="n">
        <v>4.6524</v>
      </c>
      <c r="L133" s="103" t="n">
        <v>5.1536</v>
      </c>
      <c r="M133" s="103" t="n">
        <v>5.5812</v>
      </c>
      <c r="N133" s="103" t="n">
        <v>6.0088</v>
      </c>
      <c r="O133" s="103" t="n">
        <v>6.5172</v>
      </c>
      <c r="P133" s="103" t="n">
        <v>7.0256</v>
      </c>
      <c r="Q133" s="103" t="n">
        <v>7.9297</v>
      </c>
      <c r="R133" s="103" t="n">
        <v>8.8338</v>
      </c>
      <c r="S133" s="103" t="n">
        <v>9.4066</v>
      </c>
      <c r="T133" s="103" t="n">
        <v>9.9794</v>
      </c>
      <c r="U133" s="103" t="n">
        <v>10.6366</v>
      </c>
      <c r="V133" s="103" t="n">
        <v>11.2938</v>
      </c>
      <c r="W133" s="103" t="n">
        <v>11.8791</v>
      </c>
      <c r="X133" s="103" t="n">
        <v>12.4644</v>
      </c>
      <c r="Y133" s="103" t="n">
        <v>13.0422666666667</v>
      </c>
      <c r="Z133" s="103" t="n">
        <v>13.6201333333333</v>
      </c>
      <c r="AA133" s="103" t="n">
        <v>14.198</v>
      </c>
      <c r="AB133" s="103" t="n">
        <v>14.4921333333333</v>
      </c>
      <c r="AC133" s="103" t="n">
        <v>14.7862666666667</v>
      </c>
      <c r="AD133" s="103" t="n">
        <v>15.0804</v>
      </c>
      <c r="AE133" s="103" t="n">
        <v>15.3744</v>
      </c>
      <c r="AF133" s="103" t="n">
        <v>15.6684</v>
      </c>
      <c r="AG133" s="103" t="n">
        <v>15.1306</v>
      </c>
      <c r="AH133" s="103" t="n">
        <v>14.5928</v>
      </c>
      <c r="AI133" s="103" t="n">
        <v>14.055</v>
      </c>
      <c r="AJ133" s="103" t="n">
        <v>13.5172</v>
      </c>
      <c r="AK133" s="103" t="n">
        <v>12.9794</v>
      </c>
      <c r="AL133" s="103" t="n">
        <v>12.8286666666667</v>
      </c>
      <c r="AM133" s="103" t="n">
        <v>12.6779333333333</v>
      </c>
      <c r="AN133" s="103" t="n">
        <v>12.5272</v>
      </c>
      <c r="AO133" s="103" t="n">
        <v>12.4123</v>
      </c>
      <c r="AP133" s="103" t="n">
        <v>12.2974</v>
      </c>
      <c r="AQ133" s="103" t="n">
        <v>12.1822</v>
      </c>
      <c r="AR133" s="103" t="n">
        <v>12.067</v>
      </c>
      <c r="AS133" s="103" t="n">
        <v>11.9518</v>
      </c>
      <c r="AT133" s="103" t="n">
        <v>11.8366</v>
      </c>
      <c r="AU133" s="103" t="n">
        <v>11.7214</v>
      </c>
      <c r="AV133" s="103" t="n">
        <v>11.60616</v>
      </c>
      <c r="AW133" s="103" t="n">
        <v>11.49092</v>
      </c>
      <c r="AX133" s="103" t="n">
        <v>11.37568</v>
      </c>
      <c r="AY133" s="103" t="n">
        <v>11.26044</v>
      </c>
      <c r="AZ133" s="103" t="n">
        <v>11.1452</v>
      </c>
      <c r="BA133" s="103" t="n">
        <v>11.02996</v>
      </c>
      <c r="BB133" s="103" t="n">
        <v>11.006912</v>
      </c>
      <c r="BC133" s="103" t="n">
        <v>10.983864</v>
      </c>
      <c r="BD133" s="103" t="n">
        <v>10.960816</v>
      </c>
      <c r="BE133" s="103" t="n">
        <v>10.937768</v>
      </c>
      <c r="BF133" s="103" t="n">
        <v>10.91472</v>
      </c>
      <c r="BG133" s="103" t="n">
        <v>10.891672</v>
      </c>
      <c r="BH133" s="103" t="n">
        <v>10.868624</v>
      </c>
      <c r="BI133" s="103" t="n">
        <v>10.845576</v>
      </c>
      <c r="BJ133" s="103" t="n">
        <v>10.822528</v>
      </c>
    </row>
    <row r="134" customFormat="false" ht="12.8" hidden="false" customHeight="false" outlineLevel="0" collapsed="false">
      <c r="A134" s="104" t="n">
        <v>167</v>
      </c>
      <c r="B134" s="103" t="n">
        <v>0</v>
      </c>
      <c r="C134" s="103" t="n">
        <v>0.425</v>
      </c>
      <c r="D134" s="103" t="n">
        <v>0.85</v>
      </c>
      <c r="E134" s="103" t="n">
        <v>1.275</v>
      </c>
      <c r="F134" s="103" t="n">
        <v>1.7</v>
      </c>
      <c r="G134" s="103" t="n">
        <v>2.125</v>
      </c>
      <c r="H134" s="103" t="n">
        <v>2.55</v>
      </c>
      <c r="I134" s="103" t="n">
        <v>3.3132</v>
      </c>
      <c r="J134" s="103" t="n">
        <v>4.0764</v>
      </c>
      <c r="K134" s="103" t="n">
        <v>4.5698</v>
      </c>
      <c r="L134" s="103" t="n">
        <v>5.0632</v>
      </c>
      <c r="M134" s="103" t="n">
        <v>5.4834</v>
      </c>
      <c r="N134" s="103" t="n">
        <v>5.9036</v>
      </c>
      <c r="O134" s="103" t="n">
        <v>6.3979</v>
      </c>
      <c r="P134" s="103" t="n">
        <v>6.8922</v>
      </c>
      <c r="Q134" s="103" t="n">
        <v>7.7624</v>
      </c>
      <c r="R134" s="103" t="n">
        <v>8.6326</v>
      </c>
      <c r="S134" s="103" t="n">
        <v>9.1962</v>
      </c>
      <c r="T134" s="103" t="n">
        <v>9.7598</v>
      </c>
      <c r="U134" s="103" t="n">
        <v>10.4017</v>
      </c>
      <c r="V134" s="103" t="n">
        <v>11.0436</v>
      </c>
      <c r="W134" s="103" t="n">
        <v>11.6122</v>
      </c>
      <c r="X134" s="103" t="n">
        <v>12.1808</v>
      </c>
      <c r="Y134" s="103" t="n">
        <v>12.7425333333333</v>
      </c>
      <c r="Z134" s="103" t="n">
        <v>13.3042666666667</v>
      </c>
      <c r="AA134" s="103" t="n">
        <v>13.866</v>
      </c>
      <c r="AB134" s="103" t="n">
        <v>14.1626</v>
      </c>
      <c r="AC134" s="103" t="n">
        <v>14.4592</v>
      </c>
      <c r="AD134" s="103" t="n">
        <v>14.7558</v>
      </c>
      <c r="AE134" s="103" t="n">
        <v>15.0523</v>
      </c>
      <c r="AF134" s="103" t="n">
        <v>15.3488</v>
      </c>
      <c r="AG134" s="103" t="n">
        <v>14.8516</v>
      </c>
      <c r="AH134" s="103" t="n">
        <v>14.3544</v>
      </c>
      <c r="AI134" s="103" t="n">
        <v>13.8572</v>
      </c>
      <c r="AJ134" s="103" t="n">
        <v>13.36</v>
      </c>
      <c r="AK134" s="103" t="n">
        <v>12.8628</v>
      </c>
      <c r="AL134" s="103" t="n">
        <v>12.719</v>
      </c>
      <c r="AM134" s="103" t="n">
        <v>12.5752</v>
      </c>
      <c r="AN134" s="103" t="n">
        <v>12.4314</v>
      </c>
      <c r="AO134" s="103" t="n">
        <v>12.3196</v>
      </c>
      <c r="AP134" s="103" t="n">
        <v>12.2078</v>
      </c>
      <c r="AQ134" s="103" t="n">
        <v>12.0958</v>
      </c>
      <c r="AR134" s="103" t="n">
        <v>11.9838</v>
      </c>
      <c r="AS134" s="103" t="n">
        <v>11.8718</v>
      </c>
      <c r="AT134" s="103" t="n">
        <v>11.7598</v>
      </c>
      <c r="AU134" s="103" t="n">
        <v>11.6478</v>
      </c>
      <c r="AV134" s="103" t="n">
        <v>11.53572</v>
      </c>
      <c r="AW134" s="103" t="n">
        <v>11.42364</v>
      </c>
      <c r="AX134" s="103" t="n">
        <v>11.31156</v>
      </c>
      <c r="AY134" s="103" t="n">
        <v>11.19948</v>
      </c>
      <c r="AZ134" s="103" t="n">
        <v>11.0874</v>
      </c>
      <c r="BA134" s="103" t="n">
        <v>10.97532</v>
      </c>
      <c r="BB134" s="103" t="n">
        <v>10.952904</v>
      </c>
      <c r="BC134" s="103" t="n">
        <v>10.930488</v>
      </c>
      <c r="BD134" s="103" t="n">
        <v>10.908072</v>
      </c>
      <c r="BE134" s="103" t="n">
        <v>10.885656</v>
      </c>
      <c r="BF134" s="103" t="n">
        <v>10.86324</v>
      </c>
      <c r="BG134" s="103" t="n">
        <v>10.840824</v>
      </c>
      <c r="BH134" s="103" t="n">
        <v>10.818408</v>
      </c>
      <c r="BI134" s="103" t="n">
        <v>10.795992</v>
      </c>
      <c r="BJ134" s="103" t="n">
        <v>10.773576</v>
      </c>
    </row>
    <row r="135" customFormat="false" ht="12.8" hidden="false" customHeight="false" outlineLevel="0" collapsed="false">
      <c r="A135" s="104" t="n">
        <v>168</v>
      </c>
      <c r="B135" s="103" t="n">
        <v>0</v>
      </c>
      <c r="C135" s="103" t="n">
        <v>0.419</v>
      </c>
      <c r="D135" s="103" t="n">
        <v>0.838</v>
      </c>
      <c r="E135" s="103" t="n">
        <v>1.257</v>
      </c>
      <c r="F135" s="103" t="n">
        <v>1.676</v>
      </c>
      <c r="G135" s="103" t="n">
        <v>2.095</v>
      </c>
      <c r="H135" s="103" t="n">
        <v>2.514</v>
      </c>
      <c r="I135" s="103" t="n">
        <v>3.2578</v>
      </c>
      <c r="J135" s="103" t="n">
        <v>4.0016</v>
      </c>
      <c r="K135" s="103" t="n">
        <v>4.4872</v>
      </c>
      <c r="L135" s="103" t="n">
        <v>4.9728</v>
      </c>
      <c r="M135" s="103" t="n">
        <v>5.3856</v>
      </c>
      <c r="N135" s="103" t="n">
        <v>5.7984</v>
      </c>
      <c r="O135" s="103" t="n">
        <v>6.2786</v>
      </c>
      <c r="P135" s="103" t="n">
        <v>6.7588</v>
      </c>
      <c r="Q135" s="103" t="n">
        <v>7.5951</v>
      </c>
      <c r="R135" s="103" t="n">
        <v>8.4314</v>
      </c>
      <c r="S135" s="103" t="n">
        <v>8.9858</v>
      </c>
      <c r="T135" s="103" t="n">
        <v>9.5402</v>
      </c>
      <c r="U135" s="103" t="n">
        <v>10.1668</v>
      </c>
      <c r="V135" s="103" t="n">
        <v>10.7934</v>
      </c>
      <c r="W135" s="103" t="n">
        <v>11.3453</v>
      </c>
      <c r="X135" s="103" t="n">
        <v>11.8972</v>
      </c>
      <c r="Y135" s="103" t="n">
        <v>12.4428</v>
      </c>
      <c r="Z135" s="103" t="n">
        <v>12.9884</v>
      </c>
      <c r="AA135" s="103" t="n">
        <v>13.534</v>
      </c>
      <c r="AB135" s="103" t="n">
        <v>13.8330666666667</v>
      </c>
      <c r="AC135" s="103" t="n">
        <v>14.1321333333333</v>
      </c>
      <c r="AD135" s="103" t="n">
        <v>14.4312</v>
      </c>
      <c r="AE135" s="103" t="n">
        <v>14.7302</v>
      </c>
      <c r="AF135" s="103" t="n">
        <v>15.0292</v>
      </c>
      <c r="AG135" s="103" t="n">
        <v>14.5726</v>
      </c>
      <c r="AH135" s="103" t="n">
        <v>14.116</v>
      </c>
      <c r="AI135" s="103" t="n">
        <v>13.6594</v>
      </c>
      <c r="AJ135" s="103" t="n">
        <v>13.2028</v>
      </c>
      <c r="AK135" s="103" t="n">
        <v>12.7462</v>
      </c>
      <c r="AL135" s="103" t="n">
        <v>12.6093333333333</v>
      </c>
      <c r="AM135" s="103" t="n">
        <v>12.4724666666667</v>
      </c>
      <c r="AN135" s="103" t="n">
        <v>12.3356</v>
      </c>
      <c r="AO135" s="103" t="n">
        <v>12.2269</v>
      </c>
      <c r="AP135" s="103" t="n">
        <v>12.1182</v>
      </c>
      <c r="AQ135" s="103" t="n">
        <v>12.0094</v>
      </c>
      <c r="AR135" s="103" t="n">
        <v>11.9006</v>
      </c>
      <c r="AS135" s="103" t="n">
        <v>11.7918</v>
      </c>
      <c r="AT135" s="103" t="n">
        <v>11.683</v>
      </c>
      <c r="AU135" s="103" t="n">
        <v>11.5742</v>
      </c>
      <c r="AV135" s="103" t="n">
        <v>11.46528</v>
      </c>
      <c r="AW135" s="103" t="n">
        <v>11.35636</v>
      </c>
      <c r="AX135" s="103" t="n">
        <v>11.24744</v>
      </c>
      <c r="AY135" s="103" t="n">
        <v>11.13852</v>
      </c>
      <c r="AZ135" s="103" t="n">
        <v>11.0296</v>
      </c>
      <c r="BA135" s="103" t="n">
        <v>10.92068</v>
      </c>
      <c r="BB135" s="103" t="n">
        <v>10.898896</v>
      </c>
      <c r="BC135" s="103" t="n">
        <v>10.877112</v>
      </c>
      <c r="BD135" s="103" t="n">
        <v>10.855328</v>
      </c>
      <c r="BE135" s="103" t="n">
        <v>10.833544</v>
      </c>
      <c r="BF135" s="103" t="n">
        <v>10.81176</v>
      </c>
      <c r="BG135" s="103" t="n">
        <v>10.789976</v>
      </c>
      <c r="BH135" s="103" t="n">
        <v>10.768192</v>
      </c>
      <c r="BI135" s="103" t="n">
        <v>10.746408</v>
      </c>
      <c r="BJ135" s="103" t="n">
        <v>10.724624</v>
      </c>
    </row>
    <row r="136" customFormat="false" ht="12.8" hidden="false" customHeight="false" outlineLevel="0" collapsed="false">
      <c r="A136" s="104" t="n">
        <v>169</v>
      </c>
      <c r="B136" s="103" t="n">
        <v>0</v>
      </c>
      <c r="C136" s="103" t="n">
        <v>0.413</v>
      </c>
      <c r="D136" s="103" t="n">
        <v>0.826</v>
      </c>
      <c r="E136" s="103" t="n">
        <v>1.239</v>
      </c>
      <c r="F136" s="103" t="n">
        <v>1.652</v>
      </c>
      <c r="G136" s="103" t="n">
        <v>2.065</v>
      </c>
      <c r="H136" s="103" t="n">
        <v>2.478</v>
      </c>
      <c r="I136" s="103" t="n">
        <v>3.2024</v>
      </c>
      <c r="J136" s="103" t="n">
        <v>3.9268</v>
      </c>
      <c r="K136" s="103" t="n">
        <v>4.4046</v>
      </c>
      <c r="L136" s="103" t="n">
        <v>4.8824</v>
      </c>
      <c r="M136" s="103" t="n">
        <v>5.2878</v>
      </c>
      <c r="N136" s="103" t="n">
        <v>5.6932</v>
      </c>
      <c r="O136" s="103" t="n">
        <v>6.1593</v>
      </c>
      <c r="P136" s="103" t="n">
        <v>6.6254</v>
      </c>
      <c r="Q136" s="103" t="n">
        <v>7.4278</v>
      </c>
      <c r="R136" s="103" t="n">
        <v>8.2302</v>
      </c>
      <c r="S136" s="103" t="n">
        <v>8.7754</v>
      </c>
      <c r="T136" s="103" t="n">
        <v>9.3206</v>
      </c>
      <c r="U136" s="103" t="n">
        <v>9.9319</v>
      </c>
      <c r="V136" s="103" t="n">
        <v>10.5432</v>
      </c>
      <c r="W136" s="103" t="n">
        <v>11.0784</v>
      </c>
      <c r="X136" s="103" t="n">
        <v>11.6136</v>
      </c>
      <c r="Y136" s="103" t="n">
        <v>12.1430666666667</v>
      </c>
      <c r="Z136" s="103" t="n">
        <v>12.6725333333333</v>
      </c>
      <c r="AA136" s="103" t="n">
        <v>13.202</v>
      </c>
      <c r="AB136" s="103" t="n">
        <v>13.5035333333333</v>
      </c>
      <c r="AC136" s="103" t="n">
        <v>13.8050666666667</v>
      </c>
      <c r="AD136" s="103" t="n">
        <v>14.1066</v>
      </c>
      <c r="AE136" s="103" t="n">
        <v>14.4081</v>
      </c>
      <c r="AF136" s="103" t="n">
        <v>14.7096</v>
      </c>
      <c r="AG136" s="103" t="n">
        <v>14.2936</v>
      </c>
      <c r="AH136" s="103" t="n">
        <v>13.8776</v>
      </c>
      <c r="AI136" s="103" t="n">
        <v>13.4616</v>
      </c>
      <c r="AJ136" s="103" t="n">
        <v>13.0456</v>
      </c>
      <c r="AK136" s="103" t="n">
        <v>12.6296</v>
      </c>
      <c r="AL136" s="103" t="n">
        <v>12.4996666666667</v>
      </c>
      <c r="AM136" s="103" t="n">
        <v>12.3697333333333</v>
      </c>
      <c r="AN136" s="103" t="n">
        <v>12.2398</v>
      </c>
      <c r="AO136" s="103" t="n">
        <v>12.1342</v>
      </c>
      <c r="AP136" s="103" t="n">
        <v>12.0286</v>
      </c>
      <c r="AQ136" s="103" t="n">
        <v>11.923</v>
      </c>
      <c r="AR136" s="103" t="n">
        <v>11.8174</v>
      </c>
      <c r="AS136" s="103" t="n">
        <v>11.7118</v>
      </c>
      <c r="AT136" s="103" t="n">
        <v>11.6062</v>
      </c>
      <c r="AU136" s="103" t="n">
        <v>11.5006</v>
      </c>
      <c r="AV136" s="103" t="n">
        <v>11.39484</v>
      </c>
      <c r="AW136" s="103" t="n">
        <v>11.28908</v>
      </c>
      <c r="AX136" s="103" t="n">
        <v>11.18332</v>
      </c>
      <c r="AY136" s="103" t="n">
        <v>11.07756</v>
      </c>
      <c r="AZ136" s="103" t="n">
        <v>10.9718</v>
      </c>
      <c r="BA136" s="103" t="n">
        <v>10.86604</v>
      </c>
      <c r="BB136" s="103" t="n">
        <v>10.844888</v>
      </c>
      <c r="BC136" s="103" t="n">
        <v>10.823736</v>
      </c>
      <c r="BD136" s="103" t="n">
        <v>10.802584</v>
      </c>
      <c r="BE136" s="103" t="n">
        <v>10.781432</v>
      </c>
      <c r="BF136" s="103" t="n">
        <v>10.76028</v>
      </c>
      <c r="BG136" s="103" t="n">
        <v>10.739128</v>
      </c>
      <c r="BH136" s="103" t="n">
        <v>10.717976</v>
      </c>
      <c r="BI136" s="103" t="n">
        <v>10.696824</v>
      </c>
      <c r="BJ136" s="103" t="n">
        <v>10.675672</v>
      </c>
    </row>
    <row r="137" customFormat="false" ht="12.8" hidden="false" customHeight="false" outlineLevel="0" collapsed="false">
      <c r="A137" s="104" t="n">
        <v>170</v>
      </c>
      <c r="B137" s="103" t="n">
        <v>0</v>
      </c>
      <c r="C137" s="103" t="n">
        <v>0.407</v>
      </c>
      <c r="D137" s="103" t="n">
        <v>0.814</v>
      </c>
      <c r="E137" s="103" t="n">
        <v>1.221</v>
      </c>
      <c r="F137" s="103" t="n">
        <v>1.628</v>
      </c>
      <c r="G137" s="103" t="n">
        <v>2.035</v>
      </c>
      <c r="H137" s="103" t="n">
        <v>2.442</v>
      </c>
      <c r="I137" s="103" t="n">
        <v>3.147</v>
      </c>
      <c r="J137" s="103" t="n">
        <v>3.852</v>
      </c>
      <c r="K137" s="103" t="n">
        <v>4.322</v>
      </c>
      <c r="L137" s="103" t="n">
        <v>4.792</v>
      </c>
      <c r="M137" s="103" t="n">
        <v>5.19</v>
      </c>
      <c r="N137" s="103" t="n">
        <v>5.588</v>
      </c>
      <c r="O137" s="103" t="n">
        <v>6.04</v>
      </c>
      <c r="P137" s="103" t="n">
        <v>6.492</v>
      </c>
      <c r="Q137" s="103" t="n">
        <v>7.2605</v>
      </c>
      <c r="R137" s="103" t="n">
        <v>8.029</v>
      </c>
      <c r="S137" s="103" t="n">
        <v>8.565</v>
      </c>
      <c r="T137" s="103" t="n">
        <v>9.101</v>
      </c>
      <c r="U137" s="103" t="n">
        <v>9.697</v>
      </c>
      <c r="V137" s="103" t="n">
        <v>10.293</v>
      </c>
      <c r="W137" s="103" t="n">
        <v>10.8115</v>
      </c>
      <c r="X137" s="103" t="n">
        <v>11.33</v>
      </c>
      <c r="Y137" s="103" t="n">
        <v>11.8433333333333</v>
      </c>
      <c r="Z137" s="103" t="n">
        <v>12.3566666666667</v>
      </c>
      <c r="AA137" s="103" t="n">
        <v>12.87</v>
      </c>
      <c r="AB137" s="103" t="n">
        <v>13.174</v>
      </c>
      <c r="AC137" s="103" t="n">
        <v>13.478</v>
      </c>
      <c r="AD137" s="103" t="n">
        <v>13.782</v>
      </c>
      <c r="AE137" s="103" t="n">
        <v>14.086</v>
      </c>
      <c r="AF137" s="103" t="n">
        <v>14.39</v>
      </c>
      <c r="AG137" s="103" t="n">
        <v>14.0146</v>
      </c>
      <c r="AH137" s="103" t="n">
        <v>13.6392</v>
      </c>
      <c r="AI137" s="103" t="n">
        <v>13.2638</v>
      </c>
      <c r="AJ137" s="103" t="n">
        <v>12.8884</v>
      </c>
      <c r="AK137" s="103" t="n">
        <v>12.513</v>
      </c>
      <c r="AL137" s="103" t="n">
        <v>12.39</v>
      </c>
      <c r="AM137" s="103" t="n">
        <v>12.267</v>
      </c>
      <c r="AN137" s="103" t="n">
        <v>12.144</v>
      </c>
      <c r="AO137" s="103" t="n">
        <v>12.0415</v>
      </c>
      <c r="AP137" s="103" t="n">
        <v>11.939</v>
      </c>
      <c r="AQ137" s="103" t="n">
        <v>11.8366</v>
      </c>
      <c r="AR137" s="103" t="n">
        <v>11.7342</v>
      </c>
      <c r="AS137" s="103" t="n">
        <v>11.6318</v>
      </c>
      <c r="AT137" s="103" t="n">
        <v>11.5294</v>
      </c>
      <c r="AU137" s="103" t="n">
        <v>11.427</v>
      </c>
      <c r="AV137" s="103" t="n">
        <v>11.3244</v>
      </c>
      <c r="AW137" s="103" t="n">
        <v>11.2218</v>
      </c>
      <c r="AX137" s="103" t="n">
        <v>11.1192</v>
      </c>
      <c r="AY137" s="103" t="n">
        <v>11.0166</v>
      </c>
      <c r="AZ137" s="103" t="n">
        <v>10.914</v>
      </c>
      <c r="BA137" s="103" t="n">
        <v>10.8114</v>
      </c>
      <c r="BB137" s="103" t="n">
        <v>10.79088</v>
      </c>
      <c r="BC137" s="103" t="n">
        <v>10.77036</v>
      </c>
      <c r="BD137" s="103" t="n">
        <v>10.74984</v>
      </c>
      <c r="BE137" s="103" t="n">
        <v>10.72932</v>
      </c>
      <c r="BF137" s="103" t="n">
        <v>10.7088</v>
      </c>
      <c r="BG137" s="103" t="n">
        <v>10.68828</v>
      </c>
      <c r="BH137" s="103" t="n">
        <v>10.66776</v>
      </c>
      <c r="BI137" s="103" t="n">
        <v>10.64724</v>
      </c>
      <c r="BJ137" s="103" t="n">
        <v>10.62672</v>
      </c>
    </row>
    <row r="138" customFormat="false" ht="12.8" hidden="false" customHeight="false" outlineLevel="0" collapsed="false">
      <c r="A138" s="104" t="n">
        <v>171</v>
      </c>
      <c r="B138" s="103" t="n">
        <v>0</v>
      </c>
      <c r="C138" s="103" t="n">
        <v>0.40295</v>
      </c>
      <c r="D138" s="103" t="n">
        <v>0.8059</v>
      </c>
      <c r="E138" s="103" t="n">
        <v>1.20885</v>
      </c>
      <c r="F138" s="103" t="n">
        <v>1.6118</v>
      </c>
      <c r="G138" s="103" t="n">
        <v>2.0147</v>
      </c>
      <c r="H138" s="103" t="n">
        <v>2.4176</v>
      </c>
      <c r="I138" s="103" t="n">
        <v>3.0973</v>
      </c>
      <c r="J138" s="103" t="n">
        <v>3.777</v>
      </c>
      <c r="K138" s="103" t="n">
        <v>4.2393</v>
      </c>
      <c r="L138" s="103" t="n">
        <v>4.7016</v>
      </c>
      <c r="M138" s="103" t="n">
        <v>5.0922</v>
      </c>
      <c r="N138" s="103" t="n">
        <v>5.4828</v>
      </c>
      <c r="O138" s="103" t="n">
        <v>5.9207</v>
      </c>
      <c r="P138" s="103" t="n">
        <v>6.3586</v>
      </c>
      <c r="Q138" s="103" t="n">
        <v>7.0932</v>
      </c>
      <c r="R138" s="103" t="n">
        <v>7.8278</v>
      </c>
      <c r="S138" s="103" t="n">
        <v>8.3545</v>
      </c>
      <c r="T138" s="103" t="n">
        <v>8.8812</v>
      </c>
      <c r="U138" s="103" t="n">
        <v>9.462</v>
      </c>
      <c r="V138" s="103" t="n">
        <v>10.0428</v>
      </c>
      <c r="W138" s="103" t="n">
        <v>10.5446</v>
      </c>
      <c r="X138" s="103" t="n">
        <v>11.0464</v>
      </c>
      <c r="Y138" s="103" t="n">
        <v>11.5436</v>
      </c>
      <c r="Z138" s="103" t="n">
        <v>12.0408</v>
      </c>
      <c r="AA138" s="103" t="n">
        <v>12.538</v>
      </c>
      <c r="AB138" s="103" t="n">
        <v>12.8445333333333</v>
      </c>
      <c r="AC138" s="103" t="n">
        <v>13.1510666666667</v>
      </c>
      <c r="AD138" s="103" t="n">
        <v>13.4576</v>
      </c>
      <c r="AE138" s="103" t="n">
        <v>13.764</v>
      </c>
      <c r="AF138" s="103" t="n">
        <v>14.0704</v>
      </c>
      <c r="AG138" s="103" t="n">
        <v>13.73676</v>
      </c>
      <c r="AH138" s="103" t="n">
        <v>13.40312</v>
      </c>
      <c r="AI138" s="103" t="n">
        <v>13.06948</v>
      </c>
      <c r="AJ138" s="103" t="n">
        <v>12.73584</v>
      </c>
      <c r="AK138" s="103" t="n">
        <v>12.4022</v>
      </c>
      <c r="AL138" s="103" t="n">
        <v>12.2940666666667</v>
      </c>
      <c r="AM138" s="103" t="n">
        <v>12.1859333333333</v>
      </c>
      <c r="AN138" s="103" t="n">
        <v>12.0778</v>
      </c>
      <c r="AO138" s="103" t="n">
        <v>11.9765</v>
      </c>
      <c r="AP138" s="103" t="n">
        <v>11.8752</v>
      </c>
      <c r="AQ138" s="103" t="n">
        <v>11.77404</v>
      </c>
      <c r="AR138" s="103" t="n">
        <v>11.67288</v>
      </c>
      <c r="AS138" s="103" t="n">
        <v>11.57172</v>
      </c>
      <c r="AT138" s="103" t="n">
        <v>11.47056</v>
      </c>
      <c r="AU138" s="103" t="n">
        <v>11.3694</v>
      </c>
      <c r="AV138" s="103" t="n">
        <v>11.26804</v>
      </c>
      <c r="AW138" s="103" t="n">
        <v>11.16668</v>
      </c>
      <c r="AX138" s="103" t="n">
        <v>11.06532</v>
      </c>
      <c r="AY138" s="103" t="n">
        <v>10.96396</v>
      </c>
      <c r="AZ138" s="103" t="n">
        <v>10.8626</v>
      </c>
      <c r="BA138" s="103" t="n">
        <v>10.76124</v>
      </c>
      <c r="BB138" s="103" t="n">
        <v>10.740968</v>
      </c>
      <c r="BC138" s="103" t="n">
        <v>10.720696</v>
      </c>
      <c r="BD138" s="103" t="n">
        <v>10.700424</v>
      </c>
      <c r="BE138" s="103" t="n">
        <v>10.680152</v>
      </c>
      <c r="BF138" s="103" t="n">
        <v>10.65988</v>
      </c>
      <c r="BG138" s="103" t="n">
        <v>10.639608</v>
      </c>
      <c r="BH138" s="103" t="n">
        <v>10.619336</v>
      </c>
      <c r="BI138" s="103" t="n">
        <v>10.599064</v>
      </c>
      <c r="BJ138" s="103" t="n">
        <v>10.578792</v>
      </c>
    </row>
    <row r="139" customFormat="false" ht="12.8" hidden="false" customHeight="false" outlineLevel="0" collapsed="false">
      <c r="A139" s="104" t="n">
        <v>172</v>
      </c>
      <c r="B139" s="103" t="n">
        <v>0</v>
      </c>
      <c r="C139" s="103" t="n">
        <v>0.3989</v>
      </c>
      <c r="D139" s="103" t="n">
        <v>0.7978</v>
      </c>
      <c r="E139" s="103" t="n">
        <v>1.1967</v>
      </c>
      <c r="F139" s="103" t="n">
        <v>1.5956</v>
      </c>
      <c r="G139" s="103" t="n">
        <v>1.9944</v>
      </c>
      <c r="H139" s="103" t="n">
        <v>2.3932</v>
      </c>
      <c r="I139" s="103" t="n">
        <v>3.0476</v>
      </c>
      <c r="J139" s="103" t="n">
        <v>3.702</v>
      </c>
      <c r="K139" s="103" t="n">
        <v>4.1566</v>
      </c>
      <c r="L139" s="103" t="n">
        <v>4.6112</v>
      </c>
      <c r="M139" s="103" t="n">
        <v>4.9944</v>
      </c>
      <c r="N139" s="103" t="n">
        <v>5.3776</v>
      </c>
      <c r="O139" s="103" t="n">
        <v>5.8014</v>
      </c>
      <c r="P139" s="103" t="n">
        <v>6.2252</v>
      </c>
      <c r="Q139" s="103" t="n">
        <v>6.9259</v>
      </c>
      <c r="R139" s="103" t="n">
        <v>7.6266</v>
      </c>
      <c r="S139" s="103" t="n">
        <v>8.144</v>
      </c>
      <c r="T139" s="103" t="n">
        <v>8.6614</v>
      </c>
      <c r="U139" s="103" t="n">
        <v>9.227</v>
      </c>
      <c r="V139" s="103" t="n">
        <v>9.7926</v>
      </c>
      <c r="W139" s="103" t="n">
        <v>10.2777</v>
      </c>
      <c r="X139" s="103" t="n">
        <v>10.7628</v>
      </c>
      <c r="Y139" s="103" t="n">
        <v>11.2438666666667</v>
      </c>
      <c r="Z139" s="103" t="n">
        <v>11.7249333333333</v>
      </c>
      <c r="AA139" s="103" t="n">
        <v>12.206</v>
      </c>
      <c r="AB139" s="103" t="n">
        <v>12.5150666666667</v>
      </c>
      <c r="AC139" s="103" t="n">
        <v>12.8241333333333</v>
      </c>
      <c r="AD139" s="103" t="n">
        <v>13.1332</v>
      </c>
      <c r="AE139" s="103" t="n">
        <v>13.442</v>
      </c>
      <c r="AF139" s="103" t="n">
        <v>13.7508</v>
      </c>
      <c r="AG139" s="103" t="n">
        <v>13.45892</v>
      </c>
      <c r="AH139" s="103" t="n">
        <v>13.16704</v>
      </c>
      <c r="AI139" s="103" t="n">
        <v>12.87516</v>
      </c>
      <c r="AJ139" s="103" t="n">
        <v>12.58328</v>
      </c>
      <c r="AK139" s="103" t="n">
        <v>12.2914</v>
      </c>
      <c r="AL139" s="103" t="n">
        <v>12.1981333333333</v>
      </c>
      <c r="AM139" s="103" t="n">
        <v>12.1048666666667</v>
      </c>
      <c r="AN139" s="103" t="n">
        <v>12.0116</v>
      </c>
      <c r="AO139" s="103" t="n">
        <v>11.9115</v>
      </c>
      <c r="AP139" s="103" t="n">
        <v>11.8114</v>
      </c>
      <c r="AQ139" s="103" t="n">
        <v>11.71148</v>
      </c>
      <c r="AR139" s="103" t="n">
        <v>11.61156</v>
      </c>
      <c r="AS139" s="103" t="n">
        <v>11.51164</v>
      </c>
      <c r="AT139" s="103" t="n">
        <v>11.41172</v>
      </c>
      <c r="AU139" s="103" t="n">
        <v>11.3118</v>
      </c>
      <c r="AV139" s="103" t="n">
        <v>11.21168</v>
      </c>
      <c r="AW139" s="103" t="n">
        <v>11.11156</v>
      </c>
      <c r="AX139" s="103" t="n">
        <v>11.01144</v>
      </c>
      <c r="AY139" s="103" t="n">
        <v>10.91132</v>
      </c>
      <c r="AZ139" s="103" t="n">
        <v>10.8112</v>
      </c>
      <c r="BA139" s="103" t="n">
        <v>10.71108</v>
      </c>
      <c r="BB139" s="103" t="n">
        <v>10.691056</v>
      </c>
      <c r="BC139" s="103" t="n">
        <v>10.671032</v>
      </c>
      <c r="BD139" s="103" t="n">
        <v>10.651008</v>
      </c>
      <c r="BE139" s="103" t="n">
        <v>10.630984</v>
      </c>
      <c r="BF139" s="103" t="n">
        <v>10.61096</v>
      </c>
      <c r="BG139" s="103" t="n">
        <v>10.590936</v>
      </c>
      <c r="BH139" s="103" t="n">
        <v>10.570912</v>
      </c>
      <c r="BI139" s="103" t="n">
        <v>10.550888</v>
      </c>
      <c r="BJ139" s="103" t="n">
        <v>10.530864</v>
      </c>
    </row>
    <row r="140" customFormat="false" ht="12.8" hidden="false" customHeight="false" outlineLevel="0" collapsed="false">
      <c r="A140" s="104" t="n">
        <v>173</v>
      </c>
      <c r="B140" s="103" t="n">
        <v>0</v>
      </c>
      <c r="C140" s="103" t="n">
        <v>0.39485</v>
      </c>
      <c r="D140" s="103" t="n">
        <v>0.7897</v>
      </c>
      <c r="E140" s="103" t="n">
        <v>1.18455</v>
      </c>
      <c r="F140" s="103" t="n">
        <v>1.5794</v>
      </c>
      <c r="G140" s="103" t="n">
        <v>1.9741</v>
      </c>
      <c r="H140" s="103" t="n">
        <v>2.3688</v>
      </c>
      <c r="I140" s="103" t="n">
        <v>2.9979</v>
      </c>
      <c r="J140" s="103" t="n">
        <v>3.627</v>
      </c>
      <c r="K140" s="103" t="n">
        <v>4.0739</v>
      </c>
      <c r="L140" s="103" t="n">
        <v>4.5208</v>
      </c>
      <c r="M140" s="103" t="n">
        <v>4.8966</v>
      </c>
      <c r="N140" s="103" t="n">
        <v>5.2724</v>
      </c>
      <c r="O140" s="103" t="n">
        <v>5.6821</v>
      </c>
      <c r="P140" s="103" t="n">
        <v>6.0918</v>
      </c>
      <c r="Q140" s="103" t="n">
        <v>6.7586</v>
      </c>
      <c r="R140" s="103" t="n">
        <v>7.4254</v>
      </c>
      <c r="S140" s="103" t="n">
        <v>7.9335</v>
      </c>
      <c r="T140" s="103" t="n">
        <v>8.4416</v>
      </c>
      <c r="U140" s="103" t="n">
        <v>8.992</v>
      </c>
      <c r="V140" s="103" t="n">
        <v>9.5424</v>
      </c>
      <c r="W140" s="103" t="n">
        <v>10.0108</v>
      </c>
      <c r="X140" s="103" t="n">
        <v>10.4792</v>
      </c>
      <c r="Y140" s="103" t="n">
        <v>10.9441333333333</v>
      </c>
      <c r="Z140" s="103" t="n">
        <v>11.4090666666667</v>
      </c>
      <c r="AA140" s="103" t="n">
        <v>11.874</v>
      </c>
      <c r="AB140" s="103" t="n">
        <v>12.1856</v>
      </c>
      <c r="AC140" s="103" t="n">
        <v>12.4972</v>
      </c>
      <c r="AD140" s="103" t="n">
        <v>12.8088</v>
      </c>
      <c r="AE140" s="103" t="n">
        <v>13.12</v>
      </c>
      <c r="AF140" s="103" t="n">
        <v>13.4312</v>
      </c>
      <c r="AG140" s="103" t="n">
        <v>13.18108</v>
      </c>
      <c r="AH140" s="103" t="n">
        <v>12.93096</v>
      </c>
      <c r="AI140" s="103" t="n">
        <v>12.68084</v>
      </c>
      <c r="AJ140" s="103" t="n">
        <v>12.43072</v>
      </c>
      <c r="AK140" s="103" t="n">
        <v>12.1806</v>
      </c>
      <c r="AL140" s="103" t="n">
        <v>12.1022</v>
      </c>
      <c r="AM140" s="103" t="n">
        <v>12.0238</v>
      </c>
      <c r="AN140" s="103" t="n">
        <v>11.9454</v>
      </c>
      <c r="AO140" s="103" t="n">
        <v>11.8465</v>
      </c>
      <c r="AP140" s="103" t="n">
        <v>11.7476</v>
      </c>
      <c r="AQ140" s="103" t="n">
        <v>11.64892</v>
      </c>
      <c r="AR140" s="103" t="n">
        <v>11.55024</v>
      </c>
      <c r="AS140" s="103" t="n">
        <v>11.45156</v>
      </c>
      <c r="AT140" s="103" t="n">
        <v>11.35288</v>
      </c>
      <c r="AU140" s="103" t="n">
        <v>11.2542</v>
      </c>
      <c r="AV140" s="103" t="n">
        <v>11.15532</v>
      </c>
      <c r="AW140" s="103" t="n">
        <v>11.05644</v>
      </c>
      <c r="AX140" s="103" t="n">
        <v>10.95756</v>
      </c>
      <c r="AY140" s="103" t="n">
        <v>10.85868</v>
      </c>
      <c r="AZ140" s="103" t="n">
        <v>10.7598</v>
      </c>
      <c r="BA140" s="103" t="n">
        <v>10.66092</v>
      </c>
      <c r="BB140" s="103" t="n">
        <v>10.641144</v>
      </c>
      <c r="BC140" s="103" t="n">
        <v>10.621368</v>
      </c>
      <c r="BD140" s="103" t="n">
        <v>10.601592</v>
      </c>
      <c r="BE140" s="103" t="n">
        <v>10.581816</v>
      </c>
      <c r="BF140" s="103" t="n">
        <v>10.56204</v>
      </c>
      <c r="BG140" s="103" t="n">
        <v>10.542264</v>
      </c>
      <c r="BH140" s="103" t="n">
        <v>10.522488</v>
      </c>
      <c r="BI140" s="103" t="n">
        <v>10.502712</v>
      </c>
      <c r="BJ140" s="103" t="n">
        <v>10.482936</v>
      </c>
    </row>
    <row r="141" customFormat="false" ht="12.8" hidden="false" customHeight="false" outlineLevel="0" collapsed="false">
      <c r="A141" s="104" t="n">
        <v>174</v>
      </c>
      <c r="B141" s="103" t="n">
        <v>0</v>
      </c>
      <c r="C141" s="103" t="n">
        <v>0.3908</v>
      </c>
      <c r="D141" s="103" t="n">
        <v>0.7816</v>
      </c>
      <c r="E141" s="103" t="n">
        <v>1.1724</v>
      </c>
      <c r="F141" s="103" t="n">
        <v>1.5632</v>
      </c>
      <c r="G141" s="103" t="n">
        <v>1.9538</v>
      </c>
      <c r="H141" s="103" t="n">
        <v>2.3444</v>
      </c>
      <c r="I141" s="103" t="n">
        <v>2.9482</v>
      </c>
      <c r="J141" s="103" t="n">
        <v>3.552</v>
      </c>
      <c r="K141" s="103" t="n">
        <v>3.9912</v>
      </c>
      <c r="L141" s="103" t="n">
        <v>4.4304</v>
      </c>
      <c r="M141" s="103" t="n">
        <v>4.7988</v>
      </c>
      <c r="N141" s="103" t="n">
        <v>5.1672</v>
      </c>
      <c r="O141" s="103" t="n">
        <v>5.5628</v>
      </c>
      <c r="P141" s="103" t="n">
        <v>5.9584</v>
      </c>
      <c r="Q141" s="103" t="n">
        <v>6.5913</v>
      </c>
      <c r="R141" s="103" t="n">
        <v>7.2242</v>
      </c>
      <c r="S141" s="103" t="n">
        <v>7.723</v>
      </c>
      <c r="T141" s="103" t="n">
        <v>8.2218</v>
      </c>
      <c r="U141" s="103" t="n">
        <v>8.757</v>
      </c>
      <c r="V141" s="103" t="n">
        <v>9.2922</v>
      </c>
      <c r="W141" s="103" t="n">
        <v>9.7439</v>
      </c>
      <c r="X141" s="103" t="n">
        <v>10.1956</v>
      </c>
      <c r="Y141" s="103" t="n">
        <v>10.6444</v>
      </c>
      <c r="Z141" s="103" t="n">
        <v>11.0932</v>
      </c>
      <c r="AA141" s="103" t="n">
        <v>11.542</v>
      </c>
      <c r="AB141" s="103" t="n">
        <v>11.8561333333333</v>
      </c>
      <c r="AC141" s="103" t="n">
        <v>12.1702666666667</v>
      </c>
      <c r="AD141" s="103" t="n">
        <v>12.4844</v>
      </c>
      <c r="AE141" s="103" t="n">
        <v>12.798</v>
      </c>
      <c r="AF141" s="103" t="n">
        <v>13.1116</v>
      </c>
      <c r="AG141" s="103" t="n">
        <v>12.90324</v>
      </c>
      <c r="AH141" s="103" t="n">
        <v>12.69488</v>
      </c>
      <c r="AI141" s="103" t="n">
        <v>12.48652</v>
      </c>
      <c r="AJ141" s="103" t="n">
        <v>12.27816</v>
      </c>
      <c r="AK141" s="103" t="n">
        <v>12.0698</v>
      </c>
      <c r="AL141" s="103" t="n">
        <v>12.0062666666667</v>
      </c>
      <c r="AM141" s="103" t="n">
        <v>11.9427333333333</v>
      </c>
      <c r="AN141" s="103" t="n">
        <v>11.8792</v>
      </c>
      <c r="AO141" s="103" t="n">
        <v>11.7815</v>
      </c>
      <c r="AP141" s="103" t="n">
        <v>11.6838</v>
      </c>
      <c r="AQ141" s="103" t="n">
        <v>11.58636</v>
      </c>
      <c r="AR141" s="103" t="n">
        <v>11.48892</v>
      </c>
      <c r="AS141" s="103" t="n">
        <v>11.39148</v>
      </c>
      <c r="AT141" s="103" t="n">
        <v>11.29404</v>
      </c>
      <c r="AU141" s="103" t="n">
        <v>11.1966</v>
      </c>
      <c r="AV141" s="103" t="n">
        <v>11.09896</v>
      </c>
      <c r="AW141" s="103" t="n">
        <v>11.00132</v>
      </c>
      <c r="AX141" s="103" t="n">
        <v>10.90368</v>
      </c>
      <c r="AY141" s="103" t="n">
        <v>10.80604</v>
      </c>
      <c r="AZ141" s="103" t="n">
        <v>10.7084</v>
      </c>
      <c r="BA141" s="103" t="n">
        <v>10.61076</v>
      </c>
      <c r="BB141" s="103" t="n">
        <v>10.591232</v>
      </c>
      <c r="BC141" s="103" t="n">
        <v>10.571704</v>
      </c>
      <c r="BD141" s="103" t="n">
        <v>10.552176</v>
      </c>
      <c r="BE141" s="103" t="n">
        <v>10.532648</v>
      </c>
      <c r="BF141" s="103" t="n">
        <v>10.51312</v>
      </c>
      <c r="BG141" s="103" t="n">
        <v>10.493592</v>
      </c>
      <c r="BH141" s="103" t="n">
        <v>10.474064</v>
      </c>
      <c r="BI141" s="103" t="n">
        <v>10.454536</v>
      </c>
      <c r="BJ141" s="103" t="n">
        <v>10.435008</v>
      </c>
    </row>
    <row r="142" customFormat="false" ht="12.8" hidden="false" customHeight="false" outlineLevel="0" collapsed="false">
      <c r="A142" s="104" t="n">
        <v>175</v>
      </c>
      <c r="B142" s="103" t="n">
        <v>0</v>
      </c>
      <c r="C142" s="103" t="n">
        <v>0.38675</v>
      </c>
      <c r="D142" s="103" t="n">
        <v>0.7735</v>
      </c>
      <c r="E142" s="103" t="n">
        <v>1.16025</v>
      </c>
      <c r="F142" s="103" t="n">
        <v>1.547</v>
      </c>
      <c r="G142" s="103" t="n">
        <v>1.9335</v>
      </c>
      <c r="H142" s="103" t="n">
        <v>2.32</v>
      </c>
      <c r="I142" s="103" t="n">
        <v>2.8985</v>
      </c>
      <c r="J142" s="103" t="n">
        <v>3.477</v>
      </c>
      <c r="K142" s="103" t="n">
        <v>3.9085</v>
      </c>
      <c r="L142" s="103" t="n">
        <v>4.34</v>
      </c>
      <c r="M142" s="103" t="n">
        <v>4.701</v>
      </c>
      <c r="N142" s="103" t="n">
        <v>5.062</v>
      </c>
      <c r="O142" s="103" t="n">
        <v>5.4435</v>
      </c>
      <c r="P142" s="103" t="n">
        <v>5.825</v>
      </c>
      <c r="Q142" s="103" t="n">
        <v>6.424</v>
      </c>
      <c r="R142" s="103" t="n">
        <v>7.023</v>
      </c>
      <c r="S142" s="103" t="n">
        <v>7.5125</v>
      </c>
      <c r="T142" s="103" t="n">
        <v>8.002</v>
      </c>
      <c r="U142" s="103" t="n">
        <v>8.522</v>
      </c>
      <c r="V142" s="103" t="n">
        <v>9.042</v>
      </c>
      <c r="W142" s="103" t="n">
        <v>9.477</v>
      </c>
      <c r="X142" s="103" t="n">
        <v>9.912</v>
      </c>
      <c r="Y142" s="103" t="n">
        <v>10.3446666666667</v>
      </c>
      <c r="Z142" s="103" t="n">
        <v>10.7773333333333</v>
      </c>
      <c r="AA142" s="103" t="n">
        <v>11.21</v>
      </c>
      <c r="AB142" s="103" t="n">
        <v>11.5266666666667</v>
      </c>
      <c r="AC142" s="103" t="n">
        <v>11.8433333333333</v>
      </c>
      <c r="AD142" s="103" t="n">
        <v>12.16</v>
      </c>
      <c r="AE142" s="103" t="n">
        <v>12.476</v>
      </c>
      <c r="AF142" s="103" t="n">
        <v>12.792</v>
      </c>
      <c r="AG142" s="103" t="n">
        <v>12.6254</v>
      </c>
      <c r="AH142" s="103" t="n">
        <v>12.4588</v>
      </c>
      <c r="AI142" s="103" t="n">
        <v>12.2922</v>
      </c>
      <c r="AJ142" s="103" t="n">
        <v>12.1256</v>
      </c>
      <c r="AK142" s="103" t="n">
        <v>11.959</v>
      </c>
      <c r="AL142" s="103" t="n">
        <v>11.9103333333333</v>
      </c>
      <c r="AM142" s="103" t="n">
        <v>11.8616666666667</v>
      </c>
      <c r="AN142" s="103" t="n">
        <v>11.813</v>
      </c>
      <c r="AO142" s="103" t="n">
        <v>11.7165</v>
      </c>
      <c r="AP142" s="103" t="n">
        <v>11.62</v>
      </c>
      <c r="AQ142" s="103" t="n">
        <v>11.5238</v>
      </c>
      <c r="AR142" s="103" t="n">
        <v>11.4276</v>
      </c>
      <c r="AS142" s="103" t="n">
        <v>11.3314</v>
      </c>
      <c r="AT142" s="103" t="n">
        <v>11.2352</v>
      </c>
      <c r="AU142" s="103" t="n">
        <v>11.139</v>
      </c>
      <c r="AV142" s="103" t="n">
        <v>11.0426</v>
      </c>
      <c r="AW142" s="103" t="n">
        <v>10.9462</v>
      </c>
      <c r="AX142" s="103" t="n">
        <v>10.8498</v>
      </c>
      <c r="AY142" s="103" t="n">
        <v>10.7534</v>
      </c>
      <c r="AZ142" s="103" t="n">
        <v>10.657</v>
      </c>
      <c r="BA142" s="103" t="n">
        <v>10.5606</v>
      </c>
      <c r="BB142" s="103" t="n">
        <v>10.54132</v>
      </c>
      <c r="BC142" s="103" t="n">
        <v>10.52204</v>
      </c>
      <c r="BD142" s="103" t="n">
        <v>10.50276</v>
      </c>
      <c r="BE142" s="103" t="n">
        <v>10.48348</v>
      </c>
      <c r="BF142" s="103" t="n">
        <v>10.4642</v>
      </c>
      <c r="BG142" s="103" t="n">
        <v>10.44492</v>
      </c>
      <c r="BH142" s="103" t="n">
        <v>10.42564</v>
      </c>
      <c r="BI142" s="103" t="n">
        <v>10.40636</v>
      </c>
      <c r="BJ142" s="103" t="n">
        <v>10.38708</v>
      </c>
    </row>
    <row r="143" customFormat="false" ht="12.8" hidden="false" customHeight="false" outlineLevel="0" collapsed="false">
      <c r="A143" s="104" t="n">
        <v>176</v>
      </c>
      <c r="B143" s="103" t="n">
        <v>0</v>
      </c>
      <c r="C143" s="103" t="n">
        <v>0.38395</v>
      </c>
      <c r="D143" s="103" t="n">
        <v>0.7679</v>
      </c>
      <c r="E143" s="103" t="n">
        <v>1.15185</v>
      </c>
      <c r="F143" s="103" t="n">
        <v>1.5358</v>
      </c>
      <c r="G143" s="103" t="n">
        <v>1.9195</v>
      </c>
      <c r="H143" s="103" t="n">
        <v>2.3032</v>
      </c>
      <c r="I143" s="103" t="n">
        <v>2.8526</v>
      </c>
      <c r="J143" s="103" t="n">
        <v>3.402</v>
      </c>
      <c r="K143" s="103" t="n">
        <v>3.8258</v>
      </c>
      <c r="L143" s="103" t="n">
        <v>4.2496</v>
      </c>
      <c r="M143" s="103" t="n">
        <v>4.6032</v>
      </c>
      <c r="N143" s="103" t="n">
        <v>4.9568</v>
      </c>
      <c r="O143" s="103" t="n">
        <v>5.3242</v>
      </c>
      <c r="P143" s="103" t="n">
        <v>5.6916</v>
      </c>
      <c r="Q143" s="103" t="n">
        <v>6.2566</v>
      </c>
      <c r="R143" s="103" t="n">
        <v>6.8216</v>
      </c>
      <c r="S143" s="103" t="n">
        <v>7.302</v>
      </c>
      <c r="T143" s="103" t="n">
        <v>7.7824</v>
      </c>
      <c r="U143" s="103" t="n">
        <v>8.2871</v>
      </c>
      <c r="V143" s="103" t="n">
        <v>8.7918</v>
      </c>
      <c r="W143" s="103" t="n">
        <v>9.2102</v>
      </c>
      <c r="X143" s="103" t="n">
        <v>9.6286</v>
      </c>
      <c r="Y143" s="103" t="n">
        <v>10.0451333333333</v>
      </c>
      <c r="Z143" s="103" t="n">
        <v>10.4616666666667</v>
      </c>
      <c r="AA143" s="103" t="n">
        <v>10.8782</v>
      </c>
      <c r="AB143" s="103" t="n">
        <v>11.1972666666667</v>
      </c>
      <c r="AC143" s="103" t="n">
        <v>11.5163333333333</v>
      </c>
      <c r="AD143" s="103" t="n">
        <v>11.8354</v>
      </c>
      <c r="AE143" s="103" t="n">
        <v>12.1539</v>
      </c>
      <c r="AF143" s="103" t="n">
        <v>12.4724</v>
      </c>
      <c r="AG143" s="103" t="n">
        <v>12.35012</v>
      </c>
      <c r="AH143" s="103" t="n">
        <v>12.22784</v>
      </c>
      <c r="AI143" s="103" t="n">
        <v>12.10556</v>
      </c>
      <c r="AJ143" s="103" t="n">
        <v>11.98328</v>
      </c>
      <c r="AK143" s="103" t="n">
        <v>11.861</v>
      </c>
      <c r="AL143" s="103" t="n">
        <v>11.83</v>
      </c>
      <c r="AM143" s="103" t="n">
        <v>11.799</v>
      </c>
      <c r="AN143" s="103" t="n">
        <v>11.768</v>
      </c>
      <c r="AO143" s="103" t="n">
        <v>11.6727</v>
      </c>
      <c r="AP143" s="103" t="n">
        <v>11.5774</v>
      </c>
      <c r="AQ143" s="103" t="n">
        <v>11.4824</v>
      </c>
      <c r="AR143" s="103" t="n">
        <v>11.3874</v>
      </c>
      <c r="AS143" s="103" t="n">
        <v>11.2924</v>
      </c>
      <c r="AT143" s="103" t="n">
        <v>11.1974</v>
      </c>
      <c r="AU143" s="103" t="n">
        <v>11.1024</v>
      </c>
      <c r="AV143" s="103" t="n">
        <v>11.00724</v>
      </c>
      <c r="AW143" s="103" t="n">
        <v>10.91208</v>
      </c>
      <c r="AX143" s="103" t="n">
        <v>10.81692</v>
      </c>
      <c r="AY143" s="103" t="n">
        <v>10.72176</v>
      </c>
      <c r="AZ143" s="103" t="n">
        <v>10.6266</v>
      </c>
      <c r="BA143" s="103" t="n">
        <v>10.53144</v>
      </c>
      <c r="BB143" s="103" t="n">
        <v>10.512408</v>
      </c>
      <c r="BC143" s="103" t="n">
        <v>10.493376</v>
      </c>
      <c r="BD143" s="103" t="n">
        <v>10.474344</v>
      </c>
      <c r="BE143" s="103" t="n">
        <v>10.455312</v>
      </c>
      <c r="BF143" s="103" t="n">
        <v>10.43628</v>
      </c>
      <c r="BG143" s="103" t="n">
        <v>10.417248</v>
      </c>
      <c r="BH143" s="103" t="n">
        <v>10.398216</v>
      </c>
      <c r="BI143" s="103" t="n">
        <v>10.379184</v>
      </c>
      <c r="BJ143" s="103" t="n">
        <v>10.360152</v>
      </c>
    </row>
    <row r="144" customFormat="false" ht="12.8" hidden="false" customHeight="false" outlineLevel="0" collapsed="false">
      <c r="A144" s="104" t="n">
        <v>177</v>
      </c>
      <c r="B144" s="103" t="n">
        <v>0</v>
      </c>
      <c r="C144" s="103" t="n">
        <v>0.38115</v>
      </c>
      <c r="D144" s="103" t="n">
        <v>0.7623</v>
      </c>
      <c r="E144" s="103" t="n">
        <v>1.14345</v>
      </c>
      <c r="F144" s="103" t="n">
        <v>1.5246</v>
      </c>
      <c r="G144" s="103" t="n">
        <v>1.9055</v>
      </c>
      <c r="H144" s="103" t="n">
        <v>2.2864</v>
      </c>
      <c r="I144" s="103" t="n">
        <v>2.8067</v>
      </c>
      <c r="J144" s="103" t="n">
        <v>3.327</v>
      </c>
      <c r="K144" s="103" t="n">
        <v>3.7431</v>
      </c>
      <c r="L144" s="103" t="n">
        <v>4.1592</v>
      </c>
      <c r="M144" s="103" t="n">
        <v>4.5054</v>
      </c>
      <c r="N144" s="103" t="n">
        <v>4.8516</v>
      </c>
      <c r="O144" s="103" t="n">
        <v>5.2049</v>
      </c>
      <c r="P144" s="103" t="n">
        <v>5.5582</v>
      </c>
      <c r="Q144" s="103" t="n">
        <v>6.0892</v>
      </c>
      <c r="R144" s="103" t="n">
        <v>6.6202</v>
      </c>
      <c r="S144" s="103" t="n">
        <v>7.0915</v>
      </c>
      <c r="T144" s="103" t="n">
        <v>7.5628</v>
      </c>
      <c r="U144" s="103" t="n">
        <v>8.0522</v>
      </c>
      <c r="V144" s="103" t="n">
        <v>8.5416</v>
      </c>
      <c r="W144" s="103" t="n">
        <v>8.9434</v>
      </c>
      <c r="X144" s="103" t="n">
        <v>9.3452</v>
      </c>
      <c r="Y144" s="103" t="n">
        <v>9.7456</v>
      </c>
      <c r="Z144" s="103" t="n">
        <v>10.146</v>
      </c>
      <c r="AA144" s="103" t="n">
        <v>10.5464</v>
      </c>
      <c r="AB144" s="103" t="n">
        <v>10.8678666666667</v>
      </c>
      <c r="AC144" s="103" t="n">
        <v>11.1893333333333</v>
      </c>
      <c r="AD144" s="103" t="n">
        <v>11.5108</v>
      </c>
      <c r="AE144" s="103" t="n">
        <v>11.8318</v>
      </c>
      <c r="AF144" s="103" t="n">
        <v>12.1528</v>
      </c>
      <c r="AG144" s="103" t="n">
        <v>12.07484</v>
      </c>
      <c r="AH144" s="103" t="n">
        <v>11.99688</v>
      </c>
      <c r="AI144" s="103" t="n">
        <v>11.91892</v>
      </c>
      <c r="AJ144" s="103" t="n">
        <v>11.84096</v>
      </c>
      <c r="AK144" s="103" t="n">
        <v>11.763</v>
      </c>
      <c r="AL144" s="103" t="n">
        <v>11.7496666666667</v>
      </c>
      <c r="AM144" s="103" t="n">
        <v>11.7363333333333</v>
      </c>
      <c r="AN144" s="103" t="n">
        <v>11.723</v>
      </c>
      <c r="AO144" s="103" t="n">
        <v>11.6289</v>
      </c>
      <c r="AP144" s="103" t="n">
        <v>11.5348</v>
      </c>
      <c r="AQ144" s="103" t="n">
        <v>11.441</v>
      </c>
      <c r="AR144" s="103" t="n">
        <v>11.3472</v>
      </c>
      <c r="AS144" s="103" t="n">
        <v>11.2534</v>
      </c>
      <c r="AT144" s="103" t="n">
        <v>11.1596</v>
      </c>
      <c r="AU144" s="103" t="n">
        <v>11.0658</v>
      </c>
      <c r="AV144" s="103" t="n">
        <v>10.97188</v>
      </c>
      <c r="AW144" s="103" t="n">
        <v>10.87796</v>
      </c>
      <c r="AX144" s="103" t="n">
        <v>10.78404</v>
      </c>
      <c r="AY144" s="103" t="n">
        <v>10.69012</v>
      </c>
      <c r="AZ144" s="103" t="n">
        <v>10.5962</v>
      </c>
      <c r="BA144" s="103" t="n">
        <v>10.50228</v>
      </c>
      <c r="BB144" s="103" t="n">
        <v>10.483496</v>
      </c>
      <c r="BC144" s="103" t="n">
        <v>10.464712</v>
      </c>
      <c r="BD144" s="103" t="n">
        <v>10.445928</v>
      </c>
      <c r="BE144" s="103" t="n">
        <v>10.427144</v>
      </c>
      <c r="BF144" s="103" t="n">
        <v>10.40836</v>
      </c>
      <c r="BG144" s="103" t="n">
        <v>10.389576</v>
      </c>
      <c r="BH144" s="103" t="n">
        <v>10.370792</v>
      </c>
      <c r="BI144" s="103" t="n">
        <v>10.352008</v>
      </c>
      <c r="BJ144" s="103" t="n">
        <v>10.333224</v>
      </c>
    </row>
    <row r="145" customFormat="false" ht="12.8" hidden="false" customHeight="false" outlineLevel="0" collapsed="false">
      <c r="A145" s="104" t="n">
        <v>178</v>
      </c>
      <c r="B145" s="103" t="n">
        <v>0</v>
      </c>
      <c r="C145" s="103" t="n">
        <v>0.37835</v>
      </c>
      <c r="D145" s="103" t="n">
        <v>0.7567</v>
      </c>
      <c r="E145" s="103" t="n">
        <v>1.13505</v>
      </c>
      <c r="F145" s="103" t="n">
        <v>1.5134</v>
      </c>
      <c r="G145" s="103" t="n">
        <v>1.8915</v>
      </c>
      <c r="H145" s="103" t="n">
        <v>2.2696</v>
      </c>
      <c r="I145" s="103" t="n">
        <v>2.7608</v>
      </c>
      <c r="J145" s="103" t="n">
        <v>3.252</v>
      </c>
      <c r="K145" s="103" t="n">
        <v>3.6604</v>
      </c>
      <c r="L145" s="103" t="n">
        <v>4.0688</v>
      </c>
      <c r="M145" s="103" t="n">
        <v>4.4076</v>
      </c>
      <c r="N145" s="103" t="n">
        <v>4.7464</v>
      </c>
      <c r="O145" s="103" t="n">
        <v>5.0856</v>
      </c>
      <c r="P145" s="103" t="n">
        <v>5.4248</v>
      </c>
      <c r="Q145" s="103" t="n">
        <v>5.9218</v>
      </c>
      <c r="R145" s="103" t="n">
        <v>6.4188</v>
      </c>
      <c r="S145" s="103" t="n">
        <v>6.881</v>
      </c>
      <c r="T145" s="103" t="n">
        <v>7.3432</v>
      </c>
      <c r="U145" s="103" t="n">
        <v>7.8173</v>
      </c>
      <c r="V145" s="103" t="n">
        <v>8.2914</v>
      </c>
      <c r="W145" s="103" t="n">
        <v>8.6766</v>
      </c>
      <c r="X145" s="103" t="n">
        <v>9.0618</v>
      </c>
      <c r="Y145" s="103" t="n">
        <v>9.44606666666667</v>
      </c>
      <c r="Z145" s="103" t="n">
        <v>9.83033333333333</v>
      </c>
      <c r="AA145" s="103" t="n">
        <v>10.2146</v>
      </c>
      <c r="AB145" s="103" t="n">
        <v>10.5384666666667</v>
      </c>
      <c r="AC145" s="103" t="n">
        <v>10.8623333333333</v>
      </c>
      <c r="AD145" s="103" t="n">
        <v>11.1862</v>
      </c>
      <c r="AE145" s="103" t="n">
        <v>11.5097</v>
      </c>
      <c r="AF145" s="103" t="n">
        <v>11.8332</v>
      </c>
      <c r="AG145" s="103" t="n">
        <v>11.79956</v>
      </c>
      <c r="AH145" s="103" t="n">
        <v>11.76592</v>
      </c>
      <c r="AI145" s="103" t="n">
        <v>11.73228</v>
      </c>
      <c r="AJ145" s="103" t="n">
        <v>11.69864</v>
      </c>
      <c r="AK145" s="103" t="n">
        <v>11.665</v>
      </c>
      <c r="AL145" s="103" t="n">
        <v>11.6693333333333</v>
      </c>
      <c r="AM145" s="103" t="n">
        <v>11.6736666666667</v>
      </c>
      <c r="AN145" s="103" t="n">
        <v>11.678</v>
      </c>
      <c r="AO145" s="103" t="n">
        <v>11.5851</v>
      </c>
      <c r="AP145" s="103" t="n">
        <v>11.4922</v>
      </c>
      <c r="AQ145" s="103" t="n">
        <v>11.3996</v>
      </c>
      <c r="AR145" s="103" t="n">
        <v>11.307</v>
      </c>
      <c r="AS145" s="103" t="n">
        <v>11.2144</v>
      </c>
      <c r="AT145" s="103" t="n">
        <v>11.1218</v>
      </c>
      <c r="AU145" s="103" t="n">
        <v>11.0292</v>
      </c>
      <c r="AV145" s="103" t="n">
        <v>10.93652</v>
      </c>
      <c r="AW145" s="103" t="n">
        <v>10.84384</v>
      </c>
      <c r="AX145" s="103" t="n">
        <v>10.75116</v>
      </c>
      <c r="AY145" s="103" t="n">
        <v>10.65848</v>
      </c>
      <c r="AZ145" s="103" t="n">
        <v>10.5658</v>
      </c>
      <c r="BA145" s="103" t="n">
        <v>10.47312</v>
      </c>
      <c r="BB145" s="103" t="n">
        <v>10.454584</v>
      </c>
      <c r="BC145" s="103" t="n">
        <v>10.436048</v>
      </c>
      <c r="BD145" s="103" t="n">
        <v>10.417512</v>
      </c>
      <c r="BE145" s="103" t="n">
        <v>10.398976</v>
      </c>
      <c r="BF145" s="103" t="n">
        <v>10.38044</v>
      </c>
      <c r="BG145" s="103" t="n">
        <v>10.361904</v>
      </c>
      <c r="BH145" s="103" t="n">
        <v>10.343368</v>
      </c>
      <c r="BI145" s="103" t="n">
        <v>10.324832</v>
      </c>
      <c r="BJ145" s="103" t="n">
        <v>10.306296</v>
      </c>
    </row>
    <row r="146" customFormat="false" ht="12.8" hidden="false" customHeight="false" outlineLevel="0" collapsed="false">
      <c r="A146" s="104" t="n">
        <v>179</v>
      </c>
      <c r="B146" s="103" t="n">
        <v>0</v>
      </c>
      <c r="C146" s="103" t="n">
        <v>0.37555</v>
      </c>
      <c r="D146" s="103" t="n">
        <v>0.7511</v>
      </c>
      <c r="E146" s="103" t="n">
        <v>1.12665</v>
      </c>
      <c r="F146" s="103" t="n">
        <v>1.5022</v>
      </c>
      <c r="G146" s="103" t="n">
        <v>1.8775</v>
      </c>
      <c r="H146" s="103" t="n">
        <v>2.2528</v>
      </c>
      <c r="I146" s="103" t="n">
        <v>2.7149</v>
      </c>
      <c r="J146" s="103" t="n">
        <v>3.177</v>
      </c>
      <c r="K146" s="103" t="n">
        <v>3.5777</v>
      </c>
      <c r="L146" s="103" t="n">
        <v>3.9784</v>
      </c>
      <c r="M146" s="103" t="n">
        <v>4.3098</v>
      </c>
      <c r="N146" s="103" t="n">
        <v>4.6412</v>
      </c>
      <c r="O146" s="103" t="n">
        <v>4.9663</v>
      </c>
      <c r="P146" s="103" t="n">
        <v>5.2914</v>
      </c>
      <c r="Q146" s="103" t="n">
        <v>5.7544</v>
      </c>
      <c r="R146" s="103" t="n">
        <v>6.2174</v>
      </c>
      <c r="S146" s="103" t="n">
        <v>6.6705</v>
      </c>
      <c r="T146" s="103" t="n">
        <v>7.1236</v>
      </c>
      <c r="U146" s="103" t="n">
        <v>7.5824</v>
      </c>
      <c r="V146" s="103" t="n">
        <v>8.0412</v>
      </c>
      <c r="W146" s="103" t="n">
        <v>8.4098</v>
      </c>
      <c r="X146" s="103" t="n">
        <v>8.7784</v>
      </c>
      <c r="Y146" s="103" t="n">
        <v>9.14653333333333</v>
      </c>
      <c r="Z146" s="103" t="n">
        <v>9.51466666666667</v>
      </c>
      <c r="AA146" s="103" t="n">
        <v>9.8828</v>
      </c>
      <c r="AB146" s="103" t="n">
        <v>10.2090666666667</v>
      </c>
      <c r="AC146" s="103" t="n">
        <v>10.5353333333333</v>
      </c>
      <c r="AD146" s="103" t="n">
        <v>10.8616</v>
      </c>
      <c r="AE146" s="103" t="n">
        <v>11.1876</v>
      </c>
      <c r="AF146" s="103" t="n">
        <v>11.5136</v>
      </c>
      <c r="AG146" s="103" t="n">
        <v>11.52428</v>
      </c>
      <c r="AH146" s="103" t="n">
        <v>11.53496</v>
      </c>
      <c r="AI146" s="103" t="n">
        <v>11.54564</v>
      </c>
      <c r="AJ146" s="103" t="n">
        <v>11.55632</v>
      </c>
      <c r="AK146" s="103" t="n">
        <v>11.567</v>
      </c>
      <c r="AL146" s="103" t="n">
        <v>11.589</v>
      </c>
      <c r="AM146" s="103" t="n">
        <v>11.611</v>
      </c>
      <c r="AN146" s="103" t="n">
        <v>11.633</v>
      </c>
      <c r="AO146" s="103" t="n">
        <v>11.5413</v>
      </c>
      <c r="AP146" s="103" t="n">
        <v>11.4496</v>
      </c>
      <c r="AQ146" s="103" t="n">
        <v>11.3582</v>
      </c>
      <c r="AR146" s="103" t="n">
        <v>11.2668</v>
      </c>
      <c r="AS146" s="103" t="n">
        <v>11.1754</v>
      </c>
      <c r="AT146" s="103" t="n">
        <v>11.084</v>
      </c>
      <c r="AU146" s="103" t="n">
        <v>10.9926</v>
      </c>
      <c r="AV146" s="103" t="n">
        <v>10.90116</v>
      </c>
      <c r="AW146" s="103" t="n">
        <v>10.80972</v>
      </c>
      <c r="AX146" s="103" t="n">
        <v>10.71828</v>
      </c>
      <c r="AY146" s="103" t="n">
        <v>10.62684</v>
      </c>
      <c r="AZ146" s="103" t="n">
        <v>10.5354</v>
      </c>
      <c r="BA146" s="103" t="n">
        <v>10.44396</v>
      </c>
      <c r="BB146" s="103" t="n">
        <v>10.425672</v>
      </c>
      <c r="BC146" s="103" t="n">
        <v>10.407384</v>
      </c>
      <c r="BD146" s="103" t="n">
        <v>10.389096</v>
      </c>
      <c r="BE146" s="103" t="n">
        <v>10.370808</v>
      </c>
      <c r="BF146" s="103" t="n">
        <v>10.35252</v>
      </c>
      <c r="BG146" s="103" t="n">
        <v>10.334232</v>
      </c>
      <c r="BH146" s="103" t="n">
        <v>10.315944</v>
      </c>
      <c r="BI146" s="103" t="n">
        <v>10.297656</v>
      </c>
      <c r="BJ146" s="103" t="n">
        <v>10.279368</v>
      </c>
    </row>
    <row r="147" customFormat="false" ht="12.8" hidden="false" customHeight="false" outlineLevel="0" collapsed="false">
      <c r="A147" s="104" t="n">
        <v>180</v>
      </c>
      <c r="B147" s="103" t="n">
        <v>0</v>
      </c>
      <c r="C147" s="103" t="n">
        <v>0.37275</v>
      </c>
      <c r="D147" s="103" t="n">
        <v>0.7455</v>
      </c>
      <c r="E147" s="103" t="n">
        <v>1.11825</v>
      </c>
      <c r="F147" s="103" t="n">
        <v>1.491</v>
      </c>
      <c r="G147" s="103" t="n">
        <v>1.8635</v>
      </c>
      <c r="H147" s="103" t="n">
        <v>2.236</v>
      </c>
      <c r="I147" s="103" t="n">
        <v>2.669</v>
      </c>
      <c r="J147" s="103" t="n">
        <v>3.102</v>
      </c>
      <c r="K147" s="103" t="n">
        <v>3.495</v>
      </c>
      <c r="L147" s="103" t="n">
        <v>3.888</v>
      </c>
      <c r="M147" s="103" t="n">
        <v>4.212</v>
      </c>
      <c r="N147" s="103" t="n">
        <v>4.536</v>
      </c>
      <c r="O147" s="103" t="n">
        <v>4.847</v>
      </c>
      <c r="P147" s="103" t="n">
        <v>5.158</v>
      </c>
      <c r="Q147" s="103" t="n">
        <v>5.587</v>
      </c>
      <c r="R147" s="103" t="n">
        <v>6.016</v>
      </c>
      <c r="S147" s="103" t="n">
        <v>6.46</v>
      </c>
      <c r="T147" s="103" t="n">
        <v>6.904</v>
      </c>
      <c r="U147" s="103" t="n">
        <v>7.3475</v>
      </c>
      <c r="V147" s="103" t="n">
        <v>7.791</v>
      </c>
      <c r="W147" s="103" t="n">
        <v>8.143</v>
      </c>
      <c r="X147" s="103" t="n">
        <v>8.495</v>
      </c>
      <c r="Y147" s="103" t="n">
        <v>8.847</v>
      </c>
      <c r="Z147" s="103" t="n">
        <v>9.199</v>
      </c>
      <c r="AA147" s="103" t="n">
        <v>9.551</v>
      </c>
      <c r="AB147" s="103" t="n">
        <v>9.87966666666667</v>
      </c>
      <c r="AC147" s="103" t="n">
        <v>10.2083333333333</v>
      </c>
      <c r="AD147" s="103" t="n">
        <v>10.537</v>
      </c>
      <c r="AE147" s="103" t="n">
        <v>10.8655</v>
      </c>
      <c r="AF147" s="103" t="n">
        <v>11.194</v>
      </c>
      <c r="AG147" s="103" t="n">
        <v>11.249</v>
      </c>
      <c r="AH147" s="103" t="n">
        <v>11.304</v>
      </c>
      <c r="AI147" s="103" t="n">
        <v>11.359</v>
      </c>
      <c r="AJ147" s="103" t="n">
        <v>11.414</v>
      </c>
      <c r="AK147" s="103" t="n">
        <v>11.469</v>
      </c>
      <c r="AL147" s="103" t="n">
        <v>11.5086666666667</v>
      </c>
      <c r="AM147" s="103" t="n">
        <v>11.5483333333333</v>
      </c>
      <c r="AN147" s="103" t="n">
        <v>11.588</v>
      </c>
      <c r="AO147" s="103" t="n">
        <v>11.4975</v>
      </c>
      <c r="AP147" s="103" t="n">
        <v>11.407</v>
      </c>
      <c r="AQ147" s="103" t="n">
        <v>11.3168</v>
      </c>
      <c r="AR147" s="103" t="n">
        <v>11.2266</v>
      </c>
      <c r="AS147" s="103" t="n">
        <v>11.1364</v>
      </c>
      <c r="AT147" s="103" t="n">
        <v>11.0462</v>
      </c>
      <c r="AU147" s="103" t="n">
        <v>10.956</v>
      </c>
      <c r="AV147" s="103" t="n">
        <v>10.8658</v>
      </c>
      <c r="AW147" s="103" t="n">
        <v>10.7756</v>
      </c>
      <c r="AX147" s="103" t="n">
        <v>10.6854</v>
      </c>
      <c r="AY147" s="103" t="n">
        <v>10.5952</v>
      </c>
      <c r="AZ147" s="103" t="n">
        <v>10.505</v>
      </c>
      <c r="BA147" s="103" t="n">
        <v>10.4148</v>
      </c>
      <c r="BB147" s="103" t="n">
        <v>10.39676</v>
      </c>
      <c r="BC147" s="103" t="n">
        <v>10.37872</v>
      </c>
      <c r="BD147" s="103" t="n">
        <v>10.36068</v>
      </c>
      <c r="BE147" s="103" t="n">
        <v>10.34264</v>
      </c>
      <c r="BF147" s="103" t="n">
        <v>10.3246</v>
      </c>
      <c r="BG147" s="103" t="n">
        <v>10.30656</v>
      </c>
      <c r="BH147" s="103" t="n">
        <v>10.28852</v>
      </c>
      <c r="BI147" s="103" t="n">
        <v>10.27048</v>
      </c>
      <c r="BJ147" s="103" t="n">
        <v>10.25244</v>
      </c>
    </row>
  </sheetData>
  <printOptions headings="false" gridLines="false" gridLinesSet="true" horizontalCentered="false" verticalCentered="false"/>
  <pageMargins left="0.7875" right="0.7875" top="1.025" bottom="1.025" header="0.7875" footer="0.787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>&amp;C&amp;A</oddHeader>
    <oddFooter>&amp;CPage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BJ147"/>
  <sheetViews>
    <sheetView windowProtection="true"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pane xSplit="1" ySplit="1" topLeftCell="B130" activePane="bottomRight" state="frozen"/>
      <selection pane="topLeft" activeCell="A1" activeCellId="0" sqref="A1"/>
      <selection pane="topRight" activeCell="B1" activeCellId="0" sqref="B1"/>
      <selection pane="bottomLeft" activeCell="A130" activeCellId="0" sqref="A130"/>
      <selection pane="bottomRight" activeCell="A1" activeCellId="0" sqref="A1"/>
    </sheetView>
  </sheetViews>
  <sheetFormatPr defaultRowHeight="12.8"/>
  <cols>
    <col collapsed="false" hidden="false" max="1" min="1" style="102" width="11.0714285714286"/>
    <col collapsed="false" hidden="false" max="1025" min="2" style="103" width="11.0714285714286"/>
  </cols>
  <sheetData>
    <row r="1" s="102" customFormat="true" ht="12.8" hidden="false" customHeight="false" outlineLevel="0" collapsed="false">
      <c r="A1" s="102" t="s">
        <v>64</v>
      </c>
      <c r="B1" s="102" t="n">
        <v>0</v>
      </c>
      <c r="C1" s="102" t="n">
        <v>1</v>
      </c>
      <c r="D1" s="102" t="n">
        <v>2</v>
      </c>
      <c r="E1" s="102" t="n">
        <v>3</v>
      </c>
      <c r="F1" s="102" t="n">
        <v>4</v>
      </c>
      <c r="G1" s="102" t="n">
        <v>5</v>
      </c>
      <c r="H1" s="102" t="n">
        <v>6</v>
      </c>
      <c r="I1" s="102" t="n">
        <v>7</v>
      </c>
      <c r="J1" s="102" t="n">
        <v>8</v>
      </c>
      <c r="K1" s="102" t="n">
        <v>9</v>
      </c>
      <c r="L1" s="102" t="n">
        <v>10</v>
      </c>
      <c r="M1" s="102" t="n">
        <v>11</v>
      </c>
      <c r="N1" s="102" t="n">
        <v>12</v>
      </c>
      <c r="O1" s="102" t="n">
        <v>13</v>
      </c>
      <c r="P1" s="102" t="n">
        <v>14</v>
      </c>
      <c r="Q1" s="102" t="n">
        <v>15</v>
      </c>
      <c r="R1" s="102" t="n">
        <v>16</v>
      </c>
      <c r="S1" s="102" t="n">
        <v>17</v>
      </c>
      <c r="T1" s="102" t="n">
        <v>18</v>
      </c>
      <c r="U1" s="102" t="n">
        <v>19</v>
      </c>
      <c r="V1" s="102" t="n">
        <v>20</v>
      </c>
      <c r="W1" s="102" t="n">
        <v>21</v>
      </c>
      <c r="X1" s="102" t="n">
        <v>22</v>
      </c>
      <c r="Y1" s="102" t="n">
        <v>23</v>
      </c>
      <c r="Z1" s="102" t="n">
        <v>24</v>
      </c>
      <c r="AA1" s="102" t="n">
        <v>25</v>
      </c>
      <c r="AB1" s="102" t="n">
        <v>26</v>
      </c>
      <c r="AC1" s="102" t="n">
        <v>27</v>
      </c>
      <c r="AD1" s="102" t="n">
        <v>28</v>
      </c>
      <c r="AE1" s="102" t="n">
        <v>29</v>
      </c>
      <c r="AF1" s="102" t="n">
        <v>30</v>
      </c>
      <c r="AG1" s="102" t="n">
        <v>31</v>
      </c>
      <c r="AH1" s="102" t="n">
        <v>32</v>
      </c>
      <c r="AI1" s="102" t="n">
        <v>33</v>
      </c>
      <c r="AJ1" s="102" t="n">
        <v>34</v>
      </c>
      <c r="AK1" s="102" t="n">
        <v>35</v>
      </c>
      <c r="AL1" s="102" t="n">
        <v>36</v>
      </c>
      <c r="AM1" s="102" t="n">
        <v>37</v>
      </c>
      <c r="AN1" s="102" t="n">
        <v>38</v>
      </c>
      <c r="AO1" s="102" t="n">
        <v>39</v>
      </c>
      <c r="AP1" s="102" t="n">
        <v>40</v>
      </c>
      <c r="AQ1" s="102" t="n">
        <v>41</v>
      </c>
      <c r="AR1" s="102" t="n">
        <v>42</v>
      </c>
      <c r="AS1" s="102" t="n">
        <v>43</v>
      </c>
      <c r="AT1" s="102" t="n">
        <v>44</v>
      </c>
      <c r="AU1" s="102" t="n">
        <v>45</v>
      </c>
      <c r="AV1" s="102" t="n">
        <v>46</v>
      </c>
      <c r="AW1" s="102" t="n">
        <v>47</v>
      </c>
      <c r="AX1" s="102" t="n">
        <v>48</v>
      </c>
      <c r="AY1" s="102" t="n">
        <v>49</v>
      </c>
      <c r="AZ1" s="102" t="n">
        <v>50</v>
      </c>
      <c r="BA1" s="102" t="n">
        <v>51</v>
      </c>
      <c r="BB1" s="102" t="n">
        <v>52</v>
      </c>
      <c r="BC1" s="102" t="n">
        <v>53</v>
      </c>
      <c r="BD1" s="102" t="n">
        <v>54</v>
      </c>
      <c r="BE1" s="102" t="n">
        <v>55</v>
      </c>
      <c r="BF1" s="102" t="n">
        <v>56</v>
      </c>
      <c r="BG1" s="102" t="n">
        <v>57</v>
      </c>
      <c r="BH1" s="102" t="n">
        <v>58</v>
      </c>
      <c r="BI1" s="102" t="n">
        <v>59</v>
      </c>
      <c r="BJ1" s="102" t="n">
        <v>60</v>
      </c>
    </row>
    <row r="2" customFormat="false" ht="12.8" hidden="false" customHeight="false" outlineLevel="0" collapsed="false">
      <c r="A2" s="102" t="n">
        <v>35</v>
      </c>
      <c r="B2" s="103" t="n">
        <v>0</v>
      </c>
      <c r="C2" s="103" t="n">
        <v>0.78775</v>
      </c>
      <c r="D2" s="103" t="n">
        <v>1.5755</v>
      </c>
      <c r="E2" s="103" t="n">
        <v>2.36325</v>
      </c>
      <c r="F2" s="103" t="n">
        <v>3.151</v>
      </c>
      <c r="G2" s="103" t="n">
        <v>4.1315</v>
      </c>
      <c r="H2" s="103" t="n">
        <v>5.112</v>
      </c>
      <c r="I2" s="103" t="n">
        <v>5.649</v>
      </c>
      <c r="J2" s="103" t="n">
        <v>6.186</v>
      </c>
      <c r="K2" s="103" t="n">
        <v>4.6985</v>
      </c>
      <c r="L2" s="103" t="n">
        <v>3.211</v>
      </c>
      <c r="M2" s="103" t="n">
        <v>3.22</v>
      </c>
      <c r="N2" s="103" t="n">
        <v>3.229</v>
      </c>
      <c r="O2" s="103" t="n">
        <v>2.9115</v>
      </c>
      <c r="P2" s="103" t="n">
        <v>2.594</v>
      </c>
      <c r="Q2" s="103" t="n">
        <v>2.2045</v>
      </c>
      <c r="R2" s="103" t="n">
        <v>1.815</v>
      </c>
      <c r="S2" s="103" t="n">
        <v>1.337</v>
      </c>
      <c r="T2" s="103" t="n">
        <v>0.859</v>
      </c>
      <c r="U2" s="103" t="n">
        <v>0.4295</v>
      </c>
      <c r="V2" s="103" t="n">
        <v>0</v>
      </c>
      <c r="W2" s="103" t="n">
        <v>0</v>
      </c>
      <c r="X2" s="103" t="n">
        <v>0</v>
      </c>
      <c r="Y2" s="103" t="n">
        <v>0</v>
      </c>
      <c r="Z2" s="103" t="n">
        <v>0</v>
      </c>
      <c r="AA2" s="103" t="n">
        <v>0</v>
      </c>
      <c r="AB2" s="103" t="n">
        <v>0</v>
      </c>
      <c r="AC2" s="103" t="n">
        <v>0</v>
      </c>
      <c r="AD2" s="103" t="n">
        <v>0</v>
      </c>
      <c r="AE2" s="103" t="n">
        <v>0</v>
      </c>
      <c r="AF2" s="103" t="n">
        <v>0</v>
      </c>
      <c r="AG2" s="103" t="n">
        <v>0</v>
      </c>
      <c r="AH2" s="103" t="n">
        <v>0</v>
      </c>
      <c r="AI2" s="103" t="n">
        <v>0</v>
      </c>
      <c r="AJ2" s="103" t="n">
        <v>0</v>
      </c>
      <c r="AK2" s="103" t="n">
        <v>0</v>
      </c>
      <c r="AL2" s="103" t="n">
        <v>0</v>
      </c>
      <c r="AM2" s="103" t="n">
        <v>0</v>
      </c>
      <c r="AN2" s="103" t="n">
        <v>0</v>
      </c>
      <c r="AO2" s="103" t="n">
        <v>0</v>
      </c>
      <c r="AP2" s="103" t="n">
        <v>0</v>
      </c>
      <c r="AQ2" s="103" t="n">
        <v>0</v>
      </c>
      <c r="AR2" s="103" t="n">
        <v>0</v>
      </c>
      <c r="AS2" s="103" t="n">
        <v>0</v>
      </c>
      <c r="AT2" s="103" t="n">
        <v>0</v>
      </c>
      <c r="AU2" s="103" t="n">
        <v>0</v>
      </c>
      <c r="AV2" s="103" t="n">
        <v>0</v>
      </c>
      <c r="AW2" s="103" t="n">
        <v>0</v>
      </c>
      <c r="AX2" s="103" t="n">
        <v>0</v>
      </c>
      <c r="AY2" s="103" t="n">
        <v>0</v>
      </c>
      <c r="AZ2" s="103" t="n">
        <v>0</v>
      </c>
      <c r="BA2" s="103" t="n">
        <v>0</v>
      </c>
      <c r="BB2" s="103" t="n">
        <v>0</v>
      </c>
      <c r="BC2" s="103" t="n">
        <v>0</v>
      </c>
      <c r="BD2" s="103" t="n">
        <v>0</v>
      </c>
      <c r="BE2" s="103" t="n">
        <v>0</v>
      </c>
      <c r="BF2" s="103" t="n">
        <v>0</v>
      </c>
      <c r="BG2" s="103" t="n">
        <v>0</v>
      </c>
      <c r="BH2" s="103" t="n">
        <v>0</v>
      </c>
      <c r="BI2" s="103" t="n">
        <v>0</v>
      </c>
      <c r="BJ2" s="103" t="n">
        <v>0</v>
      </c>
    </row>
    <row r="3" customFormat="false" ht="12.8" hidden="false" customHeight="false" outlineLevel="0" collapsed="false">
      <c r="A3" s="102" t="n">
        <v>36</v>
      </c>
      <c r="B3" s="103" t="n">
        <v>0</v>
      </c>
      <c r="C3" s="103" t="n">
        <v>0.8218</v>
      </c>
      <c r="D3" s="103" t="n">
        <v>1.6436</v>
      </c>
      <c r="E3" s="103" t="n">
        <v>2.4654</v>
      </c>
      <c r="F3" s="103" t="n">
        <v>3.2872</v>
      </c>
      <c r="G3" s="103" t="n">
        <v>4.2909</v>
      </c>
      <c r="H3" s="103" t="n">
        <v>5.2946</v>
      </c>
      <c r="I3" s="103" t="n">
        <v>5.842</v>
      </c>
      <c r="J3" s="103" t="n">
        <v>6.3894</v>
      </c>
      <c r="K3" s="103" t="n">
        <v>4.9068</v>
      </c>
      <c r="L3" s="103" t="n">
        <v>3.4242</v>
      </c>
      <c r="M3" s="103" t="n">
        <v>3.435</v>
      </c>
      <c r="N3" s="103" t="n">
        <v>3.4458</v>
      </c>
      <c r="O3" s="103" t="n">
        <v>3.1363</v>
      </c>
      <c r="P3" s="103" t="n">
        <v>2.8268</v>
      </c>
      <c r="Q3" s="103" t="n">
        <v>2.443</v>
      </c>
      <c r="R3" s="103" t="n">
        <v>2.0592</v>
      </c>
      <c r="S3" s="103" t="n">
        <v>1.5731</v>
      </c>
      <c r="T3" s="103" t="n">
        <v>1.087</v>
      </c>
      <c r="U3" s="103" t="n">
        <v>0.6365</v>
      </c>
      <c r="V3" s="103" t="n">
        <v>0.186</v>
      </c>
      <c r="W3" s="103" t="n">
        <v>0.093</v>
      </c>
      <c r="X3" s="103" t="n">
        <v>0</v>
      </c>
      <c r="Y3" s="103" t="n">
        <v>0</v>
      </c>
      <c r="Z3" s="103" t="n">
        <v>0</v>
      </c>
      <c r="AA3" s="103" t="n">
        <v>0</v>
      </c>
      <c r="AB3" s="103" t="n">
        <v>0</v>
      </c>
      <c r="AC3" s="103" t="n">
        <v>0</v>
      </c>
      <c r="AD3" s="103" t="n">
        <v>0</v>
      </c>
      <c r="AE3" s="103" t="n">
        <v>0</v>
      </c>
      <c r="AF3" s="103" t="n">
        <v>0</v>
      </c>
      <c r="AG3" s="103" t="n">
        <v>0</v>
      </c>
      <c r="AH3" s="103" t="n">
        <v>0</v>
      </c>
      <c r="AI3" s="103" t="n">
        <v>0</v>
      </c>
      <c r="AJ3" s="103" t="n">
        <v>0</v>
      </c>
      <c r="AK3" s="103" t="n">
        <v>0</v>
      </c>
      <c r="AL3" s="103" t="n">
        <v>0</v>
      </c>
      <c r="AM3" s="103" t="n">
        <v>0</v>
      </c>
      <c r="AN3" s="103" t="n">
        <v>0</v>
      </c>
      <c r="AO3" s="103" t="n">
        <v>0</v>
      </c>
      <c r="AP3" s="103" t="n">
        <v>0</v>
      </c>
      <c r="AQ3" s="103" t="n">
        <v>0</v>
      </c>
      <c r="AR3" s="103" t="n">
        <v>0</v>
      </c>
      <c r="AS3" s="103" t="n">
        <v>0</v>
      </c>
      <c r="AT3" s="103" t="n">
        <v>0</v>
      </c>
      <c r="AU3" s="103" t="n">
        <v>0</v>
      </c>
      <c r="AV3" s="103" t="n">
        <v>0</v>
      </c>
      <c r="AW3" s="103" t="n">
        <v>0</v>
      </c>
      <c r="AX3" s="103" t="n">
        <v>0</v>
      </c>
      <c r="AY3" s="103" t="n">
        <v>0</v>
      </c>
      <c r="AZ3" s="103" t="n">
        <v>0</v>
      </c>
      <c r="BA3" s="103" t="n">
        <v>0</v>
      </c>
      <c r="BB3" s="103" t="n">
        <v>0</v>
      </c>
      <c r="BC3" s="103" t="n">
        <v>0</v>
      </c>
      <c r="BD3" s="103" t="n">
        <v>0</v>
      </c>
      <c r="BE3" s="103" t="n">
        <v>0</v>
      </c>
      <c r="BF3" s="103" t="n">
        <v>0</v>
      </c>
      <c r="BG3" s="103" t="n">
        <v>0</v>
      </c>
      <c r="BH3" s="103" t="n">
        <v>0</v>
      </c>
      <c r="BI3" s="103" t="n">
        <v>0</v>
      </c>
      <c r="BJ3" s="103" t="n">
        <v>0</v>
      </c>
    </row>
    <row r="4" customFormat="false" ht="12.8" hidden="false" customHeight="false" outlineLevel="0" collapsed="false">
      <c r="A4" s="102" t="n">
        <v>37</v>
      </c>
      <c r="B4" s="103" t="n">
        <v>0</v>
      </c>
      <c r="C4" s="103" t="n">
        <v>0.85585</v>
      </c>
      <c r="D4" s="103" t="n">
        <v>1.7117</v>
      </c>
      <c r="E4" s="103" t="n">
        <v>2.56755</v>
      </c>
      <c r="F4" s="103" t="n">
        <v>3.4234</v>
      </c>
      <c r="G4" s="103" t="n">
        <v>4.4503</v>
      </c>
      <c r="H4" s="103" t="n">
        <v>5.4772</v>
      </c>
      <c r="I4" s="103" t="n">
        <v>6.035</v>
      </c>
      <c r="J4" s="103" t="n">
        <v>6.5928</v>
      </c>
      <c r="K4" s="103" t="n">
        <v>5.1151</v>
      </c>
      <c r="L4" s="103" t="n">
        <v>3.6374</v>
      </c>
      <c r="M4" s="103" t="n">
        <v>3.65</v>
      </c>
      <c r="N4" s="103" t="n">
        <v>3.6626</v>
      </c>
      <c r="O4" s="103" t="n">
        <v>3.3611</v>
      </c>
      <c r="P4" s="103" t="n">
        <v>3.0596</v>
      </c>
      <c r="Q4" s="103" t="n">
        <v>2.6815</v>
      </c>
      <c r="R4" s="103" t="n">
        <v>2.3034</v>
      </c>
      <c r="S4" s="103" t="n">
        <v>1.8092</v>
      </c>
      <c r="T4" s="103" t="n">
        <v>1.315</v>
      </c>
      <c r="U4" s="103" t="n">
        <v>0.8435</v>
      </c>
      <c r="V4" s="103" t="n">
        <v>0.372</v>
      </c>
      <c r="W4" s="103" t="n">
        <v>0.186</v>
      </c>
      <c r="X4" s="103" t="n">
        <v>0</v>
      </c>
      <c r="Y4" s="103" t="n">
        <v>0</v>
      </c>
      <c r="Z4" s="103" t="n">
        <v>0</v>
      </c>
      <c r="AA4" s="103" t="n">
        <v>0</v>
      </c>
      <c r="AB4" s="103" t="n">
        <v>0</v>
      </c>
      <c r="AC4" s="103" t="n">
        <v>0</v>
      </c>
      <c r="AD4" s="103" t="n">
        <v>0</v>
      </c>
      <c r="AE4" s="103" t="n">
        <v>0</v>
      </c>
      <c r="AF4" s="103" t="n">
        <v>0</v>
      </c>
      <c r="AG4" s="103" t="n">
        <v>0</v>
      </c>
      <c r="AH4" s="103" t="n">
        <v>0</v>
      </c>
      <c r="AI4" s="103" t="n">
        <v>0</v>
      </c>
      <c r="AJ4" s="103" t="n">
        <v>0</v>
      </c>
      <c r="AK4" s="103" t="n">
        <v>0</v>
      </c>
      <c r="AL4" s="103" t="n">
        <v>0</v>
      </c>
      <c r="AM4" s="103" t="n">
        <v>0</v>
      </c>
      <c r="AN4" s="103" t="n">
        <v>0</v>
      </c>
      <c r="AO4" s="103" t="n">
        <v>0</v>
      </c>
      <c r="AP4" s="103" t="n">
        <v>0</v>
      </c>
      <c r="AQ4" s="103" t="n">
        <v>0</v>
      </c>
      <c r="AR4" s="103" t="n">
        <v>0</v>
      </c>
      <c r="AS4" s="103" t="n">
        <v>0</v>
      </c>
      <c r="AT4" s="103" t="n">
        <v>0</v>
      </c>
      <c r="AU4" s="103" t="n">
        <v>0</v>
      </c>
      <c r="AV4" s="103" t="n">
        <v>0</v>
      </c>
      <c r="AW4" s="103" t="n">
        <v>0</v>
      </c>
      <c r="AX4" s="103" t="n">
        <v>0</v>
      </c>
      <c r="AY4" s="103" t="n">
        <v>0</v>
      </c>
      <c r="AZ4" s="103" t="n">
        <v>0</v>
      </c>
      <c r="BA4" s="103" t="n">
        <v>0</v>
      </c>
      <c r="BB4" s="103" t="n">
        <v>0</v>
      </c>
      <c r="BC4" s="103" t="n">
        <v>0</v>
      </c>
      <c r="BD4" s="103" t="n">
        <v>0</v>
      </c>
      <c r="BE4" s="103" t="n">
        <v>0</v>
      </c>
      <c r="BF4" s="103" t="n">
        <v>0</v>
      </c>
      <c r="BG4" s="103" t="n">
        <v>0</v>
      </c>
      <c r="BH4" s="103" t="n">
        <v>0</v>
      </c>
      <c r="BI4" s="103" t="n">
        <v>0</v>
      </c>
      <c r="BJ4" s="103" t="n">
        <v>0</v>
      </c>
    </row>
    <row r="5" customFormat="false" ht="12.8" hidden="false" customHeight="false" outlineLevel="0" collapsed="false">
      <c r="A5" s="102" t="n">
        <v>38</v>
      </c>
      <c r="B5" s="103" t="n">
        <v>0</v>
      </c>
      <c r="C5" s="103" t="n">
        <v>0.8899</v>
      </c>
      <c r="D5" s="103" t="n">
        <v>1.7798</v>
      </c>
      <c r="E5" s="103" t="n">
        <v>2.6697</v>
      </c>
      <c r="F5" s="103" t="n">
        <v>3.5596</v>
      </c>
      <c r="G5" s="103" t="n">
        <v>4.6097</v>
      </c>
      <c r="H5" s="103" t="n">
        <v>5.6598</v>
      </c>
      <c r="I5" s="103" t="n">
        <v>6.228</v>
      </c>
      <c r="J5" s="103" t="n">
        <v>6.7962</v>
      </c>
      <c r="K5" s="103" t="n">
        <v>5.3234</v>
      </c>
      <c r="L5" s="103" t="n">
        <v>3.8506</v>
      </c>
      <c r="M5" s="103" t="n">
        <v>3.865</v>
      </c>
      <c r="N5" s="103" t="n">
        <v>3.8794</v>
      </c>
      <c r="O5" s="103" t="n">
        <v>3.5859</v>
      </c>
      <c r="P5" s="103" t="n">
        <v>3.2924</v>
      </c>
      <c r="Q5" s="103" t="n">
        <v>2.92</v>
      </c>
      <c r="R5" s="103" t="n">
        <v>2.5476</v>
      </c>
      <c r="S5" s="103" t="n">
        <v>2.0453</v>
      </c>
      <c r="T5" s="103" t="n">
        <v>1.543</v>
      </c>
      <c r="U5" s="103" t="n">
        <v>1.0505</v>
      </c>
      <c r="V5" s="103" t="n">
        <v>0.558</v>
      </c>
      <c r="W5" s="103" t="n">
        <v>0.279</v>
      </c>
      <c r="X5" s="103" t="n">
        <v>0</v>
      </c>
      <c r="Y5" s="103" t="n">
        <v>0</v>
      </c>
      <c r="Z5" s="103" t="n">
        <v>0</v>
      </c>
      <c r="AA5" s="103" t="n">
        <v>0</v>
      </c>
      <c r="AB5" s="103" t="n">
        <v>0</v>
      </c>
      <c r="AC5" s="103" t="n">
        <v>0</v>
      </c>
      <c r="AD5" s="103" t="n">
        <v>0</v>
      </c>
      <c r="AE5" s="103" t="n">
        <v>0</v>
      </c>
      <c r="AF5" s="103" t="n">
        <v>0</v>
      </c>
      <c r="AG5" s="103" t="n">
        <v>0</v>
      </c>
      <c r="AH5" s="103" t="n">
        <v>0</v>
      </c>
      <c r="AI5" s="103" t="n">
        <v>0</v>
      </c>
      <c r="AJ5" s="103" t="n">
        <v>0</v>
      </c>
      <c r="AK5" s="103" t="n">
        <v>0</v>
      </c>
      <c r="AL5" s="103" t="n">
        <v>0</v>
      </c>
      <c r="AM5" s="103" t="n">
        <v>0</v>
      </c>
      <c r="AN5" s="103" t="n">
        <v>0</v>
      </c>
      <c r="AO5" s="103" t="n">
        <v>0</v>
      </c>
      <c r="AP5" s="103" t="n">
        <v>0</v>
      </c>
      <c r="AQ5" s="103" t="n">
        <v>0</v>
      </c>
      <c r="AR5" s="103" t="n">
        <v>0</v>
      </c>
      <c r="AS5" s="103" t="n">
        <v>0</v>
      </c>
      <c r="AT5" s="103" t="n">
        <v>0</v>
      </c>
      <c r="AU5" s="103" t="n">
        <v>0</v>
      </c>
      <c r="AV5" s="103" t="n">
        <v>0</v>
      </c>
      <c r="AW5" s="103" t="n">
        <v>0</v>
      </c>
      <c r="AX5" s="103" t="n">
        <v>0</v>
      </c>
      <c r="AY5" s="103" t="n">
        <v>0</v>
      </c>
      <c r="AZ5" s="103" t="n">
        <v>0</v>
      </c>
      <c r="BA5" s="103" t="n">
        <v>0</v>
      </c>
      <c r="BB5" s="103" t="n">
        <v>0</v>
      </c>
      <c r="BC5" s="103" t="n">
        <v>0</v>
      </c>
      <c r="BD5" s="103" t="n">
        <v>0</v>
      </c>
      <c r="BE5" s="103" t="n">
        <v>0</v>
      </c>
      <c r="BF5" s="103" t="n">
        <v>0</v>
      </c>
      <c r="BG5" s="103" t="n">
        <v>0</v>
      </c>
      <c r="BH5" s="103" t="n">
        <v>0</v>
      </c>
      <c r="BI5" s="103" t="n">
        <v>0</v>
      </c>
      <c r="BJ5" s="103" t="n">
        <v>0</v>
      </c>
    </row>
    <row r="6" customFormat="false" ht="12.8" hidden="false" customHeight="false" outlineLevel="0" collapsed="false">
      <c r="A6" s="102" t="n">
        <v>39</v>
      </c>
      <c r="B6" s="103" t="n">
        <v>0</v>
      </c>
      <c r="C6" s="103" t="n">
        <v>0.92395</v>
      </c>
      <c r="D6" s="103" t="n">
        <v>1.8479</v>
      </c>
      <c r="E6" s="103" t="n">
        <v>2.77185</v>
      </c>
      <c r="F6" s="103" t="n">
        <v>3.6958</v>
      </c>
      <c r="G6" s="103" t="n">
        <v>4.7691</v>
      </c>
      <c r="H6" s="103" t="n">
        <v>5.8424</v>
      </c>
      <c r="I6" s="103" t="n">
        <v>6.421</v>
      </c>
      <c r="J6" s="103" t="n">
        <v>6.9996</v>
      </c>
      <c r="K6" s="103" t="n">
        <v>5.5317</v>
      </c>
      <c r="L6" s="103" t="n">
        <v>4.0638</v>
      </c>
      <c r="M6" s="103" t="n">
        <v>4.08</v>
      </c>
      <c r="N6" s="103" t="n">
        <v>4.0962</v>
      </c>
      <c r="O6" s="103" t="n">
        <v>3.8107</v>
      </c>
      <c r="P6" s="103" t="n">
        <v>3.5252</v>
      </c>
      <c r="Q6" s="103" t="n">
        <v>3.1585</v>
      </c>
      <c r="R6" s="103" t="n">
        <v>2.7918</v>
      </c>
      <c r="S6" s="103" t="n">
        <v>2.2814</v>
      </c>
      <c r="T6" s="103" t="n">
        <v>1.771</v>
      </c>
      <c r="U6" s="103" t="n">
        <v>1.2575</v>
      </c>
      <c r="V6" s="103" t="n">
        <v>0.744</v>
      </c>
      <c r="W6" s="103" t="n">
        <v>0.372</v>
      </c>
      <c r="X6" s="103" t="n">
        <v>0</v>
      </c>
      <c r="Y6" s="103" t="n">
        <v>0</v>
      </c>
      <c r="Z6" s="103" t="n">
        <v>0</v>
      </c>
      <c r="AA6" s="103" t="n">
        <v>0</v>
      </c>
      <c r="AB6" s="103" t="n">
        <v>0</v>
      </c>
      <c r="AC6" s="103" t="n">
        <v>0</v>
      </c>
      <c r="AD6" s="103" t="n">
        <v>0</v>
      </c>
      <c r="AE6" s="103" t="n">
        <v>0</v>
      </c>
      <c r="AF6" s="103" t="n">
        <v>0</v>
      </c>
      <c r="AG6" s="103" t="n">
        <v>0</v>
      </c>
      <c r="AH6" s="103" t="n">
        <v>0</v>
      </c>
      <c r="AI6" s="103" t="n">
        <v>0</v>
      </c>
      <c r="AJ6" s="103" t="n">
        <v>0</v>
      </c>
      <c r="AK6" s="103" t="n">
        <v>0</v>
      </c>
      <c r="AL6" s="103" t="n">
        <v>0</v>
      </c>
      <c r="AM6" s="103" t="n">
        <v>0</v>
      </c>
      <c r="AN6" s="103" t="n">
        <v>0</v>
      </c>
      <c r="AO6" s="103" t="n">
        <v>0</v>
      </c>
      <c r="AP6" s="103" t="n">
        <v>0</v>
      </c>
      <c r="AQ6" s="103" t="n">
        <v>0</v>
      </c>
      <c r="AR6" s="103" t="n">
        <v>0</v>
      </c>
      <c r="AS6" s="103" t="n">
        <v>0</v>
      </c>
      <c r="AT6" s="103" t="n">
        <v>0</v>
      </c>
      <c r="AU6" s="103" t="n">
        <v>0</v>
      </c>
      <c r="AV6" s="103" t="n">
        <v>0</v>
      </c>
      <c r="AW6" s="103" t="n">
        <v>0</v>
      </c>
      <c r="AX6" s="103" t="n">
        <v>0</v>
      </c>
      <c r="AY6" s="103" t="n">
        <v>0</v>
      </c>
      <c r="AZ6" s="103" t="n">
        <v>0</v>
      </c>
      <c r="BA6" s="103" t="n">
        <v>0</v>
      </c>
      <c r="BB6" s="103" t="n">
        <v>0</v>
      </c>
      <c r="BC6" s="103" t="n">
        <v>0</v>
      </c>
      <c r="BD6" s="103" t="n">
        <v>0</v>
      </c>
      <c r="BE6" s="103" t="n">
        <v>0</v>
      </c>
      <c r="BF6" s="103" t="n">
        <v>0</v>
      </c>
      <c r="BG6" s="103" t="n">
        <v>0</v>
      </c>
      <c r="BH6" s="103" t="n">
        <v>0</v>
      </c>
      <c r="BI6" s="103" t="n">
        <v>0</v>
      </c>
      <c r="BJ6" s="103" t="n">
        <v>0</v>
      </c>
    </row>
    <row r="7" customFormat="false" ht="12.8" hidden="false" customHeight="false" outlineLevel="0" collapsed="false">
      <c r="A7" s="102" t="n">
        <v>40</v>
      </c>
      <c r="B7" s="103" t="n">
        <v>0</v>
      </c>
      <c r="C7" s="103" t="n">
        <v>0.958</v>
      </c>
      <c r="D7" s="103" t="n">
        <v>1.916</v>
      </c>
      <c r="E7" s="103" t="n">
        <v>2.874</v>
      </c>
      <c r="F7" s="103" t="n">
        <v>3.832</v>
      </c>
      <c r="G7" s="103" t="n">
        <v>4.9285</v>
      </c>
      <c r="H7" s="103" t="n">
        <v>6.025</v>
      </c>
      <c r="I7" s="103" t="n">
        <v>6.614</v>
      </c>
      <c r="J7" s="103" t="n">
        <v>7.203</v>
      </c>
      <c r="K7" s="103" t="n">
        <v>5.74</v>
      </c>
      <c r="L7" s="103" t="n">
        <v>4.277</v>
      </c>
      <c r="M7" s="103" t="n">
        <v>4.295</v>
      </c>
      <c r="N7" s="103" t="n">
        <v>4.313</v>
      </c>
      <c r="O7" s="103" t="n">
        <v>4.0355</v>
      </c>
      <c r="P7" s="103" t="n">
        <v>3.758</v>
      </c>
      <c r="Q7" s="103" t="n">
        <v>3.397</v>
      </c>
      <c r="R7" s="103" t="n">
        <v>3.036</v>
      </c>
      <c r="S7" s="103" t="n">
        <v>2.5175</v>
      </c>
      <c r="T7" s="103" t="n">
        <v>1.999</v>
      </c>
      <c r="U7" s="103" t="n">
        <v>1.4645</v>
      </c>
      <c r="V7" s="103" t="n">
        <v>0.93</v>
      </c>
      <c r="W7" s="103" t="n">
        <v>0.465</v>
      </c>
      <c r="X7" s="103" t="n">
        <v>0</v>
      </c>
      <c r="Y7" s="103" t="n">
        <v>0</v>
      </c>
      <c r="Z7" s="103" t="n">
        <v>0</v>
      </c>
      <c r="AA7" s="103" t="n">
        <v>0</v>
      </c>
      <c r="AB7" s="103" t="n">
        <v>0</v>
      </c>
      <c r="AC7" s="103" t="n">
        <v>0</v>
      </c>
      <c r="AD7" s="103" t="n">
        <v>0</v>
      </c>
      <c r="AE7" s="103" t="n">
        <v>0</v>
      </c>
      <c r="AF7" s="103" t="n">
        <v>0</v>
      </c>
      <c r="AG7" s="103" t="n">
        <v>0</v>
      </c>
      <c r="AH7" s="103" t="n">
        <v>0</v>
      </c>
      <c r="AI7" s="103" t="n">
        <v>0</v>
      </c>
      <c r="AJ7" s="103" t="n">
        <v>0</v>
      </c>
      <c r="AK7" s="103" t="n">
        <v>0</v>
      </c>
      <c r="AL7" s="103" t="n">
        <v>0</v>
      </c>
      <c r="AM7" s="103" t="n">
        <v>0</v>
      </c>
      <c r="AN7" s="103" t="n">
        <v>0</v>
      </c>
      <c r="AO7" s="103" t="n">
        <v>0</v>
      </c>
      <c r="AP7" s="103" t="n">
        <v>0</v>
      </c>
      <c r="AQ7" s="103" t="n">
        <v>0</v>
      </c>
      <c r="AR7" s="103" t="n">
        <v>0</v>
      </c>
      <c r="AS7" s="103" t="n">
        <v>0</v>
      </c>
      <c r="AT7" s="103" t="n">
        <v>0</v>
      </c>
      <c r="AU7" s="103" t="n">
        <v>0</v>
      </c>
      <c r="AV7" s="103" t="n">
        <v>0</v>
      </c>
      <c r="AW7" s="103" t="n">
        <v>0</v>
      </c>
      <c r="AX7" s="103" t="n">
        <v>0</v>
      </c>
      <c r="AY7" s="103" t="n">
        <v>0</v>
      </c>
      <c r="AZ7" s="103" t="n">
        <v>0</v>
      </c>
      <c r="BA7" s="103" t="n">
        <v>0</v>
      </c>
      <c r="BB7" s="103" t="n">
        <v>0</v>
      </c>
      <c r="BC7" s="103" t="n">
        <v>0</v>
      </c>
      <c r="BD7" s="103" t="n">
        <v>0</v>
      </c>
      <c r="BE7" s="103" t="n">
        <v>0</v>
      </c>
      <c r="BF7" s="103" t="n">
        <v>0</v>
      </c>
      <c r="BG7" s="103" t="n">
        <v>0</v>
      </c>
      <c r="BH7" s="103" t="n">
        <v>0</v>
      </c>
      <c r="BI7" s="103" t="n">
        <v>0</v>
      </c>
      <c r="BJ7" s="103" t="n">
        <v>0</v>
      </c>
    </row>
    <row r="8" customFormat="false" ht="12.8" hidden="false" customHeight="false" outlineLevel="0" collapsed="false">
      <c r="A8" s="102" t="n">
        <v>41</v>
      </c>
      <c r="B8" s="103" t="n">
        <v>0</v>
      </c>
      <c r="C8" s="103" t="n">
        <v>0.9908</v>
      </c>
      <c r="D8" s="103" t="n">
        <v>1.9816</v>
      </c>
      <c r="E8" s="103" t="n">
        <v>2.9724</v>
      </c>
      <c r="F8" s="103" t="n">
        <v>3.9632</v>
      </c>
      <c r="G8" s="103" t="n">
        <v>5.0539</v>
      </c>
      <c r="H8" s="103" t="n">
        <v>6.1446</v>
      </c>
      <c r="I8" s="103" t="n">
        <v>6.7393</v>
      </c>
      <c r="J8" s="103" t="n">
        <v>7.334</v>
      </c>
      <c r="K8" s="103" t="n">
        <v>5.9159</v>
      </c>
      <c r="L8" s="103" t="n">
        <v>4.4978</v>
      </c>
      <c r="M8" s="103" t="n">
        <v>4.5183</v>
      </c>
      <c r="N8" s="103" t="n">
        <v>4.5388</v>
      </c>
      <c r="O8" s="103" t="n">
        <v>4.2723</v>
      </c>
      <c r="P8" s="103" t="n">
        <v>4.0058</v>
      </c>
      <c r="Q8" s="103" t="n">
        <v>3.6555</v>
      </c>
      <c r="R8" s="103" t="n">
        <v>3.3052</v>
      </c>
      <c r="S8" s="103" t="n">
        <v>2.7843</v>
      </c>
      <c r="T8" s="103" t="n">
        <v>2.2634</v>
      </c>
      <c r="U8" s="103" t="n">
        <v>1.718</v>
      </c>
      <c r="V8" s="103" t="n">
        <v>1.1726</v>
      </c>
      <c r="W8" s="103" t="n">
        <v>0.6922</v>
      </c>
      <c r="X8" s="103" t="n">
        <v>0.2118</v>
      </c>
      <c r="Y8" s="103" t="n">
        <v>0.212733333333333</v>
      </c>
      <c r="Z8" s="103" t="n">
        <v>0.213666666666667</v>
      </c>
      <c r="AA8" s="103" t="n">
        <v>0.2146</v>
      </c>
      <c r="AB8" s="103" t="n">
        <v>0.214866666666667</v>
      </c>
      <c r="AC8" s="103" t="n">
        <v>0.215133333333333</v>
      </c>
      <c r="AD8" s="103" t="n">
        <v>0.2154</v>
      </c>
      <c r="AE8" s="103" t="n">
        <v>0.2168</v>
      </c>
      <c r="AF8" s="103" t="n">
        <v>0.2182</v>
      </c>
      <c r="AG8" s="103" t="n">
        <v>0.21868</v>
      </c>
      <c r="AH8" s="103" t="n">
        <v>0.21916</v>
      </c>
      <c r="AI8" s="103" t="n">
        <v>0.21964</v>
      </c>
      <c r="AJ8" s="103" t="n">
        <v>0.22012</v>
      </c>
      <c r="AK8" s="103" t="n">
        <v>0.2206</v>
      </c>
      <c r="AL8" s="103" t="n">
        <v>0.147066666666667</v>
      </c>
      <c r="AM8" s="103" t="n">
        <v>0.0735333333333334</v>
      </c>
      <c r="AN8" s="103" t="n">
        <v>0</v>
      </c>
      <c r="AO8" s="103" t="n">
        <v>0</v>
      </c>
      <c r="AP8" s="103" t="n">
        <v>0</v>
      </c>
      <c r="AQ8" s="103" t="n">
        <v>0</v>
      </c>
      <c r="AR8" s="103" t="n">
        <v>0</v>
      </c>
      <c r="AS8" s="103" t="n">
        <v>0</v>
      </c>
      <c r="AT8" s="103" t="n">
        <v>0</v>
      </c>
      <c r="AU8" s="103" t="n">
        <v>0</v>
      </c>
      <c r="AV8" s="103" t="n">
        <v>0</v>
      </c>
      <c r="AW8" s="103" t="n">
        <v>0</v>
      </c>
      <c r="AX8" s="103" t="n">
        <v>0</v>
      </c>
      <c r="AY8" s="103" t="n">
        <v>0</v>
      </c>
      <c r="AZ8" s="103" t="n">
        <v>0</v>
      </c>
      <c r="BA8" s="103" t="n">
        <v>0</v>
      </c>
      <c r="BB8" s="103" t="n">
        <v>0</v>
      </c>
      <c r="BC8" s="103" t="n">
        <v>0</v>
      </c>
      <c r="BD8" s="103" t="n">
        <v>0</v>
      </c>
      <c r="BE8" s="103" t="n">
        <v>0</v>
      </c>
      <c r="BF8" s="103" t="n">
        <v>0</v>
      </c>
      <c r="BG8" s="103" t="n">
        <v>0</v>
      </c>
      <c r="BH8" s="103" t="n">
        <v>0</v>
      </c>
      <c r="BI8" s="103" t="n">
        <v>0</v>
      </c>
      <c r="BJ8" s="103" t="n">
        <v>0</v>
      </c>
    </row>
    <row r="9" customFormat="false" ht="12.8" hidden="false" customHeight="false" outlineLevel="0" collapsed="false">
      <c r="A9" s="102" t="n">
        <v>42</v>
      </c>
      <c r="B9" s="103" t="n">
        <v>0</v>
      </c>
      <c r="C9" s="103" t="n">
        <v>1.0236</v>
      </c>
      <c r="D9" s="103" t="n">
        <v>2.0472</v>
      </c>
      <c r="E9" s="103" t="n">
        <v>3.0708</v>
      </c>
      <c r="F9" s="103" t="n">
        <v>4.0944</v>
      </c>
      <c r="G9" s="103" t="n">
        <v>5.1793</v>
      </c>
      <c r="H9" s="103" t="n">
        <v>6.2642</v>
      </c>
      <c r="I9" s="103" t="n">
        <v>6.8646</v>
      </c>
      <c r="J9" s="103" t="n">
        <v>7.465</v>
      </c>
      <c r="K9" s="103" t="n">
        <v>6.0918</v>
      </c>
      <c r="L9" s="103" t="n">
        <v>4.7186</v>
      </c>
      <c r="M9" s="103" t="n">
        <v>4.7416</v>
      </c>
      <c r="N9" s="103" t="n">
        <v>4.7646</v>
      </c>
      <c r="O9" s="103" t="n">
        <v>4.5091</v>
      </c>
      <c r="P9" s="103" t="n">
        <v>4.2536</v>
      </c>
      <c r="Q9" s="103" t="n">
        <v>3.914</v>
      </c>
      <c r="R9" s="103" t="n">
        <v>3.5744</v>
      </c>
      <c r="S9" s="103" t="n">
        <v>3.0511</v>
      </c>
      <c r="T9" s="103" t="n">
        <v>2.5278</v>
      </c>
      <c r="U9" s="103" t="n">
        <v>1.9715</v>
      </c>
      <c r="V9" s="103" t="n">
        <v>1.4152</v>
      </c>
      <c r="W9" s="103" t="n">
        <v>0.9194</v>
      </c>
      <c r="X9" s="103" t="n">
        <v>0.4236</v>
      </c>
      <c r="Y9" s="103" t="n">
        <v>0.425466666666667</v>
      </c>
      <c r="Z9" s="103" t="n">
        <v>0.427333333333333</v>
      </c>
      <c r="AA9" s="103" t="n">
        <v>0.4292</v>
      </c>
      <c r="AB9" s="103" t="n">
        <v>0.429733333333333</v>
      </c>
      <c r="AC9" s="103" t="n">
        <v>0.430266666666667</v>
      </c>
      <c r="AD9" s="103" t="n">
        <v>0.4308</v>
      </c>
      <c r="AE9" s="103" t="n">
        <v>0.4336</v>
      </c>
      <c r="AF9" s="103" t="n">
        <v>0.4364</v>
      </c>
      <c r="AG9" s="103" t="n">
        <v>0.43736</v>
      </c>
      <c r="AH9" s="103" t="n">
        <v>0.43832</v>
      </c>
      <c r="AI9" s="103" t="n">
        <v>0.43928</v>
      </c>
      <c r="AJ9" s="103" t="n">
        <v>0.44024</v>
      </c>
      <c r="AK9" s="103" t="n">
        <v>0.4412</v>
      </c>
      <c r="AL9" s="103" t="n">
        <v>0.294133333333333</v>
      </c>
      <c r="AM9" s="103" t="n">
        <v>0.147066666666667</v>
      </c>
      <c r="AN9" s="103" t="n">
        <v>0</v>
      </c>
      <c r="AO9" s="103" t="n">
        <v>0</v>
      </c>
      <c r="AP9" s="103" t="n">
        <v>0</v>
      </c>
      <c r="AQ9" s="103" t="n">
        <v>0</v>
      </c>
      <c r="AR9" s="103" t="n">
        <v>0</v>
      </c>
      <c r="AS9" s="103" t="n">
        <v>0</v>
      </c>
      <c r="AT9" s="103" t="n">
        <v>0</v>
      </c>
      <c r="AU9" s="103" t="n">
        <v>0</v>
      </c>
      <c r="AV9" s="103" t="n">
        <v>0</v>
      </c>
      <c r="AW9" s="103" t="n">
        <v>0</v>
      </c>
      <c r="AX9" s="103" t="n">
        <v>0</v>
      </c>
      <c r="AY9" s="103" t="n">
        <v>0</v>
      </c>
      <c r="AZ9" s="103" t="n">
        <v>0</v>
      </c>
      <c r="BA9" s="103" t="n">
        <v>0</v>
      </c>
      <c r="BB9" s="103" t="n">
        <v>0</v>
      </c>
      <c r="BC9" s="103" t="n">
        <v>0</v>
      </c>
      <c r="BD9" s="103" t="n">
        <v>0</v>
      </c>
      <c r="BE9" s="103" t="n">
        <v>0</v>
      </c>
      <c r="BF9" s="103" t="n">
        <v>0</v>
      </c>
      <c r="BG9" s="103" t="n">
        <v>0</v>
      </c>
      <c r="BH9" s="103" t="n">
        <v>0</v>
      </c>
      <c r="BI9" s="103" t="n">
        <v>0</v>
      </c>
      <c r="BJ9" s="103" t="n">
        <v>0</v>
      </c>
    </row>
    <row r="10" customFormat="false" ht="12.8" hidden="false" customHeight="false" outlineLevel="0" collapsed="false">
      <c r="A10" s="102" t="n">
        <v>43</v>
      </c>
      <c r="B10" s="103" t="n">
        <v>0</v>
      </c>
      <c r="C10" s="103" t="n">
        <v>1.0564</v>
      </c>
      <c r="D10" s="103" t="n">
        <v>2.1128</v>
      </c>
      <c r="E10" s="103" t="n">
        <v>3.1692</v>
      </c>
      <c r="F10" s="103" t="n">
        <v>4.2256</v>
      </c>
      <c r="G10" s="103" t="n">
        <v>5.3047</v>
      </c>
      <c r="H10" s="103" t="n">
        <v>6.3838</v>
      </c>
      <c r="I10" s="103" t="n">
        <v>6.9899</v>
      </c>
      <c r="J10" s="103" t="n">
        <v>7.596</v>
      </c>
      <c r="K10" s="103" t="n">
        <v>6.2677</v>
      </c>
      <c r="L10" s="103" t="n">
        <v>4.9394</v>
      </c>
      <c r="M10" s="103" t="n">
        <v>4.9649</v>
      </c>
      <c r="N10" s="103" t="n">
        <v>4.9904</v>
      </c>
      <c r="O10" s="103" t="n">
        <v>4.7459</v>
      </c>
      <c r="P10" s="103" t="n">
        <v>4.5014</v>
      </c>
      <c r="Q10" s="103" t="n">
        <v>4.1725</v>
      </c>
      <c r="R10" s="103" t="n">
        <v>3.8436</v>
      </c>
      <c r="S10" s="103" t="n">
        <v>3.3179</v>
      </c>
      <c r="T10" s="103" t="n">
        <v>2.7922</v>
      </c>
      <c r="U10" s="103" t="n">
        <v>2.225</v>
      </c>
      <c r="V10" s="103" t="n">
        <v>1.6578</v>
      </c>
      <c r="W10" s="103" t="n">
        <v>1.1466</v>
      </c>
      <c r="X10" s="103" t="n">
        <v>0.6354</v>
      </c>
      <c r="Y10" s="103" t="n">
        <v>0.6382</v>
      </c>
      <c r="Z10" s="103" t="n">
        <v>0.641</v>
      </c>
      <c r="AA10" s="103" t="n">
        <v>0.6438</v>
      </c>
      <c r="AB10" s="103" t="n">
        <v>0.6446</v>
      </c>
      <c r="AC10" s="103" t="n">
        <v>0.6454</v>
      </c>
      <c r="AD10" s="103" t="n">
        <v>0.6462</v>
      </c>
      <c r="AE10" s="103" t="n">
        <v>0.6504</v>
      </c>
      <c r="AF10" s="103" t="n">
        <v>0.6546</v>
      </c>
      <c r="AG10" s="103" t="n">
        <v>0.65604</v>
      </c>
      <c r="AH10" s="103" t="n">
        <v>0.65748</v>
      </c>
      <c r="AI10" s="103" t="n">
        <v>0.65892</v>
      </c>
      <c r="AJ10" s="103" t="n">
        <v>0.66036</v>
      </c>
      <c r="AK10" s="103" t="n">
        <v>0.6618</v>
      </c>
      <c r="AL10" s="103" t="n">
        <v>0.4412</v>
      </c>
      <c r="AM10" s="103" t="n">
        <v>0.2206</v>
      </c>
      <c r="AN10" s="103" t="n">
        <v>0</v>
      </c>
      <c r="AO10" s="103" t="n">
        <v>0</v>
      </c>
      <c r="AP10" s="103" t="n">
        <v>0</v>
      </c>
      <c r="AQ10" s="103" t="n">
        <v>0</v>
      </c>
      <c r="AR10" s="103" t="n">
        <v>0</v>
      </c>
      <c r="AS10" s="103" t="n">
        <v>0</v>
      </c>
      <c r="AT10" s="103" t="n">
        <v>0</v>
      </c>
      <c r="AU10" s="103" t="n">
        <v>0</v>
      </c>
      <c r="AV10" s="103" t="n">
        <v>0</v>
      </c>
      <c r="AW10" s="103" t="n">
        <v>0</v>
      </c>
      <c r="AX10" s="103" t="n">
        <v>0</v>
      </c>
      <c r="AY10" s="103" t="n">
        <v>0</v>
      </c>
      <c r="AZ10" s="103" t="n">
        <v>0</v>
      </c>
      <c r="BA10" s="103" t="n">
        <v>0</v>
      </c>
      <c r="BB10" s="103" t="n">
        <v>0</v>
      </c>
      <c r="BC10" s="103" t="n">
        <v>0</v>
      </c>
      <c r="BD10" s="103" t="n">
        <v>0</v>
      </c>
      <c r="BE10" s="103" t="n">
        <v>0</v>
      </c>
      <c r="BF10" s="103" t="n">
        <v>0</v>
      </c>
      <c r="BG10" s="103" t="n">
        <v>0</v>
      </c>
      <c r="BH10" s="103" t="n">
        <v>0</v>
      </c>
      <c r="BI10" s="103" t="n">
        <v>0</v>
      </c>
      <c r="BJ10" s="103" t="n">
        <v>0</v>
      </c>
    </row>
    <row r="11" customFormat="false" ht="12.8" hidden="false" customHeight="false" outlineLevel="0" collapsed="false">
      <c r="A11" s="102" t="n">
        <v>44</v>
      </c>
      <c r="B11" s="103" t="n">
        <v>0</v>
      </c>
      <c r="C11" s="103" t="n">
        <v>1.0892</v>
      </c>
      <c r="D11" s="103" t="n">
        <v>2.1784</v>
      </c>
      <c r="E11" s="103" t="n">
        <v>3.2676</v>
      </c>
      <c r="F11" s="103" t="n">
        <v>4.3568</v>
      </c>
      <c r="G11" s="103" t="n">
        <v>5.4301</v>
      </c>
      <c r="H11" s="103" t="n">
        <v>6.5034</v>
      </c>
      <c r="I11" s="103" t="n">
        <v>7.1152</v>
      </c>
      <c r="J11" s="103" t="n">
        <v>7.727</v>
      </c>
      <c r="K11" s="103" t="n">
        <v>6.4436</v>
      </c>
      <c r="L11" s="103" t="n">
        <v>5.1602</v>
      </c>
      <c r="M11" s="103" t="n">
        <v>5.1882</v>
      </c>
      <c r="N11" s="103" t="n">
        <v>5.2162</v>
      </c>
      <c r="O11" s="103" t="n">
        <v>4.9827</v>
      </c>
      <c r="P11" s="103" t="n">
        <v>4.7492</v>
      </c>
      <c r="Q11" s="103" t="n">
        <v>4.431</v>
      </c>
      <c r="R11" s="103" t="n">
        <v>4.1128</v>
      </c>
      <c r="S11" s="103" t="n">
        <v>3.5847</v>
      </c>
      <c r="T11" s="103" t="n">
        <v>3.0566</v>
      </c>
      <c r="U11" s="103" t="n">
        <v>2.4785</v>
      </c>
      <c r="V11" s="103" t="n">
        <v>1.9004</v>
      </c>
      <c r="W11" s="103" t="n">
        <v>1.3738</v>
      </c>
      <c r="X11" s="103" t="n">
        <v>0.8472</v>
      </c>
      <c r="Y11" s="103" t="n">
        <v>0.850933333333333</v>
      </c>
      <c r="Z11" s="103" t="n">
        <v>0.854666666666667</v>
      </c>
      <c r="AA11" s="103" t="n">
        <v>0.8584</v>
      </c>
      <c r="AB11" s="103" t="n">
        <v>0.859466666666667</v>
      </c>
      <c r="AC11" s="103" t="n">
        <v>0.860533333333333</v>
      </c>
      <c r="AD11" s="103" t="n">
        <v>0.8616</v>
      </c>
      <c r="AE11" s="103" t="n">
        <v>0.8672</v>
      </c>
      <c r="AF11" s="103" t="n">
        <v>0.8728</v>
      </c>
      <c r="AG11" s="103" t="n">
        <v>0.87472</v>
      </c>
      <c r="AH11" s="103" t="n">
        <v>0.87664</v>
      </c>
      <c r="AI11" s="103" t="n">
        <v>0.87856</v>
      </c>
      <c r="AJ11" s="103" t="n">
        <v>0.88048</v>
      </c>
      <c r="AK11" s="103" t="n">
        <v>0.8824</v>
      </c>
      <c r="AL11" s="103" t="n">
        <v>0.588266666666667</v>
      </c>
      <c r="AM11" s="103" t="n">
        <v>0.294133333333333</v>
      </c>
      <c r="AN11" s="103" t="n">
        <v>0</v>
      </c>
      <c r="AO11" s="103" t="n">
        <v>0</v>
      </c>
      <c r="AP11" s="103" t="n">
        <v>0</v>
      </c>
      <c r="AQ11" s="103" t="n">
        <v>0</v>
      </c>
      <c r="AR11" s="103" t="n">
        <v>0</v>
      </c>
      <c r="AS11" s="103" t="n">
        <v>0</v>
      </c>
      <c r="AT11" s="103" t="n">
        <v>0</v>
      </c>
      <c r="AU11" s="103" t="n">
        <v>0</v>
      </c>
      <c r="AV11" s="103" t="n">
        <v>0</v>
      </c>
      <c r="AW11" s="103" t="n">
        <v>0</v>
      </c>
      <c r="AX11" s="103" t="n">
        <v>0</v>
      </c>
      <c r="AY11" s="103" t="n">
        <v>0</v>
      </c>
      <c r="AZ11" s="103" t="n">
        <v>0</v>
      </c>
      <c r="BA11" s="103" t="n">
        <v>0</v>
      </c>
      <c r="BB11" s="103" t="n">
        <v>0</v>
      </c>
      <c r="BC11" s="103" t="n">
        <v>0</v>
      </c>
      <c r="BD11" s="103" t="n">
        <v>0</v>
      </c>
      <c r="BE11" s="103" t="n">
        <v>0</v>
      </c>
      <c r="BF11" s="103" t="n">
        <v>0</v>
      </c>
      <c r="BG11" s="103" t="n">
        <v>0</v>
      </c>
      <c r="BH11" s="103" t="n">
        <v>0</v>
      </c>
      <c r="BI11" s="103" t="n">
        <v>0</v>
      </c>
      <c r="BJ11" s="103" t="n">
        <v>0</v>
      </c>
    </row>
    <row r="12" customFormat="false" ht="12.8" hidden="false" customHeight="false" outlineLevel="0" collapsed="false">
      <c r="A12" s="102" t="n">
        <v>45</v>
      </c>
      <c r="B12" s="103" t="n">
        <v>0</v>
      </c>
      <c r="C12" s="103" t="n">
        <v>1.122</v>
      </c>
      <c r="D12" s="103" t="n">
        <v>2.244</v>
      </c>
      <c r="E12" s="103" t="n">
        <v>3.366</v>
      </c>
      <c r="F12" s="103" t="n">
        <v>4.488</v>
      </c>
      <c r="G12" s="103" t="n">
        <v>5.5555</v>
      </c>
      <c r="H12" s="103" t="n">
        <v>6.623</v>
      </c>
      <c r="I12" s="103" t="n">
        <v>7.2405</v>
      </c>
      <c r="J12" s="103" t="n">
        <v>7.858</v>
      </c>
      <c r="K12" s="103" t="n">
        <v>6.6195</v>
      </c>
      <c r="L12" s="103" t="n">
        <v>5.381</v>
      </c>
      <c r="M12" s="103" t="n">
        <v>5.4115</v>
      </c>
      <c r="N12" s="103" t="n">
        <v>5.442</v>
      </c>
      <c r="O12" s="103" t="n">
        <v>5.2195</v>
      </c>
      <c r="P12" s="103" t="n">
        <v>4.997</v>
      </c>
      <c r="Q12" s="103" t="n">
        <v>4.6895</v>
      </c>
      <c r="R12" s="103" t="n">
        <v>4.382</v>
      </c>
      <c r="S12" s="103" t="n">
        <v>3.8515</v>
      </c>
      <c r="T12" s="103" t="n">
        <v>3.321</v>
      </c>
      <c r="U12" s="103" t="n">
        <v>2.732</v>
      </c>
      <c r="V12" s="103" t="n">
        <v>2.143</v>
      </c>
      <c r="W12" s="103" t="n">
        <v>1.601</v>
      </c>
      <c r="X12" s="103" t="n">
        <v>1.059</v>
      </c>
      <c r="Y12" s="103" t="n">
        <v>1.06366666666667</v>
      </c>
      <c r="Z12" s="103" t="n">
        <v>1.06833333333333</v>
      </c>
      <c r="AA12" s="103" t="n">
        <v>1.073</v>
      </c>
      <c r="AB12" s="103" t="n">
        <v>1.07433333333333</v>
      </c>
      <c r="AC12" s="103" t="n">
        <v>1.07566666666667</v>
      </c>
      <c r="AD12" s="103" t="n">
        <v>1.077</v>
      </c>
      <c r="AE12" s="103" t="n">
        <v>1.084</v>
      </c>
      <c r="AF12" s="103" t="n">
        <v>1.091</v>
      </c>
      <c r="AG12" s="103" t="n">
        <v>1.0934</v>
      </c>
      <c r="AH12" s="103" t="n">
        <v>1.0958</v>
      </c>
      <c r="AI12" s="103" t="n">
        <v>1.0982</v>
      </c>
      <c r="AJ12" s="103" t="n">
        <v>1.1006</v>
      </c>
      <c r="AK12" s="103" t="n">
        <v>1.103</v>
      </c>
      <c r="AL12" s="103" t="n">
        <v>0.735333333333333</v>
      </c>
      <c r="AM12" s="103" t="n">
        <v>0.367666666666667</v>
      </c>
      <c r="AN12" s="103" t="n">
        <v>0</v>
      </c>
      <c r="AO12" s="103" t="n">
        <v>0</v>
      </c>
      <c r="AP12" s="103" t="n">
        <v>0</v>
      </c>
      <c r="AQ12" s="103" t="n">
        <v>0</v>
      </c>
      <c r="AR12" s="103" t="n">
        <v>0</v>
      </c>
      <c r="AS12" s="103" t="n">
        <v>0</v>
      </c>
      <c r="AT12" s="103" t="n">
        <v>0</v>
      </c>
      <c r="AU12" s="103" t="n">
        <v>0</v>
      </c>
      <c r="AV12" s="103" t="n">
        <v>0</v>
      </c>
      <c r="AW12" s="103" t="n">
        <v>0</v>
      </c>
      <c r="AX12" s="103" t="n">
        <v>0</v>
      </c>
      <c r="AY12" s="103" t="n">
        <v>0</v>
      </c>
      <c r="AZ12" s="103" t="n">
        <v>0</v>
      </c>
      <c r="BA12" s="103" t="n">
        <v>0</v>
      </c>
      <c r="BB12" s="103" t="n">
        <v>0</v>
      </c>
      <c r="BC12" s="103" t="n">
        <v>0</v>
      </c>
      <c r="BD12" s="103" t="n">
        <v>0</v>
      </c>
      <c r="BE12" s="103" t="n">
        <v>0</v>
      </c>
      <c r="BF12" s="103" t="n">
        <v>0</v>
      </c>
      <c r="BG12" s="103" t="n">
        <v>0</v>
      </c>
      <c r="BH12" s="103" t="n">
        <v>0</v>
      </c>
      <c r="BI12" s="103" t="n">
        <v>0</v>
      </c>
      <c r="BJ12" s="103" t="n">
        <v>0</v>
      </c>
    </row>
    <row r="13" customFormat="false" ht="12.8" hidden="false" customHeight="false" outlineLevel="0" collapsed="false">
      <c r="A13" s="102" t="n">
        <v>46</v>
      </c>
      <c r="B13" s="103" t="n">
        <v>0</v>
      </c>
      <c r="C13" s="103" t="n">
        <v>1.1492</v>
      </c>
      <c r="D13" s="103" t="n">
        <v>2.2984</v>
      </c>
      <c r="E13" s="103" t="n">
        <v>3.4476</v>
      </c>
      <c r="F13" s="103" t="n">
        <v>4.5968</v>
      </c>
      <c r="G13" s="103" t="n">
        <v>5.6543</v>
      </c>
      <c r="H13" s="103" t="n">
        <v>6.7118</v>
      </c>
      <c r="I13" s="103" t="n">
        <v>7.3605</v>
      </c>
      <c r="J13" s="103" t="n">
        <v>8.0092</v>
      </c>
      <c r="K13" s="103" t="n">
        <v>6.8068</v>
      </c>
      <c r="L13" s="103" t="n">
        <v>5.6044</v>
      </c>
      <c r="M13" s="103" t="n">
        <v>5.6384</v>
      </c>
      <c r="N13" s="103" t="n">
        <v>5.6724</v>
      </c>
      <c r="O13" s="103" t="n">
        <v>5.4633</v>
      </c>
      <c r="P13" s="103" t="n">
        <v>5.2542</v>
      </c>
      <c r="Q13" s="103" t="n">
        <v>4.9614</v>
      </c>
      <c r="R13" s="103" t="n">
        <v>4.6686</v>
      </c>
      <c r="S13" s="103" t="n">
        <v>4.1398</v>
      </c>
      <c r="T13" s="103" t="n">
        <v>3.611</v>
      </c>
      <c r="U13" s="103" t="n">
        <v>3.0166</v>
      </c>
      <c r="V13" s="103" t="n">
        <v>2.4222</v>
      </c>
      <c r="W13" s="103" t="n">
        <v>1.8765</v>
      </c>
      <c r="X13" s="103" t="n">
        <v>1.3308</v>
      </c>
      <c r="Y13" s="103" t="n">
        <v>1.33673333333333</v>
      </c>
      <c r="Z13" s="103" t="n">
        <v>1.34266666666667</v>
      </c>
      <c r="AA13" s="103" t="n">
        <v>1.3486</v>
      </c>
      <c r="AB13" s="103" t="n">
        <v>1.35033333333333</v>
      </c>
      <c r="AC13" s="103" t="n">
        <v>1.35206666666667</v>
      </c>
      <c r="AD13" s="103" t="n">
        <v>1.3538</v>
      </c>
      <c r="AE13" s="103" t="n">
        <v>1.3627</v>
      </c>
      <c r="AF13" s="103" t="n">
        <v>1.3716</v>
      </c>
      <c r="AG13" s="103" t="n">
        <v>1.37456</v>
      </c>
      <c r="AH13" s="103" t="n">
        <v>1.37752</v>
      </c>
      <c r="AI13" s="103" t="n">
        <v>1.38048</v>
      </c>
      <c r="AJ13" s="103" t="n">
        <v>1.38344</v>
      </c>
      <c r="AK13" s="103" t="n">
        <v>1.3864</v>
      </c>
      <c r="AL13" s="103" t="n">
        <v>0.963466666666667</v>
      </c>
      <c r="AM13" s="103" t="n">
        <v>0.540533333333333</v>
      </c>
      <c r="AN13" s="103" t="n">
        <v>0.1176</v>
      </c>
      <c r="AO13" s="103" t="n">
        <v>0.1078</v>
      </c>
      <c r="AP13" s="103" t="n">
        <v>0.098</v>
      </c>
      <c r="AQ13" s="103" t="n">
        <v>0.0882</v>
      </c>
      <c r="AR13" s="103" t="n">
        <v>0.0784</v>
      </c>
      <c r="AS13" s="103" t="n">
        <v>0.0686</v>
      </c>
      <c r="AT13" s="103" t="n">
        <v>0.0588</v>
      </c>
      <c r="AU13" s="103" t="n">
        <v>0.049</v>
      </c>
      <c r="AV13" s="103" t="n">
        <v>0.0392</v>
      </c>
      <c r="AW13" s="103" t="n">
        <v>0.0294</v>
      </c>
      <c r="AX13" s="103" t="n">
        <v>0.0196</v>
      </c>
      <c r="AY13" s="103" t="n">
        <v>0.0098</v>
      </c>
      <c r="AZ13" s="103" t="n">
        <v>0</v>
      </c>
      <c r="BA13" s="103" t="n">
        <v>-0.0098</v>
      </c>
      <c r="BB13" s="103" t="n">
        <v>-0.01176</v>
      </c>
      <c r="BC13" s="103" t="n">
        <v>-0.01372</v>
      </c>
      <c r="BD13" s="103" t="n">
        <v>-0.01568</v>
      </c>
      <c r="BE13" s="103" t="n">
        <v>-0.01764</v>
      </c>
      <c r="BF13" s="103" t="n">
        <v>-0.0196</v>
      </c>
      <c r="BG13" s="103" t="n">
        <v>-0.02156</v>
      </c>
      <c r="BH13" s="103" t="n">
        <v>-0.02352</v>
      </c>
      <c r="BI13" s="103" t="n">
        <v>-0.02548</v>
      </c>
      <c r="BJ13" s="103" t="n">
        <v>-0.02744</v>
      </c>
    </row>
    <row r="14" customFormat="false" ht="12.8" hidden="false" customHeight="false" outlineLevel="0" collapsed="false">
      <c r="A14" s="102" t="n">
        <v>47</v>
      </c>
      <c r="B14" s="103" t="n">
        <v>0</v>
      </c>
      <c r="C14" s="103" t="n">
        <v>1.1764</v>
      </c>
      <c r="D14" s="103" t="n">
        <v>2.3528</v>
      </c>
      <c r="E14" s="103" t="n">
        <v>3.5292</v>
      </c>
      <c r="F14" s="103" t="n">
        <v>4.7056</v>
      </c>
      <c r="G14" s="103" t="n">
        <v>5.7531</v>
      </c>
      <c r="H14" s="103" t="n">
        <v>6.8006</v>
      </c>
      <c r="I14" s="103" t="n">
        <v>7.4805</v>
      </c>
      <c r="J14" s="103" t="n">
        <v>8.1604</v>
      </c>
      <c r="K14" s="103" t="n">
        <v>6.9941</v>
      </c>
      <c r="L14" s="103" t="n">
        <v>5.8278</v>
      </c>
      <c r="M14" s="103" t="n">
        <v>5.8653</v>
      </c>
      <c r="N14" s="103" t="n">
        <v>5.9028</v>
      </c>
      <c r="O14" s="103" t="n">
        <v>5.7071</v>
      </c>
      <c r="P14" s="103" t="n">
        <v>5.5114</v>
      </c>
      <c r="Q14" s="103" t="n">
        <v>5.2333</v>
      </c>
      <c r="R14" s="103" t="n">
        <v>4.9552</v>
      </c>
      <c r="S14" s="103" t="n">
        <v>4.4281</v>
      </c>
      <c r="T14" s="103" t="n">
        <v>3.901</v>
      </c>
      <c r="U14" s="103" t="n">
        <v>3.3012</v>
      </c>
      <c r="V14" s="103" t="n">
        <v>2.7014</v>
      </c>
      <c r="W14" s="103" t="n">
        <v>2.152</v>
      </c>
      <c r="X14" s="103" t="n">
        <v>1.6026</v>
      </c>
      <c r="Y14" s="103" t="n">
        <v>1.6098</v>
      </c>
      <c r="Z14" s="103" t="n">
        <v>1.617</v>
      </c>
      <c r="AA14" s="103" t="n">
        <v>1.6242</v>
      </c>
      <c r="AB14" s="103" t="n">
        <v>1.62633333333333</v>
      </c>
      <c r="AC14" s="103" t="n">
        <v>1.62846666666667</v>
      </c>
      <c r="AD14" s="103" t="n">
        <v>1.6306</v>
      </c>
      <c r="AE14" s="103" t="n">
        <v>1.6414</v>
      </c>
      <c r="AF14" s="103" t="n">
        <v>1.6522</v>
      </c>
      <c r="AG14" s="103" t="n">
        <v>1.65572</v>
      </c>
      <c r="AH14" s="103" t="n">
        <v>1.65924</v>
      </c>
      <c r="AI14" s="103" t="n">
        <v>1.66276</v>
      </c>
      <c r="AJ14" s="103" t="n">
        <v>1.66628</v>
      </c>
      <c r="AK14" s="103" t="n">
        <v>1.6698</v>
      </c>
      <c r="AL14" s="103" t="n">
        <v>1.1916</v>
      </c>
      <c r="AM14" s="103" t="n">
        <v>0.7134</v>
      </c>
      <c r="AN14" s="103" t="n">
        <v>0.2352</v>
      </c>
      <c r="AO14" s="103" t="n">
        <v>0.2156</v>
      </c>
      <c r="AP14" s="103" t="n">
        <v>0.196</v>
      </c>
      <c r="AQ14" s="103" t="n">
        <v>0.1764</v>
      </c>
      <c r="AR14" s="103" t="n">
        <v>0.1568</v>
      </c>
      <c r="AS14" s="103" t="n">
        <v>0.1372</v>
      </c>
      <c r="AT14" s="103" t="n">
        <v>0.1176</v>
      </c>
      <c r="AU14" s="103" t="n">
        <v>0.098</v>
      </c>
      <c r="AV14" s="103" t="n">
        <v>0.0784</v>
      </c>
      <c r="AW14" s="103" t="n">
        <v>0.0588</v>
      </c>
      <c r="AX14" s="103" t="n">
        <v>0.0392</v>
      </c>
      <c r="AY14" s="103" t="n">
        <v>0.0196</v>
      </c>
      <c r="AZ14" s="103" t="n">
        <v>0</v>
      </c>
      <c r="BA14" s="103" t="n">
        <v>-0.0196</v>
      </c>
      <c r="BB14" s="103" t="n">
        <v>-0.02352</v>
      </c>
      <c r="BC14" s="103" t="n">
        <v>-0.02744</v>
      </c>
      <c r="BD14" s="103" t="n">
        <v>-0.03136</v>
      </c>
      <c r="BE14" s="103" t="n">
        <v>-0.03528</v>
      </c>
      <c r="BF14" s="103" t="n">
        <v>-0.0392</v>
      </c>
      <c r="BG14" s="103" t="n">
        <v>-0.04312</v>
      </c>
      <c r="BH14" s="103" t="n">
        <v>-0.04704</v>
      </c>
      <c r="BI14" s="103" t="n">
        <v>-0.05096</v>
      </c>
      <c r="BJ14" s="103" t="n">
        <v>-0.05488</v>
      </c>
    </row>
    <row r="15" customFormat="false" ht="12.8" hidden="false" customHeight="false" outlineLevel="0" collapsed="false">
      <c r="A15" s="102" t="n">
        <v>48</v>
      </c>
      <c r="B15" s="103" t="n">
        <v>0</v>
      </c>
      <c r="C15" s="103" t="n">
        <v>1.2036</v>
      </c>
      <c r="D15" s="103" t="n">
        <v>2.4072</v>
      </c>
      <c r="E15" s="103" t="n">
        <v>3.6108</v>
      </c>
      <c r="F15" s="103" t="n">
        <v>4.8144</v>
      </c>
      <c r="G15" s="103" t="n">
        <v>5.8519</v>
      </c>
      <c r="H15" s="103" t="n">
        <v>6.8894</v>
      </c>
      <c r="I15" s="103" t="n">
        <v>7.6005</v>
      </c>
      <c r="J15" s="103" t="n">
        <v>8.3116</v>
      </c>
      <c r="K15" s="103" t="n">
        <v>7.1814</v>
      </c>
      <c r="L15" s="103" t="n">
        <v>6.0512</v>
      </c>
      <c r="M15" s="103" t="n">
        <v>6.0922</v>
      </c>
      <c r="N15" s="103" t="n">
        <v>6.1332</v>
      </c>
      <c r="O15" s="103" t="n">
        <v>5.9509</v>
      </c>
      <c r="P15" s="103" t="n">
        <v>5.7686</v>
      </c>
      <c r="Q15" s="103" t="n">
        <v>5.5052</v>
      </c>
      <c r="R15" s="103" t="n">
        <v>5.2418</v>
      </c>
      <c r="S15" s="103" t="n">
        <v>4.7164</v>
      </c>
      <c r="T15" s="103" t="n">
        <v>4.191</v>
      </c>
      <c r="U15" s="103" t="n">
        <v>3.5858</v>
      </c>
      <c r="V15" s="103" t="n">
        <v>2.9806</v>
      </c>
      <c r="W15" s="103" t="n">
        <v>2.4275</v>
      </c>
      <c r="X15" s="103" t="n">
        <v>1.8744</v>
      </c>
      <c r="Y15" s="103" t="n">
        <v>1.88286666666667</v>
      </c>
      <c r="Z15" s="103" t="n">
        <v>1.89133333333333</v>
      </c>
      <c r="AA15" s="103" t="n">
        <v>1.8998</v>
      </c>
      <c r="AB15" s="103" t="n">
        <v>1.90233333333333</v>
      </c>
      <c r="AC15" s="103" t="n">
        <v>1.90486666666667</v>
      </c>
      <c r="AD15" s="103" t="n">
        <v>1.9074</v>
      </c>
      <c r="AE15" s="103" t="n">
        <v>1.9201</v>
      </c>
      <c r="AF15" s="103" t="n">
        <v>1.9328</v>
      </c>
      <c r="AG15" s="103" t="n">
        <v>1.93688</v>
      </c>
      <c r="AH15" s="103" t="n">
        <v>1.94096</v>
      </c>
      <c r="AI15" s="103" t="n">
        <v>1.94504</v>
      </c>
      <c r="AJ15" s="103" t="n">
        <v>1.94912</v>
      </c>
      <c r="AK15" s="103" t="n">
        <v>1.9532</v>
      </c>
      <c r="AL15" s="103" t="n">
        <v>1.41973333333333</v>
      </c>
      <c r="AM15" s="103" t="n">
        <v>0.886266666666667</v>
      </c>
      <c r="AN15" s="103" t="n">
        <v>0.3528</v>
      </c>
      <c r="AO15" s="103" t="n">
        <v>0.3234</v>
      </c>
      <c r="AP15" s="103" t="n">
        <v>0.294</v>
      </c>
      <c r="AQ15" s="103" t="n">
        <v>0.2646</v>
      </c>
      <c r="AR15" s="103" t="n">
        <v>0.2352</v>
      </c>
      <c r="AS15" s="103" t="n">
        <v>0.2058</v>
      </c>
      <c r="AT15" s="103" t="n">
        <v>0.1764</v>
      </c>
      <c r="AU15" s="103" t="n">
        <v>0.147</v>
      </c>
      <c r="AV15" s="103" t="n">
        <v>0.1176</v>
      </c>
      <c r="AW15" s="103" t="n">
        <v>0.0882</v>
      </c>
      <c r="AX15" s="103" t="n">
        <v>0.0588</v>
      </c>
      <c r="AY15" s="103" t="n">
        <v>0.0294</v>
      </c>
      <c r="AZ15" s="103" t="n">
        <v>0</v>
      </c>
      <c r="BA15" s="103" t="n">
        <v>-0.0294</v>
      </c>
      <c r="BB15" s="103" t="n">
        <v>-0.03528</v>
      </c>
      <c r="BC15" s="103" t="n">
        <v>-0.04116</v>
      </c>
      <c r="BD15" s="103" t="n">
        <v>-0.04704</v>
      </c>
      <c r="BE15" s="103" t="n">
        <v>-0.05292</v>
      </c>
      <c r="BF15" s="103" t="n">
        <v>-0.0588</v>
      </c>
      <c r="BG15" s="103" t="n">
        <v>-0.06468</v>
      </c>
      <c r="BH15" s="103" t="n">
        <v>-0.07056</v>
      </c>
      <c r="BI15" s="103" t="n">
        <v>-0.07644</v>
      </c>
      <c r="BJ15" s="103" t="n">
        <v>-0.08232</v>
      </c>
    </row>
    <row r="16" customFormat="false" ht="12.8" hidden="false" customHeight="false" outlineLevel="0" collapsed="false">
      <c r="A16" s="102" t="n">
        <v>49</v>
      </c>
      <c r="B16" s="103" t="n">
        <v>0</v>
      </c>
      <c r="C16" s="103" t="n">
        <v>1.2308</v>
      </c>
      <c r="D16" s="103" t="n">
        <v>2.4616</v>
      </c>
      <c r="E16" s="103" t="n">
        <v>3.6924</v>
      </c>
      <c r="F16" s="103" t="n">
        <v>4.9232</v>
      </c>
      <c r="G16" s="103" t="n">
        <v>5.9507</v>
      </c>
      <c r="H16" s="103" t="n">
        <v>6.9782</v>
      </c>
      <c r="I16" s="103" t="n">
        <v>7.7205</v>
      </c>
      <c r="J16" s="103" t="n">
        <v>8.4628</v>
      </c>
      <c r="K16" s="103" t="n">
        <v>7.3687</v>
      </c>
      <c r="L16" s="103" t="n">
        <v>6.2746</v>
      </c>
      <c r="M16" s="103" t="n">
        <v>6.3191</v>
      </c>
      <c r="N16" s="103" t="n">
        <v>6.3636</v>
      </c>
      <c r="O16" s="103" t="n">
        <v>6.1947</v>
      </c>
      <c r="P16" s="103" t="n">
        <v>6.0258</v>
      </c>
      <c r="Q16" s="103" t="n">
        <v>5.7771</v>
      </c>
      <c r="R16" s="103" t="n">
        <v>5.5284</v>
      </c>
      <c r="S16" s="103" t="n">
        <v>5.0047</v>
      </c>
      <c r="T16" s="103" t="n">
        <v>4.481</v>
      </c>
      <c r="U16" s="103" t="n">
        <v>3.8704</v>
      </c>
      <c r="V16" s="103" t="n">
        <v>3.2598</v>
      </c>
      <c r="W16" s="103" t="n">
        <v>2.703</v>
      </c>
      <c r="X16" s="103" t="n">
        <v>2.1462</v>
      </c>
      <c r="Y16" s="103" t="n">
        <v>2.15593333333333</v>
      </c>
      <c r="Z16" s="103" t="n">
        <v>2.16566666666667</v>
      </c>
      <c r="AA16" s="103" t="n">
        <v>2.1754</v>
      </c>
      <c r="AB16" s="103" t="n">
        <v>2.17833333333333</v>
      </c>
      <c r="AC16" s="103" t="n">
        <v>2.18126666666667</v>
      </c>
      <c r="AD16" s="103" t="n">
        <v>2.1842</v>
      </c>
      <c r="AE16" s="103" t="n">
        <v>2.1988</v>
      </c>
      <c r="AF16" s="103" t="n">
        <v>2.2134</v>
      </c>
      <c r="AG16" s="103" t="n">
        <v>2.21804</v>
      </c>
      <c r="AH16" s="103" t="n">
        <v>2.22268</v>
      </c>
      <c r="AI16" s="103" t="n">
        <v>2.22732</v>
      </c>
      <c r="AJ16" s="103" t="n">
        <v>2.23196</v>
      </c>
      <c r="AK16" s="103" t="n">
        <v>2.2366</v>
      </c>
      <c r="AL16" s="103" t="n">
        <v>1.64786666666667</v>
      </c>
      <c r="AM16" s="103" t="n">
        <v>1.05913333333333</v>
      </c>
      <c r="AN16" s="103" t="n">
        <v>0.4704</v>
      </c>
      <c r="AO16" s="103" t="n">
        <v>0.4312</v>
      </c>
      <c r="AP16" s="103" t="n">
        <v>0.392</v>
      </c>
      <c r="AQ16" s="103" t="n">
        <v>0.3528</v>
      </c>
      <c r="AR16" s="103" t="n">
        <v>0.3136</v>
      </c>
      <c r="AS16" s="103" t="n">
        <v>0.2744</v>
      </c>
      <c r="AT16" s="103" t="n">
        <v>0.2352</v>
      </c>
      <c r="AU16" s="103" t="n">
        <v>0.196</v>
      </c>
      <c r="AV16" s="103" t="n">
        <v>0.1568</v>
      </c>
      <c r="AW16" s="103" t="n">
        <v>0.1176</v>
      </c>
      <c r="AX16" s="103" t="n">
        <v>0.0784</v>
      </c>
      <c r="AY16" s="103" t="n">
        <v>0.0392</v>
      </c>
      <c r="AZ16" s="103" t="n">
        <v>0</v>
      </c>
      <c r="BA16" s="103" t="n">
        <v>-0.0392</v>
      </c>
      <c r="BB16" s="103" t="n">
        <v>-0.04704</v>
      </c>
      <c r="BC16" s="103" t="n">
        <v>-0.05488</v>
      </c>
      <c r="BD16" s="103" t="n">
        <v>-0.06272</v>
      </c>
      <c r="BE16" s="103" t="n">
        <v>-0.07056</v>
      </c>
      <c r="BF16" s="103" t="n">
        <v>-0.0784</v>
      </c>
      <c r="BG16" s="103" t="n">
        <v>-0.08624</v>
      </c>
      <c r="BH16" s="103" t="n">
        <v>-0.09408</v>
      </c>
      <c r="BI16" s="103" t="n">
        <v>-0.10192</v>
      </c>
      <c r="BJ16" s="103" t="n">
        <v>-0.10976</v>
      </c>
    </row>
    <row r="17" customFormat="false" ht="12.8" hidden="false" customHeight="false" outlineLevel="0" collapsed="false">
      <c r="A17" s="102" t="n">
        <v>50</v>
      </c>
      <c r="B17" s="103" t="n">
        <v>0</v>
      </c>
      <c r="C17" s="103" t="n">
        <v>1.258</v>
      </c>
      <c r="D17" s="103" t="n">
        <v>2.516</v>
      </c>
      <c r="E17" s="103" t="n">
        <v>3.774</v>
      </c>
      <c r="F17" s="103" t="n">
        <v>5.032</v>
      </c>
      <c r="G17" s="103" t="n">
        <v>6.0495</v>
      </c>
      <c r="H17" s="103" t="n">
        <v>7.067</v>
      </c>
      <c r="I17" s="103" t="n">
        <v>7.8405</v>
      </c>
      <c r="J17" s="103" t="n">
        <v>8.614</v>
      </c>
      <c r="K17" s="103" t="n">
        <v>7.556</v>
      </c>
      <c r="L17" s="103" t="n">
        <v>6.498</v>
      </c>
      <c r="M17" s="103" t="n">
        <v>6.546</v>
      </c>
      <c r="N17" s="103" t="n">
        <v>6.594</v>
      </c>
      <c r="O17" s="103" t="n">
        <v>6.4385</v>
      </c>
      <c r="P17" s="103" t="n">
        <v>6.283</v>
      </c>
      <c r="Q17" s="103" t="n">
        <v>6.049</v>
      </c>
      <c r="R17" s="103" t="n">
        <v>5.815</v>
      </c>
      <c r="S17" s="103" t="n">
        <v>5.293</v>
      </c>
      <c r="T17" s="103" t="n">
        <v>4.771</v>
      </c>
      <c r="U17" s="103" t="n">
        <v>4.155</v>
      </c>
      <c r="V17" s="103" t="n">
        <v>3.539</v>
      </c>
      <c r="W17" s="103" t="n">
        <v>2.9785</v>
      </c>
      <c r="X17" s="103" t="n">
        <v>2.418</v>
      </c>
      <c r="Y17" s="103" t="n">
        <v>2.429</v>
      </c>
      <c r="Z17" s="103" t="n">
        <v>2.44</v>
      </c>
      <c r="AA17" s="103" t="n">
        <v>2.451</v>
      </c>
      <c r="AB17" s="103" t="n">
        <v>2.45433333333333</v>
      </c>
      <c r="AC17" s="103" t="n">
        <v>2.45766666666667</v>
      </c>
      <c r="AD17" s="103" t="n">
        <v>2.461</v>
      </c>
      <c r="AE17" s="103" t="n">
        <v>2.4775</v>
      </c>
      <c r="AF17" s="103" t="n">
        <v>2.494</v>
      </c>
      <c r="AG17" s="103" t="n">
        <v>2.4992</v>
      </c>
      <c r="AH17" s="103" t="n">
        <v>2.5044</v>
      </c>
      <c r="AI17" s="103" t="n">
        <v>2.5096</v>
      </c>
      <c r="AJ17" s="103" t="n">
        <v>2.5148</v>
      </c>
      <c r="AK17" s="103" t="n">
        <v>2.52</v>
      </c>
      <c r="AL17" s="103" t="n">
        <v>1.876</v>
      </c>
      <c r="AM17" s="103" t="n">
        <v>1.232</v>
      </c>
      <c r="AN17" s="103" t="n">
        <v>0.588</v>
      </c>
      <c r="AO17" s="103" t="n">
        <v>0.539</v>
      </c>
      <c r="AP17" s="103" t="n">
        <v>0.49</v>
      </c>
      <c r="AQ17" s="103" t="n">
        <v>0.441</v>
      </c>
      <c r="AR17" s="103" t="n">
        <v>0.392</v>
      </c>
      <c r="AS17" s="103" t="n">
        <v>0.343</v>
      </c>
      <c r="AT17" s="103" t="n">
        <v>0.294</v>
      </c>
      <c r="AU17" s="103" t="n">
        <v>0.245</v>
      </c>
      <c r="AV17" s="103" t="n">
        <v>0.196</v>
      </c>
      <c r="AW17" s="103" t="n">
        <v>0.147</v>
      </c>
      <c r="AX17" s="103" t="n">
        <v>0.098</v>
      </c>
      <c r="AY17" s="103" t="n">
        <v>0.049</v>
      </c>
      <c r="AZ17" s="103" t="n">
        <v>0</v>
      </c>
      <c r="BA17" s="103" t="n">
        <v>-0.049</v>
      </c>
      <c r="BB17" s="103" t="n">
        <v>-0.0588</v>
      </c>
      <c r="BC17" s="103" t="n">
        <v>-0.0686</v>
      </c>
      <c r="BD17" s="103" t="n">
        <v>-0.0784</v>
      </c>
      <c r="BE17" s="103" t="n">
        <v>-0.0882</v>
      </c>
      <c r="BF17" s="103" t="n">
        <v>-0.098</v>
      </c>
      <c r="BG17" s="103" t="n">
        <v>-0.1078</v>
      </c>
      <c r="BH17" s="103" t="n">
        <v>-0.1176</v>
      </c>
      <c r="BI17" s="103" t="n">
        <v>-0.1274</v>
      </c>
      <c r="BJ17" s="103" t="n">
        <v>-0.1372</v>
      </c>
    </row>
    <row r="18" customFormat="false" ht="12.8" hidden="false" customHeight="false" outlineLevel="0" collapsed="false">
      <c r="A18" s="102" t="n">
        <v>51</v>
      </c>
      <c r="B18" s="103" t="n">
        <v>0</v>
      </c>
      <c r="C18" s="103" t="n">
        <v>1.27625</v>
      </c>
      <c r="D18" s="103" t="n">
        <v>2.5525</v>
      </c>
      <c r="E18" s="103" t="n">
        <v>3.82875</v>
      </c>
      <c r="F18" s="103" t="n">
        <v>5.105</v>
      </c>
      <c r="G18" s="103" t="n">
        <v>6.1257</v>
      </c>
      <c r="H18" s="103" t="n">
        <v>7.1464</v>
      </c>
      <c r="I18" s="103" t="n">
        <v>7.9364</v>
      </c>
      <c r="J18" s="103" t="n">
        <v>8.7264</v>
      </c>
      <c r="K18" s="103" t="n">
        <v>7.723</v>
      </c>
      <c r="L18" s="103" t="n">
        <v>6.7196</v>
      </c>
      <c r="M18" s="103" t="n">
        <v>6.7723</v>
      </c>
      <c r="N18" s="103" t="n">
        <v>6.825</v>
      </c>
      <c r="O18" s="103" t="n">
        <v>6.6848</v>
      </c>
      <c r="P18" s="103" t="n">
        <v>6.5446</v>
      </c>
      <c r="Q18" s="103" t="n">
        <v>6.3287</v>
      </c>
      <c r="R18" s="103" t="n">
        <v>6.1128</v>
      </c>
      <c r="S18" s="103" t="n">
        <v>5.5959</v>
      </c>
      <c r="T18" s="103" t="n">
        <v>5.079</v>
      </c>
      <c r="U18" s="103" t="n">
        <v>4.4617</v>
      </c>
      <c r="V18" s="103" t="n">
        <v>3.8444</v>
      </c>
      <c r="W18" s="103" t="n">
        <v>3.2866</v>
      </c>
      <c r="X18" s="103" t="n">
        <v>2.7288</v>
      </c>
      <c r="Y18" s="103" t="n">
        <v>2.74133333333333</v>
      </c>
      <c r="Z18" s="103" t="n">
        <v>2.75386666666667</v>
      </c>
      <c r="AA18" s="103" t="n">
        <v>2.7664</v>
      </c>
      <c r="AB18" s="103" t="n">
        <v>2.77026666666667</v>
      </c>
      <c r="AC18" s="103" t="n">
        <v>2.77413333333333</v>
      </c>
      <c r="AD18" s="103" t="n">
        <v>2.778</v>
      </c>
      <c r="AE18" s="103" t="n">
        <v>2.7967</v>
      </c>
      <c r="AF18" s="103" t="n">
        <v>2.8154</v>
      </c>
      <c r="AG18" s="103" t="n">
        <v>2.82128</v>
      </c>
      <c r="AH18" s="103" t="n">
        <v>2.82716</v>
      </c>
      <c r="AI18" s="103" t="n">
        <v>2.83304</v>
      </c>
      <c r="AJ18" s="103" t="n">
        <v>2.83892</v>
      </c>
      <c r="AK18" s="103" t="n">
        <v>2.8448</v>
      </c>
      <c r="AL18" s="103" t="n">
        <v>2.14253333333333</v>
      </c>
      <c r="AM18" s="103" t="n">
        <v>1.44026666666667</v>
      </c>
      <c r="AN18" s="103" t="n">
        <v>0.738</v>
      </c>
      <c r="AO18" s="103" t="n">
        <v>0.6842</v>
      </c>
      <c r="AP18" s="103" t="n">
        <v>0.6304</v>
      </c>
      <c r="AQ18" s="103" t="n">
        <v>0.57664</v>
      </c>
      <c r="AR18" s="103" t="n">
        <v>0.52288</v>
      </c>
      <c r="AS18" s="103" t="n">
        <v>0.46912</v>
      </c>
      <c r="AT18" s="103" t="n">
        <v>0.41536</v>
      </c>
      <c r="AU18" s="103" t="n">
        <v>0.3616</v>
      </c>
      <c r="AV18" s="103" t="n">
        <v>0.30784</v>
      </c>
      <c r="AW18" s="103" t="n">
        <v>0.25408</v>
      </c>
      <c r="AX18" s="103" t="n">
        <v>0.20032</v>
      </c>
      <c r="AY18" s="103" t="n">
        <v>0.14656</v>
      </c>
      <c r="AZ18" s="103" t="n">
        <v>0.0928</v>
      </c>
      <c r="BA18" s="103" t="n">
        <v>0.03904</v>
      </c>
      <c r="BB18" s="103" t="n">
        <v>0.028288</v>
      </c>
      <c r="BC18" s="103" t="n">
        <v>0.017536</v>
      </c>
      <c r="BD18" s="103" t="n">
        <v>0.00678399999999999</v>
      </c>
      <c r="BE18" s="103" t="n">
        <v>-0.00396800000000001</v>
      </c>
      <c r="BF18" s="103" t="n">
        <v>-0.01472</v>
      </c>
      <c r="BG18" s="103" t="n">
        <v>-0.025472</v>
      </c>
      <c r="BH18" s="103" t="n">
        <v>-0.036224</v>
      </c>
      <c r="BI18" s="103" t="n">
        <v>-0.046976</v>
      </c>
      <c r="BJ18" s="103" t="n">
        <v>-0.057728</v>
      </c>
    </row>
    <row r="19" customFormat="false" ht="12.8" hidden="false" customHeight="false" outlineLevel="0" collapsed="false">
      <c r="A19" s="102" t="n">
        <v>52</v>
      </c>
      <c r="B19" s="103" t="n">
        <v>0</v>
      </c>
      <c r="C19" s="103" t="n">
        <v>1.2945</v>
      </c>
      <c r="D19" s="103" t="n">
        <v>2.589</v>
      </c>
      <c r="E19" s="103" t="n">
        <v>3.8835</v>
      </c>
      <c r="F19" s="103" t="n">
        <v>5.178</v>
      </c>
      <c r="G19" s="103" t="n">
        <v>6.2019</v>
      </c>
      <c r="H19" s="103" t="n">
        <v>7.2258</v>
      </c>
      <c r="I19" s="103" t="n">
        <v>8.0323</v>
      </c>
      <c r="J19" s="103" t="n">
        <v>8.8388</v>
      </c>
      <c r="K19" s="103" t="n">
        <v>7.89</v>
      </c>
      <c r="L19" s="103" t="n">
        <v>6.9412</v>
      </c>
      <c r="M19" s="103" t="n">
        <v>6.9986</v>
      </c>
      <c r="N19" s="103" t="n">
        <v>7.056</v>
      </c>
      <c r="O19" s="103" t="n">
        <v>6.9311</v>
      </c>
      <c r="P19" s="103" t="n">
        <v>6.8062</v>
      </c>
      <c r="Q19" s="103" t="n">
        <v>6.6084</v>
      </c>
      <c r="R19" s="103" t="n">
        <v>6.4106</v>
      </c>
      <c r="S19" s="103" t="n">
        <v>5.8988</v>
      </c>
      <c r="T19" s="103" t="n">
        <v>5.387</v>
      </c>
      <c r="U19" s="103" t="n">
        <v>4.7684</v>
      </c>
      <c r="V19" s="103" t="n">
        <v>4.1498</v>
      </c>
      <c r="W19" s="103" t="n">
        <v>3.5947</v>
      </c>
      <c r="X19" s="103" t="n">
        <v>3.0396</v>
      </c>
      <c r="Y19" s="103" t="n">
        <v>3.05366666666667</v>
      </c>
      <c r="Z19" s="103" t="n">
        <v>3.06773333333333</v>
      </c>
      <c r="AA19" s="103" t="n">
        <v>3.0818</v>
      </c>
      <c r="AB19" s="103" t="n">
        <v>3.0862</v>
      </c>
      <c r="AC19" s="103" t="n">
        <v>3.0906</v>
      </c>
      <c r="AD19" s="103" t="n">
        <v>3.095</v>
      </c>
      <c r="AE19" s="103" t="n">
        <v>3.1159</v>
      </c>
      <c r="AF19" s="103" t="n">
        <v>3.1368</v>
      </c>
      <c r="AG19" s="103" t="n">
        <v>3.14336</v>
      </c>
      <c r="AH19" s="103" t="n">
        <v>3.14992</v>
      </c>
      <c r="AI19" s="103" t="n">
        <v>3.15648</v>
      </c>
      <c r="AJ19" s="103" t="n">
        <v>3.16304</v>
      </c>
      <c r="AK19" s="103" t="n">
        <v>3.1696</v>
      </c>
      <c r="AL19" s="103" t="n">
        <v>2.40906666666667</v>
      </c>
      <c r="AM19" s="103" t="n">
        <v>1.64853333333333</v>
      </c>
      <c r="AN19" s="103" t="n">
        <v>0.888</v>
      </c>
      <c r="AO19" s="103" t="n">
        <v>0.8294</v>
      </c>
      <c r="AP19" s="103" t="n">
        <v>0.7708</v>
      </c>
      <c r="AQ19" s="103" t="n">
        <v>0.71228</v>
      </c>
      <c r="AR19" s="103" t="n">
        <v>0.65376</v>
      </c>
      <c r="AS19" s="103" t="n">
        <v>0.59524</v>
      </c>
      <c r="AT19" s="103" t="n">
        <v>0.53672</v>
      </c>
      <c r="AU19" s="103" t="n">
        <v>0.4782</v>
      </c>
      <c r="AV19" s="103" t="n">
        <v>0.41968</v>
      </c>
      <c r="AW19" s="103" t="n">
        <v>0.36116</v>
      </c>
      <c r="AX19" s="103" t="n">
        <v>0.30264</v>
      </c>
      <c r="AY19" s="103" t="n">
        <v>0.24412</v>
      </c>
      <c r="AZ19" s="103" t="n">
        <v>0.1856</v>
      </c>
      <c r="BA19" s="103" t="n">
        <v>0.12708</v>
      </c>
      <c r="BB19" s="103" t="n">
        <v>0.115376</v>
      </c>
      <c r="BC19" s="103" t="n">
        <v>0.103672</v>
      </c>
      <c r="BD19" s="103" t="n">
        <v>0.091968</v>
      </c>
      <c r="BE19" s="103" t="n">
        <v>0.080264</v>
      </c>
      <c r="BF19" s="103" t="n">
        <v>0.06856</v>
      </c>
      <c r="BG19" s="103" t="n">
        <v>0.056856</v>
      </c>
      <c r="BH19" s="103" t="n">
        <v>0.045152</v>
      </c>
      <c r="BI19" s="103" t="n">
        <v>0.0334479999999999</v>
      </c>
      <c r="BJ19" s="103" t="n">
        <v>0.0217439999999999</v>
      </c>
    </row>
    <row r="20" customFormat="false" ht="12.8" hidden="false" customHeight="false" outlineLevel="0" collapsed="false">
      <c r="A20" s="102" t="n">
        <v>53</v>
      </c>
      <c r="B20" s="103" t="n">
        <v>0</v>
      </c>
      <c r="C20" s="103" t="n">
        <v>1.31275</v>
      </c>
      <c r="D20" s="103" t="n">
        <v>2.6255</v>
      </c>
      <c r="E20" s="103" t="n">
        <v>3.93825</v>
      </c>
      <c r="F20" s="103" t="n">
        <v>5.251</v>
      </c>
      <c r="G20" s="103" t="n">
        <v>6.2781</v>
      </c>
      <c r="H20" s="103" t="n">
        <v>7.3052</v>
      </c>
      <c r="I20" s="103" t="n">
        <v>8.1282</v>
      </c>
      <c r="J20" s="103" t="n">
        <v>8.9512</v>
      </c>
      <c r="K20" s="103" t="n">
        <v>8.057</v>
      </c>
      <c r="L20" s="103" t="n">
        <v>7.1628</v>
      </c>
      <c r="M20" s="103" t="n">
        <v>7.2249</v>
      </c>
      <c r="N20" s="103" t="n">
        <v>7.287</v>
      </c>
      <c r="O20" s="103" t="n">
        <v>7.1774</v>
      </c>
      <c r="P20" s="103" t="n">
        <v>7.0678</v>
      </c>
      <c r="Q20" s="103" t="n">
        <v>6.8881</v>
      </c>
      <c r="R20" s="103" t="n">
        <v>6.7084</v>
      </c>
      <c r="S20" s="103" t="n">
        <v>6.2017</v>
      </c>
      <c r="T20" s="103" t="n">
        <v>5.695</v>
      </c>
      <c r="U20" s="103" t="n">
        <v>5.0751</v>
      </c>
      <c r="V20" s="103" t="n">
        <v>4.4552</v>
      </c>
      <c r="W20" s="103" t="n">
        <v>3.9028</v>
      </c>
      <c r="X20" s="103" t="n">
        <v>3.3504</v>
      </c>
      <c r="Y20" s="103" t="n">
        <v>3.366</v>
      </c>
      <c r="Z20" s="103" t="n">
        <v>3.3816</v>
      </c>
      <c r="AA20" s="103" t="n">
        <v>3.3972</v>
      </c>
      <c r="AB20" s="103" t="n">
        <v>3.40213333333333</v>
      </c>
      <c r="AC20" s="103" t="n">
        <v>3.40706666666667</v>
      </c>
      <c r="AD20" s="103" t="n">
        <v>3.412</v>
      </c>
      <c r="AE20" s="103" t="n">
        <v>3.4351</v>
      </c>
      <c r="AF20" s="103" t="n">
        <v>3.4582</v>
      </c>
      <c r="AG20" s="103" t="n">
        <v>3.46544</v>
      </c>
      <c r="AH20" s="103" t="n">
        <v>3.47268</v>
      </c>
      <c r="AI20" s="103" t="n">
        <v>3.47992</v>
      </c>
      <c r="AJ20" s="103" t="n">
        <v>3.48716</v>
      </c>
      <c r="AK20" s="103" t="n">
        <v>3.4944</v>
      </c>
      <c r="AL20" s="103" t="n">
        <v>2.6756</v>
      </c>
      <c r="AM20" s="103" t="n">
        <v>1.8568</v>
      </c>
      <c r="AN20" s="103" t="n">
        <v>1.038</v>
      </c>
      <c r="AO20" s="103" t="n">
        <v>0.9746</v>
      </c>
      <c r="AP20" s="103" t="n">
        <v>0.9112</v>
      </c>
      <c r="AQ20" s="103" t="n">
        <v>0.84792</v>
      </c>
      <c r="AR20" s="103" t="n">
        <v>0.78464</v>
      </c>
      <c r="AS20" s="103" t="n">
        <v>0.72136</v>
      </c>
      <c r="AT20" s="103" t="n">
        <v>0.65808</v>
      </c>
      <c r="AU20" s="103" t="n">
        <v>0.5948</v>
      </c>
      <c r="AV20" s="103" t="n">
        <v>0.53152</v>
      </c>
      <c r="AW20" s="103" t="n">
        <v>0.46824</v>
      </c>
      <c r="AX20" s="103" t="n">
        <v>0.40496</v>
      </c>
      <c r="AY20" s="103" t="n">
        <v>0.34168</v>
      </c>
      <c r="AZ20" s="103" t="n">
        <v>0.2784</v>
      </c>
      <c r="BA20" s="103" t="n">
        <v>0.21512</v>
      </c>
      <c r="BB20" s="103" t="n">
        <v>0.202464</v>
      </c>
      <c r="BC20" s="103" t="n">
        <v>0.189808</v>
      </c>
      <c r="BD20" s="103" t="n">
        <v>0.177152</v>
      </c>
      <c r="BE20" s="103" t="n">
        <v>0.164496</v>
      </c>
      <c r="BF20" s="103" t="n">
        <v>0.15184</v>
      </c>
      <c r="BG20" s="103" t="n">
        <v>0.139184</v>
      </c>
      <c r="BH20" s="103" t="n">
        <v>0.126528</v>
      </c>
      <c r="BI20" s="103" t="n">
        <v>0.113872</v>
      </c>
      <c r="BJ20" s="103" t="n">
        <v>0.101216</v>
      </c>
    </row>
    <row r="21" customFormat="false" ht="12.8" hidden="false" customHeight="false" outlineLevel="0" collapsed="false">
      <c r="A21" s="102" t="n">
        <v>54</v>
      </c>
      <c r="B21" s="103" t="n">
        <v>0</v>
      </c>
      <c r="C21" s="103" t="n">
        <v>1.331</v>
      </c>
      <c r="D21" s="103" t="n">
        <v>2.662</v>
      </c>
      <c r="E21" s="103" t="n">
        <v>3.993</v>
      </c>
      <c r="F21" s="103" t="n">
        <v>5.324</v>
      </c>
      <c r="G21" s="103" t="n">
        <v>6.3543</v>
      </c>
      <c r="H21" s="103" t="n">
        <v>7.3846</v>
      </c>
      <c r="I21" s="103" t="n">
        <v>8.2241</v>
      </c>
      <c r="J21" s="103" t="n">
        <v>9.0636</v>
      </c>
      <c r="K21" s="103" t="n">
        <v>8.224</v>
      </c>
      <c r="L21" s="103" t="n">
        <v>7.3844</v>
      </c>
      <c r="M21" s="103" t="n">
        <v>7.4512</v>
      </c>
      <c r="N21" s="103" t="n">
        <v>7.518</v>
      </c>
      <c r="O21" s="103" t="n">
        <v>7.4237</v>
      </c>
      <c r="P21" s="103" t="n">
        <v>7.3294</v>
      </c>
      <c r="Q21" s="103" t="n">
        <v>7.1678</v>
      </c>
      <c r="R21" s="103" t="n">
        <v>7.0062</v>
      </c>
      <c r="S21" s="103" t="n">
        <v>6.5046</v>
      </c>
      <c r="T21" s="103" t="n">
        <v>6.003</v>
      </c>
      <c r="U21" s="103" t="n">
        <v>5.3818</v>
      </c>
      <c r="V21" s="103" t="n">
        <v>4.7606</v>
      </c>
      <c r="W21" s="103" t="n">
        <v>4.2109</v>
      </c>
      <c r="X21" s="103" t="n">
        <v>3.6612</v>
      </c>
      <c r="Y21" s="103" t="n">
        <v>3.67833333333333</v>
      </c>
      <c r="Z21" s="103" t="n">
        <v>3.69546666666667</v>
      </c>
      <c r="AA21" s="103" t="n">
        <v>3.7126</v>
      </c>
      <c r="AB21" s="103" t="n">
        <v>3.71806666666667</v>
      </c>
      <c r="AC21" s="103" t="n">
        <v>3.72353333333333</v>
      </c>
      <c r="AD21" s="103" t="n">
        <v>3.729</v>
      </c>
      <c r="AE21" s="103" t="n">
        <v>3.7543</v>
      </c>
      <c r="AF21" s="103" t="n">
        <v>3.7796</v>
      </c>
      <c r="AG21" s="103" t="n">
        <v>3.78752</v>
      </c>
      <c r="AH21" s="103" t="n">
        <v>3.79544</v>
      </c>
      <c r="AI21" s="103" t="n">
        <v>3.80336</v>
      </c>
      <c r="AJ21" s="103" t="n">
        <v>3.81128</v>
      </c>
      <c r="AK21" s="103" t="n">
        <v>3.8192</v>
      </c>
      <c r="AL21" s="103" t="n">
        <v>2.94213333333333</v>
      </c>
      <c r="AM21" s="103" t="n">
        <v>2.06506666666667</v>
      </c>
      <c r="AN21" s="103" t="n">
        <v>1.188</v>
      </c>
      <c r="AO21" s="103" t="n">
        <v>1.1198</v>
      </c>
      <c r="AP21" s="103" t="n">
        <v>1.0516</v>
      </c>
      <c r="AQ21" s="103" t="n">
        <v>0.98356</v>
      </c>
      <c r="AR21" s="103" t="n">
        <v>0.91552</v>
      </c>
      <c r="AS21" s="103" t="n">
        <v>0.84748</v>
      </c>
      <c r="AT21" s="103" t="n">
        <v>0.77944</v>
      </c>
      <c r="AU21" s="103" t="n">
        <v>0.7114</v>
      </c>
      <c r="AV21" s="103" t="n">
        <v>0.64336</v>
      </c>
      <c r="AW21" s="103" t="n">
        <v>0.57532</v>
      </c>
      <c r="AX21" s="103" t="n">
        <v>0.50728</v>
      </c>
      <c r="AY21" s="103" t="n">
        <v>0.43924</v>
      </c>
      <c r="AZ21" s="103" t="n">
        <v>0.3712</v>
      </c>
      <c r="BA21" s="103" t="n">
        <v>0.30316</v>
      </c>
      <c r="BB21" s="103" t="n">
        <v>0.289552</v>
      </c>
      <c r="BC21" s="103" t="n">
        <v>0.275944</v>
      </c>
      <c r="BD21" s="103" t="n">
        <v>0.262336</v>
      </c>
      <c r="BE21" s="103" t="n">
        <v>0.248728</v>
      </c>
      <c r="BF21" s="103" t="n">
        <v>0.23512</v>
      </c>
      <c r="BG21" s="103" t="n">
        <v>0.221512</v>
      </c>
      <c r="BH21" s="103" t="n">
        <v>0.207904</v>
      </c>
      <c r="BI21" s="103" t="n">
        <v>0.194296</v>
      </c>
      <c r="BJ21" s="103" t="n">
        <v>0.180688</v>
      </c>
    </row>
    <row r="22" customFormat="false" ht="12.8" hidden="false" customHeight="false" outlineLevel="0" collapsed="false">
      <c r="A22" s="102" t="n">
        <v>55</v>
      </c>
      <c r="B22" s="103" t="n">
        <v>0</v>
      </c>
      <c r="C22" s="103" t="n">
        <v>1.34925</v>
      </c>
      <c r="D22" s="103" t="n">
        <v>2.6985</v>
      </c>
      <c r="E22" s="103" t="n">
        <v>4.04775</v>
      </c>
      <c r="F22" s="103" t="n">
        <v>5.397</v>
      </c>
      <c r="G22" s="103" t="n">
        <v>6.4305</v>
      </c>
      <c r="H22" s="103" t="n">
        <v>7.464</v>
      </c>
      <c r="I22" s="103" t="n">
        <v>8.32</v>
      </c>
      <c r="J22" s="103" t="n">
        <v>9.176</v>
      </c>
      <c r="K22" s="103" t="n">
        <v>8.391</v>
      </c>
      <c r="L22" s="103" t="n">
        <v>7.606</v>
      </c>
      <c r="M22" s="103" t="n">
        <v>7.6775</v>
      </c>
      <c r="N22" s="103" t="n">
        <v>7.749</v>
      </c>
      <c r="O22" s="103" t="n">
        <v>7.67</v>
      </c>
      <c r="P22" s="103" t="n">
        <v>7.591</v>
      </c>
      <c r="Q22" s="103" t="n">
        <v>7.4475</v>
      </c>
      <c r="R22" s="103" t="n">
        <v>7.304</v>
      </c>
      <c r="S22" s="103" t="n">
        <v>6.8075</v>
      </c>
      <c r="T22" s="103" t="n">
        <v>6.311</v>
      </c>
      <c r="U22" s="103" t="n">
        <v>5.6885</v>
      </c>
      <c r="V22" s="103" t="n">
        <v>5.066</v>
      </c>
      <c r="W22" s="103" t="n">
        <v>4.519</v>
      </c>
      <c r="X22" s="103" t="n">
        <v>3.972</v>
      </c>
      <c r="Y22" s="103" t="n">
        <v>3.99066666666667</v>
      </c>
      <c r="Z22" s="103" t="n">
        <v>4.00933333333333</v>
      </c>
      <c r="AA22" s="103" t="n">
        <v>4.028</v>
      </c>
      <c r="AB22" s="103" t="n">
        <v>4.034</v>
      </c>
      <c r="AC22" s="103" t="n">
        <v>4.04</v>
      </c>
      <c r="AD22" s="103" t="n">
        <v>4.046</v>
      </c>
      <c r="AE22" s="103" t="n">
        <v>4.0735</v>
      </c>
      <c r="AF22" s="103" t="n">
        <v>4.101</v>
      </c>
      <c r="AG22" s="103" t="n">
        <v>4.1096</v>
      </c>
      <c r="AH22" s="103" t="n">
        <v>4.1182</v>
      </c>
      <c r="AI22" s="103" t="n">
        <v>4.1268</v>
      </c>
      <c r="AJ22" s="103" t="n">
        <v>4.1354</v>
      </c>
      <c r="AK22" s="103" t="n">
        <v>4.144</v>
      </c>
      <c r="AL22" s="103" t="n">
        <v>3.20866666666667</v>
      </c>
      <c r="AM22" s="103" t="n">
        <v>2.27333333333333</v>
      </c>
      <c r="AN22" s="103" t="n">
        <v>1.338</v>
      </c>
      <c r="AO22" s="103" t="n">
        <v>1.265</v>
      </c>
      <c r="AP22" s="103" t="n">
        <v>1.192</v>
      </c>
      <c r="AQ22" s="103" t="n">
        <v>1.1192</v>
      </c>
      <c r="AR22" s="103" t="n">
        <v>1.0464</v>
      </c>
      <c r="AS22" s="103" t="n">
        <v>0.9736</v>
      </c>
      <c r="AT22" s="103" t="n">
        <v>0.9008</v>
      </c>
      <c r="AU22" s="103" t="n">
        <v>0.828</v>
      </c>
      <c r="AV22" s="103" t="n">
        <v>0.7552</v>
      </c>
      <c r="AW22" s="103" t="n">
        <v>0.6824</v>
      </c>
      <c r="AX22" s="103" t="n">
        <v>0.6096</v>
      </c>
      <c r="AY22" s="103" t="n">
        <v>0.5368</v>
      </c>
      <c r="AZ22" s="103" t="n">
        <v>0.464</v>
      </c>
      <c r="BA22" s="103" t="n">
        <v>0.3912</v>
      </c>
      <c r="BB22" s="103" t="n">
        <v>0.37664</v>
      </c>
      <c r="BC22" s="103" t="n">
        <v>0.36208</v>
      </c>
      <c r="BD22" s="103" t="n">
        <v>0.34752</v>
      </c>
      <c r="BE22" s="103" t="n">
        <v>0.33296</v>
      </c>
      <c r="BF22" s="103" t="n">
        <v>0.3184</v>
      </c>
      <c r="BG22" s="103" t="n">
        <v>0.30384</v>
      </c>
      <c r="BH22" s="103" t="n">
        <v>0.28928</v>
      </c>
      <c r="BI22" s="103" t="n">
        <v>0.27472</v>
      </c>
      <c r="BJ22" s="103" t="n">
        <v>0.26016</v>
      </c>
    </row>
    <row r="23" customFormat="false" ht="12.8" hidden="false" customHeight="false" outlineLevel="0" collapsed="false">
      <c r="A23" s="102" t="n">
        <v>56</v>
      </c>
      <c r="B23" s="103" t="n">
        <v>0</v>
      </c>
      <c r="C23" s="103" t="n">
        <v>1.3621</v>
      </c>
      <c r="D23" s="103" t="n">
        <v>2.7242</v>
      </c>
      <c r="E23" s="103" t="n">
        <v>4.0863</v>
      </c>
      <c r="F23" s="103" t="n">
        <v>5.4484</v>
      </c>
      <c r="G23" s="103" t="n">
        <v>6.4886</v>
      </c>
      <c r="H23" s="103" t="n">
        <v>7.5288</v>
      </c>
      <c r="I23" s="103" t="n">
        <v>8.3919</v>
      </c>
      <c r="J23" s="103" t="n">
        <v>9.255</v>
      </c>
      <c r="K23" s="103" t="n">
        <v>8.5384</v>
      </c>
      <c r="L23" s="103" t="n">
        <v>7.8218</v>
      </c>
      <c r="M23" s="103" t="n">
        <v>7.8994</v>
      </c>
      <c r="N23" s="103" t="n">
        <v>7.977</v>
      </c>
      <c r="O23" s="103" t="n">
        <v>7.9146</v>
      </c>
      <c r="P23" s="103" t="n">
        <v>7.8522</v>
      </c>
      <c r="Q23" s="103" t="n">
        <v>7.7302</v>
      </c>
      <c r="R23" s="103" t="n">
        <v>7.6082</v>
      </c>
      <c r="S23" s="103" t="n">
        <v>7.1193</v>
      </c>
      <c r="T23" s="103" t="n">
        <v>6.6304</v>
      </c>
      <c r="U23" s="103" t="n">
        <v>6.01</v>
      </c>
      <c r="V23" s="103" t="n">
        <v>5.3896</v>
      </c>
      <c r="W23" s="103" t="n">
        <v>4.8498</v>
      </c>
      <c r="X23" s="103" t="n">
        <v>4.31</v>
      </c>
      <c r="Y23" s="103" t="n">
        <v>4.33066666666667</v>
      </c>
      <c r="Z23" s="103" t="n">
        <v>4.35133333333333</v>
      </c>
      <c r="AA23" s="103" t="n">
        <v>4.372</v>
      </c>
      <c r="AB23" s="103" t="n">
        <v>4.3786</v>
      </c>
      <c r="AC23" s="103" t="n">
        <v>4.3852</v>
      </c>
      <c r="AD23" s="103" t="n">
        <v>4.3918</v>
      </c>
      <c r="AE23" s="103" t="n">
        <v>4.4217</v>
      </c>
      <c r="AF23" s="103" t="n">
        <v>4.4516</v>
      </c>
      <c r="AG23" s="103" t="n">
        <v>4.46092</v>
      </c>
      <c r="AH23" s="103" t="n">
        <v>4.47024</v>
      </c>
      <c r="AI23" s="103" t="n">
        <v>4.47956</v>
      </c>
      <c r="AJ23" s="103" t="n">
        <v>4.48888</v>
      </c>
      <c r="AK23" s="103" t="n">
        <v>4.4982</v>
      </c>
      <c r="AL23" s="103" t="n">
        <v>3.502</v>
      </c>
      <c r="AM23" s="103" t="n">
        <v>2.5058</v>
      </c>
      <c r="AN23" s="103" t="n">
        <v>1.5096</v>
      </c>
      <c r="AO23" s="103" t="n">
        <v>1.4321</v>
      </c>
      <c r="AP23" s="103" t="n">
        <v>1.3546</v>
      </c>
      <c r="AQ23" s="103" t="n">
        <v>1.27728</v>
      </c>
      <c r="AR23" s="103" t="n">
        <v>1.19996</v>
      </c>
      <c r="AS23" s="103" t="n">
        <v>1.12264</v>
      </c>
      <c r="AT23" s="103" t="n">
        <v>1.04532</v>
      </c>
      <c r="AU23" s="103" t="n">
        <v>0.968</v>
      </c>
      <c r="AV23" s="103" t="n">
        <v>0.89068</v>
      </c>
      <c r="AW23" s="103" t="n">
        <v>0.81336</v>
      </c>
      <c r="AX23" s="103" t="n">
        <v>0.73604</v>
      </c>
      <c r="AY23" s="103" t="n">
        <v>0.65872</v>
      </c>
      <c r="AZ23" s="103" t="n">
        <v>0.5814</v>
      </c>
      <c r="BA23" s="103" t="n">
        <v>0.50408</v>
      </c>
      <c r="BB23" s="103" t="n">
        <v>0.488616</v>
      </c>
      <c r="BC23" s="103" t="n">
        <v>0.473152</v>
      </c>
      <c r="BD23" s="103" t="n">
        <v>0.457688</v>
      </c>
      <c r="BE23" s="103" t="n">
        <v>0.442224</v>
      </c>
      <c r="BF23" s="103" t="n">
        <v>0.42676</v>
      </c>
      <c r="BG23" s="103" t="n">
        <v>0.411296</v>
      </c>
      <c r="BH23" s="103" t="n">
        <v>0.395832</v>
      </c>
      <c r="BI23" s="103" t="n">
        <v>0.380368</v>
      </c>
      <c r="BJ23" s="103" t="n">
        <v>0.364904</v>
      </c>
    </row>
    <row r="24" customFormat="false" ht="12.8" hidden="false" customHeight="false" outlineLevel="0" collapsed="false">
      <c r="A24" s="102" t="n">
        <v>57</v>
      </c>
      <c r="B24" s="103" t="n">
        <v>0</v>
      </c>
      <c r="C24" s="103" t="n">
        <v>1.37495</v>
      </c>
      <c r="D24" s="103" t="n">
        <v>2.7499</v>
      </c>
      <c r="E24" s="103" t="n">
        <v>4.12485</v>
      </c>
      <c r="F24" s="103" t="n">
        <v>5.4998</v>
      </c>
      <c r="G24" s="103" t="n">
        <v>6.5467</v>
      </c>
      <c r="H24" s="103" t="n">
        <v>7.5936</v>
      </c>
      <c r="I24" s="103" t="n">
        <v>8.4638</v>
      </c>
      <c r="J24" s="103" t="n">
        <v>9.334</v>
      </c>
      <c r="K24" s="103" t="n">
        <v>8.6858</v>
      </c>
      <c r="L24" s="103" t="n">
        <v>8.0376</v>
      </c>
      <c r="M24" s="103" t="n">
        <v>8.1213</v>
      </c>
      <c r="N24" s="103" t="n">
        <v>8.205</v>
      </c>
      <c r="O24" s="103" t="n">
        <v>8.1592</v>
      </c>
      <c r="P24" s="103" t="n">
        <v>8.1134</v>
      </c>
      <c r="Q24" s="103" t="n">
        <v>8.0129</v>
      </c>
      <c r="R24" s="103" t="n">
        <v>7.9124</v>
      </c>
      <c r="S24" s="103" t="n">
        <v>7.4311</v>
      </c>
      <c r="T24" s="103" t="n">
        <v>6.9498</v>
      </c>
      <c r="U24" s="103" t="n">
        <v>6.3315</v>
      </c>
      <c r="V24" s="103" t="n">
        <v>5.7132</v>
      </c>
      <c r="W24" s="103" t="n">
        <v>5.1806</v>
      </c>
      <c r="X24" s="103" t="n">
        <v>4.648</v>
      </c>
      <c r="Y24" s="103" t="n">
        <v>4.67066666666667</v>
      </c>
      <c r="Z24" s="103" t="n">
        <v>4.69333333333333</v>
      </c>
      <c r="AA24" s="103" t="n">
        <v>4.716</v>
      </c>
      <c r="AB24" s="103" t="n">
        <v>4.7232</v>
      </c>
      <c r="AC24" s="103" t="n">
        <v>4.7304</v>
      </c>
      <c r="AD24" s="103" t="n">
        <v>4.7376</v>
      </c>
      <c r="AE24" s="103" t="n">
        <v>4.7699</v>
      </c>
      <c r="AF24" s="103" t="n">
        <v>4.8022</v>
      </c>
      <c r="AG24" s="103" t="n">
        <v>4.81224</v>
      </c>
      <c r="AH24" s="103" t="n">
        <v>4.82228</v>
      </c>
      <c r="AI24" s="103" t="n">
        <v>4.83232</v>
      </c>
      <c r="AJ24" s="103" t="n">
        <v>4.84236</v>
      </c>
      <c r="AK24" s="103" t="n">
        <v>4.8524</v>
      </c>
      <c r="AL24" s="103" t="n">
        <v>3.79533333333333</v>
      </c>
      <c r="AM24" s="103" t="n">
        <v>2.73826666666667</v>
      </c>
      <c r="AN24" s="103" t="n">
        <v>1.6812</v>
      </c>
      <c r="AO24" s="103" t="n">
        <v>1.5992</v>
      </c>
      <c r="AP24" s="103" t="n">
        <v>1.5172</v>
      </c>
      <c r="AQ24" s="103" t="n">
        <v>1.43536</v>
      </c>
      <c r="AR24" s="103" t="n">
        <v>1.35352</v>
      </c>
      <c r="AS24" s="103" t="n">
        <v>1.27168</v>
      </c>
      <c r="AT24" s="103" t="n">
        <v>1.18984</v>
      </c>
      <c r="AU24" s="103" t="n">
        <v>1.108</v>
      </c>
      <c r="AV24" s="103" t="n">
        <v>1.02616</v>
      </c>
      <c r="AW24" s="103" t="n">
        <v>0.94432</v>
      </c>
      <c r="AX24" s="103" t="n">
        <v>0.86248</v>
      </c>
      <c r="AY24" s="103" t="n">
        <v>0.78064</v>
      </c>
      <c r="AZ24" s="103" t="n">
        <v>0.6988</v>
      </c>
      <c r="BA24" s="103" t="n">
        <v>0.61696</v>
      </c>
      <c r="BB24" s="103" t="n">
        <v>0.600592</v>
      </c>
      <c r="BC24" s="103" t="n">
        <v>0.584224</v>
      </c>
      <c r="BD24" s="103" t="n">
        <v>0.567856</v>
      </c>
      <c r="BE24" s="103" t="n">
        <v>0.551488</v>
      </c>
      <c r="BF24" s="103" t="n">
        <v>0.53512</v>
      </c>
      <c r="BG24" s="103" t="n">
        <v>0.518752</v>
      </c>
      <c r="BH24" s="103" t="n">
        <v>0.502384</v>
      </c>
      <c r="BI24" s="103" t="n">
        <v>0.486016</v>
      </c>
      <c r="BJ24" s="103" t="n">
        <v>0.469648</v>
      </c>
    </row>
    <row r="25" customFormat="false" ht="12.8" hidden="false" customHeight="false" outlineLevel="0" collapsed="false">
      <c r="A25" s="102" t="n">
        <v>58</v>
      </c>
      <c r="B25" s="103" t="n">
        <v>0</v>
      </c>
      <c r="C25" s="103" t="n">
        <v>1.3878</v>
      </c>
      <c r="D25" s="103" t="n">
        <v>2.7756</v>
      </c>
      <c r="E25" s="103" t="n">
        <v>4.1634</v>
      </c>
      <c r="F25" s="103" t="n">
        <v>5.5512</v>
      </c>
      <c r="G25" s="103" t="n">
        <v>6.6048</v>
      </c>
      <c r="H25" s="103" t="n">
        <v>7.6584</v>
      </c>
      <c r="I25" s="103" t="n">
        <v>8.5357</v>
      </c>
      <c r="J25" s="103" t="n">
        <v>9.413</v>
      </c>
      <c r="K25" s="103" t="n">
        <v>8.8332</v>
      </c>
      <c r="L25" s="103" t="n">
        <v>8.2534</v>
      </c>
      <c r="M25" s="103" t="n">
        <v>8.3432</v>
      </c>
      <c r="N25" s="103" t="n">
        <v>8.433</v>
      </c>
      <c r="O25" s="103" t="n">
        <v>8.4038</v>
      </c>
      <c r="P25" s="103" t="n">
        <v>8.3746</v>
      </c>
      <c r="Q25" s="103" t="n">
        <v>8.2956</v>
      </c>
      <c r="R25" s="103" t="n">
        <v>8.2166</v>
      </c>
      <c r="S25" s="103" t="n">
        <v>7.7429</v>
      </c>
      <c r="T25" s="103" t="n">
        <v>7.2692</v>
      </c>
      <c r="U25" s="103" t="n">
        <v>6.653</v>
      </c>
      <c r="V25" s="103" t="n">
        <v>6.0368</v>
      </c>
      <c r="W25" s="103" t="n">
        <v>5.5114</v>
      </c>
      <c r="X25" s="103" t="n">
        <v>4.986</v>
      </c>
      <c r="Y25" s="103" t="n">
        <v>5.01066666666667</v>
      </c>
      <c r="Z25" s="103" t="n">
        <v>5.03533333333333</v>
      </c>
      <c r="AA25" s="103" t="n">
        <v>5.06</v>
      </c>
      <c r="AB25" s="103" t="n">
        <v>5.0678</v>
      </c>
      <c r="AC25" s="103" t="n">
        <v>5.0756</v>
      </c>
      <c r="AD25" s="103" t="n">
        <v>5.0834</v>
      </c>
      <c r="AE25" s="103" t="n">
        <v>5.1181</v>
      </c>
      <c r="AF25" s="103" t="n">
        <v>5.1528</v>
      </c>
      <c r="AG25" s="103" t="n">
        <v>5.16356</v>
      </c>
      <c r="AH25" s="103" t="n">
        <v>5.17432</v>
      </c>
      <c r="AI25" s="103" t="n">
        <v>5.18508</v>
      </c>
      <c r="AJ25" s="103" t="n">
        <v>5.19584</v>
      </c>
      <c r="AK25" s="103" t="n">
        <v>5.2066</v>
      </c>
      <c r="AL25" s="103" t="n">
        <v>4.08866666666667</v>
      </c>
      <c r="AM25" s="103" t="n">
        <v>2.97073333333333</v>
      </c>
      <c r="AN25" s="103" t="n">
        <v>1.8528</v>
      </c>
      <c r="AO25" s="103" t="n">
        <v>1.7663</v>
      </c>
      <c r="AP25" s="103" t="n">
        <v>1.6798</v>
      </c>
      <c r="AQ25" s="103" t="n">
        <v>1.59344</v>
      </c>
      <c r="AR25" s="103" t="n">
        <v>1.50708</v>
      </c>
      <c r="AS25" s="103" t="n">
        <v>1.42072</v>
      </c>
      <c r="AT25" s="103" t="n">
        <v>1.33436</v>
      </c>
      <c r="AU25" s="103" t="n">
        <v>1.248</v>
      </c>
      <c r="AV25" s="103" t="n">
        <v>1.16164</v>
      </c>
      <c r="AW25" s="103" t="n">
        <v>1.07528</v>
      </c>
      <c r="AX25" s="103" t="n">
        <v>0.98892</v>
      </c>
      <c r="AY25" s="103" t="n">
        <v>0.90256</v>
      </c>
      <c r="AZ25" s="103" t="n">
        <v>0.8162</v>
      </c>
      <c r="BA25" s="103" t="n">
        <v>0.72984</v>
      </c>
      <c r="BB25" s="103" t="n">
        <v>0.712568</v>
      </c>
      <c r="BC25" s="103" t="n">
        <v>0.695296</v>
      </c>
      <c r="BD25" s="103" t="n">
        <v>0.678024</v>
      </c>
      <c r="BE25" s="103" t="n">
        <v>0.660752</v>
      </c>
      <c r="BF25" s="103" t="n">
        <v>0.64348</v>
      </c>
      <c r="BG25" s="103" t="n">
        <v>0.626208</v>
      </c>
      <c r="BH25" s="103" t="n">
        <v>0.608936</v>
      </c>
      <c r="BI25" s="103" t="n">
        <v>0.591664</v>
      </c>
      <c r="BJ25" s="103" t="n">
        <v>0.574392</v>
      </c>
    </row>
    <row r="26" customFormat="false" ht="12.8" hidden="false" customHeight="false" outlineLevel="0" collapsed="false">
      <c r="A26" s="102" t="n">
        <v>59</v>
      </c>
      <c r="B26" s="103" t="n">
        <v>0</v>
      </c>
      <c r="C26" s="103" t="n">
        <v>1.40065</v>
      </c>
      <c r="D26" s="103" t="n">
        <v>2.8013</v>
      </c>
      <c r="E26" s="103" t="n">
        <v>4.20195</v>
      </c>
      <c r="F26" s="103" t="n">
        <v>5.6026</v>
      </c>
      <c r="G26" s="103" t="n">
        <v>6.6629</v>
      </c>
      <c r="H26" s="103" t="n">
        <v>7.7232</v>
      </c>
      <c r="I26" s="103" t="n">
        <v>8.6076</v>
      </c>
      <c r="J26" s="103" t="n">
        <v>9.492</v>
      </c>
      <c r="K26" s="103" t="n">
        <v>8.9806</v>
      </c>
      <c r="L26" s="103" t="n">
        <v>8.4692</v>
      </c>
      <c r="M26" s="103" t="n">
        <v>8.5651</v>
      </c>
      <c r="N26" s="103" t="n">
        <v>8.661</v>
      </c>
      <c r="O26" s="103" t="n">
        <v>8.6484</v>
      </c>
      <c r="P26" s="103" t="n">
        <v>8.6358</v>
      </c>
      <c r="Q26" s="103" t="n">
        <v>8.5783</v>
      </c>
      <c r="R26" s="103" t="n">
        <v>8.5208</v>
      </c>
      <c r="S26" s="103" t="n">
        <v>8.0547</v>
      </c>
      <c r="T26" s="103" t="n">
        <v>7.5886</v>
      </c>
      <c r="U26" s="103" t="n">
        <v>6.9745</v>
      </c>
      <c r="V26" s="103" t="n">
        <v>6.3604</v>
      </c>
      <c r="W26" s="103" t="n">
        <v>5.8422</v>
      </c>
      <c r="X26" s="103" t="n">
        <v>5.324</v>
      </c>
      <c r="Y26" s="103" t="n">
        <v>5.35066666666667</v>
      </c>
      <c r="Z26" s="103" t="n">
        <v>5.37733333333333</v>
      </c>
      <c r="AA26" s="103" t="n">
        <v>5.404</v>
      </c>
      <c r="AB26" s="103" t="n">
        <v>5.4124</v>
      </c>
      <c r="AC26" s="103" t="n">
        <v>5.4208</v>
      </c>
      <c r="AD26" s="103" t="n">
        <v>5.4292</v>
      </c>
      <c r="AE26" s="103" t="n">
        <v>5.4663</v>
      </c>
      <c r="AF26" s="103" t="n">
        <v>5.5034</v>
      </c>
      <c r="AG26" s="103" t="n">
        <v>5.51488</v>
      </c>
      <c r="AH26" s="103" t="n">
        <v>5.52636</v>
      </c>
      <c r="AI26" s="103" t="n">
        <v>5.53784</v>
      </c>
      <c r="AJ26" s="103" t="n">
        <v>5.54932</v>
      </c>
      <c r="AK26" s="103" t="n">
        <v>5.5608</v>
      </c>
      <c r="AL26" s="103" t="n">
        <v>4.382</v>
      </c>
      <c r="AM26" s="103" t="n">
        <v>3.2032</v>
      </c>
      <c r="AN26" s="103" t="n">
        <v>2.0244</v>
      </c>
      <c r="AO26" s="103" t="n">
        <v>1.9334</v>
      </c>
      <c r="AP26" s="103" t="n">
        <v>1.8424</v>
      </c>
      <c r="AQ26" s="103" t="n">
        <v>1.75152</v>
      </c>
      <c r="AR26" s="103" t="n">
        <v>1.66064</v>
      </c>
      <c r="AS26" s="103" t="n">
        <v>1.56976</v>
      </c>
      <c r="AT26" s="103" t="n">
        <v>1.47888</v>
      </c>
      <c r="AU26" s="103" t="n">
        <v>1.388</v>
      </c>
      <c r="AV26" s="103" t="n">
        <v>1.29712</v>
      </c>
      <c r="AW26" s="103" t="n">
        <v>1.20624</v>
      </c>
      <c r="AX26" s="103" t="n">
        <v>1.11536</v>
      </c>
      <c r="AY26" s="103" t="n">
        <v>1.02448</v>
      </c>
      <c r="AZ26" s="103" t="n">
        <v>0.9336</v>
      </c>
      <c r="BA26" s="103" t="n">
        <v>0.84272</v>
      </c>
      <c r="BB26" s="103" t="n">
        <v>0.824544</v>
      </c>
      <c r="BC26" s="103" t="n">
        <v>0.806368</v>
      </c>
      <c r="BD26" s="103" t="n">
        <v>0.788192</v>
      </c>
      <c r="BE26" s="103" t="n">
        <v>0.770016</v>
      </c>
      <c r="BF26" s="103" t="n">
        <v>0.75184</v>
      </c>
      <c r="BG26" s="103" t="n">
        <v>0.733664</v>
      </c>
      <c r="BH26" s="103" t="n">
        <v>0.715488</v>
      </c>
      <c r="BI26" s="103" t="n">
        <v>0.697312</v>
      </c>
      <c r="BJ26" s="103" t="n">
        <v>0.679136</v>
      </c>
    </row>
    <row r="27" customFormat="false" ht="12.8" hidden="false" customHeight="false" outlineLevel="0" collapsed="false">
      <c r="A27" s="102" t="n">
        <v>60</v>
      </c>
      <c r="B27" s="103" t="n">
        <v>0</v>
      </c>
      <c r="C27" s="103" t="n">
        <v>1.4135</v>
      </c>
      <c r="D27" s="103" t="n">
        <v>2.827</v>
      </c>
      <c r="E27" s="103" t="n">
        <v>4.2405</v>
      </c>
      <c r="F27" s="103" t="n">
        <v>5.654</v>
      </c>
      <c r="G27" s="103" t="n">
        <v>6.721</v>
      </c>
      <c r="H27" s="103" t="n">
        <v>7.788</v>
      </c>
      <c r="I27" s="103" t="n">
        <v>8.6795</v>
      </c>
      <c r="J27" s="103" t="n">
        <v>9.571</v>
      </c>
      <c r="K27" s="103" t="n">
        <v>9.128</v>
      </c>
      <c r="L27" s="103" t="n">
        <v>8.685</v>
      </c>
      <c r="M27" s="103" t="n">
        <v>8.787</v>
      </c>
      <c r="N27" s="103" t="n">
        <v>8.889</v>
      </c>
      <c r="O27" s="103" t="n">
        <v>8.893</v>
      </c>
      <c r="P27" s="103" t="n">
        <v>8.897</v>
      </c>
      <c r="Q27" s="103" t="n">
        <v>8.861</v>
      </c>
      <c r="R27" s="103" t="n">
        <v>8.825</v>
      </c>
      <c r="S27" s="103" t="n">
        <v>8.3665</v>
      </c>
      <c r="T27" s="103" t="n">
        <v>7.908</v>
      </c>
      <c r="U27" s="103" t="n">
        <v>7.296</v>
      </c>
      <c r="V27" s="103" t="n">
        <v>6.684</v>
      </c>
      <c r="W27" s="103" t="n">
        <v>6.173</v>
      </c>
      <c r="X27" s="103" t="n">
        <v>5.662</v>
      </c>
      <c r="Y27" s="103" t="n">
        <v>5.69066666666667</v>
      </c>
      <c r="Z27" s="103" t="n">
        <v>5.71933333333333</v>
      </c>
      <c r="AA27" s="103" t="n">
        <v>5.748</v>
      </c>
      <c r="AB27" s="103" t="n">
        <v>5.757</v>
      </c>
      <c r="AC27" s="103" t="n">
        <v>5.766</v>
      </c>
      <c r="AD27" s="103" t="n">
        <v>5.775</v>
      </c>
      <c r="AE27" s="103" t="n">
        <v>5.8145</v>
      </c>
      <c r="AF27" s="103" t="n">
        <v>5.854</v>
      </c>
      <c r="AG27" s="103" t="n">
        <v>5.8662</v>
      </c>
      <c r="AH27" s="103" t="n">
        <v>5.8784</v>
      </c>
      <c r="AI27" s="103" t="n">
        <v>5.8906</v>
      </c>
      <c r="AJ27" s="103" t="n">
        <v>5.9028</v>
      </c>
      <c r="AK27" s="103" t="n">
        <v>5.915</v>
      </c>
      <c r="AL27" s="103" t="n">
        <v>4.67533333333333</v>
      </c>
      <c r="AM27" s="103" t="n">
        <v>3.43566666666667</v>
      </c>
      <c r="AN27" s="103" t="n">
        <v>2.196</v>
      </c>
      <c r="AO27" s="103" t="n">
        <v>2.1005</v>
      </c>
      <c r="AP27" s="103" t="n">
        <v>2.005</v>
      </c>
      <c r="AQ27" s="103" t="n">
        <v>1.9096</v>
      </c>
      <c r="AR27" s="103" t="n">
        <v>1.8142</v>
      </c>
      <c r="AS27" s="103" t="n">
        <v>1.7188</v>
      </c>
      <c r="AT27" s="103" t="n">
        <v>1.6234</v>
      </c>
      <c r="AU27" s="103" t="n">
        <v>1.528</v>
      </c>
      <c r="AV27" s="103" t="n">
        <v>1.4326</v>
      </c>
      <c r="AW27" s="103" t="n">
        <v>1.3372</v>
      </c>
      <c r="AX27" s="103" t="n">
        <v>1.2418</v>
      </c>
      <c r="AY27" s="103" t="n">
        <v>1.1464</v>
      </c>
      <c r="AZ27" s="103" t="n">
        <v>1.051</v>
      </c>
      <c r="BA27" s="103" t="n">
        <v>0.9556</v>
      </c>
      <c r="BB27" s="103" t="n">
        <v>0.93652</v>
      </c>
      <c r="BC27" s="103" t="n">
        <v>0.91744</v>
      </c>
      <c r="BD27" s="103" t="n">
        <v>0.89836</v>
      </c>
      <c r="BE27" s="103" t="n">
        <v>0.87928</v>
      </c>
      <c r="BF27" s="103" t="n">
        <v>0.8602</v>
      </c>
      <c r="BG27" s="103" t="n">
        <v>0.84112</v>
      </c>
      <c r="BH27" s="103" t="n">
        <v>0.82204</v>
      </c>
      <c r="BI27" s="103" t="n">
        <v>0.80296</v>
      </c>
      <c r="BJ27" s="103" t="n">
        <v>0.78388</v>
      </c>
    </row>
    <row r="28" customFormat="false" ht="12.8" hidden="false" customHeight="false" outlineLevel="0" collapsed="false">
      <c r="A28" s="102" t="n">
        <v>61</v>
      </c>
      <c r="B28" s="103" t="n">
        <v>0</v>
      </c>
      <c r="C28" s="103" t="n">
        <v>1.4242</v>
      </c>
      <c r="D28" s="103" t="n">
        <v>2.8484</v>
      </c>
      <c r="E28" s="103" t="n">
        <v>4.2726</v>
      </c>
      <c r="F28" s="103" t="n">
        <v>5.6968</v>
      </c>
      <c r="G28" s="103" t="n">
        <v>6.7717</v>
      </c>
      <c r="H28" s="103" t="n">
        <v>7.8466</v>
      </c>
      <c r="I28" s="103" t="n">
        <v>8.7411</v>
      </c>
      <c r="J28" s="103" t="n">
        <v>9.6356</v>
      </c>
      <c r="K28" s="103" t="n">
        <v>9.2628</v>
      </c>
      <c r="L28" s="103" t="n">
        <v>8.89</v>
      </c>
      <c r="M28" s="103" t="n">
        <v>9.0001</v>
      </c>
      <c r="N28" s="103" t="n">
        <v>9.1102</v>
      </c>
      <c r="O28" s="103" t="n">
        <v>9.132</v>
      </c>
      <c r="P28" s="103" t="n">
        <v>9.1538</v>
      </c>
      <c r="Q28" s="103" t="n">
        <v>9.1422</v>
      </c>
      <c r="R28" s="103" t="n">
        <v>9.1306</v>
      </c>
      <c r="S28" s="103" t="n">
        <v>8.6821</v>
      </c>
      <c r="T28" s="103" t="n">
        <v>8.2336</v>
      </c>
      <c r="U28" s="103" t="n">
        <v>7.6265</v>
      </c>
      <c r="V28" s="103" t="n">
        <v>7.0194</v>
      </c>
      <c r="W28" s="103" t="n">
        <v>6.519</v>
      </c>
      <c r="X28" s="103" t="n">
        <v>6.0186</v>
      </c>
      <c r="Y28" s="103" t="n">
        <v>6.04966666666667</v>
      </c>
      <c r="Z28" s="103" t="n">
        <v>6.08073333333333</v>
      </c>
      <c r="AA28" s="103" t="n">
        <v>6.1118</v>
      </c>
      <c r="AB28" s="103" t="n">
        <v>6.12153333333333</v>
      </c>
      <c r="AC28" s="103" t="n">
        <v>6.13126666666667</v>
      </c>
      <c r="AD28" s="103" t="n">
        <v>6.141</v>
      </c>
      <c r="AE28" s="103" t="n">
        <v>6.1831</v>
      </c>
      <c r="AF28" s="103" t="n">
        <v>6.2252</v>
      </c>
      <c r="AG28" s="103" t="n">
        <v>6.2382</v>
      </c>
      <c r="AH28" s="103" t="n">
        <v>6.2512</v>
      </c>
      <c r="AI28" s="103" t="n">
        <v>6.2642</v>
      </c>
      <c r="AJ28" s="103" t="n">
        <v>6.2772</v>
      </c>
      <c r="AK28" s="103" t="n">
        <v>6.2902</v>
      </c>
      <c r="AL28" s="103" t="n">
        <v>4.98786666666667</v>
      </c>
      <c r="AM28" s="103" t="n">
        <v>3.68553333333333</v>
      </c>
      <c r="AN28" s="103" t="n">
        <v>2.3832</v>
      </c>
      <c r="AO28" s="103" t="n">
        <v>2.2833</v>
      </c>
      <c r="AP28" s="103" t="n">
        <v>2.1834</v>
      </c>
      <c r="AQ28" s="103" t="n">
        <v>2.08356</v>
      </c>
      <c r="AR28" s="103" t="n">
        <v>1.98372</v>
      </c>
      <c r="AS28" s="103" t="n">
        <v>1.88388</v>
      </c>
      <c r="AT28" s="103" t="n">
        <v>1.78404</v>
      </c>
      <c r="AU28" s="103" t="n">
        <v>1.6842</v>
      </c>
      <c r="AV28" s="103" t="n">
        <v>1.58436</v>
      </c>
      <c r="AW28" s="103" t="n">
        <v>1.48452</v>
      </c>
      <c r="AX28" s="103" t="n">
        <v>1.38468</v>
      </c>
      <c r="AY28" s="103" t="n">
        <v>1.28484</v>
      </c>
      <c r="AZ28" s="103" t="n">
        <v>1.185</v>
      </c>
      <c r="BA28" s="103" t="n">
        <v>1.08516</v>
      </c>
      <c r="BB28" s="103" t="n">
        <v>1.065192</v>
      </c>
      <c r="BC28" s="103" t="n">
        <v>1.045224</v>
      </c>
      <c r="BD28" s="103" t="n">
        <v>1.025256</v>
      </c>
      <c r="BE28" s="103" t="n">
        <v>1.005288</v>
      </c>
      <c r="BF28" s="103" t="n">
        <v>0.98532</v>
      </c>
      <c r="BG28" s="103" t="n">
        <v>0.965352</v>
      </c>
      <c r="BH28" s="103" t="n">
        <v>0.945384</v>
      </c>
      <c r="BI28" s="103" t="n">
        <v>0.925416</v>
      </c>
      <c r="BJ28" s="103" t="n">
        <v>0.905448</v>
      </c>
    </row>
    <row r="29" customFormat="false" ht="12.8" hidden="false" customHeight="false" outlineLevel="0" collapsed="false">
      <c r="A29" s="102" t="n">
        <v>62</v>
      </c>
      <c r="B29" s="103" t="n">
        <v>0</v>
      </c>
      <c r="C29" s="103" t="n">
        <v>1.4349</v>
      </c>
      <c r="D29" s="103" t="n">
        <v>2.8698</v>
      </c>
      <c r="E29" s="103" t="n">
        <v>4.3047</v>
      </c>
      <c r="F29" s="103" t="n">
        <v>5.7396</v>
      </c>
      <c r="G29" s="103" t="n">
        <v>6.8224</v>
      </c>
      <c r="H29" s="103" t="n">
        <v>7.9052</v>
      </c>
      <c r="I29" s="103" t="n">
        <v>8.8027</v>
      </c>
      <c r="J29" s="103" t="n">
        <v>9.7002</v>
      </c>
      <c r="K29" s="103" t="n">
        <v>9.3976</v>
      </c>
      <c r="L29" s="103" t="n">
        <v>9.095</v>
      </c>
      <c r="M29" s="103" t="n">
        <v>9.2132</v>
      </c>
      <c r="N29" s="103" t="n">
        <v>9.3314</v>
      </c>
      <c r="O29" s="103" t="n">
        <v>9.371</v>
      </c>
      <c r="P29" s="103" t="n">
        <v>9.4106</v>
      </c>
      <c r="Q29" s="103" t="n">
        <v>9.4234</v>
      </c>
      <c r="R29" s="103" t="n">
        <v>9.4362</v>
      </c>
      <c r="S29" s="103" t="n">
        <v>8.9977</v>
      </c>
      <c r="T29" s="103" t="n">
        <v>8.5592</v>
      </c>
      <c r="U29" s="103" t="n">
        <v>7.957</v>
      </c>
      <c r="V29" s="103" t="n">
        <v>7.3548</v>
      </c>
      <c r="W29" s="103" t="n">
        <v>6.865</v>
      </c>
      <c r="X29" s="103" t="n">
        <v>6.3752</v>
      </c>
      <c r="Y29" s="103" t="n">
        <v>6.40866666666667</v>
      </c>
      <c r="Z29" s="103" t="n">
        <v>6.44213333333333</v>
      </c>
      <c r="AA29" s="103" t="n">
        <v>6.4756</v>
      </c>
      <c r="AB29" s="103" t="n">
        <v>6.48606666666667</v>
      </c>
      <c r="AC29" s="103" t="n">
        <v>6.49653333333333</v>
      </c>
      <c r="AD29" s="103" t="n">
        <v>6.507</v>
      </c>
      <c r="AE29" s="103" t="n">
        <v>6.5517</v>
      </c>
      <c r="AF29" s="103" t="n">
        <v>6.5964</v>
      </c>
      <c r="AG29" s="103" t="n">
        <v>6.6102</v>
      </c>
      <c r="AH29" s="103" t="n">
        <v>6.624</v>
      </c>
      <c r="AI29" s="103" t="n">
        <v>6.6378</v>
      </c>
      <c r="AJ29" s="103" t="n">
        <v>6.6516</v>
      </c>
      <c r="AK29" s="103" t="n">
        <v>6.6654</v>
      </c>
      <c r="AL29" s="103" t="n">
        <v>5.3004</v>
      </c>
      <c r="AM29" s="103" t="n">
        <v>3.9354</v>
      </c>
      <c r="AN29" s="103" t="n">
        <v>2.5704</v>
      </c>
      <c r="AO29" s="103" t="n">
        <v>2.4661</v>
      </c>
      <c r="AP29" s="103" t="n">
        <v>2.3618</v>
      </c>
      <c r="AQ29" s="103" t="n">
        <v>2.25752</v>
      </c>
      <c r="AR29" s="103" t="n">
        <v>2.15324</v>
      </c>
      <c r="AS29" s="103" t="n">
        <v>2.04896</v>
      </c>
      <c r="AT29" s="103" t="n">
        <v>1.94468</v>
      </c>
      <c r="AU29" s="103" t="n">
        <v>1.8404</v>
      </c>
      <c r="AV29" s="103" t="n">
        <v>1.73612</v>
      </c>
      <c r="AW29" s="103" t="n">
        <v>1.63184</v>
      </c>
      <c r="AX29" s="103" t="n">
        <v>1.52756</v>
      </c>
      <c r="AY29" s="103" t="n">
        <v>1.42328</v>
      </c>
      <c r="AZ29" s="103" t="n">
        <v>1.319</v>
      </c>
      <c r="BA29" s="103" t="n">
        <v>1.21472</v>
      </c>
      <c r="BB29" s="103" t="n">
        <v>1.193864</v>
      </c>
      <c r="BC29" s="103" t="n">
        <v>1.173008</v>
      </c>
      <c r="BD29" s="103" t="n">
        <v>1.152152</v>
      </c>
      <c r="BE29" s="103" t="n">
        <v>1.131296</v>
      </c>
      <c r="BF29" s="103" t="n">
        <v>1.11044</v>
      </c>
      <c r="BG29" s="103" t="n">
        <v>1.089584</v>
      </c>
      <c r="BH29" s="103" t="n">
        <v>1.068728</v>
      </c>
      <c r="BI29" s="103" t="n">
        <v>1.047872</v>
      </c>
      <c r="BJ29" s="103" t="n">
        <v>1.027016</v>
      </c>
    </row>
    <row r="30" customFormat="false" ht="12.8" hidden="false" customHeight="false" outlineLevel="0" collapsed="false">
      <c r="A30" s="102" t="n">
        <v>63</v>
      </c>
      <c r="B30" s="103" t="n">
        <v>0</v>
      </c>
      <c r="C30" s="103" t="n">
        <v>1.4456</v>
      </c>
      <c r="D30" s="103" t="n">
        <v>2.8912</v>
      </c>
      <c r="E30" s="103" t="n">
        <v>4.3368</v>
      </c>
      <c r="F30" s="103" t="n">
        <v>5.7824</v>
      </c>
      <c r="G30" s="103" t="n">
        <v>6.8731</v>
      </c>
      <c r="H30" s="103" t="n">
        <v>7.9638</v>
      </c>
      <c r="I30" s="103" t="n">
        <v>8.8643</v>
      </c>
      <c r="J30" s="103" t="n">
        <v>9.7648</v>
      </c>
      <c r="K30" s="103" t="n">
        <v>9.5324</v>
      </c>
      <c r="L30" s="103" t="n">
        <v>9.3</v>
      </c>
      <c r="M30" s="103" t="n">
        <v>9.4263</v>
      </c>
      <c r="N30" s="103" t="n">
        <v>9.5526</v>
      </c>
      <c r="O30" s="103" t="n">
        <v>9.61</v>
      </c>
      <c r="P30" s="103" t="n">
        <v>9.6674</v>
      </c>
      <c r="Q30" s="103" t="n">
        <v>9.7046</v>
      </c>
      <c r="R30" s="103" t="n">
        <v>9.7418</v>
      </c>
      <c r="S30" s="103" t="n">
        <v>9.3133</v>
      </c>
      <c r="T30" s="103" t="n">
        <v>8.8848</v>
      </c>
      <c r="U30" s="103" t="n">
        <v>8.2875</v>
      </c>
      <c r="V30" s="103" t="n">
        <v>7.6902</v>
      </c>
      <c r="W30" s="103" t="n">
        <v>7.211</v>
      </c>
      <c r="X30" s="103" t="n">
        <v>6.7318</v>
      </c>
      <c r="Y30" s="103" t="n">
        <v>6.76766666666667</v>
      </c>
      <c r="Z30" s="103" t="n">
        <v>6.80353333333334</v>
      </c>
      <c r="AA30" s="103" t="n">
        <v>6.8394</v>
      </c>
      <c r="AB30" s="103" t="n">
        <v>6.8506</v>
      </c>
      <c r="AC30" s="103" t="n">
        <v>6.8618</v>
      </c>
      <c r="AD30" s="103" t="n">
        <v>6.873</v>
      </c>
      <c r="AE30" s="103" t="n">
        <v>6.9203</v>
      </c>
      <c r="AF30" s="103" t="n">
        <v>6.9676</v>
      </c>
      <c r="AG30" s="103" t="n">
        <v>6.9822</v>
      </c>
      <c r="AH30" s="103" t="n">
        <v>6.9968</v>
      </c>
      <c r="AI30" s="103" t="n">
        <v>7.0114</v>
      </c>
      <c r="AJ30" s="103" t="n">
        <v>7.026</v>
      </c>
      <c r="AK30" s="103" t="n">
        <v>7.0406</v>
      </c>
      <c r="AL30" s="103" t="n">
        <v>5.61293333333333</v>
      </c>
      <c r="AM30" s="103" t="n">
        <v>4.18526666666667</v>
      </c>
      <c r="AN30" s="103" t="n">
        <v>2.7576</v>
      </c>
      <c r="AO30" s="103" t="n">
        <v>2.6489</v>
      </c>
      <c r="AP30" s="103" t="n">
        <v>2.5402</v>
      </c>
      <c r="AQ30" s="103" t="n">
        <v>2.43148</v>
      </c>
      <c r="AR30" s="103" t="n">
        <v>2.32276</v>
      </c>
      <c r="AS30" s="103" t="n">
        <v>2.21404</v>
      </c>
      <c r="AT30" s="103" t="n">
        <v>2.10532</v>
      </c>
      <c r="AU30" s="103" t="n">
        <v>1.9966</v>
      </c>
      <c r="AV30" s="103" t="n">
        <v>1.88788</v>
      </c>
      <c r="AW30" s="103" t="n">
        <v>1.77916</v>
      </c>
      <c r="AX30" s="103" t="n">
        <v>1.67044</v>
      </c>
      <c r="AY30" s="103" t="n">
        <v>1.56172</v>
      </c>
      <c r="AZ30" s="103" t="n">
        <v>1.453</v>
      </c>
      <c r="BA30" s="103" t="n">
        <v>1.34428</v>
      </c>
      <c r="BB30" s="103" t="n">
        <v>1.322536</v>
      </c>
      <c r="BC30" s="103" t="n">
        <v>1.300792</v>
      </c>
      <c r="BD30" s="103" t="n">
        <v>1.279048</v>
      </c>
      <c r="BE30" s="103" t="n">
        <v>1.257304</v>
      </c>
      <c r="BF30" s="103" t="n">
        <v>1.23556</v>
      </c>
      <c r="BG30" s="103" t="n">
        <v>1.213816</v>
      </c>
      <c r="BH30" s="103" t="n">
        <v>1.192072</v>
      </c>
      <c r="BI30" s="103" t="n">
        <v>1.170328</v>
      </c>
      <c r="BJ30" s="103" t="n">
        <v>1.148584</v>
      </c>
    </row>
    <row r="31" customFormat="false" ht="12.8" hidden="false" customHeight="false" outlineLevel="0" collapsed="false">
      <c r="A31" s="102" t="n">
        <v>64</v>
      </c>
      <c r="B31" s="103" t="n">
        <v>0</v>
      </c>
      <c r="C31" s="103" t="n">
        <v>1.4563</v>
      </c>
      <c r="D31" s="103" t="n">
        <v>2.9126</v>
      </c>
      <c r="E31" s="103" t="n">
        <v>4.3689</v>
      </c>
      <c r="F31" s="103" t="n">
        <v>5.8252</v>
      </c>
      <c r="G31" s="103" t="n">
        <v>6.9238</v>
      </c>
      <c r="H31" s="103" t="n">
        <v>8.0224</v>
      </c>
      <c r="I31" s="103" t="n">
        <v>8.9259</v>
      </c>
      <c r="J31" s="103" t="n">
        <v>9.8294</v>
      </c>
      <c r="K31" s="103" t="n">
        <v>9.6672</v>
      </c>
      <c r="L31" s="103" t="n">
        <v>9.505</v>
      </c>
      <c r="M31" s="103" t="n">
        <v>9.6394</v>
      </c>
      <c r="N31" s="103" t="n">
        <v>9.7738</v>
      </c>
      <c r="O31" s="103" t="n">
        <v>9.849</v>
      </c>
      <c r="P31" s="103" t="n">
        <v>9.9242</v>
      </c>
      <c r="Q31" s="103" t="n">
        <v>9.9858</v>
      </c>
      <c r="R31" s="103" t="n">
        <v>10.0474</v>
      </c>
      <c r="S31" s="103" t="n">
        <v>9.6289</v>
      </c>
      <c r="T31" s="103" t="n">
        <v>9.2104</v>
      </c>
      <c r="U31" s="103" t="n">
        <v>8.618</v>
      </c>
      <c r="V31" s="103" t="n">
        <v>8.0256</v>
      </c>
      <c r="W31" s="103" t="n">
        <v>7.557</v>
      </c>
      <c r="X31" s="103" t="n">
        <v>7.0884</v>
      </c>
      <c r="Y31" s="103" t="n">
        <v>7.12666666666667</v>
      </c>
      <c r="Z31" s="103" t="n">
        <v>7.16493333333334</v>
      </c>
      <c r="AA31" s="103" t="n">
        <v>7.2032</v>
      </c>
      <c r="AB31" s="103" t="n">
        <v>7.21513333333333</v>
      </c>
      <c r="AC31" s="103" t="n">
        <v>7.22706666666667</v>
      </c>
      <c r="AD31" s="103" t="n">
        <v>7.239</v>
      </c>
      <c r="AE31" s="103" t="n">
        <v>7.2889</v>
      </c>
      <c r="AF31" s="103" t="n">
        <v>7.3388</v>
      </c>
      <c r="AG31" s="103" t="n">
        <v>7.3542</v>
      </c>
      <c r="AH31" s="103" t="n">
        <v>7.3696</v>
      </c>
      <c r="AI31" s="103" t="n">
        <v>7.385</v>
      </c>
      <c r="AJ31" s="103" t="n">
        <v>7.4004</v>
      </c>
      <c r="AK31" s="103" t="n">
        <v>7.4158</v>
      </c>
      <c r="AL31" s="103" t="n">
        <v>5.92546666666667</v>
      </c>
      <c r="AM31" s="103" t="n">
        <v>4.43513333333333</v>
      </c>
      <c r="AN31" s="103" t="n">
        <v>2.9448</v>
      </c>
      <c r="AO31" s="103" t="n">
        <v>2.8317</v>
      </c>
      <c r="AP31" s="103" t="n">
        <v>2.7186</v>
      </c>
      <c r="AQ31" s="103" t="n">
        <v>2.60544</v>
      </c>
      <c r="AR31" s="103" t="n">
        <v>2.49228</v>
      </c>
      <c r="AS31" s="103" t="n">
        <v>2.37912</v>
      </c>
      <c r="AT31" s="103" t="n">
        <v>2.26596</v>
      </c>
      <c r="AU31" s="103" t="n">
        <v>2.1528</v>
      </c>
      <c r="AV31" s="103" t="n">
        <v>2.03964</v>
      </c>
      <c r="AW31" s="103" t="n">
        <v>1.92648</v>
      </c>
      <c r="AX31" s="103" t="n">
        <v>1.81332</v>
      </c>
      <c r="AY31" s="103" t="n">
        <v>1.70016</v>
      </c>
      <c r="AZ31" s="103" t="n">
        <v>1.587</v>
      </c>
      <c r="BA31" s="103" t="n">
        <v>1.47384</v>
      </c>
      <c r="BB31" s="103" t="n">
        <v>1.451208</v>
      </c>
      <c r="BC31" s="103" t="n">
        <v>1.428576</v>
      </c>
      <c r="BD31" s="103" t="n">
        <v>1.405944</v>
      </c>
      <c r="BE31" s="103" t="n">
        <v>1.383312</v>
      </c>
      <c r="BF31" s="103" t="n">
        <v>1.36068</v>
      </c>
      <c r="BG31" s="103" t="n">
        <v>1.338048</v>
      </c>
      <c r="BH31" s="103" t="n">
        <v>1.315416</v>
      </c>
      <c r="BI31" s="103" t="n">
        <v>1.292784</v>
      </c>
      <c r="BJ31" s="103" t="n">
        <v>1.270152</v>
      </c>
    </row>
    <row r="32" customFormat="false" ht="12.8" hidden="false" customHeight="false" outlineLevel="0" collapsed="false">
      <c r="A32" s="102" t="n">
        <v>65</v>
      </c>
      <c r="B32" s="103" t="n">
        <v>0</v>
      </c>
      <c r="C32" s="103" t="n">
        <v>1.467</v>
      </c>
      <c r="D32" s="103" t="n">
        <v>2.934</v>
      </c>
      <c r="E32" s="103" t="n">
        <v>4.401</v>
      </c>
      <c r="F32" s="103" t="n">
        <v>5.868</v>
      </c>
      <c r="G32" s="103" t="n">
        <v>6.9745</v>
      </c>
      <c r="H32" s="103" t="n">
        <v>8.081</v>
      </c>
      <c r="I32" s="103" t="n">
        <v>8.9875</v>
      </c>
      <c r="J32" s="103" t="n">
        <v>9.894</v>
      </c>
      <c r="K32" s="103" t="n">
        <v>9.802</v>
      </c>
      <c r="L32" s="103" t="n">
        <v>9.71</v>
      </c>
      <c r="M32" s="103" t="n">
        <v>9.8525</v>
      </c>
      <c r="N32" s="103" t="n">
        <v>9.995</v>
      </c>
      <c r="O32" s="103" t="n">
        <v>10.088</v>
      </c>
      <c r="P32" s="103" t="n">
        <v>10.181</v>
      </c>
      <c r="Q32" s="103" t="n">
        <v>10.267</v>
      </c>
      <c r="R32" s="103" t="n">
        <v>10.353</v>
      </c>
      <c r="S32" s="103" t="n">
        <v>9.9445</v>
      </c>
      <c r="T32" s="103" t="n">
        <v>9.536</v>
      </c>
      <c r="U32" s="103" t="n">
        <v>8.9485</v>
      </c>
      <c r="V32" s="103" t="n">
        <v>8.361</v>
      </c>
      <c r="W32" s="103" t="n">
        <v>7.903</v>
      </c>
      <c r="X32" s="103" t="n">
        <v>7.445</v>
      </c>
      <c r="Y32" s="103" t="n">
        <v>7.48566666666667</v>
      </c>
      <c r="Z32" s="103" t="n">
        <v>7.52633333333333</v>
      </c>
      <c r="AA32" s="103" t="n">
        <v>7.567</v>
      </c>
      <c r="AB32" s="103" t="n">
        <v>7.57966666666667</v>
      </c>
      <c r="AC32" s="103" t="n">
        <v>7.59233333333333</v>
      </c>
      <c r="AD32" s="103" t="n">
        <v>7.605</v>
      </c>
      <c r="AE32" s="103" t="n">
        <v>7.6575</v>
      </c>
      <c r="AF32" s="103" t="n">
        <v>7.71</v>
      </c>
      <c r="AG32" s="103" t="n">
        <v>7.7262</v>
      </c>
      <c r="AH32" s="103" t="n">
        <v>7.7424</v>
      </c>
      <c r="AI32" s="103" t="n">
        <v>7.7586</v>
      </c>
      <c r="AJ32" s="103" t="n">
        <v>7.7748</v>
      </c>
      <c r="AK32" s="103" t="n">
        <v>7.791</v>
      </c>
      <c r="AL32" s="103" t="n">
        <v>6.238</v>
      </c>
      <c r="AM32" s="103" t="n">
        <v>4.685</v>
      </c>
      <c r="AN32" s="103" t="n">
        <v>3.132</v>
      </c>
      <c r="AO32" s="103" t="n">
        <v>3.0145</v>
      </c>
      <c r="AP32" s="103" t="n">
        <v>2.897</v>
      </c>
      <c r="AQ32" s="103" t="n">
        <v>2.7794</v>
      </c>
      <c r="AR32" s="103" t="n">
        <v>2.6618</v>
      </c>
      <c r="AS32" s="103" t="n">
        <v>2.5442</v>
      </c>
      <c r="AT32" s="103" t="n">
        <v>2.4266</v>
      </c>
      <c r="AU32" s="103" t="n">
        <v>2.309</v>
      </c>
      <c r="AV32" s="103" t="n">
        <v>2.1914</v>
      </c>
      <c r="AW32" s="103" t="n">
        <v>2.0738</v>
      </c>
      <c r="AX32" s="103" t="n">
        <v>1.9562</v>
      </c>
      <c r="AY32" s="103" t="n">
        <v>1.8386</v>
      </c>
      <c r="AZ32" s="103" t="n">
        <v>1.721</v>
      </c>
      <c r="BA32" s="103" t="n">
        <v>1.6034</v>
      </c>
      <c r="BB32" s="103" t="n">
        <v>1.57988</v>
      </c>
      <c r="BC32" s="103" t="n">
        <v>1.55636</v>
      </c>
      <c r="BD32" s="103" t="n">
        <v>1.53284</v>
      </c>
      <c r="BE32" s="103" t="n">
        <v>1.50932</v>
      </c>
      <c r="BF32" s="103" t="n">
        <v>1.4858</v>
      </c>
      <c r="BG32" s="103" t="n">
        <v>1.46228</v>
      </c>
      <c r="BH32" s="103" t="n">
        <v>1.43876</v>
      </c>
      <c r="BI32" s="103" t="n">
        <v>1.41524</v>
      </c>
      <c r="BJ32" s="103" t="n">
        <v>1.39172</v>
      </c>
    </row>
    <row r="33" customFormat="false" ht="12.8" hidden="false" customHeight="false" outlineLevel="0" collapsed="false">
      <c r="A33" s="102" t="n">
        <v>66</v>
      </c>
      <c r="B33" s="103" t="n">
        <v>0</v>
      </c>
      <c r="C33" s="103" t="n">
        <v>1.4786</v>
      </c>
      <c r="D33" s="103" t="n">
        <v>2.9572</v>
      </c>
      <c r="E33" s="103" t="n">
        <v>4.4358</v>
      </c>
      <c r="F33" s="103" t="n">
        <v>5.9144</v>
      </c>
      <c r="G33" s="103" t="n">
        <v>7.0283</v>
      </c>
      <c r="H33" s="103" t="n">
        <v>8.1422</v>
      </c>
      <c r="I33" s="103" t="n">
        <v>9.0515</v>
      </c>
      <c r="J33" s="103" t="n">
        <v>9.9608</v>
      </c>
      <c r="K33" s="103" t="n">
        <v>9.9298</v>
      </c>
      <c r="L33" s="103" t="n">
        <v>9.8988</v>
      </c>
      <c r="M33" s="103" t="n">
        <v>10.0518</v>
      </c>
      <c r="N33" s="103" t="n">
        <v>10.2048</v>
      </c>
      <c r="O33" s="103" t="n">
        <v>10.3165</v>
      </c>
      <c r="P33" s="103" t="n">
        <v>10.4282</v>
      </c>
      <c r="Q33" s="103" t="n">
        <v>10.5418</v>
      </c>
      <c r="R33" s="103" t="n">
        <v>10.6554</v>
      </c>
      <c r="S33" s="103" t="n">
        <v>10.259</v>
      </c>
      <c r="T33" s="103" t="n">
        <v>9.8626</v>
      </c>
      <c r="U33" s="103" t="n">
        <v>9.2826</v>
      </c>
      <c r="V33" s="103" t="n">
        <v>8.7026</v>
      </c>
      <c r="W33" s="103" t="n">
        <v>8.258</v>
      </c>
      <c r="X33" s="103" t="n">
        <v>7.8134</v>
      </c>
      <c r="Y33" s="103" t="n">
        <v>7.85686666666667</v>
      </c>
      <c r="Z33" s="103" t="n">
        <v>7.90033333333333</v>
      </c>
      <c r="AA33" s="103" t="n">
        <v>7.9438</v>
      </c>
      <c r="AB33" s="103" t="n">
        <v>7.95733333333333</v>
      </c>
      <c r="AC33" s="103" t="n">
        <v>7.97086666666667</v>
      </c>
      <c r="AD33" s="103" t="n">
        <v>7.9844</v>
      </c>
      <c r="AE33" s="103" t="n">
        <v>8.0396</v>
      </c>
      <c r="AF33" s="103" t="n">
        <v>8.0948</v>
      </c>
      <c r="AG33" s="103" t="n">
        <v>8.11188</v>
      </c>
      <c r="AH33" s="103" t="n">
        <v>8.12896</v>
      </c>
      <c r="AI33" s="103" t="n">
        <v>8.14604</v>
      </c>
      <c r="AJ33" s="103" t="n">
        <v>8.16312</v>
      </c>
      <c r="AK33" s="103" t="n">
        <v>8.1802</v>
      </c>
      <c r="AL33" s="103" t="n">
        <v>6.5636</v>
      </c>
      <c r="AM33" s="103" t="n">
        <v>4.947</v>
      </c>
      <c r="AN33" s="103" t="n">
        <v>3.3304</v>
      </c>
      <c r="AO33" s="103" t="n">
        <v>3.2085</v>
      </c>
      <c r="AP33" s="103" t="n">
        <v>3.0866</v>
      </c>
      <c r="AQ33" s="103" t="n">
        <v>2.96464</v>
      </c>
      <c r="AR33" s="103" t="n">
        <v>2.84268</v>
      </c>
      <c r="AS33" s="103" t="n">
        <v>2.72072</v>
      </c>
      <c r="AT33" s="103" t="n">
        <v>2.59876</v>
      </c>
      <c r="AU33" s="103" t="n">
        <v>2.4768</v>
      </c>
      <c r="AV33" s="103" t="n">
        <v>2.35484</v>
      </c>
      <c r="AW33" s="103" t="n">
        <v>2.23288</v>
      </c>
      <c r="AX33" s="103" t="n">
        <v>2.11092</v>
      </c>
      <c r="AY33" s="103" t="n">
        <v>1.98896</v>
      </c>
      <c r="AZ33" s="103" t="n">
        <v>1.867</v>
      </c>
      <c r="BA33" s="103" t="n">
        <v>1.74504</v>
      </c>
      <c r="BB33" s="103" t="n">
        <v>1.720648</v>
      </c>
      <c r="BC33" s="103" t="n">
        <v>1.696256</v>
      </c>
      <c r="BD33" s="103" t="n">
        <v>1.671864</v>
      </c>
      <c r="BE33" s="103" t="n">
        <v>1.647472</v>
      </c>
      <c r="BF33" s="103" t="n">
        <v>1.62308</v>
      </c>
      <c r="BG33" s="103" t="n">
        <v>1.598688</v>
      </c>
      <c r="BH33" s="103" t="n">
        <v>1.574296</v>
      </c>
      <c r="BI33" s="103" t="n">
        <v>1.549904</v>
      </c>
      <c r="BJ33" s="103" t="n">
        <v>1.525512</v>
      </c>
    </row>
    <row r="34" customFormat="false" ht="12.8" hidden="false" customHeight="false" outlineLevel="0" collapsed="false">
      <c r="A34" s="102" t="n">
        <v>67</v>
      </c>
      <c r="B34" s="103" t="n">
        <v>0</v>
      </c>
      <c r="C34" s="103" t="n">
        <v>1.4902</v>
      </c>
      <c r="D34" s="103" t="n">
        <v>2.9804</v>
      </c>
      <c r="E34" s="103" t="n">
        <v>4.4706</v>
      </c>
      <c r="F34" s="103" t="n">
        <v>5.9608</v>
      </c>
      <c r="G34" s="103" t="n">
        <v>7.0821</v>
      </c>
      <c r="H34" s="103" t="n">
        <v>8.2034</v>
      </c>
      <c r="I34" s="103" t="n">
        <v>9.1155</v>
      </c>
      <c r="J34" s="103" t="n">
        <v>10.0276</v>
      </c>
      <c r="K34" s="103" t="n">
        <v>10.0576</v>
      </c>
      <c r="L34" s="103" t="n">
        <v>10.0876</v>
      </c>
      <c r="M34" s="103" t="n">
        <v>10.2511</v>
      </c>
      <c r="N34" s="103" t="n">
        <v>10.4146</v>
      </c>
      <c r="O34" s="103" t="n">
        <v>10.545</v>
      </c>
      <c r="P34" s="103" t="n">
        <v>10.6754</v>
      </c>
      <c r="Q34" s="103" t="n">
        <v>10.8166</v>
      </c>
      <c r="R34" s="103" t="n">
        <v>10.9578</v>
      </c>
      <c r="S34" s="103" t="n">
        <v>10.5735</v>
      </c>
      <c r="T34" s="103" t="n">
        <v>10.1892</v>
      </c>
      <c r="U34" s="103" t="n">
        <v>9.6167</v>
      </c>
      <c r="V34" s="103" t="n">
        <v>9.0442</v>
      </c>
      <c r="W34" s="103" t="n">
        <v>8.613</v>
      </c>
      <c r="X34" s="103" t="n">
        <v>8.1818</v>
      </c>
      <c r="Y34" s="103" t="n">
        <v>8.22806666666667</v>
      </c>
      <c r="Z34" s="103" t="n">
        <v>8.27433333333333</v>
      </c>
      <c r="AA34" s="103" t="n">
        <v>8.3206</v>
      </c>
      <c r="AB34" s="103" t="n">
        <v>8.335</v>
      </c>
      <c r="AC34" s="103" t="n">
        <v>8.3494</v>
      </c>
      <c r="AD34" s="103" t="n">
        <v>8.3638</v>
      </c>
      <c r="AE34" s="103" t="n">
        <v>8.4217</v>
      </c>
      <c r="AF34" s="103" t="n">
        <v>8.4796</v>
      </c>
      <c r="AG34" s="103" t="n">
        <v>8.49756</v>
      </c>
      <c r="AH34" s="103" t="n">
        <v>8.51552</v>
      </c>
      <c r="AI34" s="103" t="n">
        <v>8.53348</v>
      </c>
      <c r="AJ34" s="103" t="n">
        <v>8.55144</v>
      </c>
      <c r="AK34" s="103" t="n">
        <v>8.5694</v>
      </c>
      <c r="AL34" s="103" t="n">
        <v>6.8892</v>
      </c>
      <c r="AM34" s="103" t="n">
        <v>5.209</v>
      </c>
      <c r="AN34" s="103" t="n">
        <v>3.5288</v>
      </c>
      <c r="AO34" s="103" t="n">
        <v>3.4025</v>
      </c>
      <c r="AP34" s="103" t="n">
        <v>3.2762</v>
      </c>
      <c r="AQ34" s="103" t="n">
        <v>3.14988</v>
      </c>
      <c r="AR34" s="103" t="n">
        <v>3.02356</v>
      </c>
      <c r="AS34" s="103" t="n">
        <v>2.89724</v>
      </c>
      <c r="AT34" s="103" t="n">
        <v>2.77092</v>
      </c>
      <c r="AU34" s="103" t="n">
        <v>2.6446</v>
      </c>
      <c r="AV34" s="103" t="n">
        <v>2.51828</v>
      </c>
      <c r="AW34" s="103" t="n">
        <v>2.39196</v>
      </c>
      <c r="AX34" s="103" t="n">
        <v>2.26564</v>
      </c>
      <c r="AY34" s="103" t="n">
        <v>2.13932</v>
      </c>
      <c r="AZ34" s="103" t="n">
        <v>2.013</v>
      </c>
      <c r="BA34" s="103" t="n">
        <v>1.88668</v>
      </c>
      <c r="BB34" s="103" t="n">
        <v>1.861416</v>
      </c>
      <c r="BC34" s="103" t="n">
        <v>1.836152</v>
      </c>
      <c r="BD34" s="103" t="n">
        <v>1.810888</v>
      </c>
      <c r="BE34" s="103" t="n">
        <v>1.785624</v>
      </c>
      <c r="BF34" s="103" t="n">
        <v>1.76036</v>
      </c>
      <c r="BG34" s="103" t="n">
        <v>1.735096</v>
      </c>
      <c r="BH34" s="103" t="n">
        <v>1.709832</v>
      </c>
      <c r="BI34" s="103" t="n">
        <v>1.684568</v>
      </c>
      <c r="BJ34" s="103" t="n">
        <v>1.659304</v>
      </c>
    </row>
    <row r="35" customFormat="false" ht="12.8" hidden="false" customHeight="false" outlineLevel="0" collapsed="false">
      <c r="A35" s="102" t="n">
        <v>68</v>
      </c>
      <c r="B35" s="103" t="n">
        <v>0</v>
      </c>
      <c r="C35" s="103" t="n">
        <v>1.5018</v>
      </c>
      <c r="D35" s="103" t="n">
        <v>3.0036</v>
      </c>
      <c r="E35" s="103" t="n">
        <v>4.5054</v>
      </c>
      <c r="F35" s="103" t="n">
        <v>6.0072</v>
      </c>
      <c r="G35" s="103" t="n">
        <v>7.1359</v>
      </c>
      <c r="H35" s="103" t="n">
        <v>8.2646</v>
      </c>
      <c r="I35" s="103" t="n">
        <v>9.1795</v>
      </c>
      <c r="J35" s="103" t="n">
        <v>10.0944</v>
      </c>
      <c r="K35" s="103" t="n">
        <v>10.1854</v>
      </c>
      <c r="L35" s="103" t="n">
        <v>10.2764</v>
      </c>
      <c r="M35" s="103" t="n">
        <v>10.4504</v>
      </c>
      <c r="N35" s="103" t="n">
        <v>10.6244</v>
      </c>
      <c r="O35" s="103" t="n">
        <v>10.7735</v>
      </c>
      <c r="P35" s="103" t="n">
        <v>10.9226</v>
      </c>
      <c r="Q35" s="103" t="n">
        <v>11.0914</v>
      </c>
      <c r="R35" s="103" t="n">
        <v>11.2602</v>
      </c>
      <c r="S35" s="103" t="n">
        <v>10.888</v>
      </c>
      <c r="T35" s="103" t="n">
        <v>10.5158</v>
      </c>
      <c r="U35" s="103" t="n">
        <v>9.9508</v>
      </c>
      <c r="V35" s="103" t="n">
        <v>9.3858</v>
      </c>
      <c r="W35" s="103" t="n">
        <v>8.968</v>
      </c>
      <c r="X35" s="103" t="n">
        <v>8.5502</v>
      </c>
      <c r="Y35" s="103" t="n">
        <v>8.59926666666667</v>
      </c>
      <c r="Z35" s="103" t="n">
        <v>8.64833333333333</v>
      </c>
      <c r="AA35" s="103" t="n">
        <v>8.6974</v>
      </c>
      <c r="AB35" s="103" t="n">
        <v>8.71266666666667</v>
      </c>
      <c r="AC35" s="103" t="n">
        <v>8.72793333333333</v>
      </c>
      <c r="AD35" s="103" t="n">
        <v>8.7432</v>
      </c>
      <c r="AE35" s="103" t="n">
        <v>8.8038</v>
      </c>
      <c r="AF35" s="103" t="n">
        <v>8.8644</v>
      </c>
      <c r="AG35" s="103" t="n">
        <v>8.88324</v>
      </c>
      <c r="AH35" s="103" t="n">
        <v>8.90208</v>
      </c>
      <c r="AI35" s="103" t="n">
        <v>8.92092</v>
      </c>
      <c r="AJ35" s="103" t="n">
        <v>8.93976</v>
      </c>
      <c r="AK35" s="103" t="n">
        <v>8.9586</v>
      </c>
      <c r="AL35" s="103" t="n">
        <v>7.2148</v>
      </c>
      <c r="AM35" s="103" t="n">
        <v>5.471</v>
      </c>
      <c r="AN35" s="103" t="n">
        <v>3.7272</v>
      </c>
      <c r="AO35" s="103" t="n">
        <v>3.5965</v>
      </c>
      <c r="AP35" s="103" t="n">
        <v>3.4658</v>
      </c>
      <c r="AQ35" s="103" t="n">
        <v>3.33512</v>
      </c>
      <c r="AR35" s="103" t="n">
        <v>3.20444</v>
      </c>
      <c r="AS35" s="103" t="n">
        <v>3.07376</v>
      </c>
      <c r="AT35" s="103" t="n">
        <v>2.94308</v>
      </c>
      <c r="AU35" s="103" t="n">
        <v>2.8124</v>
      </c>
      <c r="AV35" s="103" t="n">
        <v>2.68172</v>
      </c>
      <c r="AW35" s="103" t="n">
        <v>2.55104</v>
      </c>
      <c r="AX35" s="103" t="n">
        <v>2.42036</v>
      </c>
      <c r="AY35" s="103" t="n">
        <v>2.28968</v>
      </c>
      <c r="AZ35" s="103" t="n">
        <v>2.159</v>
      </c>
      <c r="BA35" s="103" t="n">
        <v>2.02832</v>
      </c>
      <c r="BB35" s="103" t="n">
        <v>2.002184</v>
      </c>
      <c r="BC35" s="103" t="n">
        <v>1.976048</v>
      </c>
      <c r="BD35" s="103" t="n">
        <v>1.949912</v>
      </c>
      <c r="BE35" s="103" t="n">
        <v>1.923776</v>
      </c>
      <c r="BF35" s="103" t="n">
        <v>1.89764</v>
      </c>
      <c r="BG35" s="103" t="n">
        <v>1.871504</v>
      </c>
      <c r="BH35" s="103" t="n">
        <v>1.845368</v>
      </c>
      <c r="BI35" s="103" t="n">
        <v>1.819232</v>
      </c>
      <c r="BJ35" s="103" t="n">
        <v>1.793096</v>
      </c>
    </row>
    <row r="36" customFormat="false" ht="12.8" hidden="false" customHeight="false" outlineLevel="0" collapsed="false">
      <c r="A36" s="102" t="n">
        <v>69</v>
      </c>
      <c r="B36" s="103" t="n">
        <v>0</v>
      </c>
      <c r="C36" s="103" t="n">
        <v>1.5134</v>
      </c>
      <c r="D36" s="103" t="n">
        <v>3.0268</v>
      </c>
      <c r="E36" s="103" t="n">
        <v>4.5402</v>
      </c>
      <c r="F36" s="103" t="n">
        <v>6.0536</v>
      </c>
      <c r="G36" s="103" t="n">
        <v>7.1897</v>
      </c>
      <c r="H36" s="103" t="n">
        <v>8.3258</v>
      </c>
      <c r="I36" s="103" t="n">
        <v>9.2435</v>
      </c>
      <c r="J36" s="103" t="n">
        <v>10.1612</v>
      </c>
      <c r="K36" s="103" t="n">
        <v>10.3132</v>
      </c>
      <c r="L36" s="103" t="n">
        <v>10.4652</v>
      </c>
      <c r="M36" s="103" t="n">
        <v>10.6497</v>
      </c>
      <c r="N36" s="103" t="n">
        <v>10.8342</v>
      </c>
      <c r="O36" s="103" t="n">
        <v>11.002</v>
      </c>
      <c r="P36" s="103" t="n">
        <v>11.1698</v>
      </c>
      <c r="Q36" s="103" t="n">
        <v>11.3662</v>
      </c>
      <c r="R36" s="103" t="n">
        <v>11.5626</v>
      </c>
      <c r="S36" s="103" t="n">
        <v>11.2025</v>
      </c>
      <c r="T36" s="103" t="n">
        <v>10.8424</v>
      </c>
      <c r="U36" s="103" t="n">
        <v>10.2849</v>
      </c>
      <c r="V36" s="103" t="n">
        <v>9.7274</v>
      </c>
      <c r="W36" s="103" t="n">
        <v>9.323</v>
      </c>
      <c r="X36" s="103" t="n">
        <v>8.9186</v>
      </c>
      <c r="Y36" s="103" t="n">
        <v>8.97046666666667</v>
      </c>
      <c r="Z36" s="103" t="n">
        <v>9.02233333333333</v>
      </c>
      <c r="AA36" s="103" t="n">
        <v>9.0742</v>
      </c>
      <c r="AB36" s="103" t="n">
        <v>9.09033333333333</v>
      </c>
      <c r="AC36" s="103" t="n">
        <v>9.10646666666667</v>
      </c>
      <c r="AD36" s="103" t="n">
        <v>9.1226</v>
      </c>
      <c r="AE36" s="103" t="n">
        <v>9.1859</v>
      </c>
      <c r="AF36" s="103" t="n">
        <v>9.2492</v>
      </c>
      <c r="AG36" s="103" t="n">
        <v>9.26892</v>
      </c>
      <c r="AH36" s="103" t="n">
        <v>9.28864</v>
      </c>
      <c r="AI36" s="103" t="n">
        <v>9.30836</v>
      </c>
      <c r="AJ36" s="103" t="n">
        <v>9.32808000000001</v>
      </c>
      <c r="AK36" s="103" t="n">
        <v>9.3478</v>
      </c>
      <c r="AL36" s="103" t="n">
        <v>7.5404</v>
      </c>
      <c r="AM36" s="103" t="n">
        <v>5.733</v>
      </c>
      <c r="AN36" s="103" t="n">
        <v>3.9256</v>
      </c>
      <c r="AO36" s="103" t="n">
        <v>3.7905</v>
      </c>
      <c r="AP36" s="103" t="n">
        <v>3.6554</v>
      </c>
      <c r="AQ36" s="103" t="n">
        <v>3.52036</v>
      </c>
      <c r="AR36" s="103" t="n">
        <v>3.38532</v>
      </c>
      <c r="AS36" s="103" t="n">
        <v>3.25028</v>
      </c>
      <c r="AT36" s="103" t="n">
        <v>3.11524</v>
      </c>
      <c r="AU36" s="103" t="n">
        <v>2.9802</v>
      </c>
      <c r="AV36" s="103" t="n">
        <v>2.84516</v>
      </c>
      <c r="AW36" s="103" t="n">
        <v>2.71012</v>
      </c>
      <c r="AX36" s="103" t="n">
        <v>2.57508</v>
      </c>
      <c r="AY36" s="103" t="n">
        <v>2.44004</v>
      </c>
      <c r="AZ36" s="103" t="n">
        <v>2.305</v>
      </c>
      <c r="BA36" s="103" t="n">
        <v>2.16996</v>
      </c>
      <c r="BB36" s="103" t="n">
        <v>2.142952</v>
      </c>
      <c r="BC36" s="103" t="n">
        <v>2.115944</v>
      </c>
      <c r="BD36" s="103" t="n">
        <v>2.088936</v>
      </c>
      <c r="BE36" s="103" t="n">
        <v>2.061928</v>
      </c>
      <c r="BF36" s="103" t="n">
        <v>2.03492</v>
      </c>
      <c r="BG36" s="103" t="n">
        <v>2.007912</v>
      </c>
      <c r="BH36" s="103" t="n">
        <v>1.980904</v>
      </c>
      <c r="BI36" s="103" t="n">
        <v>1.953896</v>
      </c>
      <c r="BJ36" s="103" t="n">
        <v>1.926888</v>
      </c>
    </row>
    <row r="37" customFormat="false" ht="12.8" hidden="false" customHeight="false" outlineLevel="0" collapsed="false">
      <c r="A37" s="102" t="n">
        <v>70</v>
      </c>
      <c r="B37" s="103" t="n">
        <v>0</v>
      </c>
      <c r="C37" s="103" t="n">
        <v>1.525</v>
      </c>
      <c r="D37" s="103" t="n">
        <v>3.05</v>
      </c>
      <c r="E37" s="103" t="n">
        <v>4.575</v>
      </c>
      <c r="F37" s="103" t="n">
        <v>6.1</v>
      </c>
      <c r="G37" s="103" t="n">
        <v>7.2435</v>
      </c>
      <c r="H37" s="103" t="n">
        <v>8.387</v>
      </c>
      <c r="I37" s="103" t="n">
        <v>9.3075</v>
      </c>
      <c r="J37" s="103" t="n">
        <v>10.228</v>
      </c>
      <c r="K37" s="103" t="n">
        <v>10.441</v>
      </c>
      <c r="L37" s="103" t="n">
        <v>10.654</v>
      </c>
      <c r="M37" s="103" t="n">
        <v>10.849</v>
      </c>
      <c r="N37" s="103" t="n">
        <v>11.044</v>
      </c>
      <c r="O37" s="103" t="n">
        <v>11.2305</v>
      </c>
      <c r="P37" s="103" t="n">
        <v>11.417</v>
      </c>
      <c r="Q37" s="103" t="n">
        <v>11.641</v>
      </c>
      <c r="R37" s="103" t="n">
        <v>11.865</v>
      </c>
      <c r="S37" s="103" t="n">
        <v>11.517</v>
      </c>
      <c r="T37" s="103" t="n">
        <v>11.169</v>
      </c>
      <c r="U37" s="103" t="n">
        <v>10.619</v>
      </c>
      <c r="V37" s="103" t="n">
        <v>10.069</v>
      </c>
      <c r="W37" s="103" t="n">
        <v>9.678</v>
      </c>
      <c r="X37" s="103" t="n">
        <v>9.287</v>
      </c>
      <c r="Y37" s="103" t="n">
        <v>9.34166666666667</v>
      </c>
      <c r="Z37" s="103" t="n">
        <v>9.39633333333333</v>
      </c>
      <c r="AA37" s="103" t="n">
        <v>9.451</v>
      </c>
      <c r="AB37" s="103" t="n">
        <v>9.468</v>
      </c>
      <c r="AC37" s="103" t="n">
        <v>9.485</v>
      </c>
      <c r="AD37" s="103" t="n">
        <v>9.502</v>
      </c>
      <c r="AE37" s="103" t="n">
        <v>9.568</v>
      </c>
      <c r="AF37" s="103" t="n">
        <v>9.634</v>
      </c>
      <c r="AG37" s="103" t="n">
        <v>9.6546</v>
      </c>
      <c r="AH37" s="103" t="n">
        <v>9.6752</v>
      </c>
      <c r="AI37" s="103" t="n">
        <v>9.6958</v>
      </c>
      <c r="AJ37" s="103" t="n">
        <v>9.7164</v>
      </c>
      <c r="AK37" s="103" t="n">
        <v>9.737</v>
      </c>
      <c r="AL37" s="103" t="n">
        <v>7.866</v>
      </c>
      <c r="AM37" s="103" t="n">
        <v>5.995</v>
      </c>
      <c r="AN37" s="103" t="n">
        <v>4.124</v>
      </c>
      <c r="AO37" s="103" t="n">
        <v>3.9845</v>
      </c>
      <c r="AP37" s="103" t="n">
        <v>3.845</v>
      </c>
      <c r="AQ37" s="103" t="n">
        <v>3.7056</v>
      </c>
      <c r="AR37" s="103" t="n">
        <v>3.5662</v>
      </c>
      <c r="AS37" s="103" t="n">
        <v>3.4268</v>
      </c>
      <c r="AT37" s="103" t="n">
        <v>3.2874</v>
      </c>
      <c r="AU37" s="103" t="n">
        <v>3.148</v>
      </c>
      <c r="AV37" s="103" t="n">
        <v>3.0086</v>
      </c>
      <c r="AW37" s="103" t="n">
        <v>2.8692</v>
      </c>
      <c r="AX37" s="103" t="n">
        <v>2.7298</v>
      </c>
      <c r="AY37" s="103" t="n">
        <v>2.5904</v>
      </c>
      <c r="AZ37" s="103" t="n">
        <v>2.451</v>
      </c>
      <c r="BA37" s="103" t="n">
        <v>2.3116</v>
      </c>
      <c r="BB37" s="103" t="n">
        <v>2.28372</v>
      </c>
      <c r="BC37" s="103" t="n">
        <v>2.25584</v>
      </c>
      <c r="BD37" s="103" t="n">
        <v>2.22796</v>
      </c>
      <c r="BE37" s="103" t="n">
        <v>2.20008</v>
      </c>
      <c r="BF37" s="103" t="n">
        <v>2.1722</v>
      </c>
      <c r="BG37" s="103" t="n">
        <v>2.14432</v>
      </c>
      <c r="BH37" s="103" t="n">
        <v>2.11644</v>
      </c>
      <c r="BI37" s="103" t="n">
        <v>2.08856</v>
      </c>
      <c r="BJ37" s="103" t="n">
        <v>2.06068</v>
      </c>
    </row>
    <row r="38" customFormat="false" ht="12.8" hidden="false" customHeight="false" outlineLevel="0" collapsed="false">
      <c r="A38" s="102" t="n">
        <v>71</v>
      </c>
      <c r="B38" s="103" t="n">
        <v>0</v>
      </c>
      <c r="C38" s="103" t="n">
        <v>1.5355</v>
      </c>
      <c r="D38" s="103" t="n">
        <v>3.071</v>
      </c>
      <c r="E38" s="103" t="n">
        <v>4.6065</v>
      </c>
      <c r="F38" s="103" t="n">
        <v>6.142</v>
      </c>
      <c r="G38" s="103" t="n">
        <v>7.2842</v>
      </c>
      <c r="H38" s="103" t="n">
        <v>8.4264</v>
      </c>
      <c r="I38" s="103" t="n">
        <v>9.348</v>
      </c>
      <c r="J38" s="103" t="n">
        <v>10.2696</v>
      </c>
      <c r="K38" s="103" t="n">
        <v>10.5444</v>
      </c>
      <c r="L38" s="103" t="n">
        <v>10.8192</v>
      </c>
      <c r="M38" s="103" t="n">
        <v>11.0287</v>
      </c>
      <c r="N38" s="103" t="n">
        <v>11.2382</v>
      </c>
      <c r="O38" s="103" t="n">
        <v>11.4439</v>
      </c>
      <c r="P38" s="103" t="n">
        <v>11.6496</v>
      </c>
      <c r="Q38" s="103" t="n">
        <v>11.9046</v>
      </c>
      <c r="R38" s="103" t="n">
        <v>12.1596</v>
      </c>
      <c r="S38" s="103" t="n">
        <v>11.8257</v>
      </c>
      <c r="T38" s="103" t="n">
        <v>11.4918</v>
      </c>
      <c r="U38" s="103" t="n">
        <v>10.9518</v>
      </c>
      <c r="V38" s="103" t="n">
        <v>10.4118</v>
      </c>
      <c r="W38" s="103" t="n">
        <v>10.0362</v>
      </c>
      <c r="X38" s="103" t="n">
        <v>9.6606</v>
      </c>
      <c r="Y38" s="103" t="n">
        <v>9.7186</v>
      </c>
      <c r="Z38" s="103" t="n">
        <v>9.7766</v>
      </c>
      <c r="AA38" s="103" t="n">
        <v>9.8346</v>
      </c>
      <c r="AB38" s="103" t="n">
        <v>9.8526</v>
      </c>
      <c r="AC38" s="103" t="n">
        <v>9.8706</v>
      </c>
      <c r="AD38" s="103" t="n">
        <v>9.8886</v>
      </c>
      <c r="AE38" s="103" t="n">
        <v>9.9575</v>
      </c>
      <c r="AF38" s="103" t="n">
        <v>10.0264</v>
      </c>
      <c r="AG38" s="103" t="n">
        <v>10.04788</v>
      </c>
      <c r="AH38" s="103" t="n">
        <v>10.06936</v>
      </c>
      <c r="AI38" s="103" t="n">
        <v>10.09084</v>
      </c>
      <c r="AJ38" s="103" t="n">
        <v>10.11232</v>
      </c>
      <c r="AK38" s="103" t="n">
        <v>10.1338</v>
      </c>
      <c r="AL38" s="103" t="n">
        <v>8.19926666666667</v>
      </c>
      <c r="AM38" s="103" t="n">
        <v>6.26473333333333</v>
      </c>
      <c r="AN38" s="103" t="n">
        <v>4.3302</v>
      </c>
      <c r="AO38" s="103" t="n">
        <v>4.1865</v>
      </c>
      <c r="AP38" s="103" t="n">
        <v>4.0428</v>
      </c>
      <c r="AQ38" s="103" t="n">
        <v>3.89908</v>
      </c>
      <c r="AR38" s="103" t="n">
        <v>3.75536</v>
      </c>
      <c r="AS38" s="103" t="n">
        <v>3.61164</v>
      </c>
      <c r="AT38" s="103" t="n">
        <v>3.46792</v>
      </c>
      <c r="AU38" s="103" t="n">
        <v>3.3242</v>
      </c>
      <c r="AV38" s="103" t="n">
        <v>3.18052</v>
      </c>
      <c r="AW38" s="103" t="n">
        <v>3.03684</v>
      </c>
      <c r="AX38" s="103" t="n">
        <v>2.89316</v>
      </c>
      <c r="AY38" s="103" t="n">
        <v>2.74948</v>
      </c>
      <c r="AZ38" s="103" t="n">
        <v>2.6058</v>
      </c>
      <c r="BA38" s="103" t="n">
        <v>2.46212</v>
      </c>
      <c r="BB38" s="103" t="n">
        <v>2.433384</v>
      </c>
      <c r="BC38" s="103" t="n">
        <v>2.404648</v>
      </c>
      <c r="BD38" s="103" t="n">
        <v>2.375912</v>
      </c>
      <c r="BE38" s="103" t="n">
        <v>2.347176</v>
      </c>
      <c r="BF38" s="103" t="n">
        <v>2.31844</v>
      </c>
      <c r="BG38" s="103" t="n">
        <v>2.289704</v>
      </c>
      <c r="BH38" s="103" t="n">
        <v>2.260968</v>
      </c>
      <c r="BI38" s="103" t="n">
        <v>2.232232</v>
      </c>
      <c r="BJ38" s="103" t="n">
        <v>2.203496</v>
      </c>
    </row>
    <row r="39" customFormat="false" ht="12.8" hidden="false" customHeight="false" outlineLevel="0" collapsed="false">
      <c r="A39" s="102" t="n">
        <v>72</v>
      </c>
      <c r="B39" s="103" t="n">
        <v>0</v>
      </c>
      <c r="C39" s="103" t="n">
        <v>1.546</v>
      </c>
      <c r="D39" s="103" t="n">
        <v>3.092</v>
      </c>
      <c r="E39" s="103" t="n">
        <v>4.638</v>
      </c>
      <c r="F39" s="103" t="n">
        <v>6.184</v>
      </c>
      <c r="G39" s="103" t="n">
        <v>7.3249</v>
      </c>
      <c r="H39" s="103" t="n">
        <v>8.4658</v>
      </c>
      <c r="I39" s="103" t="n">
        <v>9.3885</v>
      </c>
      <c r="J39" s="103" t="n">
        <v>10.3112</v>
      </c>
      <c r="K39" s="103" t="n">
        <v>10.6478</v>
      </c>
      <c r="L39" s="103" t="n">
        <v>10.9844</v>
      </c>
      <c r="M39" s="103" t="n">
        <v>11.2084</v>
      </c>
      <c r="N39" s="103" t="n">
        <v>11.4324</v>
      </c>
      <c r="O39" s="103" t="n">
        <v>11.6573</v>
      </c>
      <c r="P39" s="103" t="n">
        <v>11.8822</v>
      </c>
      <c r="Q39" s="103" t="n">
        <v>12.1682</v>
      </c>
      <c r="R39" s="103" t="n">
        <v>12.4542</v>
      </c>
      <c r="S39" s="103" t="n">
        <v>12.1344</v>
      </c>
      <c r="T39" s="103" t="n">
        <v>11.8146</v>
      </c>
      <c r="U39" s="103" t="n">
        <v>11.2846</v>
      </c>
      <c r="V39" s="103" t="n">
        <v>10.7546</v>
      </c>
      <c r="W39" s="103" t="n">
        <v>10.3944</v>
      </c>
      <c r="X39" s="103" t="n">
        <v>10.0342</v>
      </c>
      <c r="Y39" s="103" t="n">
        <v>10.0955333333333</v>
      </c>
      <c r="Z39" s="103" t="n">
        <v>10.1568666666667</v>
      </c>
      <c r="AA39" s="103" t="n">
        <v>10.2182</v>
      </c>
      <c r="AB39" s="103" t="n">
        <v>10.2372</v>
      </c>
      <c r="AC39" s="103" t="n">
        <v>10.2562</v>
      </c>
      <c r="AD39" s="103" t="n">
        <v>10.2752</v>
      </c>
      <c r="AE39" s="103" t="n">
        <v>10.347</v>
      </c>
      <c r="AF39" s="103" t="n">
        <v>10.4188</v>
      </c>
      <c r="AG39" s="103" t="n">
        <v>10.44116</v>
      </c>
      <c r="AH39" s="103" t="n">
        <v>10.46352</v>
      </c>
      <c r="AI39" s="103" t="n">
        <v>10.48588</v>
      </c>
      <c r="AJ39" s="103" t="n">
        <v>10.50824</v>
      </c>
      <c r="AK39" s="103" t="n">
        <v>10.5306</v>
      </c>
      <c r="AL39" s="103" t="n">
        <v>8.53253333333333</v>
      </c>
      <c r="AM39" s="103" t="n">
        <v>6.53446666666667</v>
      </c>
      <c r="AN39" s="103" t="n">
        <v>4.5364</v>
      </c>
      <c r="AO39" s="103" t="n">
        <v>4.3885</v>
      </c>
      <c r="AP39" s="103" t="n">
        <v>4.2406</v>
      </c>
      <c r="AQ39" s="103" t="n">
        <v>4.09256</v>
      </c>
      <c r="AR39" s="103" t="n">
        <v>3.94452</v>
      </c>
      <c r="AS39" s="103" t="n">
        <v>3.79648</v>
      </c>
      <c r="AT39" s="103" t="n">
        <v>3.64844</v>
      </c>
      <c r="AU39" s="103" t="n">
        <v>3.5004</v>
      </c>
      <c r="AV39" s="103" t="n">
        <v>3.35244</v>
      </c>
      <c r="AW39" s="103" t="n">
        <v>3.20448</v>
      </c>
      <c r="AX39" s="103" t="n">
        <v>3.05652</v>
      </c>
      <c r="AY39" s="103" t="n">
        <v>2.90856</v>
      </c>
      <c r="AZ39" s="103" t="n">
        <v>2.7606</v>
      </c>
      <c r="BA39" s="103" t="n">
        <v>2.61264</v>
      </c>
      <c r="BB39" s="103" t="n">
        <v>2.583048</v>
      </c>
      <c r="BC39" s="103" t="n">
        <v>2.553456</v>
      </c>
      <c r="BD39" s="103" t="n">
        <v>2.523864</v>
      </c>
      <c r="BE39" s="103" t="n">
        <v>2.494272</v>
      </c>
      <c r="BF39" s="103" t="n">
        <v>2.46468</v>
      </c>
      <c r="BG39" s="103" t="n">
        <v>2.435088</v>
      </c>
      <c r="BH39" s="103" t="n">
        <v>2.405496</v>
      </c>
      <c r="BI39" s="103" t="n">
        <v>2.375904</v>
      </c>
      <c r="BJ39" s="103" t="n">
        <v>2.346312</v>
      </c>
    </row>
    <row r="40" customFormat="false" ht="12.8" hidden="false" customHeight="false" outlineLevel="0" collapsed="false">
      <c r="A40" s="102" t="n">
        <v>73</v>
      </c>
      <c r="B40" s="103" t="n">
        <v>0</v>
      </c>
      <c r="C40" s="103" t="n">
        <v>1.5565</v>
      </c>
      <c r="D40" s="103" t="n">
        <v>3.113</v>
      </c>
      <c r="E40" s="103" t="n">
        <v>4.6695</v>
      </c>
      <c r="F40" s="103" t="n">
        <v>6.226</v>
      </c>
      <c r="G40" s="103" t="n">
        <v>7.3656</v>
      </c>
      <c r="H40" s="103" t="n">
        <v>8.5052</v>
      </c>
      <c r="I40" s="103" t="n">
        <v>9.429</v>
      </c>
      <c r="J40" s="103" t="n">
        <v>10.3528</v>
      </c>
      <c r="K40" s="103" t="n">
        <v>10.7512</v>
      </c>
      <c r="L40" s="103" t="n">
        <v>11.1496</v>
      </c>
      <c r="M40" s="103" t="n">
        <v>11.3881</v>
      </c>
      <c r="N40" s="103" t="n">
        <v>11.6266</v>
      </c>
      <c r="O40" s="103" t="n">
        <v>11.8707</v>
      </c>
      <c r="P40" s="103" t="n">
        <v>12.1148</v>
      </c>
      <c r="Q40" s="103" t="n">
        <v>12.4318</v>
      </c>
      <c r="R40" s="103" t="n">
        <v>12.7488</v>
      </c>
      <c r="S40" s="103" t="n">
        <v>12.4431</v>
      </c>
      <c r="T40" s="103" t="n">
        <v>12.1374</v>
      </c>
      <c r="U40" s="103" t="n">
        <v>11.6174</v>
      </c>
      <c r="V40" s="103" t="n">
        <v>11.0974</v>
      </c>
      <c r="W40" s="103" t="n">
        <v>10.7526</v>
      </c>
      <c r="X40" s="103" t="n">
        <v>10.4078</v>
      </c>
      <c r="Y40" s="103" t="n">
        <v>10.4724666666667</v>
      </c>
      <c r="Z40" s="103" t="n">
        <v>10.5371333333333</v>
      </c>
      <c r="AA40" s="103" t="n">
        <v>10.6018</v>
      </c>
      <c r="AB40" s="103" t="n">
        <v>10.6218</v>
      </c>
      <c r="AC40" s="103" t="n">
        <v>10.6418</v>
      </c>
      <c r="AD40" s="103" t="n">
        <v>10.6618</v>
      </c>
      <c r="AE40" s="103" t="n">
        <v>10.7365</v>
      </c>
      <c r="AF40" s="103" t="n">
        <v>10.8112</v>
      </c>
      <c r="AG40" s="103" t="n">
        <v>10.83444</v>
      </c>
      <c r="AH40" s="103" t="n">
        <v>10.85768</v>
      </c>
      <c r="AI40" s="103" t="n">
        <v>10.88092</v>
      </c>
      <c r="AJ40" s="103" t="n">
        <v>10.90416</v>
      </c>
      <c r="AK40" s="103" t="n">
        <v>10.9274</v>
      </c>
      <c r="AL40" s="103" t="n">
        <v>8.8658</v>
      </c>
      <c r="AM40" s="103" t="n">
        <v>6.8042</v>
      </c>
      <c r="AN40" s="103" t="n">
        <v>4.7426</v>
      </c>
      <c r="AO40" s="103" t="n">
        <v>4.5905</v>
      </c>
      <c r="AP40" s="103" t="n">
        <v>4.4384</v>
      </c>
      <c r="AQ40" s="103" t="n">
        <v>4.28604</v>
      </c>
      <c r="AR40" s="103" t="n">
        <v>4.13368</v>
      </c>
      <c r="AS40" s="103" t="n">
        <v>3.98132</v>
      </c>
      <c r="AT40" s="103" t="n">
        <v>3.82896</v>
      </c>
      <c r="AU40" s="103" t="n">
        <v>3.6766</v>
      </c>
      <c r="AV40" s="103" t="n">
        <v>3.52436</v>
      </c>
      <c r="AW40" s="103" t="n">
        <v>3.37212</v>
      </c>
      <c r="AX40" s="103" t="n">
        <v>3.21988</v>
      </c>
      <c r="AY40" s="103" t="n">
        <v>3.06764</v>
      </c>
      <c r="AZ40" s="103" t="n">
        <v>2.9154</v>
      </c>
      <c r="BA40" s="103" t="n">
        <v>2.76316</v>
      </c>
      <c r="BB40" s="103" t="n">
        <v>2.732712</v>
      </c>
      <c r="BC40" s="103" t="n">
        <v>2.702264</v>
      </c>
      <c r="BD40" s="103" t="n">
        <v>2.671816</v>
      </c>
      <c r="BE40" s="103" t="n">
        <v>2.641368</v>
      </c>
      <c r="BF40" s="103" t="n">
        <v>2.61092</v>
      </c>
      <c r="BG40" s="103" t="n">
        <v>2.580472</v>
      </c>
      <c r="BH40" s="103" t="n">
        <v>2.550024</v>
      </c>
      <c r="BI40" s="103" t="n">
        <v>2.519576</v>
      </c>
      <c r="BJ40" s="103" t="n">
        <v>2.489128</v>
      </c>
    </row>
    <row r="41" customFormat="false" ht="12.8" hidden="false" customHeight="false" outlineLevel="0" collapsed="false">
      <c r="A41" s="102" t="n">
        <v>74</v>
      </c>
      <c r="B41" s="103" t="n">
        <v>0</v>
      </c>
      <c r="C41" s="103" t="n">
        <v>1.567</v>
      </c>
      <c r="D41" s="103" t="n">
        <v>3.134</v>
      </c>
      <c r="E41" s="103" t="n">
        <v>4.701</v>
      </c>
      <c r="F41" s="103" t="n">
        <v>6.268</v>
      </c>
      <c r="G41" s="103" t="n">
        <v>7.4063</v>
      </c>
      <c r="H41" s="103" t="n">
        <v>8.5446</v>
      </c>
      <c r="I41" s="103" t="n">
        <v>9.4695</v>
      </c>
      <c r="J41" s="103" t="n">
        <v>10.3944</v>
      </c>
      <c r="K41" s="103" t="n">
        <v>10.8546</v>
      </c>
      <c r="L41" s="103" t="n">
        <v>11.3148</v>
      </c>
      <c r="M41" s="103" t="n">
        <v>11.5678</v>
      </c>
      <c r="N41" s="103" t="n">
        <v>11.8208</v>
      </c>
      <c r="O41" s="103" t="n">
        <v>12.0841</v>
      </c>
      <c r="P41" s="103" t="n">
        <v>12.3474</v>
      </c>
      <c r="Q41" s="103" t="n">
        <v>12.6954</v>
      </c>
      <c r="R41" s="103" t="n">
        <v>13.0434</v>
      </c>
      <c r="S41" s="103" t="n">
        <v>12.7518</v>
      </c>
      <c r="T41" s="103" t="n">
        <v>12.4602</v>
      </c>
      <c r="U41" s="103" t="n">
        <v>11.9502</v>
      </c>
      <c r="V41" s="103" t="n">
        <v>11.4402</v>
      </c>
      <c r="W41" s="103" t="n">
        <v>11.1108</v>
      </c>
      <c r="X41" s="103" t="n">
        <v>10.7814</v>
      </c>
      <c r="Y41" s="103" t="n">
        <v>10.8494</v>
      </c>
      <c r="Z41" s="103" t="n">
        <v>10.9174</v>
      </c>
      <c r="AA41" s="103" t="n">
        <v>10.9854</v>
      </c>
      <c r="AB41" s="103" t="n">
        <v>11.0064</v>
      </c>
      <c r="AC41" s="103" t="n">
        <v>11.0274</v>
      </c>
      <c r="AD41" s="103" t="n">
        <v>11.0484</v>
      </c>
      <c r="AE41" s="103" t="n">
        <v>11.126</v>
      </c>
      <c r="AF41" s="103" t="n">
        <v>11.2036</v>
      </c>
      <c r="AG41" s="103" t="n">
        <v>11.22772</v>
      </c>
      <c r="AH41" s="103" t="n">
        <v>11.25184</v>
      </c>
      <c r="AI41" s="103" t="n">
        <v>11.27596</v>
      </c>
      <c r="AJ41" s="103" t="n">
        <v>11.30008</v>
      </c>
      <c r="AK41" s="103" t="n">
        <v>11.3242</v>
      </c>
      <c r="AL41" s="103" t="n">
        <v>9.19906666666667</v>
      </c>
      <c r="AM41" s="103" t="n">
        <v>7.07393333333333</v>
      </c>
      <c r="AN41" s="103" t="n">
        <v>4.9488</v>
      </c>
      <c r="AO41" s="103" t="n">
        <v>4.7925</v>
      </c>
      <c r="AP41" s="103" t="n">
        <v>4.6362</v>
      </c>
      <c r="AQ41" s="103" t="n">
        <v>4.47952</v>
      </c>
      <c r="AR41" s="103" t="n">
        <v>4.32284</v>
      </c>
      <c r="AS41" s="103" t="n">
        <v>4.16616</v>
      </c>
      <c r="AT41" s="103" t="n">
        <v>4.00948</v>
      </c>
      <c r="AU41" s="103" t="n">
        <v>3.8528</v>
      </c>
      <c r="AV41" s="103" t="n">
        <v>3.69628</v>
      </c>
      <c r="AW41" s="103" t="n">
        <v>3.53976</v>
      </c>
      <c r="AX41" s="103" t="n">
        <v>3.38324</v>
      </c>
      <c r="AY41" s="103" t="n">
        <v>3.22672</v>
      </c>
      <c r="AZ41" s="103" t="n">
        <v>3.0702</v>
      </c>
      <c r="BA41" s="103" t="n">
        <v>2.91368</v>
      </c>
      <c r="BB41" s="103" t="n">
        <v>2.882376</v>
      </c>
      <c r="BC41" s="103" t="n">
        <v>2.851072</v>
      </c>
      <c r="BD41" s="103" t="n">
        <v>2.819768</v>
      </c>
      <c r="BE41" s="103" t="n">
        <v>2.788464</v>
      </c>
      <c r="BF41" s="103" t="n">
        <v>2.75716</v>
      </c>
      <c r="BG41" s="103" t="n">
        <v>2.725856</v>
      </c>
      <c r="BH41" s="103" t="n">
        <v>2.694552</v>
      </c>
      <c r="BI41" s="103" t="n">
        <v>2.663248</v>
      </c>
      <c r="BJ41" s="103" t="n">
        <v>2.631944</v>
      </c>
    </row>
    <row r="42" customFormat="false" ht="12.8" hidden="false" customHeight="false" outlineLevel="0" collapsed="false">
      <c r="A42" s="102" t="n">
        <v>75</v>
      </c>
      <c r="B42" s="103" t="n">
        <v>0</v>
      </c>
      <c r="C42" s="103" t="n">
        <v>1.5775</v>
      </c>
      <c r="D42" s="103" t="n">
        <v>3.155</v>
      </c>
      <c r="E42" s="103" t="n">
        <v>4.7325</v>
      </c>
      <c r="F42" s="103" t="n">
        <v>6.31</v>
      </c>
      <c r="G42" s="103" t="n">
        <v>7.447</v>
      </c>
      <c r="H42" s="103" t="n">
        <v>8.584</v>
      </c>
      <c r="I42" s="103" t="n">
        <v>9.51</v>
      </c>
      <c r="J42" s="103" t="n">
        <v>10.436</v>
      </c>
      <c r="K42" s="103" t="n">
        <v>10.958</v>
      </c>
      <c r="L42" s="103" t="n">
        <v>11.48</v>
      </c>
      <c r="M42" s="103" t="n">
        <v>11.7475</v>
      </c>
      <c r="N42" s="103" t="n">
        <v>12.015</v>
      </c>
      <c r="O42" s="103" t="n">
        <v>12.2975</v>
      </c>
      <c r="P42" s="103" t="n">
        <v>12.58</v>
      </c>
      <c r="Q42" s="103" t="n">
        <v>12.959</v>
      </c>
      <c r="R42" s="103" t="n">
        <v>13.338</v>
      </c>
      <c r="S42" s="103" t="n">
        <v>13.0605</v>
      </c>
      <c r="T42" s="103" t="n">
        <v>12.783</v>
      </c>
      <c r="U42" s="103" t="n">
        <v>12.283</v>
      </c>
      <c r="V42" s="103" t="n">
        <v>11.783</v>
      </c>
      <c r="W42" s="103" t="n">
        <v>11.469</v>
      </c>
      <c r="X42" s="103" t="n">
        <v>11.155</v>
      </c>
      <c r="Y42" s="103" t="n">
        <v>11.2263333333333</v>
      </c>
      <c r="Z42" s="103" t="n">
        <v>11.2976666666667</v>
      </c>
      <c r="AA42" s="103" t="n">
        <v>11.369</v>
      </c>
      <c r="AB42" s="103" t="n">
        <v>11.391</v>
      </c>
      <c r="AC42" s="103" t="n">
        <v>11.413</v>
      </c>
      <c r="AD42" s="103" t="n">
        <v>11.435</v>
      </c>
      <c r="AE42" s="103" t="n">
        <v>11.5155</v>
      </c>
      <c r="AF42" s="103" t="n">
        <v>11.596</v>
      </c>
      <c r="AG42" s="103" t="n">
        <v>11.621</v>
      </c>
      <c r="AH42" s="103" t="n">
        <v>11.646</v>
      </c>
      <c r="AI42" s="103" t="n">
        <v>11.671</v>
      </c>
      <c r="AJ42" s="103" t="n">
        <v>11.696</v>
      </c>
      <c r="AK42" s="103" t="n">
        <v>11.721</v>
      </c>
      <c r="AL42" s="103" t="n">
        <v>9.53233333333333</v>
      </c>
      <c r="AM42" s="103" t="n">
        <v>7.34366666666667</v>
      </c>
      <c r="AN42" s="103" t="n">
        <v>5.155</v>
      </c>
      <c r="AO42" s="103" t="n">
        <v>4.9945</v>
      </c>
      <c r="AP42" s="103" t="n">
        <v>4.834</v>
      </c>
      <c r="AQ42" s="103" t="n">
        <v>4.673</v>
      </c>
      <c r="AR42" s="103" t="n">
        <v>4.512</v>
      </c>
      <c r="AS42" s="103" t="n">
        <v>4.351</v>
      </c>
      <c r="AT42" s="103" t="n">
        <v>4.19</v>
      </c>
      <c r="AU42" s="103" t="n">
        <v>4.029</v>
      </c>
      <c r="AV42" s="103" t="n">
        <v>3.8682</v>
      </c>
      <c r="AW42" s="103" t="n">
        <v>3.7074</v>
      </c>
      <c r="AX42" s="103" t="n">
        <v>3.5466</v>
      </c>
      <c r="AY42" s="103" t="n">
        <v>3.3858</v>
      </c>
      <c r="AZ42" s="103" t="n">
        <v>3.225</v>
      </c>
      <c r="BA42" s="103" t="n">
        <v>3.0642</v>
      </c>
      <c r="BB42" s="103" t="n">
        <v>3.03204</v>
      </c>
      <c r="BC42" s="103" t="n">
        <v>2.99988</v>
      </c>
      <c r="BD42" s="103" t="n">
        <v>2.96772</v>
      </c>
      <c r="BE42" s="103" t="n">
        <v>2.93556</v>
      </c>
      <c r="BF42" s="103" t="n">
        <v>2.9034</v>
      </c>
      <c r="BG42" s="103" t="n">
        <v>2.87124</v>
      </c>
      <c r="BH42" s="103" t="n">
        <v>2.83908</v>
      </c>
      <c r="BI42" s="103" t="n">
        <v>2.80692</v>
      </c>
      <c r="BJ42" s="103" t="n">
        <v>2.77476</v>
      </c>
    </row>
    <row r="43" customFormat="false" ht="12.8" hidden="false" customHeight="false" outlineLevel="0" collapsed="false">
      <c r="A43" s="102" t="n">
        <v>76</v>
      </c>
      <c r="B43" s="103" t="n">
        <v>0</v>
      </c>
      <c r="C43" s="103" t="n">
        <v>1.58755</v>
      </c>
      <c r="D43" s="103" t="n">
        <v>3.1751</v>
      </c>
      <c r="E43" s="103" t="n">
        <v>4.76265</v>
      </c>
      <c r="F43" s="103" t="n">
        <v>6.3502</v>
      </c>
      <c r="G43" s="103" t="n">
        <v>7.4842</v>
      </c>
      <c r="H43" s="103" t="n">
        <v>8.6182</v>
      </c>
      <c r="I43" s="103" t="n">
        <v>9.5433</v>
      </c>
      <c r="J43" s="103" t="n">
        <v>10.4684</v>
      </c>
      <c r="K43" s="103" t="n">
        <v>11.0384</v>
      </c>
      <c r="L43" s="103" t="n">
        <v>11.6084</v>
      </c>
      <c r="M43" s="103" t="n">
        <v>11.8976</v>
      </c>
      <c r="N43" s="103" t="n">
        <v>12.1868</v>
      </c>
      <c r="O43" s="103" t="n">
        <v>12.4894</v>
      </c>
      <c r="P43" s="103" t="n">
        <v>12.792</v>
      </c>
      <c r="Q43" s="103" t="n">
        <v>13.206</v>
      </c>
      <c r="R43" s="103" t="n">
        <v>13.62</v>
      </c>
      <c r="S43" s="103" t="n">
        <v>13.3585</v>
      </c>
      <c r="T43" s="103" t="n">
        <v>13.097</v>
      </c>
      <c r="U43" s="103" t="n">
        <v>12.6094</v>
      </c>
      <c r="V43" s="103" t="n">
        <v>12.1218</v>
      </c>
      <c r="W43" s="103" t="n">
        <v>11.825</v>
      </c>
      <c r="X43" s="103" t="n">
        <v>11.5282</v>
      </c>
      <c r="Y43" s="103" t="n">
        <v>11.6034666666667</v>
      </c>
      <c r="Z43" s="103" t="n">
        <v>11.6787333333333</v>
      </c>
      <c r="AA43" s="103" t="n">
        <v>11.754</v>
      </c>
      <c r="AB43" s="103" t="n">
        <v>11.7772</v>
      </c>
      <c r="AC43" s="103" t="n">
        <v>11.8004</v>
      </c>
      <c r="AD43" s="103" t="n">
        <v>11.8236</v>
      </c>
      <c r="AE43" s="103" t="n">
        <v>11.907</v>
      </c>
      <c r="AF43" s="103" t="n">
        <v>11.9904</v>
      </c>
      <c r="AG43" s="103" t="n">
        <v>12.01628</v>
      </c>
      <c r="AH43" s="103" t="n">
        <v>12.04216</v>
      </c>
      <c r="AI43" s="103" t="n">
        <v>12.06804</v>
      </c>
      <c r="AJ43" s="103" t="n">
        <v>12.09392</v>
      </c>
      <c r="AK43" s="103" t="n">
        <v>12.1198</v>
      </c>
      <c r="AL43" s="103" t="n">
        <v>9.86853333333333</v>
      </c>
      <c r="AM43" s="103" t="n">
        <v>7.61726666666667</v>
      </c>
      <c r="AN43" s="103" t="n">
        <v>5.366</v>
      </c>
      <c r="AO43" s="103" t="n">
        <v>5.2012</v>
      </c>
      <c r="AP43" s="103" t="n">
        <v>5.0364</v>
      </c>
      <c r="AQ43" s="103" t="n">
        <v>4.87128</v>
      </c>
      <c r="AR43" s="103" t="n">
        <v>4.70616</v>
      </c>
      <c r="AS43" s="103" t="n">
        <v>4.54104</v>
      </c>
      <c r="AT43" s="103" t="n">
        <v>4.37592</v>
      </c>
      <c r="AU43" s="103" t="n">
        <v>4.2108</v>
      </c>
      <c r="AV43" s="103" t="n">
        <v>4.04584</v>
      </c>
      <c r="AW43" s="103" t="n">
        <v>3.88088</v>
      </c>
      <c r="AX43" s="103" t="n">
        <v>3.71592</v>
      </c>
      <c r="AY43" s="103" t="n">
        <v>3.55096</v>
      </c>
      <c r="AZ43" s="103" t="n">
        <v>3.386</v>
      </c>
      <c r="BA43" s="103" t="n">
        <v>3.22104</v>
      </c>
      <c r="BB43" s="103" t="n">
        <v>3.188048</v>
      </c>
      <c r="BC43" s="103" t="n">
        <v>3.155056</v>
      </c>
      <c r="BD43" s="103" t="n">
        <v>3.122064</v>
      </c>
      <c r="BE43" s="103" t="n">
        <v>3.089072</v>
      </c>
      <c r="BF43" s="103" t="n">
        <v>3.05608</v>
      </c>
      <c r="BG43" s="103" t="n">
        <v>3.023088</v>
      </c>
      <c r="BH43" s="103" t="n">
        <v>2.990096</v>
      </c>
      <c r="BI43" s="103" t="n">
        <v>2.957104</v>
      </c>
      <c r="BJ43" s="103" t="n">
        <v>2.924112</v>
      </c>
    </row>
    <row r="44" customFormat="false" ht="12.8" hidden="false" customHeight="false" outlineLevel="0" collapsed="false">
      <c r="A44" s="102" t="n">
        <v>77</v>
      </c>
      <c r="B44" s="103" t="n">
        <v>0</v>
      </c>
      <c r="C44" s="103" t="n">
        <v>1.5976</v>
      </c>
      <c r="D44" s="103" t="n">
        <v>3.1952</v>
      </c>
      <c r="E44" s="103" t="n">
        <v>4.7928</v>
      </c>
      <c r="F44" s="103" t="n">
        <v>6.3904</v>
      </c>
      <c r="G44" s="103" t="n">
        <v>7.5214</v>
      </c>
      <c r="H44" s="103" t="n">
        <v>8.6524</v>
      </c>
      <c r="I44" s="103" t="n">
        <v>9.5766</v>
      </c>
      <c r="J44" s="103" t="n">
        <v>10.5008</v>
      </c>
      <c r="K44" s="103" t="n">
        <v>11.1188</v>
      </c>
      <c r="L44" s="103" t="n">
        <v>11.7368</v>
      </c>
      <c r="M44" s="103" t="n">
        <v>12.0477</v>
      </c>
      <c r="N44" s="103" t="n">
        <v>12.3586</v>
      </c>
      <c r="O44" s="103" t="n">
        <v>12.6813</v>
      </c>
      <c r="P44" s="103" t="n">
        <v>13.004</v>
      </c>
      <c r="Q44" s="103" t="n">
        <v>13.453</v>
      </c>
      <c r="R44" s="103" t="n">
        <v>13.902</v>
      </c>
      <c r="S44" s="103" t="n">
        <v>13.6565</v>
      </c>
      <c r="T44" s="103" t="n">
        <v>13.411</v>
      </c>
      <c r="U44" s="103" t="n">
        <v>12.9358</v>
      </c>
      <c r="V44" s="103" t="n">
        <v>12.4606</v>
      </c>
      <c r="W44" s="103" t="n">
        <v>12.181</v>
      </c>
      <c r="X44" s="103" t="n">
        <v>11.9014</v>
      </c>
      <c r="Y44" s="103" t="n">
        <v>11.9806</v>
      </c>
      <c r="Z44" s="103" t="n">
        <v>12.0598</v>
      </c>
      <c r="AA44" s="103" t="n">
        <v>12.139</v>
      </c>
      <c r="AB44" s="103" t="n">
        <v>12.1634</v>
      </c>
      <c r="AC44" s="103" t="n">
        <v>12.1878</v>
      </c>
      <c r="AD44" s="103" t="n">
        <v>12.2122</v>
      </c>
      <c r="AE44" s="103" t="n">
        <v>12.2985</v>
      </c>
      <c r="AF44" s="103" t="n">
        <v>12.3848</v>
      </c>
      <c r="AG44" s="103" t="n">
        <v>12.41156</v>
      </c>
      <c r="AH44" s="103" t="n">
        <v>12.43832</v>
      </c>
      <c r="AI44" s="103" t="n">
        <v>12.46508</v>
      </c>
      <c r="AJ44" s="103" t="n">
        <v>12.49184</v>
      </c>
      <c r="AK44" s="103" t="n">
        <v>12.5186</v>
      </c>
      <c r="AL44" s="103" t="n">
        <v>10.2047333333333</v>
      </c>
      <c r="AM44" s="103" t="n">
        <v>7.89086666666667</v>
      </c>
      <c r="AN44" s="103" t="n">
        <v>5.577</v>
      </c>
      <c r="AO44" s="103" t="n">
        <v>5.4079</v>
      </c>
      <c r="AP44" s="103" t="n">
        <v>5.2388</v>
      </c>
      <c r="AQ44" s="103" t="n">
        <v>5.06956</v>
      </c>
      <c r="AR44" s="103" t="n">
        <v>4.90032</v>
      </c>
      <c r="AS44" s="103" t="n">
        <v>4.73108</v>
      </c>
      <c r="AT44" s="103" t="n">
        <v>4.56184</v>
      </c>
      <c r="AU44" s="103" t="n">
        <v>4.3926</v>
      </c>
      <c r="AV44" s="103" t="n">
        <v>4.22348</v>
      </c>
      <c r="AW44" s="103" t="n">
        <v>4.05436</v>
      </c>
      <c r="AX44" s="103" t="n">
        <v>3.88524</v>
      </c>
      <c r="AY44" s="103" t="n">
        <v>3.71612</v>
      </c>
      <c r="AZ44" s="103" t="n">
        <v>3.547</v>
      </c>
      <c r="BA44" s="103" t="n">
        <v>3.37788</v>
      </c>
      <c r="BB44" s="103" t="n">
        <v>3.344056</v>
      </c>
      <c r="BC44" s="103" t="n">
        <v>3.310232</v>
      </c>
      <c r="BD44" s="103" t="n">
        <v>3.276408</v>
      </c>
      <c r="BE44" s="103" t="n">
        <v>3.242584</v>
      </c>
      <c r="BF44" s="103" t="n">
        <v>3.20876</v>
      </c>
      <c r="BG44" s="103" t="n">
        <v>3.174936</v>
      </c>
      <c r="BH44" s="103" t="n">
        <v>3.141112</v>
      </c>
      <c r="BI44" s="103" t="n">
        <v>3.107288</v>
      </c>
      <c r="BJ44" s="103" t="n">
        <v>3.073464</v>
      </c>
    </row>
    <row r="45" customFormat="false" ht="12.8" hidden="false" customHeight="false" outlineLevel="0" collapsed="false">
      <c r="A45" s="102" t="n">
        <v>78</v>
      </c>
      <c r="B45" s="103" t="n">
        <v>0</v>
      </c>
      <c r="C45" s="103" t="n">
        <v>1.60765</v>
      </c>
      <c r="D45" s="103" t="n">
        <v>3.2153</v>
      </c>
      <c r="E45" s="103" t="n">
        <v>4.82295</v>
      </c>
      <c r="F45" s="103" t="n">
        <v>6.4306</v>
      </c>
      <c r="G45" s="103" t="n">
        <v>7.5586</v>
      </c>
      <c r="H45" s="103" t="n">
        <v>8.6866</v>
      </c>
      <c r="I45" s="103" t="n">
        <v>9.6099</v>
      </c>
      <c r="J45" s="103" t="n">
        <v>10.5332</v>
      </c>
      <c r="K45" s="103" t="n">
        <v>11.1992</v>
      </c>
      <c r="L45" s="103" t="n">
        <v>11.8652</v>
      </c>
      <c r="M45" s="103" t="n">
        <v>12.1978</v>
      </c>
      <c r="N45" s="103" t="n">
        <v>12.5304</v>
      </c>
      <c r="O45" s="103" t="n">
        <v>12.8732</v>
      </c>
      <c r="P45" s="103" t="n">
        <v>13.216</v>
      </c>
      <c r="Q45" s="103" t="n">
        <v>13.7</v>
      </c>
      <c r="R45" s="103" t="n">
        <v>14.184</v>
      </c>
      <c r="S45" s="103" t="n">
        <v>13.9545</v>
      </c>
      <c r="T45" s="103" t="n">
        <v>13.725</v>
      </c>
      <c r="U45" s="103" t="n">
        <v>13.2622</v>
      </c>
      <c r="V45" s="103" t="n">
        <v>12.7994</v>
      </c>
      <c r="W45" s="103" t="n">
        <v>12.537</v>
      </c>
      <c r="X45" s="103" t="n">
        <v>12.2746</v>
      </c>
      <c r="Y45" s="103" t="n">
        <v>12.3577333333333</v>
      </c>
      <c r="Z45" s="103" t="n">
        <v>12.4408666666667</v>
      </c>
      <c r="AA45" s="103" t="n">
        <v>12.524</v>
      </c>
      <c r="AB45" s="103" t="n">
        <v>12.5496</v>
      </c>
      <c r="AC45" s="103" t="n">
        <v>12.5752</v>
      </c>
      <c r="AD45" s="103" t="n">
        <v>12.6008</v>
      </c>
      <c r="AE45" s="103" t="n">
        <v>12.69</v>
      </c>
      <c r="AF45" s="103" t="n">
        <v>12.7792</v>
      </c>
      <c r="AG45" s="103" t="n">
        <v>12.80684</v>
      </c>
      <c r="AH45" s="103" t="n">
        <v>12.83448</v>
      </c>
      <c r="AI45" s="103" t="n">
        <v>12.86212</v>
      </c>
      <c r="AJ45" s="103" t="n">
        <v>12.88976</v>
      </c>
      <c r="AK45" s="103" t="n">
        <v>12.9174</v>
      </c>
      <c r="AL45" s="103" t="n">
        <v>10.5409333333333</v>
      </c>
      <c r="AM45" s="103" t="n">
        <v>8.16446666666667</v>
      </c>
      <c r="AN45" s="103" t="n">
        <v>5.788</v>
      </c>
      <c r="AO45" s="103" t="n">
        <v>5.6146</v>
      </c>
      <c r="AP45" s="103" t="n">
        <v>5.4412</v>
      </c>
      <c r="AQ45" s="103" t="n">
        <v>5.26784</v>
      </c>
      <c r="AR45" s="103" t="n">
        <v>5.09448</v>
      </c>
      <c r="AS45" s="103" t="n">
        <v>4.92112</v>
      </c>
      <c r="AT45" s="103" t="n">
        <v>4.74776</v>
      </c>
      <c r="AU45" s="103" t="n">
        <v>4.5744</v>
      </c>
      <c r="AV45" s="103" t="n">
        <v>4.40112</v>
      </c>
      <c r="AW45" s="103" t="n">
        <v>4.22784</v>
      </c>
      <c r="AX45" s="103" t="n">
        <v>4.05456</v>
      </c>
      <c r="AY45" s="103" t="n">
        <v>3.88128</v>
      </c>
      <c r="AZ45" s="103" t="n">
        <v>3.708</v>
      </c>
      <c r="BA45" s="103" t="n">
        <v>3.53472</v>
      </c>
      <c r="BB45" s="103" t="n">
        <v>3.500064</v>
      </c>
      <c r="BC45" s="103" t="n">
        <v>3.465408</v>
      </c>
      <c r="BD45" s="103" t="n">
        <v>3.430752</v>
      </c>
      <c r="BE45" s="103" t="n">
        <v>3.396096</v>
      </c>
      <c r="BF45" s="103" t="n">
        <v>3.36144</v>
      </c>
      <c r="BG45" s="103" t="n">
        <v>3.326784</v>
      </c>
      <c r="BH45" s="103" t="n">
        <v>3.292128</v>
      </c>
      <c r="BI45" s="103" t="n">
        <v>3.257472</v>
      </c>
      <c r="BJ45" s="103" t="n">
        <v>3.222816</v>
      </c>
    </row>
    <row r="46" customFormat="false" ht="12.8" hidden="false" customHeight="false" outlineLevel="0" collapsed="false">
      <c r="A46" s="102" t="n">
        <v>79</v>
      </c>
      <c r="B46" s="103" t="n">
        <v>0</v>
      </c>
      <c r="C46" s="103" t="n">
        <v>1.6177</v>
      </c>
      <c r="D46" s="103" t="n">
        <v>3.2354</v>
      </c>
      <c r="E46" s="103" t="n">
        <v>4.8531</v>
      </c>
      <c r="F46" s="103" t="n">
        <v>6.4708</v>
      </c>
      <c r="G46" s="103" t="n">
        <v>7.5958</v>
      </c>
      <c r="H46" s="103" t="n">
        <v>8.7208</v>
      </c>
      <c r="I46" s="103" t="n">
        <v>9.6432</v>
      </c>
      <c r="J46" s="103" t="n">
        <v>10.5656</v>
      </c>
      <c r="K46" s="103" t="n">
        <v>11.2796</v>
      </c>
      <c r="L46" s="103" t="n">
        <v>11.9936</v>
      </c>
      <c r="M46" s="103" t="n">
        <v>12.3479</v>
      </c>
      <c r="N46" s="103" t="n">
        <v>12.7022</v>
      </c>
      <c r="O46" s="103" t="n">
        <v>13.0651</v>
      </c>
      <c r="P46" s="103" t="n">
        <v>13.428</v>
      </c>
      <c r="Q46" s="103" t="n">
        <v>13.947</v>
      </c>
      <c r="R46" s="103" t="n">
        <v>14.466</v>
      </c>
      <c r="S46" s="103" t="n">
        <v>14.2525</v>
      </c>
      <c r="T46" s="103" t="n">
        <v>14.039</v>
      </c>
      <c r="U46" s="103" t="n">
        <v>13.5886</v>
      </c>
      <c r="V46" s="103" t="n">
        <v>13.1382</v>
      </c>
      <c r="W46" s="103" t="n">
        <v>12.893</v>
      </c>
      <c r="X46" s="103" t="n">
        <v>12.6478</v>
      </c>
      <c r="Y46" s="103" t="n">
        <v>12.7348666666667</v>
      </c>
      <c r="Z46" s="103" t="n">
        <v>12.8219333333333</v>
      </c>
      <c r="AA46" s="103" t="n">
        <v>12.909</v>
      </c>
      <c r="AB46" s="103" t="n">
        <v>12.9358</v>
      </c>
      <c r="AC46" s="103" t="n">
        <v>12.9626</v>
      </c>
      <c r="AD46" s="103" t="n">
        <v>12.9894</v>
      </c>
      <c r="AE46" s="103" t="n">
        <v>13.0815</v>
      </c>
      <c r="AF46" s="103" t="n">
        <v>13.1736</v>
      </c>
      <c r="AG46" s="103" t="n">
        <v>13.20212</v>
      </c>
      <c r="AH46" s="103" t="n">
        <v>13.23064</v>
      </c>
      <c r="AI46" s="103" t="n">
        <v>13.25916</v>
      </c>
      <c r="AJ46" s="103" t="n">
        <v>13.28768</v>
      </c>
      <c r="AK46" s="103" t="n">
        <v>13.3162</v>
      </c>
      <c r="AL46" s="103" t="n">
        <v>10.8771333333333</v>
      </c>
      <c r="AM46" s="103" t="n">
        <v>8.43806666666667</v>
      </c>
      <c r="AN46" s="103" t="n">
        <v>5.999</v>
      </c>
      <c r="AO46" s="103" t="n">
        <v>5.8213</v>
      </c>
      <c r="AP46" s="103" t="n">
        <v>5.6436</v>
      </c>
      <c r="AQ46" s="103" t="n">
        <v>5.46612</v>
      </c>
      <c r="AR46" s="103" t="n">
        <v>5.28864</v>
      </c>
      <c r="AS46" s="103" t="n">
        <v>5.11116</v>
      </c>
      <c r="AT46" s="103" t="n">
        <v>4.93368</v>
      </c>
      <c r="AU46" s="103" t="n">
        <v>4.7562</v>
      </c>
      <c r="AV46" s="103" t="n">
        <v>4.57876</v>
      </c>
      <c r="AW46" s="103" t="n">
        <v>4.40132</v>
      </c>
      <c r="AX46" s="103" t="n">
        <v>4.22388</v>
      </c>
      <c r="AY46" s="103" t="n">
        <v>4.04644</v>
      </c>
      <c r="AZ46" s="103" t="n">
        <v>3.869</v>
      </c>
      <c r="BA46" s="103" t="n">
        <v>3.69156</v>
      </c>
      <c r="BB46" s="103" t="n">
        <v>3.656072</v>
      </c>
      <c r="BC46" s="103" t="n">
        <v>3.620584</v>
      </c>
      <c r="BD46" s="103" t="n">
        <v>3.585096</v>
      </c>
      <c r="BE46" s="103" t="n">
        <v>3.549608</v>
      </c>
      <c r="BF46" s="103" t="n">
        <v>3.51412</v>
      </c>
      <c r="BG46" s="103" t="n">
        <v>3.478632</v>
      </c>
      <c r="BH46" s="103" t="n">
        <v>3.443144</v>
      </c>
      <c r="BI46" s="103" t="n">
        <v>3.407656</v>
      </c>
      <c r="BJ46" s="103" t="n">
        <v>3.372168</v>
      </c>
    </row>
    <row r="47" customFormat="false" ht="12.8" hidden="false" customHeight="false" outlineLevel="0" collapsed="false">
      <c r="A47" s="102" t="n">
        <v>80</v>
      </c>
      <c r="B47" s="103" t="n">
        <v>0</v>
      </c>
      <c r="C47" s="103" t="n">
        <v>1.62775</v>
      </c>
      <c r="D47" s="103" t="n">
        <v>3.2555</v>
      </c>
      <c r="E47" s="103" t="n">
        <v>4.88325</v>
      </c>
      <c r="F47" s="103" t="n">
        <v>6.511</v>
      </c>
      <c r="G47" s="103" t="n">
        <v>7.633</v>
      </c>
      <c r="H47" s="103" t="n">
        <v>8.755</v>
      </c>
      <c r="I47" s="103" t="n">
        <v>9.6765</v>
      </c>
      <c r="J47" s="103" t="n">
        <v>10.598</v>
      </c>
      <c r="K47" s="103" t="n">
        <v>11.36</v>
      </c>
      <c r="L47" s="103" t="n">
        <v>12.122</v>
      </c>
      <c r="M47" s="103" t="n">
        <v>12.498</v>
      </c>
      <c r="N47" s="103" t="n">
        <v>12.874</v>
      </c>
      <c r="O47" s="103" t="n">
        <v>13.257</v>
      </c>
      <c r="P47" s="103" t="n">
        <v>13.64</v>
      </c>
      <c r="Q47" s="103" t="n">
        <v>14.194</v>
      </c>
      <c r="R47" s="103" t="n">
        <v>14.748</v>
      </c>
      <c r="S47" s="103" t="n">
        <v>14.5505</v>
      </c>
      <c r="T47" s="103" t="n">
        <v>14.353</v>
      </c>
      <c r="U47" s="103" t="n">
        <v>13.915</v>
      </c>
      <c r="V47" s="103" t="n">
        <v>13.477</v>
      </c>
      <c r="W47" s="103" t="n">
        <v>13.249</v>
      </c>
      <c r="X47" s="103" t="n">
        <v>13.021</v>
      </c>
      <c r="Y47" s="103" t="n">
        <v>13.112</v>
      </c>
      <c r="Z47" s="103" t="n">
        <v>13.203</v>
      </c>
      <c r="AA47" s="103" t="n">
        <v>13.294</v>
      </c>
      <c r="AB47" s="103" t="n">
        <v>13.322</v>
      </c>
      <c r="AC47" s="103" t="n">
        <v>13.35</v>
      </c>
      <c r="AD47" s="103" t="n">
        <v>13.378</v>
      </c>
      <c r="AE47" s="103" t="n">
        <v>13.473</v>
      </c>
      <c r="AF47" s="103" t="n">
        <v>13.568</v>
      </c>
      <c r="AG47" s="103" t="n">
        <v>13.5974</v>
      </c>
      <c r="AH47" s="103" t="n">
        <v>13.6268</v>
      </c>
      <c r="AI47" s="103" t="n">
        <v>13.6562</v>
      </c>
      <c r="AJ47" s="103" t="n">
        <v>13.6856</v>
      </c>
      <c r="AK47" s="103" t="n">
        <v>13.715</v>
      </c>
      <c r="AL47" s="103" t="n">
        <v>11.2133333333333</v>
      </c>
      <c r="AM47" s="103" t="n">
        <v>8.71166666666667</v>
      </c>
      <c r="AN47" s="103" t="n">
        <v>6.21</v>
      </c>
      <c r="AO47" s="103" t="n">
        <v>6.028</v>
      </c>
      <c r="AP47" s="103" t="n">
        <v>5.846</v>
      </c>
      <c r="AQ47" s="103" t="n">
        <v>5.6644</v>
      </c>
      <c r="AR47" s="103" t="n">
        <v>5.4828</v>
      </c>
      <c r="AS47" s="103" t="n">
        <v>5.3012</v>
      </c>
      <c r="AT47" s="103" t="n">
        <v>5.1196</v>
      </c>
      <c r="AU47" s="103" t="n">
        <v>4.938</v>
      </c>
      <c r="AV47" s="103" t="n">
        <v>4.7564</v>
      </c>
      <c r="AW47" s="103" t="n">
        <v>4.5748</v>
      </c>
      <c r="AX47" s="103" t="n">
        <v>4.3932</v>
      </c>
      <c r="AY47" s="103" t="n">
        <v>4.2116</v>
      </c>
      <c r="AZ47" s="103" t="n">
        <v>4.03</v>
      </c>
      <c r="BA47" s="103" t="n">
        <v>3.8484</v>
      </c>
      <c r="BB47" s="103" t="n">
        <v>3.81208</v>
      </c>
      <c r="BC47" s="103" t="n">
        <v>3.77576</v>
      </c>
      <c r="BD47" s="103" t="n">
        <v>3.73944</v>
      </c>
      <c r="BE47" s="103" t="n">
        <v>3.70312</v>
      </c>
      <c r="BF47" s="103" t="n">
        <v>3.6668</v>
      </c>
      <c r="BG47" s="103" t="n">
        <v>3.63048</v>
      </c>
      <c r="BH47" s="103" t="n">
        <v>3.59416</v>
      </c>
      <c r="BI47" s="103" t="n">
        <v>3.55784</v>
      </c>
      <c r="BJ47" s="103" t="n">
        <v>3.52152</v>
      </c>
    </row>
    <row r="48" customFormat="false" ht="12.8" hidden="false" customHeight="false" outlineLevel="0" collapsed="false">
      <c r="A48" s="102" t="n">
        <v>81</v>
      </c>
      <c r="B48" s="103" t="n">
        <v>0</v>
      </c>
      <c r="C48" s="103" t="n">
        <v>1.63555</v>
      </c>
      <c r="D48" s="103" t="n">
        <v>3.2711</v>
      </c>
      <c r="E48" s="103" t="n">
        <v>4.90665</v>
      </c>
      <c r="F48" s="103" t="n">
        <v>6.5422</v>
      </c>
      <c r="G48" s="103" t="n">
        <v>7.6641</v>
      </c>
      <c r="H48" s="103" t="n">
        <v>8.786</v>
      </c>
      <c r="I48" s="103" t="n">
        <v>9.7081</v>
      </c>
      <c r="J48" s="103" t="n">
        <v>10.6302</v>
      </c>
      <c r="K48" s="103" t="n">
        <v>11.4117</v>
      </c>
      <c r="L48" s="103" t="n">
        <v>12.1932</v>
      </c>
      <c r="M48" s="103" t="n">
        <v>12.6031</v>
      </c>
      <c r="N48" s="103" t="n">
        <v>13.013</v>
      </c>
      <c r="O48" s="103" t="n">
        <v>13.4177</v>
      </c>
      <c r="P48" s="103" t="n">
        <v>13.8224</v>
      </c>
      <c r="Q48" s="103" t="n">
        <v>14.4174</v>
      </c>
      <c r="R48" s="103" t="n">
        <v>15.0124</v>
      </c>
      <c r="S48" s="103" t="n">
        <v>14.8328</v>
      </c>
      <c r="T48" s="103" t="n">
        <v>14.6532</v>
      </c>
      <c r="U48" s="103" t="n">
        <v>14.2302</v>
      </c>
      <c r="V48" s="103" t="n">
        <v>13.8072</v>
      </c>
      <c r="W48" s="103" t="n">
        <v>13.5977</v>
      </c>
      <c r="X48" s="103" t="n">
        <v>13.3882</v>
      </c>
      <c r="Y48" s="103" t="n">
        <v>13.4837333333333</v>
      </c>
      <c r="Z48" s="103" t="n">
        <v>13.5792666666667</v>
      </c>
      <c r="AA48" s="103" t="n">
        <v>13.6748</v>
      </c>
      <c r="AB48" s="103" t="n">
        <v>13.7042666666667</v>
      </c>
      <c r="AC48" s="103" t="n">
        <v>13.7337333333333</v>
      </c>
      <c r="AD48" s="103" t="n">
        <v>13.7632</v>
      </c>
      <c r="AE48" s="103" t="n">
        <v>13.8611</v>
      </c>
      <c r="AF48" s="103" t="n">
        <v>13.959</v>
      </c>
      <c r="AG48" s="103" t="n">
        <v>13.98936</v>
      </c>
      <c r="AH48" s="103" t="n">
        <v>14.01972</v>
      </c>
      <c r="AI48" s="103" t="n">
        <v>14.05008</v>
      </c>
      <c r="AJ48" s="103" t="n">
        <v>14.08044</v>
      </c>
      <c r="AK48" s="103" t="n">
        <v>14.1108</v>
      </c>
      <c r="AL48" s="103" t="n">
        <v>11.548</v>
      </c>
      <c r="AM48" s="103" t="n">
        <v>8.9852</v>
      </c>
      <c r="AN48" s="103" t="n">
        <v>6.4224</v>
      </c>
      <c r="AO48" s="103" t="n">
        <v>6.2365</v>
      </c>
      <c r="AP48" s="103" t="n">
        <v>6.0506</v>
      </c>
      <c r="AQ48" s="103" t="n">
        <v>5.86504</v>
      </c>
      <c r="AR48" s="103" t="n">
        <v>5.67948</v>
      </c>
      <c r="AS48" s="103" t="n">
        <v>5.49392</v>
      </c>
      <c r="AT48" s="103" t="n">
        <v>5.30836</v>
      </c>
      <c r="AU48" s="103" t="n">
        <v>5.1228</v>
      </c>
      <c r="AV48" s="103" t="n">
        <v>4.93724</v>
      </c>
      <c r="AW48" s="103" t="n">
        <v>4.75168</v>
      </c>
      <c r="AX48" s="103" t="n">
        <v>4.56612</v>
      </c>
      <c r="AY48" s="103" t="n">
        <v>4.38056</v>
      </c>
      <c r="AZ48" s="103" t="n">
        <v>4.195</v>
      </c>
      <c r="BA48" s="103" t="n">
        <v>4.00944</v>
      </c>
      <c r="BB48" s="103" t="n">
        <v>3.972328</v>
      </c>
      <c r="BC48" s="103" t="n">
        <v>3.935216</v>
      </c>
      <c r="BD48" s="103" t="n">
        <v>3.898104</v>
      </c>
      <c r="BE48" s="103" t="n">
        <v>3.860992</v>
      </c>
      <c r="BF48" s="103" t="n">
        <v>3.82388</v>
      </c>
      <c r="BG48" s="103" t="n">
        <v>3.786768</v>
      </c>
      <c r="BH48" s="103" t="n">
        <v>3.749656</v>
      </c>
      <c r="BI48" s="103" t="n">
        <v>3.712544</v>
      </c>
      <c r="BJ48" s="103" t="n">
        <v>3.675432</v>
      </c>
    </row>
    <row r="49" customFormat="false" ht="12.8" hidden="false" customHeight="false" outlineLevel="0" collapsed="false">
      <c r="A49" s="102" t="n">
        <v>82</v>
      </c>
      <c r="B49" s="103" t="n">
        <v>0</v>
      </c>
      <c r="C49" s="103" t="n">
        <v>1.64335</v>
      </c>
      <c r="D49" s="103" t="n">
        <v>3.2867</v>
      </c>
      <c r="E49" s="103" t="n">
        <v>4.93005</v>
      </c>
      <c r="F49" s="103" t="n">
        <v>6.5734</v>
      </c>
      <c r="G49" s="103" t="n">
        <v>7.6952</v>
      </c>
      <c r="H49" s="103" t="n">
        <v>8.817</v>
      </c>
      <c r="I49" s="103" t="n">
        <v>9.7397</v>
      </c>
      <c r="J49" s="103" t="n">
        <v>10.6624</v>
      </c>
      <c r="K49" s="103" t="n">
        <v>11.4634</v>
      </c>
      <c r="L49" s="103" t="n">
        <v>12.2644</v>
      </c>
      <c r="M49" s="103" t="n">
        <v>12.7082</v>
      </c>
      <c r="N49" s="103" t="n">
        <v>13.152</v>
      </c>
      <c r="O49" s="103" t="n">
        <v>13.5784</v>
      </c>
      <c r="P49" s="103" t="n">
        <v>14.0048</v>
      </c>
      <c r="Q49" s="103" t="n">
        <v>14.6408</v>
      </c>
      <c r="R49" s="103" t="n">
        <v>15.2768</v>
      </c>
      <c r="S49" s="103" t="n">
        <v>15.1151</v>
      </c>
      <c r="T49" s="103" t="n">
        <v>14.9534</v>
      </c>
      <c r="U49" s="103" t="n">
        <v>14.5454</v>
      </c>
      <c r="V49" s="103" t="n">
        <v>14.1374</v>
      </c>
      <c r="W49" s="103" t="n">
        <v>13.9464</v>
      </c>
      <c r="X49" s="103" t="n">
        <v>13.7554</v>
      </c>
      <c r="Y49" s="103" t="n">
        <v>13.8554666666667</v>
      </c>
      <c r="Z49" s="103" t="n">
        <v>13.9555333333333</v>
      </c>
      <c r="AA49" s="103" t="n">
        <v>14.0556</v>
      </c>
      <c r="AB49" s="103" t="n">
        <v>14.0865333333333</v>
      </c>
      <c r="AC49" s="103" t="n">
        <v>14.1174666666667</v>
      </c>
      <c r="AD49" s="103" t="n">
        <v>14.1484</v>
      </c>
      <c r="AE49" s="103" t="n">
        <v>14.2492</v>
      </c>
      <c r="AF49" s="103" t="n">
        <v>14.35</v>
      </c>
      <c r="AG49" s="103" t="n">
        <v>14.38132</v>
      </c>
      <c r="AH49" s="103" t="n">
        <v>14.41264</v>
      </c>
      <c r="AI49" s="103" t="n">
        <v>14.44396</v>
      </c>
      <c r="AJ49" s="103" t="n">
        <v>14.47528</v>
      </c>
      <c r="AK49" s="103" t="n">
        <v>14.5066</v>
      </c>
      <c r="AL49" s="103" t="n">
        <v>11.8826666666667</v>
      </c>
      <c r="AM49" s="103" t="n">
        <v>9.25873333333333</v>
      </c>
      <c r="AN49" s="103" t="n">
        <v>6.6348</v>
      </c>
      <c r="AO49" s="103" t="n">
        <v>6.445</v>
      </c>
      <c r="AP49" s="103" t="n">
        <v>6.2552</v>
      </c>
      <c r="AQ49" s="103" t="n">
        <v>6.06568</v>
      </c>
      <c r="AR49" s="103" t="n">
        <v>5.87616</v>
      </c>
      <c r="AS49" s="103" t="n">
        <v>5.68664</v>
      </c>
      <c r="AT49" s="103" t="n">
        <v>5.49712</v>
      </c>
      <c r="AU49" s="103" t="n">
        <v>5.3076</v>
      </c>
      <c r="AV49" s="103" t="n">
        <v>5.11808</v>
      </c>
      <c r="AW49" s="103" t="n">
        <v>4.92856</v>
      </c>
      <c r="AX49" s="103" t="n">
        <v>4.73904</v>
      </c>
      <c r="AY49" s="103" t="n">
        <v>4.54952</v>
      </c>
      <c r="AZ49" s="103" t="n">
        <v>4.36</v>
      </c>
      <c r="BA49" s="103" t="n">
        <v>4.17048</v>
      </c>
      <c r="BB49" s="103" t="n">
        <v>4.132576</v>
      </c>
      <c r="BC49" s="103" t="n">
        <v>4.094672</v>
      </c>
      <c r="BD49" s="103" t="n">
        <v>4.056768</v>
      </c>
      <c r="BE49" s="103" t="n">
        <v>4.018864</v>
      </c>
      <c r="BF49" s="103" t="n">
        <v>3.98096</v>
      </c>
      <c r="BG49" s="103" t="n">
        <v>3.943056</v>
      </c>
      <c r="BH49" s="103" t="n">
        <v>3.905152</v>
      </c>
      <c r="BI49" s="103" t="n">
        <v>3.867248</v>
      </c>
      <c r="BJ49" s="103" t="n">
        <v>3.829344</v>
      </c>
    </row>
    <row r="50" customFormat="false" ht="12.8" hidden="false" customHeight="false" outlineLevel="0" collapsed="false">
      <c r="A50" s="102" t="n">
        <v>83</v>
      </c>
      <c r="B50" s="103" t="n">
        <v>0</v>
      </c>
      <c r="C50" s="103" t="n">
        <v>1.65115</v>
      </c>
      <c r="D50" s="103" t="n">
        <v>3.3023</v>
      </c>
      <c r="E50" s="103" t="n">
        <v>4.95345</v>
      </c>
      <c r="F50" s="103" t="n">
        <v>6.6046</v>
      </c>
      <c r="G50" s="103" t="n">
        <v>7.7263</v>
      </c>
      <c r="H50" s="103" t="n">
        <v>8.848</v>
      </c>
      <c r="I50" s="103" t="n">
        <v>9.7713</v>
      </c>
      <c r="J50" s="103" t="n">
        <v>10.6946</v>
      </c>
      <c r="K50" s="103" t="n">
        <v>11.5151</v>
      </c>
      <c r="L50" s="103" t="n">
        <v>12.3356</v>
      </c>
      <c r="M50" s="103" t="n">
        <v>12.8133</v>
      </c>
      <c r="N50" s="103" t="n">
        <v>13.291</v>
      </c>
      <c r="O50" s="103" t="n">
        <v>13.7391</v>
      </c>
      <c r="P50" s="103" t="n">
        <v>14.1872</v>
      </c>
      <c r="Q50" s="103" t="n">
        <v>14.8642</v>
      </c>
      <c r="R50" s="103" t="n">
        <v>15.5412</v>
      </c>
      <c r="S50" s="103" t="n">
        <v>15.3974</v>
      </c>
      <c r="T50" s="103" t="n">
        <v>15.2536</v>
      </c>
      <c r="U50" s="103" t="n">
        <v>14.8606</v>
      </c>
      <c r="V50" s="103" t="n">
        <v>14.4676</v>
      </c>
      <c r="W50" s="103" t="n">
        <v>14.2951</v>
      </c>
      <c r="X50" s="103" t="n">
        <v>14.1226</v>
      </c>
      <c r="Y50" s="103" t="n">
        <v>14.2272</v>
      </c>
      <c r="Z50" s="103" t="n">
        <v>14.3318</v>
      </c>
      <c r="AA50" s="103" t="n">
        <v>14.4364</v>
      </c>
      <c r="AB50" s="103" t="n">
        <v>14.4688</v>
      </c>
      <c r="AC50" s="103" t="n">
        <v>14.5012</v>
      </c>
      <c r="AD50" s="103" t="n">
        <v>14.5336</v>
      </c>
      <c r="AE50" s="103" t="n">
        <v>14.6373</v>
      </c>
      <c r="AF50" s="103" t="n">
        <v>14.741</v>
      </c>
      <c r="AG50" s="103" t="n">
        <v>14.77328</v>
      </c>
      <c r="AH50" s="103" t="n">
        <v>14.80556</v>
      </c>
      <c r="AI50" s="103" t="n">
        <v>14.83784</v>
      </c>
      <c r="AJ50" s="103" t="n">
        <v>14.87012</v>
      </c>
      <c r="AK50" s="103" t="n">
        <v>14.9024</v>
      </c>
      <c r="AL50" s="103" t="n">
        <v>12.2173333333333</v>
      </c>
      <c r="AM50" s="103" t="n">
        <v>9.53226666666667</v>
      </c>
      <c r="AN50" s="103" t="n">
        <v>6.8472</v>
      </c>
      <c r="AO50" s="103" t="n">
        <v>6.6535</v>
      </c>
      <c r="AP50" s="103" t="n">
        <v>6.4598</v>
      </c>
      <c r="AQ50" s="103" t="n">
        <v>6.26632</v>
      </c>
      <c r="AR50" s="103" t="n">
        <v>6.07284</v>
      </c>
      <c r="AS50" s="103" t="n">
        <v>5.87936</v>
      </c>
      <c r="AT50" s="103" t="n">
        <v>5.68588</v>
      </c>
      <c r="AU50" s="103" t="n">
        <v>5.4924</v>
      </c>
      <c r="AV50" s="103" t="n">
        <v>5.29892</v>
      </c>
      <c r="AW50" s="103" t="n">
        <v>5.10544</v>
      </c>
      <c r="AX50" s="103" t="n">
        <v>4.91196</v>
      </c>
      <c r="AY50" s="103" t="n">
        <v>4.71848</v>
      </c>
      <c r="AZ50" s="103" t="n">
        <v>4.525</v>
      </c>
      <c r="BA50" s="103" t="n">
        <v>4.33152</v>
      </c>
      <c r="BB50" s="103" t="n">
        <v>4.292824</v>
      </c>
      <c r="BC50" s="103" t="n">
        <v>4.254128</v>
      </c>
      <c r="BD50" s="103" t="n">
        <v>4.215432</v>
      </c>
      <c r="BE50" s="103" t="n">
        <v>4.176736</v>
      </c>
      <c r="BF50" s="103" t="n">
        <v>4.13804</v>
      </c>
      <c r="BG50" s="103" t="n">
        <v>4.099344</v>
      </c>
      <c r="BH50" s="103" t="n">
        <v>4.060648</v>
      </c>
      <c r="BI50" s="103" t="n">
        <v>4.021952</v>
      </c>
      <c r="BJ50" s="103" t="n">
        <v>3.983256</v>
      </c>
    </row>
    <row r="51" customFormat="false" ht="12.8" hidden="false" customHeight="false" outlineLevel="0" collapsed="false">
      <c r="A51" s="102" t="n">
        <v>84</v>
      </c>
      <c r="B51" s="103" t="n">
        <v>0</v>
      </c>
      <c r="C51" s="103" t="n">
        <v>1.65895</v>
      </c>
      <c r="D51" s="103" t="n">
        <v>3.3179</v>
      </c>
      <c r="E51" s="103" t="n">
        <v>4.97685</v>
      </c>
      <c r="F51" s="103" t="n">
        <v>6.6358</v>
      </c>
      <c r="G51" s="103" t="n">
        <v>7.7574</v>
      </c>
      <c r="H51" s="103" t="n">
        <v>8.879</v>
      </c>
      <c r="I51" s="103" t="n">
        <v>9.8029</v>
      </c>
      <c r="J51" s="103" t="n">
        <v>10.7268</v>
      </c>
      <c r="K51" s="103" t="n">
        <v>11.5668</v>
      </c>
      <c r="L51" s="103" t="n">
        <v>12.4068</v>
      </c>
      <c r="M51" s="103" t="n">
        <v>12.9184</v>
      </c>
      <c r="N51" s="103" t="n">
        <v>13.43</v>
      </c>
      <c r="O51" s="103" t="n">
        <v>13.8998</v>
      </c>
      <c r="P51" s="103" t="n">
        <v>14.3696</v>
      </c>
      <c r="Q51" s="103" t="n">
        <v>15.0876</v>
      </c>
      <c r="R51" s="103" t="n">
        <v>15.8056</v>
      </c>
      <c r="S51" s="103" t="n">
        <v>15.6797</v>
      </c>
      <c r="T51" s="103" t="n">
        <v>15.5538</v>
      </c>
      <c r="U51" s="103" t="n">
        <v>15.1758</v>
      </c>
      <c r="V51" s="103" t="n">
        <v>14.7978</v>
      </c>
      <c r="W51" s="103" t="n">
        <v>14.6438</v>
      </c>
      <c r="X51" s="103" t="n">
        <v>14.4898</v>
      </c>
      <c r="Y51" s="103" t="n">
        <v>14.5989333333333</v>
      </c>
      <c r="Z51" s="103" t="n">
        <v>14.7080666666667</v>
      </c>
      <c r="AA51" s="103" t="n">
        <v>14.8172</v>
      </c>
      <c r="AB51" s="103" t="n">
        <v>14.8510666666667</v>
      </c>
      <c r="AC51" s="103" t="n">
        <v>14.8849333333333</v>
      </c>
      <c r="AD51" s="103" t="n">
        <v>14.9188</v>
      </c>
      <c r="AE51" s="103" t="n">
        <v>15.0254</v>
      </c>
      <c r="AF51" s="103" t="n">
        <v>15.132</v>
      </c>
      <c r="AG51" s="103" t="n">
        <v>15.16524</v>
      </c>
      <c r="AH51" s="103" t="n">
        <v>15.19848</v>
      </c>
      <c r="AI51" s="103" t="n">
        <v>15.23172</v>
      </c>
      <c r="AJ51" s="103" t="n">
        <v>15.26496</v>
      </c>
      <c r="AK51" s="103" t="n">
        <v>15.2982</v>
      </c>
      <c r="AL51" s="103" t="n">
        <v>12.552</v>
      </c>
      <c r="AM51" s="103" t="n">
        <v>9.8058</v>
      </c>
      <c r="AN51" s="103" t="n">
        <v>7.0596</v>
      </c>
      <c r="AO51" s="103" t="n">
        <v>6.862</v>
      </c>
      <c r="AP51" s="103" t="n">
        <v>6.6644</v>
      </c>
      <c r="AQ51" s="103" t="n">
        <v>6.46696</v>
      </c>
      <c r="AR51" s="103" t="n">
        <v>6.26952</v>
      </c>
      <c r="AS51" s="103" t="n">
        <v>6.07208</v>
      </c>
      <c r="AT51" s="103" t="n">
        <v>5.87464</v>
      </c>
      <c r="AU51" s="103" t="n">
        <v>5.6772</v>
      </c>
      <c r="AV51" s="103" t="n">
        <v>5.47976</v>
      </c>
      <c r="AW51" s="103" t="n">
        <v>5.28232</v>
      </c>
      <c r="AX51" s="103" t="n">
        <v>5.08488</v>
      </c>
      <c r="AY51" s="103" t="n">
        <v>4.88744</v>
      </c>
      <c r="AZ51" s="103" t="n">
        <v>4.69</v>
      </c>
      <c r="BA51" s="103" t="n">
        <v>4.49256</v>
      </c>
      <c r="BB51" s="103" t="n">
        <v>4.453072</v>
      </c>
      <c r="BC51" s="103" t="n">
        <v>4.413584</v>
      </c>
      <c r="BD51" s="103" t="n">
        <v>4.374096</v>
      </c>
      <c r="BE51" s="103" t="n">
        <v>4.334608</v>
      </c>
      <c r="BF51" s="103" t="n">
        <v>4.29512</v>
      </c>
      <c r="BG51" s="103" t="n">
        <v>4.255632</v>
      </c>
      <c r="BH51" s="103" t="n">
        <v>4.216144</v>
      </c>
      <c r="BI51" s="103" t="n">
        <v>4.176656</v>
      </c>
      <c r="BJ51" s="103" t="n">
        <v>4.137168</v>
      </c>
    </row>
    <row r="52" customFormat="false" ht="12.8" hidden="false" customHeight="false" outlineLevel="0" collapsed="false">
      <c r="A52" s="102" t="n">
        <v>85</v>
      </c>
      <c r="B52" s="103" t="n">
        <v>0</v>
      </c>
      <c r="C52" s="103" t="n">
        <v>1.66675</v>
      </c>
      <c r="D52" s="103" t="n">
        <v>3.3335</v>
      </c>
      <c r="E52" s="103" t="n">
        <v>5.00025</v>
      </c>
      <c r="F52" s="103" t="n">
        <v>6.667</v>
      </c>
      <c r="G52" s="103" t="n">
        <v>7.7885</v>
      </c>
      <c r="H52" s="103" t="n">
        <v>8.91</v>
      </c>
      <c r="I52" s="103" t="n">
        <v>9.8345</v>
      </c>
      <c r="J52" s="103" t="n">
        <v>10.759</v>
      </c>
      <c r="K52" s="103" t="n">
        <v>11.6185</v>
      </c>
      <c r="L52" s="103" t="n">
        <v>12.478</v>
      </c>
      <c r="M52" s="103" t="n">
        <v>13.0235</v>
      </c>
      <c r="N52" s="103" t="n">
        <v>13.569</v>
      </c>
      <c r="O52" s="103" t="n">
        <v>14.0605</v>
      </c>
      <c r="P52" s="103" t="n">
        <v>14.552</v>
      </c>
      <c r="Q52" s="103" t="n">
        <v>15.311</v>
      </c>
      <c r="R52" s="103" t="n">
        <v>16.07</v>
      </c>
      <c r="S52" s="103" t="n">
        <v>15.962</v>
      </c>
      <c r="T52" s="103" t="n">
        <v>15.854</v>
      </c>
      <c r="U52" s="103" t="n">
        <v>15.491</v>
      </c>
      <c r="V52" s="103" t="n">
        <v>15.128</v>
      </c>
      <c r="W52" s="103" t="n">
        <v>14.9925</v>
      </c>
      <c r="X52" s="103" t="n">
        <v>14.857</v>
      </c>
      <c r="Y52" s="103" t="n">
        <v>14.9706666666667</v>
      </c>
      <c r="Z52" s="103" t="n">
        <v>15.0843333333333</v>
      </c>
      <c r="AA52" s="103" t="n">
        <v>15.198</v>
      </c>
      <c r="AB52" s="103" t="n">
        <v>15.2333333333333</v>
      </c>
      <c r="AC52" s="103" t="n">
        <v>15.2686666666667</v>
      </c>
      <c r="AD52" s="103" t="n">
        <v>15.304</v>
      </c>
      <c r="AE52" s="103" t="n">
        <v>15.4135</v>
      </c>
      <c r="AF52" s="103" t="n">
        <v>15.523</v>
      </c>
      <c r="AG52" s="103" t="n">
        <v>15.5572</v>
      </c>
      <c r="AH52" s="103" t="n">
        <v>15.5914</v>
      </c>
      <c r="AI52" s="103" t="n">
        <v>15.6256</v>
      </c>
      <c r="AJ52" s="103" t="n">
        <v>15.6598</v>
      </c>
      <c r="AK52" s="103" t="n">
        <v>15.694</v>
      </c>
      <c r="AL52" s="103" t="n">
        <v>12.8866666666667</v>
      </c>
      <c r="AM52" s="103" t="n">
        <v>10.0793333333333</v>
      </c>
      <c r="AN52" s="103" t="n">
        <v>7.272</v>
      </c>
      <c r="AO52" s="103" t="n">
        <v>7.0705</v>
      </c>
      <c r="AP52" s="103" t="n">
        <v>6.869</v>
      </c>
      <c r="AQ52" s="103" t="n">
        <v>6.6676</v>
      </c>
      <c r="AR52" s="103" t="n">
        <v>6.4662</v>
      </c>
      <c r="AS52" s="103" t="n">
        <v>6.2648</v>
      </c>
      <c r="AT52" s="103" t="n">
        <v>6.0634</v>
      </c>
      <c r="AU52" s="103" t="n">
        <v>5.862</v>
      </c>
      <c r="AV52" s="103" t="n">
        <v>5.6606</v>
      </c>
      <c r="AW52" s="103" t="n">
        <v>5.4592</v>
      </c>
      <c r="AX52" s="103" t="n">
        <v>5.2578</v>
      </c>
      <c r="AY52" s="103" t="n">
        <v>5.0564</v>
      </c>
      <c r="AZ52" s="103" t="n">
        <v>4.855</v>
      </c>
      <c r="BA52" s="103" t="n">
        <v>4.6536</v>
      </c>
      <c r="BB52" s="103" t="n">
        <v>4.61332</v>
      </c>
      <c r="BC52" s="103" t="n">
        <v>4.57304</v>
      </c>
      <c r="BD52" s="103" t="n">
        <v>4.53276</v>
      </c>
      <c r="BE52" s="103" t="n">
        <v>4.49248</v>
      </c>
      <c r="BF52" s="103" t="n">
        <v>4.4522</v>
      </c>
      <c r="BG52" s="103" t="n">
        <v>4.41192</v>
      </c>
      <c r="BH52" s="103" t="n">
        <v>4.37164</v>
      </c>
      <c r="BI52" s="103" t="n">
        <v>4.33136</v>
      </c>
      <c r="BJ52" s="103" t="n">
        <v>4.29108</v>
      </c>
    </row>
    <row r="53" customFormat="false" ht="12.8" hidden="false" customHeight="false" outlineLevel="0" collapsed="false">
      <c r="A53" s="102" t="n">
        <v>86</v>
      </c>
      <c r="B53" s="103" t="n">
        <v>0</v>
      </c>
      <c r="C53" s="103" t="n">
        <v>1.67405</v>
      </c>
      <c r="D53" s="103" t="n">
        <v>3.3481</v>
      </c>
      <c r="E53" s="103" t="n">
        <v>5.02215</v>
      </c>
      <c r="F53" s="103" t="n">
        <v>6.6962</v>
      </c>
      <c r="G53" s="103" t="n">
        <v>7.8179</v>
      </c>
      <c r="H53" s="103" t="n">
        <v>8.9396</v>
      </c>
      <c r="I53" s="103" t="n">
        <v>9.8646</v>
      </c>
      <c r="J53" s="103" t="n">
        <v>10.7896</v>
      </c>
      <c r="K53" s="103" t="n">
        <v>11.6687</v>
      </c>
      <c r="L53" s="103" t="n">
        <v>12.5478</v>
      </c>
      <c r="M53" s="103" t="n">
        <v>13.1018</v>
      </c>
      <c r="N53" s="103" t="n">
        <v>13.6558</v>
      </c>
      <c r="O53" s="103" t="n">
        <v>14.1717</v>
      </c>
      <c r="P53" s="103" t="n">
        <v>14.6876</v>
      </c>
      <c r="Q53" s="103" t="n">
        <v>15.4991</v>
      </c>
      <c r="R53" s="103" t="n">
        <v>16.3106</v>
      </c>
      <c r="S53" s="103" t="n">
        <v>16.2228</v>
      </c>
      <c r="T53" s="103" t="n">
        <v>16.135</v>
      </c>
      <c r="U53" s="103" t="n">
        <v>15.7896</v>
      </c>
      <c r="V53" s="103" t="n">
        <v>15.4442</v>
      </c>
      <c r="W53" s="103" t="n">
        <v>15.3283</v>
      </c>
      <c r="X53" s="103" t="n">
        <v>15.2124</v>
      </c>
      <c r="Y53" s="103" t="n">
        <v>15.3314666666667</v>
      </c>
      <c r="Z53" s="103" t="n">
        <v>15.4505333333333</v>
      </c>
      <c r="AA53" s="103" t="n">
        <v>15.5696</v>
      </c>
      <c r="AB53" s="103" t="n">
        <v>15.6065333333333</v>
      </c>
      <c r="AC53" s="103" t="n">
        <v>15.6434666666667</v>
      </c>
      <c r="AD53" s="103" t="n">
        <v>15.6804</v>
      </c>
      <c r="AE53" s="103" t="n">
        <v>15.7929</v>
      </c>
      <c r="AF53" s="103" t="n">
        <v>15.9054</v>
      </c>
      <c r="AG53" s="103" t="n">
        <v>15.94052</v>
      </c>
      <c r="AH53" s="103" t="n">
        <v>15.97564</v>
      </c>
      <c r="AI53" s="103" t="n">
        <v>16.01076</v>
      </c>
      <c r="AJ53" s="103" t="n">
        <v>16.04588</v>
      </c>
      <c r="AK53" s="103" t="n">
        <v>16.081</v>
      </c>
      <c r="AL53" s="103" t="n">
        <v>13.2152</v>
      </c>
      <c r="AM53" s="103" t="n">
        <v>10.3494</v>
      </c>
      <c r="AN53" s="103" t="n">
        <v>7.4836</v>
      </c>
      <c r="AO53" s="103" t="n">
        <v>7.2784</v>
      </c>
      <c r="AP53" s="103" t="n">
        <v>7.0732</v>
      </c>
      <c r="AQ53" s="103" t="n">
        <v>6.86808</v>
      </c>
      <c r="AR53" s="103" t="n">
        <v>6.66296</v>
      </c>
      <c r="AS53" s="103" t="n">
        <v>6.45784</v>
      </c>
      <c r="AT53" s="103" t="n">
        <v>6.25272</v>
      </c>
      <c r="AU53" s="103" t="n">
        <v>6.0476</v>
      </c>
      <c r="AV53" s="103" t="n">
        <v>5.84244</v>
      </c>
      <c r="AW53" s="103" t="n">
        <v>5.63728</v>
      </c>
      <c r="AX53" s="103" t="n">
        <v>5.43212</v>
      </c>
      <c r="AY53" s="103" t="n">
        <v>5.22696</v>
      </c>
      <c r="AZ53" s="103" t="n">
        <v>5.0218</v>
      </c>
      <c r="BA53" s="103" t="n">
        <v>4.81664</v>
      </c>
      <c r="BB53" s="103" t="n">
        <v>4.775608</v>
      </c>
      <c r="BC53" s="103" t="n">
        <v>4.734576</v>
      </c>
      <c r="BD53" s="103" t="n">
        <v>4.693544</v>
      </c>
      <c r="BE53" s="103" t="n">
        <v>4.652512</v>
      </c>
      <c r="BF53" s="103" t="n">
        <v>4.61148</v>
      </c>
      <c r="BG53" s="103" t="n">
        <v>4.570448</v>
      </c>
      <c r="BH53" s="103" t="n">
        <v>4.529416</v>
      </c>
      <c r="BI53" s="103" t="n">
        <v>4.488384</v>
      </c>
      <c r="BJ53" s="103" t="n">
        <v>4.447352</v>
      </c>
    </row>
    <row r="54" customFormat="false" ht="12.8" hidden="false" customHeight="false" outlineLevel="0" collapsed="false">
      <c r="A54" s="102" t="n">
        <v>87</v>
      </c>
      <c r="B54" s="103" t="n">
        <v>0</v>
      </c>
      <c r="C54" s="103" t="n">
        <v>1.68135</v>
      </c>
      <c r="D54" s="103" t="n">
        <v>3.3627</v>
      </c>
      <c r="E54" s="103" t="n">
        <v>5.04405</v>
      </c>
      <c r="F54" s="103" t="n">
        <v>6.7254</v>
      </c>
      <c r="G54" s="103" t="n">
        <v>7.8473</v>
      </c>
      <c r="H54" s="103" t="n">
        <v>8.9692</v>
      </c>
      <c r="I54" s="103" t="n">
        <v>9.8947</v>
      </c>
      <c r="J54" s="103" t="n">
        <v>10.8202</v>
      </c>
      <c r="K54" s="103" t="n">
        <v>11.7189</v>
      </c>
      <c r="L54" s="103" t="n">
        <v>12.6176</v>
      </c>
      <c r="M54" s="103" t="n">
        <v>13.1801</v>
      </c>
      <c r="N54" s="103" t="n">
        <v>13.7426</v>
      </c>
      <c r="O54" s="103" t="n">
        <v>14.2829</v>
      </c>
      <c r="P54" s="103" t="n">
        <v>14.8232</v>
      </c>
      <c r="Q54" s="103" t="n">
        <v>15.6872</v>
      </c>
      <c r="R54" s="103" t="n">
        <v>16.5512</v>
      </c>
      <c r="S54" s="103" t="n">
        <v>16.4836</v>
      </c>
      <c r="T54" s="103" t="n">
        <v>16.416</v>
      </c>
      <c r="U54" s="103" t="n">
        <v>16.0882</v>
      </c>
      <c r="V54" s="103" t="n">
        <v>15.7604</v>
      </c>
      <c r="W54" s="103" t="n">
        <v>15.6641</v>
      </c>
      <c r="X54" s="103" t="n">
        <v>15.5678</v>
      </c>
      <c r="Y54" s="103" t="n">
        <v>15.6922666666667</v>
      </c>
      <c r="Z54" s="103" t="n">
        <v>15.8167333333333</v>
      </c>
      <c r="AA54" s="103" t="n">
        <v>15.9412</v>
      </c>
      <c r="AB54" s="103" t="n">
        <v>15.9797333333333</v>
      </c>
      <c r="AC54" s="103" t="n">
        <v>16.0182666666667</v>
      </c>
      <c r="AD54" s="103" t="n">
        <v>16.0568</v>
      </c>
      <c r="AE54" s="103" t="n">
        <v>16.1723</v>
      </c>
      <c r="AF54" s="103" t="n">
        <v>16.2878</v>
      </c>
      <c r="AG54" s="103" t="n">
        <v>16.32384</v>
      </c>
      <c r="AH54" s="103" t="n">
        <v>16.35988</v>
      </c>
      <c r="AI54" s="103" t="n">
        <v>16.39592</v>
      </c>
      <c r="AJ54" s="103" t="n">
        <v>16.43196</v>
      </c>
      <c r="AK54" s="103" t="n">
        <v>16.468</v>
      </c>
      <c r="AL54" s="103" t="n">
        <v>13.5437333333333</v>
      </c>
      <c r="AM54" s="103" t="n">
        <v>10.6194666666667</v>
      </c>
      <c r="AN54" s="103" t="n">
        <v>7.6952</v>
      </c>
      <c r="AO54" s="103" t="n">
        <v>7.4863</v>
      </c>
      <c r="AP54" s="103" t="n">
        <v>7.2774</v>
      </c>
      <c r="AQ54" s="103" t="n">
        <v>7.06856</v>
      </c>
      <c r="AR54" s="103" t="n">
        <v>6.85972</v>
      </c>
      <c r="AS54" s="103" t="n">
        <v>6.65088</v>
      </c>
      <c r="AT54" s="103" t="n">
        <v>6.44204</v>
      </c>
      <c r="AU54" s="103" t="n">
        <v>6.2332</v>
      </c>
      <c r="AV54" s="103" t="n">
        <v>6.02428</v>
      </c>
      <c r="AW54" s="103" t="n">
        <v>5.81536</v>
      </c>
      <c r="AX54" s="103" t="n">
        <v>5.60644</v>
      </c>
      <c r="AY54" s="103" t="n">
        <v>5.39752</v>
      </c>
      <c r="AZ54" s="103" t="n">
        <v>5.1886</v>
      </c>
      <c r="BA54" s="103" t="n">
        <v>4.97968</v>
      </c>
      <c r="BB54" s="103" t="n">
        <v>4.937896</v>
      </c>
      <c r="BC54" s="103" t="n">
        <v>4.896112</v>
      </c>
      <c r="BD54" s="103" t="n">
        <v>4.854328</v>
      </c>
      <c r="BE54" s="103" t="n">
        <v>4.812544</v>
      </c>
      <c r="BF54" s="103" t="n">
        <v>4.77076</v>
      </c>
      <c r="BG54" s="103" t="n">
        <v>4.728976</v>
      </c>
      <c r="BH54" s="103" t="n">
        <v>4.687192</v>
      </c>
      <c r="BI54" s="103" t="n">
        <v>4.645408</v>
      </c>
      <c r="BJ54" s="103" t="n">
        <v>4.603624</v>
      </c>
    </row>
    <row r="55" customFormat="false" ht="12.8" hidden="false" customHeight="false" outlineLevel="0" collapsed="false">
      <c r="A55" s="102" t="n">
        <v>88</v>
      </c>
      <c r="B55" s="103" t="n">
        <v>0</v>
      </c>
      <c r="C55" s="103" t="n">
        <v>1.68865</v>
      </c>
      <c r="D55" s="103" t="n">
        <v>3.3773</v>
      </c>
      <c r="E55" s="103" t="n">
        <v>5.06595</v>
      </c>
      <c r="F55" s="103" t="n">
        <v>6.7546</v>
      </c>
      <c r="G55" s="103" t="n">
        <v>7.8767</v>
      </c>
      <c r="H55" s="103" t="n">
        <v>8.9988</v>
      </c>
      <c r="I55" s="103" t="n">
        <v>9.9248</v>
      </c>
      <c r="J55" s="103" t="n">
        <v>10.8508</v>
      </c>
      <c r="K55" s="103" t="n">
        <v>11.7691</v>
      </c>
      <c r="L55" s="103" t="n">
        <v>12.6874</v>
      </c>
      <c r="M55" s="103" t="n">
        <v>13.2584</v>
      </c>
      <c r="N55" s="103" t="n">
        <v>13.8294</v>
      </c>
      <c r="O55" s="103" t="n">
        <v>14.3941</v>
      </c>
      <c r="P55" s="103" t="n">
        <v>14.9588</v>
      </c>
      <c r="Q55" s="103" t="n">
        <v>15.8753</v>
      </c>
      <c r="R55" s="103" t="n">
        <v>16.7918</v>
      </c>
      <c r="S55" s="103" t="n">
        <v>16.7444</v>
      </c>
      <c r="T55" s="103" t="n">
        <v>16.697</v>
      </c>
      <c r="U55" s="103" t="n">
        <v>16.3868</v>
      </c>
      <c r="V55" s="103" t="n">
        <v>16.0766</v>
      </c>
      <c r="W55" s="103" t="n">
        <v>15.9999</v>
      </c>
      <c r="X55" s="103" t="n">
        <v>15.9232</v>
      </c>
      <c r="Y55" s="103" t="n">
        <v>16.0530666666667</v>
      </c>
      <c r="Z55" s="103" t="n">
        <v>16.1829333333333</v>
      </c>
      <c r="AA55" s="103" t="n">
        <v>16.3128</v>
      </c>
      <c r="AB55" s="103" t="n">
        <v>16.3529333333333</v>
      </c>
      <c r="AC55" s="103" t="n">
        <v>16.3930666666667</v>
      </c>
      <c r="AD55" s="103" t="n">
        <v>16.4332</v>
      </c>
      <c r="AE55" s="103" t="n">
        <v>16.5517</v>
      </c>
      <c r="AF55" s="103" t="n">
        <v>16.6702</v>
      </c>
      <c r="AG55" s="103" t="n">
        <v>16.70716</v>
      </c>
      <c r="AH55" s="103" t="n">
        <v>16.74412</v>
      </c>
      <c r="AI55" s="103" t="n">
        <v>16.78108</v>
      </c>
      <c r="AJ55" s="103" t="n">
        <v>16.81804</v>
      </c>
      <c r="AK55" s="103" t="n">
        <v>16.855</v>
      </c>
      <c r="AL55" s="103" t="n">
        <v>13.8722666666667</v>
      </c>
      <c r="AM55" s="103" t="n">
        <v>10.8895333333333</v>
      </c>
      <c r="AN55" s="103" t="n">
        <v>7.9068</v>
      </c>
      <c r="AO55" s="103" t="n">
        <v>7.6942</v>
      </c>
      <c r="AP55" s="103" t="n">
        <v>7.4816</v>
      </c>
      <c r="AQ55" s="103" t="n">
        <v>7.26904</v>
      </c>
      <c r="AR55" s="103" t="n">
        <v>7.05648</v>
      </c>
      <c r="AS55" s="103" t="n">
        <v>6.84392</v>
      </c>
      <c r="AT55" s="103" t="n">
        <v>6.63136</v>
      </c>
      <c r="AU55" s="103" t="n">
        <v>6.4188</v>
      </c>
      <c r="AV55" s="103" t="n">
        <v>6.20612</v>
      </c>
      <c r="AW55" s="103" t="n">
        <v>5.99344</v>
      </c>
      <c r="AX55" s="103" t="n">
        <v>5.78076</v>
      </c>
      <c r="AY55" s="103" t="n">
        <v>5.56808</v>
      </c>
      <c r="AZ55" s="103" t="n">
        <v>5.3554</v>
      </c>
      <c r="BA55" s="103" t="n">
        <v>5.14272</v>
      </c>
      <c r="BB55" s="103" t="n">
        <v>5.100184</v>
      </c>
      <c r="BC55" s="103" t="n">
        <v>5.057648</v>
      </c>
      <c r="BD55" s="103" t="n">
        <v>5.015112</v>
      </c>
      <c r="BE55" s="103" t="n">
        <v>4.972576</v>
      </c>
      <c r="BF55" s="103" t="n">
        <v>4.93004</v>
      </c>
      <c r="BG55" s="103" t="n">
        <v>4.887504</v>
      </c>
      <c r="BH55" s="103" t="n">
        <v>4.844968</v>
      </c>
      <c r="BI55" s="103" t="n">
        <v>4.802432</v>
      </c>
      <c r="BJ55" s="103" t="n">
        <v>4.759896</v>
      </c>
    </row>
    <row r="56" customFormat="false" ht="12.8" hidden="false" customHeight="false" outlineLevel="0" collapsed="false">
      <c r="A56" s="102" t="n">
        <v>89</v>
      </c>
      <c r="B56" s="103" t="n">
        <v>0</v>
      </c>
      <c r="C56" s="103" t="n">
        <v>1.69595</v>
      </c>
      <c r="D56" s="103" t="n">
        <v>3.3919</v>
      </c>
      <c r="E56" s="103" t="n">
        <v>5.08785</v>
      </c>
      <c r="F56" s="103" t="n">
        <v>6.7838</v>
      </c>
      <c r="G56" s="103" t="n">
        <v>7.9061</v>
      </c>
      <c r="H56" s="103" t="n">
        <v>9.0284</v>
      </c>
      <c r="I56" s="103" t="n">
        <v>9.9549</v>
      </c>
      <c r="J56" s="103" t="n">
        <v>10.8814</v>
      </c>
      <c r="K56" s="103" t="n">
        <v>11.8193</v>
      </c>
      <c r="L56" s="103" t="n">
        <v>12.7572</v>
      </c>
      <c r="M56" s="103" t="n">
        <v>13.3367</v>
      </c>
      <c r="N56" s="103" t="n">
        <v>13.9162</v>
      </c>
      <c r="O56" s="103" t="n">
        <v>14.5053</v>
      </c>
      <c r="P56" s="103" t="n">
        <v>15.0944</v>
      </c>
      <c r="Q56" s="103" t="n">
        <v>16.0634</v>
      </c>
      <c r="R56" s="103" t="n">
        <v>17.0324</v>
      </c>
      <c r="S56" s="103" t="n">
        <v>17.0052</v>
      </c>
      <c r="T56" s="103" t="n">
        <v>16.978</v>
      </c>
      <c r="U56" s="103" t="n">
        <v>16.6854</v>
      </c>
      <c r="V56" s="103" t="n">
        <v>16.3928</v>
      </c>
      <c r="W56" s="103" t="n">
        <v>16.3357</v>
      </c>
      <c r="X56" s="103" t="n">
        <v>16.2786</v>
      </c>
      <c r="Y56" s="103" t="n">
        <v>16.4138666666667</v>
      </c>
      <c r="Z56" s="103" t="n">
        <v>16.5491333333333</v>
      </c>
      <c r="AA56" s="103" t="n">
        <v>16.6844</v>
      </c>
      <c r="AB56" s="103" t="n">
        <v>16.7261333333333</v>
      </c>
      <c r="AC56" s="103" t="n">
        <v>16.7678666666667</v>
      </c>
      <c r="AD56" s="103" t="n">
        <v>16.8096</v>
      </c>
      <c r="AE56" s="103" t="n">
        <v>16.9311</v>
      </c>
      <c r="AF56" s="103" t="n">
        <v>17.0526</v>
      </c>
      <c r="AG56" s="103" t="n">
        <v>17.09048</v>
      </c>
      <c r="AH56" s="103" t="n">
        <v>17.12836</v>
      </c>
      <c r="AI56" s="103" t="n">
        <v>17.16624</v>
      </c>
      <c r="AJ56" s="103" t="n">
        <v>17.20412</v>
      </c>
      <c r="AK56" s="103" t="n">
        <v>17.242</v>
      </c>
      <c r="AL56" s="103" t="n">
        <v>14.2008</v>
      </c>
      <c r="AM56" s="103" t="n">
        <v>11.1596</v>
      </c>
      <c r="AN56" s="103" t="n">
        <v>8.1184</v>
      </c>
      <c r="AO56" s="103" t="n">
        <v>7.9021</v>
      </c>
      <c r="AP56" s="103" t="n">
        <v>7.6858</v>
      </c>
      <c r="AQ56" s="103" t="n">
        <v>7.46952</v>
      </c>
      <c r="AR56" s="103" t="n">
        <v>7.25324</v>
      </c>
      <c r="AS56" s="103" t="n">
        <v>7.03696</v>
      </c>
      <c r="AT56" s="103" t="n">
        <v>6.82068</v>
      </c>
      <c r="AU56" s="103" t="n">
        <v>6.6044</v>
      </c>
      <c r="AV56" s="103" t="n">
        <v>6.38796</v>
      </c>
      <c r="AW56" s="103" t="n">
        <v>6.17152</v>
      </c>
      <c r="AX56" s="103" t="n">
        <v>5.95508</v>
      </c>
      <c r="AY56" s="103" t="n">
        <v>5.73864</v>
      </c>
      <c r="AZ56" s="103" t="n">
        <v>5.5222</v>
      </c>
      <c r="BA56" s="103" t="n">
        <v>5.30576</v>
      </c>
      <c r="BB56" s="103" t="n">
        <v>5.262472</v>
      </c>
      <c r="BC56" s="103" t="n">
        <v>5.219184</v>
      </c>
      <c r="BD56" s="103" t="n">
        <v>5.175896</v>
      </c>
      <c r="BE56" s="103" t="n">
        <v>5.132608</v>
      </c>
      <c r="BF56" s="103" t="n">
        <v>5.08932</v>
      </c>
      <c r="BG56" s="103" t="n">
        <v>5.04603200000001</v>
      </c>
      <c r="BH56" s="103" t="n">
        <v>5.00274400000001</v>
      </c>
      <c r="BI56" s="103" t="n">
        <v>4.95945600000001</v>
      </c>
      <c r="BJ56" s="103" t="n">
        <v>4.91616800000001</v>
      </c>
    </row>
    <row r="57" customFormat="false" ht="12.8" hidden="false" customHeight="false" outlineLevel="0" collapsed="false">
      <c r="A57" s="102" t="n">
        <v>90</v>
      </c>
      <c r="B57" s="103" t="n">
        <v>0</v>
      </c>
      <c r="C57" s="103" t="n">
        <v>1.70325</v>
      </c>
      <c r="D57" s="103" t="n">
        <v>3.4065</v>
      </c>
      <c r="E57" s="103" t="n">
        <v>5.10975</v>
      </c>
      <c r="F57" s="103" t="n">
        <v>6.813</v>
      </c>
      <c r="G57" s="103" t="n">
        <v>7.9355</v>
      </c>
      <c r="H57" s="103" t="n">
        <v>9.058</v>
      </c>
      <c r="I57" s="103" t="n">
        <v>9.985</v>
      </c>
      <c r="J57" s="103" t="n">
        <v>10.912</v>
      </c>
      <c r="K57" s="103" t="n">
        <v>11.8695</v>
      </c>
      <c r="L57" s="103" t="n">
        <v>12.827</v>
      </c>
      <c r="M57" s="103" t="n">
        <v>13.415</v>
      </c>
      <c r="N57" s="103" t="n">
        <v>14.003</v>
      </c>
      <c r="O57" s="103" t="n">
        <v>14.6165</v>
      </c>
      <c r="P57" s="103" t="n">
        <v>15.23</v>
      </c>
      <c r="Q57" s="103" t="n">
        <v>16.2515</v>
      </c>
      <c r="R57" s="103" t="n">
        <v>17.273</v>
      </c>
      <c r="S57" s="103" t="n">
        <v>17.266</v>
      </c>
      <c r="T57" s="103" t="n">
        <v>17.259</v>
      </c>
      <c r="U57" s="103" t="n">
        <v>16.984</v>
      </c>
      <c r="V57" s="103" t="n">
        <v>16.709</v>
      </c>
      <c r="W57" s="103" t="n">
        <v>16.6715</v>
      </c>
      <c r="X57" s="103" t="n">
        <v>16.634</v>
      </c>
      <c r="Y57" s="103" t="n">
        <v>16.7746666666667</v>
      </c>
      <c r="Z57" s="103" t="n">
        <v>16.9153333333333</v>
      </c>
      <c r="AA57" s="103" t="n">
        <v>17.056</v>
      </c>
      <c r="AB57" s="103" t="n">
        <v>17.0993333333333</v>
      </c>
      <c r="AC57" s="103" t="n">
        <v>17.1426666666667</v>
      </c>
      <c r="AD57" s="103" t="n">
        <v>17.186</v>
      </c>
      <c r="AE57" s="103" t="n">
        <v>17.3105</v>
      </c>
      <c r="AF57" s="103" t="n">
        <v>17.435</v>
      </c>
      <c r="AG57" s="103" t="n">
        <v>17.4738</v>
      </c>
      <c r="AH57" s="103" t="n">
        <v>17.5126</v>
      </c>
      <c r="AI57" s="103" t="n">
        <v>17.5514</v>
      </c>
      <c r="AJ57" s="103" t="n">
        <v>17.5902</v>
      </c>
      <c r="AK57" s="103" t="n">
        <v>17.629</v>
      </c>
      <c r="AL57" s="103" t="n">
        <v>14.5293333333333</v>
      </c>
      <c r="AM57" s="103" t="n">
        <v>11.4296666666667</v>
      </c>
      <c r="AN57" s="103" t="n">
        <v>8.33</v>
      </c>
      <c r="AO57" s="103" t="n">
        <v>8.11</v>
      </c>
      <c r="AP57" s="103" t="n">
        <v>7.89</v>
      </c>
      <c r="AQ57" s="103" t="n">
        <v>7.67</v>
      </c>
      <c r="AR57" s="103" t="n">
        <v>7.45</v>
      </c>
      <c r="AS57" s="103" t="n">
        <v>7.23</v>
      </c>
      <c r="AT57" s="103" t="n">
        <v>7.01</v>
      </c>
      <c r="AU57" s="103" t="n">
        <v>6.79</v>
      </c>
      <c r="AV57" s="103" t="n">
        <v>6.5698</v>
      </c>
      <c r="AW57" s="103" t="n">
        <v>6.3496</v>
      </c>
      <c r="AX57" s="103" t="n">
        <v>6.1294</v>
      </c>
      <c r="AY57" s="103" t="n">
        <v>5.9092</v>
      </c>
      <c r="AZ57" s="103" t="n">
        <v>5.689</v>
      </c>
      <c r="BA57" s="103" t="n">
        <v>5.4688</v>
      </c>
      <c r="BB57" s="103" t="n">
        <v>5.42476</v>
      </c>
      <c r="BC57" s="103" t="n">
        <v>5.38072</v>
      </c>
      <c r="BD57" s="103" t="n">
        <v>5.33668</v>
      </c>
      <c r="BE57" s="103" t="n">
        <v>5.29264</v>
      </c>
      <c r="BF57" s="103" t="n">
        <v>5.2486</v>
      </c>
      <c r="BG57" s="103" t="n">
        <v>5.20456</v>
      </c>
      <c r="BH57" s="103" t="n">
        <v>5.16052</v>
      </c>
      <c r="BI57" s="103" t="n">
        <v>5.11648</v>
      </c>
      <c r="BJ57" s="103" t="n">
        <v>5.07244</v>
      </c>
    </row>
    <row r="58" customFormat="false" ht="12.8" hidden="false" customHeight="false" outlineLevel="0" collapsed="false">
      <c r="A58" s="102" t="n">
        <v>91</v>
      </c>
      <c r="B58" s="103" t="n">
        <v>0</v>
      </c>
      <c r="C58" s="103" t="n">
        <v>1.6994</v>
      </c>
      <c r="D58" s="103" t="n">
        <v>3.3988</v>
      </c>
      <c r="E58" s="103" t="n">
        <v>5.0982</v>
      </c>
      <c r="F58" s="103" t="n">
        <v>6.7976</v>
      </c>
      <c r="G58" s="103" t="n">
        <v>7.9163</v>
      </c>
      <c r="H58" s="103" t="n">
        <v>9.035</v>
      </c>
      <c r="I58" s="103" t="n">
        <v>9.9603</v>
      </c>
      <c r="J58" s="103" t="n">
        <v>10.8856</v>
      </c>
      <c r="K58" s="103" t="n">
        <v>11.8552</v>
      </c>
      <c r="L58" s="103" t="n">
        <v>12.8248</v>
      </c>
      <c r="M58" s="103" t="n">
        <v>13.4366</v>
      </c>
      <c r="N58" s="103" t="n">
        <v>14.0484</v>
      </c>
      <c r="O58" s="103" t="n">
        <v>14.6691</v>
      </c>
      <c r="P58" s="103" t="n">
        <v>15.2898</v>
      </c>
      <c r="Q58" s="103" t="n">
        <v>16.3859</v>
      </c>
      <c r="R58" s="103" t="n">
        <v>17.482</v>
      </c>
      <c r="S58" s="103" t="n">
        <v>17.4982</v>
      </c>
      <c r="T58" s="103" t="n">
        <v>17.5144</v>
      </c>
      <c r="U58" s="103" t="n">
        <v>17.2603</v>
      </c>
      <c r="V58" s="103" t="n">
        <v>17.0062</v>
      </c>
      <c r="W58" s="103" t="n">
        <v>16.9891</v>
      </c>
      <c r="X58" s="103" t="n">
        <v>16.972</v>
      </c>
      <c r="Y58" s="103" t="n">
        <v>17.119</v>
      </c>
      <c r="Z58" s="103" t="n">
        <v>17.266</v>
      </c>
      <c r="AA58" s="103" t="n">
        <v>17.413</v>
      </c>
      <c r="AB58" s="103" t="n">
        <v>17.4582</v>
      </c>
      <c r="AC58" s="103" t="n">
        <v>17.5034</v>
      </c>
      <c r="AD58" s="103" t="n">
        <v>17.5486</v>
      </c>
      <c r="AE58" s="103" t="n">
        <v>17.676</v>
      </c>
      <c r="AF58" s="103" t="n">
        <v>17.8034</v>
      </c>
      <c r="AG58" s="103" t="n">
        <v>17.84316</v>
      </c>
      <c r="AH58" s="103" t="n">
        <v>17.88292</v>
      </c>
      <c r="AI58" s="103" t="n">
        <v>17.92268</v>
      </c>
      <c r="AJ58" s="103" t="n">
        <v>17.96244</v>
      </c>
      <c r="AK58" s="103" t="n">
        <v>18.0022</v>
      </c>
      <c r="AL58" s="103" t="n">
        <v>14.8474666666667</v>
      </c>
      <c r="AM58" s="103" t="n">
        <v>11.6927333333333</v>
      </c>
      <c r="AN58" s="103" t="n">
        <v>8.538</v>
      </c>
      <c r="AO58" s="103" t="n">
        <v>8.3146</v>
      </c>
      <c r="AP58" s="103" t="n">
        <v>8.0912</v>
      </c>
      <c r="AQ58" s="103" t="n">
        <v>7.86772</v>
      </c>
      <c r="AR58" s="103" t="n">
        <v>7.64424</v>
      </c>
      <c r="AS58" s="103" t="n">
        <v>7.42076</v>
      </c>
      <c r="AT58" s="103" t="n">
        <v>7.19728</v>
      </c>
      <c r="AU58" s="103" t="n">
        <v>6.9738</v>
      </c>
      <c r="AV58" s="103" t="n">
        <v>6.7502</v>
      </c>
      <c r="AW58" s="103" t="n">
        <v>6.5266</v>
      </c>
      <c r="AX58" s="103" t="n">
        <v>6.303</v>
      </c>
      <c r="AY58" s="103" t="n">
        <v>6.0794</v>
      </c>
      <c r="AZ58" s="103" t="n">
        <v>5.8558</v>
      </c>
      <c r="BA58" s="103" t="n">
        <v>5.6322</v>
      </c>
      <c r="BB58" s="103" t="n">
        <v>5.58748</v>
      </c>
      <c r="BC58" s="103" t="n">
        <v>5.54276</v>
      </c>
      <c r="BD58" s="103" t="n">
        <v>5.49804</v>
      </c>
      <c r="BE58" s="103" t="n">
        <v>5.45332</v>
      </c>
      <c r="BF58" s="103" t="n">
        <v>5.4086</v>
      </c>
      <c r="BG58" s="103" t="n">
        <v>5.36388</v>
      </c>
      <c r="BH58" s="103" t="n">
        <v>5.31916</v>
      </c>
      <c r="BI58" s="103" t="n">
        <v>5.27444</v>
      </c>
      <c r="BJ58" s="103" t="n">
        <v>5.22972</v>
      </c>
    </row>
    <row r="59" customFormat="false" ht="12.8" hidden="false" customHeight="false" outlineLevel="0" collapsed="false">
      <c r="A59" s="102" t="n">
        <v>92</v>
      </c>
      <c r="B59" s="103" t="n">
        <v>0</v>
      </c>
      <c r="C59" s="103" t="n">
        <v>1.69555</v>
      </c>
      <c r="D59" s="103" t="n">
        <v>3.3911</v>
      </c>
      <c r="E59" s="103" t="n">
        <v>5.08665</v>
      </c>
      <c r="F59" s="103" t="n">
        <v>6.7822</v>
      </c>
      <c r="G59" s="103" t="n">
        <v>7.8971</v>
      </c>
      <c r="H59" s="103" t="n">
        <v>9.012</v>
      </c>
      <c r="I59" s="103" t="n">
        <v>9.9356</v>
      </c>
      <c r="J59" s="103" t="n">
        <v>10.8592</v>
      </c>
      <c r="K59" s="103" t="n">
        <v>11.8409</v>
      </c>
      <c r="L59" s="103" t="n">
        <v>12.8226</v>
      </c>
      <c r="M59" s="103" t="n">
        <v>13.4582</v>
      </c>
      <c r="N59" s="103" t="n">
        <v>14.0938</v>
      </c>
      <c r="O59" s="103" t="n">
        <v>14.7217</v>
      </c>
      <c r="P59" s="103" t="n">
        <v>15.3496</v>
      </c>
      <c r="Q59" s="103" t="n">
        <v>16.5203</v>
      </c>
      <c r="R59" s="103" t="n">
        <v>17.691</v>
      </c>
      <c r="S59" s="103" t="n">
        <v>17.7304</v>
      </c>
      <c r="T59" s="103" t="n">
        <v>17.7698</v>
      </c>
      <c r="U59" s="103" t="n">
        <v>17.5366</v>
      </c>
      <c r="V59" s="103" t="n">
        <v>17.3034</v>
      </c>
      <c r="W59" s="103" t="n">
        <v>17.3067</v>
      </c>
      <c r="X59" s="103" t="n">
        <v>17.31</v>
      </c>
      <c r="Y59" s="103" t="n">
        <v>17.4633333333333</v>
      </c>
      <c r="Z59" s="103" t="n">
        <v>17.6166666666667</v>
      </c>
      <c r="AA59" s="103" t="n">
        <v>17.77</v>
      </c>
      <c r="AB59" s="103" t="n">
        <v>17.8170666666667</v>
      </c>
      <c r="AC59" s="103" t="n">
        <v>17.8641333333333</v>
      </c>
      <c r="AD59" s="103" t="n">
        <v>17.9112</v>
      </c>
      <c r="AE59" s="103" t="n">
        <v>18.0415</v>
      </c>
      <c r="AF59" s="103" t="n">
        <v>18.1718</v>
      </c>
      <c r="AG59" s="103" t="n">
        <v>18.21252</v>
      </c>
      <c r="AH59" s="103" t="n">
        <v>18.25324</v>
      </c>
      <c r="AI59" s="103" t="n">
        <v>18.29396</v>
      </c>
      <c r="AJ59" s="103" t="n">
        <v>18.33468</v>
      </c>
      <c r="AK59" s="103" t="n">
        <v>18.3754</v>
      </c>
      <c r="AL59" s="103" t="n">
        <v>15.1656</v>
      </c>
      <c r="AM59" s="103" t="n">
        <v>11.9558</v>
      </c>
      <c r="AN59" s="103" t="n">
        <v>8.746</v>
      </c>
      <c r="AO59" s="103" t="n">
        <v>8.5192</v>
      </c>
      <c r="AP59" s="103" t="n">
        <v>8.2924</v>
      </c>
      <c r="AQ59" s="103" t="n">
        <v>8.06544</v>
      </c>
      <c r="AR59" s="103" t="n">
        <v>7.83848</v>
      </c>
      <c r="AS59" s="103" t="n">
        <v>7.61152</v>
      </c>
      <c r="AT59" s="103" t="n">
        <v>7.38456</v>
      </c>
      <c r="AU59" s="103" t="n">
        <v>7.1576</v>
      </c>
      <c r="AV59" s="103" t="n">
        <v>6.9306</v>
      </c>
      <c r="AW59" s="103" t="n">
        <v>6.7036</v>
      </c>
      <c r="AX59" s="103" t="n">
        <v>6.4766</v>
      </c>
      <c r="AY59" s="103" t="n">
        <v>6.2496</v>
      </c>
      <c r="AZ59" s="103" t="n">
        <v>6.0226</v>
      </c>
      <c r="BA59" s="103" t="n">
        <v>5.7956</v>
      </c>
      <c r="BB59" s="103" t="n">
        <v>5.7502</v>
      </c>
      <c r="BC59" s="103" t="n">
        <v>5.7048</v>
      </c>
      <c r="BD59" s="103" t="n">
        <v>5.6594</v>
      </c>
      <c r="BE59" s="103" t="n">
        <v>5.614</v>
      </c>
      <c r="BF59" s="103" t="n">
        <v>5.5686</v>
      </c>
      <c r="BG59" s="103" t="n">
        <v>5.5232</v>
      </c>
      <c r="BH59" s="103" t="n">
        <v>5.4778</v>
      </c>
      <c r="BI59" s="103" t="n">
        <v>5.4324</v>
      </c>
      <c r="BJ59" s="103" t="n">
        <v>5.387</v>
      </c>
    </row>
    <row r="60" customFormat="false" ht="12.8" hidden="false" customHeight="false" outlineLevel="0" collapsed="false">
      <c r="A60" s="102" t="n">
        <v>93</v>
      </c>
      <c r="B60" s="103" t="n">
        <v>0</v>
      </c>
      <c r="C60" s="103" t="n">
        <v>1.6917</v>
      </c>
      <c r="D60" s="103" t="n">
        <v>3.3834</v>
      </c>
      <c r="E60" s="103" t="n">
        <v>5.0751</v>
      </c>
      <c r="F60" s="103" t="n">
        <v>6.7668</v>
      </c>
      <c r="G60" s="103" t="n">
        <v>7.8779</v>
      </c>
      <c r="H60" s="103" t="n">
        <v>8.989</v>
      </c>
      <c r="I60" s="103" t="n">
        <v>9.9109</v>
      </c>
      <c r="J60" s="103" t="n">
        <v>10.8328</v>
      </c>
      <c r="K60" s="103" t="n">
        <v>11.8266</v>
      </c>
      <c r="L60" s="103" t="n">
        <v>12.8204</v>
      </c>
      <c r="M60" s="103" t="n">
        <v>13.4798</v>
      </c>
      <c r="N60" s="103" t="n">
        <v>14.1392</v>
      </c>
      <c r="O60" s="103" t="n">
        <v>14.7743</v>
      </c>
      <c r="P60" s="103" t="n">
        <v>15.4094</v>
      </c>
      <c r="Q60" s="103" t="n">
        <v>16.6547</v>
      </c>
      <c r="R60" s="103" t="n">
        <v>17.9</v>
      </c>
      <c r="S60" s="103" t="n">
        <v>17.9626</v>
      </c>
      <c r="T60" s="103" t="n">
        <v>18.0252</v>
      </c>
      <c r="U60" s="103" t="n">
        <v>17.8129</v>
      </c>
      <c r="V60" s="103" t="n">
        <v>17.6006</v>
      </c>
      <c r="W60" s="103" t="n">
        <v>17.6243</v>
      </c>
      <c r="X60" s="103" t="n">
        <v>17.648</v>
      </c>
      <c r="Y60" s="103" t="n">
        <v>17.8076666666667</v>
      </c>
      <c r="Z60" s="103" t="n">
        <v>17.9673333333333</v>
      </c>
      <c r="AA60" s="103" t="n">
        <v>18.127</v>
      </c>
      <c r="AB60" s="103" t="n">
        <v>18.1759333333333</v>
      </c>
      <c r="AC60" s="103" t="n">
        <v>18.2248666666667</v>
      </c>
      <c r="AD60" s="103" t="n">
        <v>18.2738</v>
      </c>
      <c r="AE60" s="103" t="n">
        <v>18.407</v>
      </c>
      <c r="AF60" s="103" t="n">
        <v>18.5402</v>
      </c>
      <c r="AG60" s="103" t="n">
        <v>18.58188</v>
      </c>
      <c r="AH60" s="103" t="n">
        <v>18.62356</v>
      </c>
      <c r="AI60" s="103" t="n">
        <v>18.66524</v>
      </c>
      <c r="AJ60" s="103" t="n">
        <v>18.70692</v>
      </c>
      <c r="AK60" s="103" t="n">
        <v>18.7486</v>
      </c>
      <c r="AL60" s="103" t="n">
        <v>15.4837333333333</v>
      </c>
      <c r="AM60" s="103" t="n">
        <v>12.2188666666667</v>
      </c>
      <c r="AN60" s="103" t="n">
        <v>8.954</v>
      </c>
      <c r="AO60" s="103" t="n">
        <v>8.7238</v>
      </c>
      <c r="AP60" s="103" t="n">
        <v>8.4936</v>
      </c>
      <c r="AQ60" s="103" t="n">
        <v>8.26316</v>
      </c>
      <c r="AR60" s="103" t="n">
        <v>8.03272</v>
      </c>
      <c r="AS60" s="103" t="n">
        <v>7.80228</v>
      </c>
      <c r="AT60" s="103" t="n">
        <v>7.57184</v>
      </c>
      <c r="AU60" s="103" t="n">
        <v>7.3414</v>
      </c>
      <c r="AV60" s="103" t="n">
        <v>7.111</v>
      </c>
      <c r="AW60" s="103" t="n">
        <v>6.8806</v>
      </c>
      <c r="AX60" s="103" t="n">
        <v>6.6502</v>
      </c>
      <c r="AY60" s="103" t="n">
        <v>6.4198</v>
      </c>
      <c r="AZ60" s="103" t="n">
        <v>6.1894</v>
      </c>
      <c r="BA60" s="103" t="n">
        <v>5.959</v>
      </c>
      <c r="BB60" s="103" t="n">
        <v>5.91292</v>
      </c>
      <c r="BC60" s="103" t="n">
        <v>5.86684</v>
      </c>
      <c r="BD60" s="103" t="n">
        <v>5.82076</v>
      </c>
      <c r="BE60" s="103" t="n">
        <v>5.77468</v>
      </c>
      <c r="BF60" s="103" t="n">
        <v>5.7286</v>
      </c>
      <c r="BG60" s="103" t="n">
        <v>5.68252</v>
      </c>
      <c r="BH60" s="103" t="n">
        <v>5.63644</v>
      </c>
      <c r="BI60" s="103" t="n">
        <v>5.59036</v>
      </c>
      <c r="BJ60" s="103" t="n">
        <v>5.54428</v>
      </c>
    </row>
    <row r="61" customFormat="false" ht="12.8" hidden="false" customHeight="false" outlineLevel="0" collapsed="false">
      <c r="A61" s="102" t="n">
        <v>94</v>
      </c>
      <c r="B61" s="103" t="n">
        <v>0</v>
      </c>
      <c r="C61" s="103" t="n">
        <v>1.68785</v>
      </c>
      <c r="D61" s="103" t="n">
        <v>3.3757</v>
      </c>
      <c r="E61" s="103" t="n">
        <v>5.06355</v>
      </c>
      <c r="F61" s="103" t="n">
        <v>6.7514</v>
      </c>
      <c r="G61" s="103" t="n">
        <v>7.8587</v>
      </c>
      <c r="H61" s="103" t="n">
        <v>8.966</v>
      </c>
      <c r="I61" s="103" t="n">
        <v>9.8862</v>
      </c>
      <c r="J61" s="103" t="n">
        <v>10.8064</v>
      </c>
      <c r="K61" s="103" t="n">
        <v>11.8123</v>
      </c>
      <c r="L61" s="103" t="n">
        <v>12.8182</v>
      </c>
      <c r="M61" s="103" t="n">
        <v>13.5014</v>
      </c>
      <c r="N61" s="103" t="n">
        <v>14.1846</v>
      </c>
      <c r="O61" s="103" t="n">
        <v>14.8269</v>
      </c>
      <c r="P61" s="103" t="n">
        <v>15.4692</v>
      </c>
      <c r="Q61" s="103" t="n">
        <v>16.7891</v>
      </c>
      <c r="R61" s="103" t="n">
        <v>18.109</v>
      </c>
      <c r="S61" s="103" t="n">
        <v>18.1948</v>
      </c>
      <c r="T61" s="103" t="n">
        <v>18.2806</v>
      </c>
      <c r="U61" s="103" t="n">
        <v>18.0892</v>
      </c>
      <c r="V61" s="103" t="n">
        <v>17.8978</v>
      </c>
      <c r="W61" s="103" t="n">
        <v>17.9419</v>
      </c>
      <c r="X61" s="103" t="n">
        <v>17.986</v>
      </c>
      <c r="Y61" s="103" t="n">
        <v>18.152</v>
      </c>
      <c r="Z61" s="103" t="n">
        <v>18.318</v>
      </c>
      <c r="AA61" s="103" t="n">
        <v>18.484</v>
      </c>
      <c r="AB61" s="103" t="n">
        <v>18.5348</v>
      </c>
      <c r="AC61" s="103" t="n">
        <v>18.5856</v>
      </c>
      <c r="AD61" s="103" t="n">
        <v>18.6364</v>
      </c>
      <c r="AE61" s="103" t="n">
        <v>18.7725</v>
      </c>
      <c r="AF61" s="103" t="n">
        <v>18.9086</v>
      </c>
      <c r="AG61" s="103" t="n">
        <v>18.95124</v>
      </c>
      <c r="AH61" s="103" t="n">
        <v>18.99388</v>
      </c>
      <c r="AI61" s="103" t="n">
        <v>19.03652</v>
      </c>
      <c r="AJ61" s="103" t="n">
        <v>19.07916</v>
      </c>
      <c r="AK61" s="103" t="n">
        <v>19.1218</v>
      </c>
      <c r="AL61" s="103" t="n">
        <v>15.8018666666667</v>
      </c>
      <c r="AM61" s="103" t="n">
        <v>12.4819333333333</v>
      </c>
      <c r="AN61" s="103" t="n">
        <v>9.162</v>
      </c>
      <c r="AO61" s="103" t="n">
        <v>8.9284</v>
      </c>
      <c r="AP61" s="103" t="n">
        <v>8.6948</v>
      </c>
      <c r="AQ61" s="103" t="n">
        <v>8.46088</v>
      </c>
      <c r="AR61" s="103" t="n">
        <v>8.22696</v>
      </c>
      <c r="AS61" s="103" t="n">
        <v>7.99304</v>
      </c>
      <c r="AT61" s="103" t="n">
        <v>7.75912</v>
      </c>
      <c r="AU61" s="103" t="n">
        <v>7.5252</v>
      </c>
      <c r="AV61" s="103" t="n">
        <v>7.2914</v>
      </c>
      <c r="AW61" s="103" t="n">
        <v>7.0576</v>
      </c>
      <c r="AX61" s="103" t="n">
        <v>6.8238</v>
      </c>
      <c r="AY61" s="103" t="n">
        <v>6.59</v>
      </c>
      <c r="AZ61" s="103" t="n">
        <v>6.3562</v>
      </c>
      <c r="BA61" s="103" t="n">
        <v>6.1224</v>
      </c>
      <c r="BB61" s="103" t="n">
        <v>6.07564</v>
      </c>
      <c r="BC61" s="103" t="n">
        <v>6.02888</v>
      </c>
      <c r="BD61" s="103" t="n">
        <v>5.98212</v>
      </c>
      <c r="BE61" s="103" t="n">
        <v>5.93536</v>
      </c>
      <c r="BF61" s="103" t="n">
        <v>5.8886</v>
      </c>
      <c r="BG61" s="103" t="n">
        <v>5.84184</v>
      </c>
      <c r="BH61" s="103" t="n">
        <v>5.79508</v>
      </c>
      <c r="BI61" s="103" t="n">
        <v>5.74832</v>
      </c>
      <c r="BJ61" s="103" t="n">
        <v>5.70156</v>
      </c>
    </row>
    <row r="62" customFormat="false" ht="12.8" hidden="false" customHeight="false" outlineLevel="0" collapsed="false">
      <c r="A62" s="102" t="n">
        <v>95</v>
      </c>
      <c r="B62" s="103" t="n">
        <v>0</v>
      </c>
      <c r="C62" s="103" t="n">
        <v>1.684</v>
      </c>
      <c r="D62" s="103" t="n">
        <v>3.368</v>
      </c>
      <c r="E62" s="103" t="n">
        <v>5.052</v>
      </c>
      <c r="F62" s="103" t="n">
        <v>6.736</v>
      </c>
      <c r="G62" s="103" t="n">
        <v>7.8395</v>
      </c>
      <c r="H62" s="103" t="n">
        <v>8.943</v>
      </c>
      <c r="I62" s="103" t="n">
        <v>9.8615</v>
      </c>
      <c r="J62" s="103" t="n">
        <v>10.78</v>
      </c>
      <c r="K62" s="103" t="n">
        <v>11.798</v>
      </c>
      <c r="L62" s="103" t="n">
        <v>12.816</v>
      </c>
      <c r="M62" s="103" t="n">
        <v>13.523</v>
      </c>
      <c r="N62" s="103" t="n">
        <v>14.23</v>
      </c>
      <c r="O62" s="103" t="n">
        <v>14.8795</v>
      </c>
      <c r="P62" s="103" t="n">
        <v>15.529</v>
      </c>
      <c r="Q62" s="103" t="n">
        <v>16.9235</v>
      </c>
      <c r="R62" s="103" t="n">
        <v>18.318</v>
      </c>
      <c r="S62" s="103" t="n">
        <v>18.427</v>
      </c>
      <c r="T62" s="103" t="n">
        <v>18.536</v>
      </c>
      <c r="U62" s="103" t="n">
        <v>18.3655</v>
      </c>
      <c r="V62" s="103" t="n">
        <v>18.195</v>
      </c>
      <c r="W62" s="103" t="n">
        <v>18.2595</v>
      </c>
      <c r="X62" s="103" t="n">
        <v>18.324</v>
      </c>
      <c r="Y62" s="103" t="n">
        <v>18.4963333333333</v>
      </c>
      <c r="Z62" s="103" t="n">
        <v>18.6686666666667</v>
      </c>
      <c r="AA62" s="103" t="n">
        <v>18.841</v>
      </c>
      <c r="AB62" s="103" t="n">
        <v>18.8936666666667</v>
      </c>
      <c r="AC62" s="103" t="n">
        <v>18.9463333333333</v>
      </c>
      <c r="AD62" s="103" t="n">
        <v>18.999</v>
      </c>
      <c r="AE62" s="103" t="n">
        <v>19.138</v>
      </c>
      <c r="AF62" s="103" t="n">
        <v>19.277</v>
      </c>
      <c r="AG62" s="103" t="n">
        <v>19.3206</v>
      </c>
      <c r="AH62" s="103" t="n">
        <v>19.3642</v>
      </c>
      <c r="AI62" s="103" t="n">
        <v>19.4078</v>
      </c>
      <c r="AJ62" s="103" t="n">
        <v>19.4514</v>
      </c>
      <c r="AK62" s="103" t="n">
        <v>19.495</v>
      </c>
      <c r="AL62" s="103" t="n">
        <v>16.12</v>
      </c>
      <c r="AM62" s="103" t="n">
        <v>12.745</v>
      </c>
      <c r="AN62" s="103" t="n">
        <v>9.37</v>
      </c>
      <c r="AO62" s="103" t="n">
        <v>9.133</v>
      </c>
      <c r="AP62" s="103" t="n">
        <v>8.896</v>
      </c>
      <c r="AQ62" s="103" t="n">
        <v>8.6586</v>
      </c>
      <c r="AR62" s="103" t="n">
        <v>8.4212</v>
      </c>
      <c r="AS62" s="103" t="n">
        <v>8.1838</v>
      </c>
      <c r="AT62" s="103" t="n">
        <v>7.9464</v>
      </c>
      <c r="AU62" s="103" t="n">
        <v>7.709</v>
      </c>
      <c r="AV62" s="103" t="n">
        <v>7.4718</v>
      </c>
      <c r="AW62" s="103" t="n">
        <v>7.2346</v>
      </c>
      <c r="AX62" s="103" t="n">
        <v>6.9974</v>
      </c>
      <c r="AY62" s="103" t="n">
        <v>6.7602</v>
      </c>
      <c r="AZ62" s="103" t="n">
        <v>6.523</v>
      </c>
      <c r="BA62" s="103" t="n">
        <v>6.2858</v>
      </c>
      <c r="BB62" s="103" t="n">
        <v>6.23836</v>
      </c>
      <c r="BC62" s="103" t="n">
        <v>6.19092</v>
      </c>
      <c r="BD62" s="103" t="n">
        <v>6.14348</v>
      </c>
      <c r="BE62" s="103" t="n">
        <v>6.09604</v>
      </c>
      <c r="BF62" s="103" t="n">
        <v>6.0486</v>
      </c>
      <c r="BG62" s="103" t="n">
        <v>6.00116</v>
      </c>
      <c r="BH62" s="103" t="n">
        <v>5.95372</v>
      </c>
      <c r="BI62" s="103" t="n">
        <v>5.90628</v>
      </c>
      <c r="BJ62" s="103" t="n">
        <v>5.85884</v>
      </c>
    </row>
    <row r="63" customFormat="false" ht="12.8" hidden="false" customHeight="false" outlineLevel="0" collapsed="false">
      <c r="A63" s="102" t="n">
        <v>96</v>
      </c>
      <c r="B63" s="103" t="n">
        <v>0</v>
      </c>
      <c r="C63" s="103" t="n">
        <v>1.67975</v>
      </c>
      <c r="D63" s="103" t="n">
        <v>3.3595</v>
      </c>
      <c r="E63" s="103" t="n">
        <v>5.03925</v>
      </c>
      <c r="F63" s="103" t="n">
        <v>6.719</v>
      </c>
      <c r="G63" s="103" t="n">
        <v>7.8194</v>
      </c>
      <c r="H63" s="103" t="n">
        <v>8.9198</v>
      </c>
      <c r="I63" s="103" t="n">
        <v>9.8372</v>
      </c>
      <c r="J63" s="103" t="n">
        <v>10.7546</v>
      </c>
      <c r="K63" s="103" t="n">
        <v>11.7846</v>
      </c>
      <c r="L63" s="103" t="n">
        <v>12.8146</v>
      </c>
      <c r="M63" s="103" t="n">
        <v>13.5453</v>
      </c>
      <c r="N63" s="103" t="n">
        <v>14.276</v>
      </c>
      <c r="O63" s="103" t="n">
        <v>14.9325</v>
      </c>
      <c r="P63" s="103" t="n">
        <v>15.589</v>
      </c>
      <c r="Q63" s="103" t="n">
        <v>17.0354</v>
      </c>
      <c r="R63" s="103" t="n">
        <v>18.4818</v>
      </c>
      <c r="S63" s="103" t="n">
        <v>18.62</v>
      </c>
      <c r="T63" s="103" t="n">
        <v>18.7582</v>
      </c>
      <c r="U63" s="103" t="n">
        <v>18.6126</v>
      </c>
      <c r="V63" s="103" t="n">
        <v>18.467</v>
      </c>
      <c r="W63" s="103" t="n">
        <v>18.5524</v>
      </c>
      <c r="X63" s="103" t="n">
        <v>18.6378</v>
      </c>
      <c r="Y63" s="103" t="n">
        <v>18.8177333333333</v>
      </c>
      <c r="Z63" s="103" t="n">
        <v>18.9976666666667</v>
      </c>
      <c r="AA63" s="103" t="n">
        <v>19.1776</v>
      </c>
      <c r="AB63" s="103" t="n">
        <v>19.2324666666667</v>
      </c>
      <c r="AC63" s="103" t="n">
        <v>19.2873333333333</v>
      </c>
      <c r="AD63" s="103" t="n">
        <v>19.3422</v>
      </c>
      <c r="AE63" s="103" t="n">
        <v>19.4841</v>
      </c>
      <c r="AF63" s="103" t="n">
        <v>19.626</v>
      </c>
      <c r="AG63" s="103" t="n">
        <v>19.67052</v>
      </c>
      <c r="AH63" s="103" t="n">
        <v>19.71504</v>
      </c>
      <c r="AI63" s="103" t="n">
        <v>19.75956</v>
      </c>
      <c r="AJ63" s="103" t="n">
        <v>19.80408</v>
      </c>
      <c r="AK63" s="103" t="n">
        <v>19.8486</v>
      </c>
      <c r="AL63" s="103" t="n">
        <v>16.4229333333333</v>
      </c>
      <c r="AM63" s="103" t="n">
        <v>12.9972666666667</v>
      </c>
      <c r="AN63" s="103" t="n">
        <v>9.5716</v>
      </c>
      <c r="AO63" s="103" t="n">
        <v>9.3314</v>
      </c>
      <c r="AP63" s="103" t="n">
        <v>9.0912</v>
      </c>
      <c r="AQ63" s="103" t="n">
        <v>8.85076</v>
      </c>
      <c r="AR63" s="103" t="n">
        <v>8.61032</v>
      </c>
      <c r="AS63" s="103" t="n">
        <v>8.36988</v>
      </c>
      <c r="AT63" s="103" t="n">
        <v>8.12944</v>
      </c>
      <c r="AU63" s="103" t="n">
        <v>7.889</v>
      </c>
      <c r="AV63" s="103" t="n">
        <v>7.64872</v>
      </c>
      <c r="AW63" s="103" t="n">
        <v>7.40844</v>
      </c>
      <c r="AX63" s="103" t="n">
        <v>7.16816</v>
      </c>
      <c r="AY63" s="103" t="n">
        <v>6.92788</v>
      </c>
      <c r="AZ63" s="103" t="n">
        <v>6.6876</v>
      </c>
      <c r="BA63" s="103" t="n">
        <v>6.44732</v>
      </c>
      <c r="BB63" s="103" t="n">
        <v>6.399264</v>
      </c>
      <c r="BC63" s="103" t="n">
        <v>6.351208</v>
      </c>
      <c r="BD63" s="103" t="n">
        <v>6.303152</v>
      </c>
      <c r="BE63" s="103" t="n">
        <v>6.255096</v>
      </c>
      <c r="BF63" s="103" t="n">
        <v>6.20704</v>
      </c>
      <c r="BG63" s="103" t="n">
        <v>6.158984</v>
      </c>
      <c r="BH63" s="103" t="n">
        <v>6.110928</v>
      </c>
      <c r="BI63" s="103" t="n">
        <v>6.062872</v>
      </c>
      <c r="BJ63" s="103" t="n">
        <v>6.014816</v>
      </c>
    </row>
    <row r="64" customFormat="false" ht="12.8" hidden="false" customHeight="false" outlineLevel="0" collapsed="false">
      <c r="A64" s="102" t="n">
        <v>97</v>
      </c>
      <c r="B64" s="103" t="n">
        <v>0</v>
      </c>
      <c r="C64" s="103" t="n">
        <v>1.6755</v>
      </c>
      <c r="D64" s="103" t="n">
        <v>3.351</v>
      </c>
      <c r="E64" s="103" t="n">
        <v>5.0265</v>
      </c>
      <c r="F64" s="103" t="n">
        <v>6.702</v>
      </c>
      <c r="G64" s="103" t="n">
        <v>7.7993</v>
      </c>
      <c r="H64" s="103" t="n">
        <v>8.8966</v>
      </c>
      <c r="I64" s="103" t="n">
        <v>9.8129</v>
      </c>
      <c r="J64" s="103" t="n">
        <v>10.7292</v>
      </c>
      <c r="K64" s="103" t="n">
        <v>11.7712</v>
      </c>
      <c r="L64" s="103" t="n">
        <v>12.8132</v>
      </c>
      <c r="M64" s="103" t="n">
        <v>13.5676</v>
      </c>
      <c r="N64" s="103" t="n">
        <v>14.322</v>
      </c>
      <c r="O64" s="103" t="n">
        <v>14.9855</v>
      </c>
      <c r="P64" s="103" t="n">
        <v>15.649</v>
      </c>
      <c r="Q64" s="103" t="n">
        <v>17.1473</v>
      </c>
      <c r="R64" s="103" t="n">
        <v>18.6456</v>
      </c>
      <c r="S64" s="103" t="n">
        <v>18.813</v>
      </c>
      <c r="T64" s="103" t="n">
        <v>18.9804</v>
      </c>
      <c r="U64" s="103" t="n">
        <v>18.8597</v>
      </c>
      <c r="V64" s="103" t="n">
        <v>18.739</v>
      </c>
      <c r="W64" s="103" t="n">
        <v>18.8453</v>
      </c>
      <c r="X64" s="103" t="n">
        <v>18.9516</v>
      </c>
      <c r="Y64" s="103" t="n">
        <v>19.1391333333333</v>
      </c>
      <c r="Z64" s="103" t="n">
        <v>19.3266666666667</v>
      </c>
      <c r="AA64" s="103" t="n">
        <v>19.5142</v>
      </c>
      <c r="AB64" s="103" t="n">
        <v>19.5712666666667</v>
      </c>
      <c r="AC64" s="103" t="n">
        <v>19.6283333333333</v>
      </c>
      <c r="AD64" s="103" t="n">
        <v>19.6854</v>
      </c>
      <c r="AE64" s="103" t="n">
        <v>19.8302</v>
      </c>
      <c r="AF64" s="103" t="n">
        <v>19.975</v>
      </c>
      <c r="AG64" s="103" t="n">
        <v>20.02044</v>
      </c>
      <c r="AH64" s="103" t="n">
        <v>20.06588</v>
      </c>
      <c r="AI64" s="103" t="n">
        <v>20.11132</v>
      </c>
      <c r="AJ64" s="103" t="n">
        <v>20.15676</v>
      </c>
      <c r="AK64" s="103" t="n">
        <v>20.2022</v>
      </c>
      <c r="AL64" s="103" t="n">
        <v>16.7258666666667</v>
      </c>
      <c r="AM64" s="103" t="n">
        <v>13.2495333333333</v>
      </c>
      <c r="AN64" s="103" t="n">
        <v>9.7732</v>
      </c>
      <c r="AO64" s="103" t="n">
        <v>9.5298</v>
      </c>
      <c r="AP64" s="103" t="n">
        <v>9.2864</v>
      </c>
      <c r="AQ64" s="103" t="n">
        <v>9.04292</v>
      </c>
      <c r="AR64" s="103" t="n">
        <v>8.79944</v>
      </c>
      <c r="AS64" s="103" t="n">
        <v>8.55596</v>
      </c>
      <c r="AT64" s="103" t="n">
        <v>8.31248</v>
      </c>
      <c r="AU64" s="103" t="n">
        <v>8.069</v>
      </c>
      <c r="AV64" s="103" t="n">
        <v>7.82564</v>
      </c>
      <c r="AW64" s="103" t="n">
        <v>7.58228</v>
      </c>
      <c r="AX64" s="103" t="n">
        <v>7.33892</v>
      </c>
      <c r="AY64" s="103" t="n">
        <v>7.09556</v>
      </c>
      <c r="AZ64" s="103" t="n">
        <v>6.8522</v>
      </c>
      <c r="BA64" s="103" t="n">
        <v>6.60884</v>
      </c>
      <c r="BB64" s="103" t="n">
        <v>6.560168</v>
      </c>
      <c r="BC64" s="103" t="n">
        <v>6.511496</v>
      </c>
      <c r="BD64" s="103" t="n">
        <v>6.462824</v>
      </c>
      <c r="BE64" s="103" t="n">
        <v>6.414152</v>
      </c>
      <c r="BF64" s="103" t="n">
        <v>6.36548</v>
      </c>
      <c r="BG64" s="103" t="n">
        <v>6.316808</v>
      </c>
      <c r="BH64" s="103" t="n">
        <v>6.268136</v>
      </c>
      <c r="BI64" s="103" t="n">
        <v>6.219464</v>
      </c>
      <c r="BJ64" s="103" t="n">
        <v>6.170792</v>
      </c>
    </row>
    <row r="65" customFormat="false" ht="12.8" hidden="false" customHeight="false" outlineLevel="0" collapsed="false">
      <c r="A65" s="102" t="n">
        <v>98</v>
      </c>
      <c r="B65" s="103" t="n">
        <v>0</v>
      </c>
      <c r="C65" s="103" t="n">
        <v>1.67125</v>
      </c>
      <c r="D65" s="103" t="n">
        <v>3.3425</v>
      </c>
      <c r="E65" s="103" t="n">
        <v>5.01375</v>
      </c>
      <c r="F65" s="103" t="n">
        <v>6.685</v>
      </c>
      <c r="G65" s="103" t="n">
        <v>7.7792</v>
      </c>
      <c r="H65" s="103" t="n">
        <v>8.8734</v>
      </c>
      <c r="I65" s="103" t="n">
        <v>9.7886</v>
      </c>
      <c r="J65" s="103" t="n">
        <v>10.7038</v>
      </c>
      <c r="K65" s="103" t="n">
        <v>11.7578</v>
      </c>
      <c r="L65" s="103" t="n">
        <v>12.8118</v>
      </c>
      <c r="M65" s="103" t="n">
        <v>13.5899</v>
      </c>
      <c r="N65" s="103" t="n">
        <v>14.368</v>
      </c>
      <c r="O65" s="103" t="n">
        <v>15.0385</v>
      </c>
      <c r="P65" s="103" t="n">
        <v>15.709</v>
      </c>
      <c r="Q65" s="103" t="n">
        <v>17.2592</v>
      </c>
      <c r="R65" s="103" t="n">
        <v>18.8094</v>
      </c>
      <c r="S65" s="103" t="n">
        <v>19.006</v>
      </c>
      <c r="T65" s="103" t="n">
        <v>19.2026</v>
      </c>
      <c r="U65" s="103" t="n">
        <v>19.1068</v>
      </c>
      <c r="V65" s="103" t="n">
        <v>19.011</v>
      </c>
      <c r="W65" s="103" t="n">
        <v>19.1382</v>
      </c>
      <c r="X65" s="103" t="n">
        <v>19.2654</v>
      </c>
      <c r="Y65" s="103" t="n">
        <v>19.4605333333333</v>
      </c>
      <c r="Z65" s="103" t="n">
        <v>19.6556666666667</v>
      </c>
      <c r="AA65" s="103" t="n">
        <v>19.8508</v>
      </c>
      <c r="AB65" s="103" t="n">
        <v>19.9100666666667</v>
      </c>
      <c r="AC65" s="103" t="n">
        <v>19.9693333333333</v>
      </c>
      <c r="AD65" s="103" t="n">
        <v>20.0286</v>
      </c>
      <c r="AE65" s="103" t="n">
        <v>20.1763</v>
      </c>
      <c r="AF65" s="103" t="n">
        <v>20.324</v>
      </c>
      <c r="AG65" s="103" t="n">
        <v>20.37036</v>
      </c>
      <c r="AH65" s="103" t="n">
        <v>20.41672</v>
      </c>
      <c r="AI65" s="103" t="n">
        <v>20.46308</v>
      </c>
      <c r="AJ65" s="103" t="n">
        <v>20.50944</v>
      </c>
      <c r="AK65" s="103" t="n">
        <v>20.5558</v>
      </c>
      <c r="AL65" s="103" t="n">
        <v>17.0288</v>
      </c>
      <c r="AM65" s="103" t="n">
        <v>13.5018</v>
      </c>
      <c r="AN65" s="103" t="n">
        <v>9.9748</v>
      </c>
      <c r="AO65" s="103" t="n">
        <v>9.7282</v>
      </c>
      <c r="AP65" s="103" t="n">
        <v>9.4816</v>
      </c>
      <c r="AQ65" s="103" t="n">
        <v>9.23508</v>
      </c>
      <c r="AR65" s="103" t="n">
        <v>8.98856</v>
      </c>
      <c r="AS65" s="103" t="n">
        <v>8.74204</v>
      </c>
      <c r="AT65" s="103" t="n">
        <v>8.49552</v>
      </c>
      <c r="AU65" s="103" t="n">
        <v>8.249</v>
      </c>
      <c r="AV65" s="103" t="n">
        <v>8.00256</v>
      </c>
      <c r="AW65" s="103" t="n">
        <v>7.75612</v>
      </c>
      <c r="AX65" s="103" t="n">
        <v>7.50968</v>
      </c>
      <c r="AY65" s="103" t="n">
        <v>7.26324</v>
      </c>
      <c r="AZ65" s="103" t="n">
        <v>7.0168</v>
      </c>
      <c r="BA65" s="103" t="n">
        <v>6.77036</v>
      </c>
      <c r="BB65" s="103" t="n">
        <v>6.721072</v>
      </c>
      <c r="BC65" s="103" t="n">
        <v>6.671784</v>
      </c>
      <c r="BD65" s="103" t="n">
        <v>6.622496</v>
      </c>
      <c r="BE65" s="103" t="n">
        <v>6.573208</v>
      </c>
      <c r="BF65" s="103" t="n">
        <v>6.52392</v>
      </c>
      <c r="BG65" s="103" t="n">
        <v>6.474632</v>
      </c>
      <c r="BH65" s="103" t="n">
        <v>6.425344</v>
      </c>
      <c r="BI65" s="103" t="n">
        <v>6.376056</v>
      </c>
      <c r="BJ65" s="103" t="n">
        <v>6.326768</v>
      </c>
    </row>
    <row r="66" customFormat="false" ht="12.8" hidden="false" customHeight="false" outlineLevel="0" collapsed="false">
      <c r="A66" s="102" t="n">
        <v>99</v>
      </c>
      <c r="B66" s="103" t="n">
        <v>0</v>
      </c>
      <c r="C66" s="103" t="n">
        <v>1.667</v>
      </c>
      <c r="D66" s="103" t="n">
        <v>3.334</v>
      </c>
      <c r="E66" s="103" t="n">
        <v>5.001</v>
      </c>
      <c r="F66" s="103" t="n">
        <v>6.668</v>
      </c>
      <c r="G66" s="103" t="n">
        <v>7.7591</v>
      </c>
      <c r="H66" s="103" t="n">
        <v>8.8502</v>
      </c>
      <c r="I66" s="103" t="n">
        <v>9.7643</v>
      </c>
      <c r="J66" s="103" t="n">
        <v>10.6784</v>
      </c>
      <c r="K66" s="103" t="n">
        <v>11.7444</v>
      </c>
      <c r="L66" s="103" t="n">
        <v>12.8104</v>
      </c>
      <c r="M66" s="103" t="n">
        <v>13.6122</v>
      </c>
      <c r="N66" s="103" t="n">
        <v>14.414</v>
      </c>
      <c r="O66" s="103" t="n">
        <v>15.0915</v>
      </c>
      <c r="P66" s="103" t="n">
        <v>15.769</v>
      </c>
      <c r="Q66" s="103" t="n">
        <v>17.3711</v>
      </c>
      <c r="R66" s="103" t="n">
        <v>18.9732</v>
      </c>
      <c r="S66" s="103" t="n">
        <v>19.199</v>
      </c>
      <c r="T66" s="103" t="n">
        <v>19.4248</v>
      </c>
      <c r="U66" s="103" t="n">
        <v>19.3539</v>
      </c>
      <c r="V66" s="103" t="n">
        <v>19.283</v>
      </c>
      <c r="W66" s="103" t="n">
        <v>19.4311</v>
      </c>
      <c r="X66" s="103" t="n">
        <v>19.5792</v>
      </c>
      <c r="Y66" s="103" t="n">
        <v>19.7819333333333</v>
      </c>
      <c r="Z66" s="103" t="n">
        <v>19.9846666666667</v>
      </c>
      <c r="AA66" s="103" t="n">
        <v>20.1874</v>
      </c>
      <c r="AB66" s="103" t="n">
        <v>20.2488666666667</v>
      </c>
      <c r="AC66" s="103" t="n">
        <v>20.3103333333333</v>
      </c>
      <c r="AD66" s="103" t="n">
        <v>20.3718</v>
      </c>
      <c r="AE66" s="103" t="n">
        <v>20.5224</v>
      </c>
      <c r="AF66" s="103" t="n">
        <v>20.673</v>
      </c>
      <c r="AG66" s="103" t="n">
        <v>20.72028</v>
      </c>
      <c r="AH66" s="103" t="n">
        <v>20.76756</v>
      </c>
      <c r="AI66" s="103" t="n">
        <v>20.81484</v>
      </c>
      <c r="AJ66" s="103" t="n">
        <v>20.86212</v>
      </c>
      <c r="AK66" s="103" t="n">
        <v>20.9094</v>
      </c>
      <c r="AL66" s="103" t="n">
        <v>17.3317333333333</v>
      </c>
      <c r="AM66" s="103" t="n">
        <v>13.7540666666667</v>
      </c>
      <c r="AN66" s="103" t="n">
        <v>10.1764</v>
      </c>
      <c r="AO66" s="103" t="n">
        <v>9.9266</v>
      </c>
      <c r="AP66" s="103" t="n">
        <v>9.6768</v>
      </c>
      <c r="AQ66" s="103" t="n">
        <v>9.42724</v>
      </c>
      <c r="AR66" s="103" t="n">
        <v>9.17768</v>
      </c>
      <c r="AS66" s="103" t="n">
        <v>8.92812</v>
      </c>
      <c r="AT66" s="103" t="n">
        <v>8.67856</v>
      </c>
      <c r="AU66" s="103" t="n">
        <v>8.429</v>
      </c>
      <c r="AV66" s="103" t="n">
        <v>8.17948</v>
      </c>
      <c r="AW66" s="103" t="n">
        <v>7.92996</v>
      </c>
      <c r="AX66" s="103" t="n">
        <v>7.68044</v>
      </c>
      <c r="AY66" s="103" t="n">
        <v>7.43092</v>
      </c>
      <c r="AZ66" s="103" t="n">
        <v>7.1814</v>
      </c>
      <c r="BA66" s="103" t="n">
        <v>6.93188</v>
      </c>
      <c r="BB66" s="103" t="n">
        <v>6.881976</v>
      </c>
      <c r="BC66" s="103" t="n">
        <v>6.832072</v>
      </c>
      <c r="BD66" s="103" t="n">
        <v>6.782168</v>
      </c>
      <c r="BE66" s="103" t="n">
        <v>6.732264</v>
      </c>
      <c r="BF66" s="103" t="n">
        <v>6.68236</v>
      </c>
      <c r="BG66" s="103" t="n">
        <v>6.632456</v>
      </c>
      <c r="BH66" s="103" t="n">
        <v>6.582552</v>
      </c>
      <c r="BI66" s="103" t="n">
        <v>6.532648</v>
      </c>
      <c r="BJ66" s="103" t="n">
        <v>6.482744</v>
      </c>
    </row>
    <row r="67" customFormat="false" ht="12.8" hidden="false" customHeight="false" outlineLevel="0" collapsed="false">
      <c r="A67" s="102" t="n">
        <v>100</v>
      </c>
      <c r="B67" s="103" t="n">
        <v>0</v>
      </c>
      <c r="C67" s="103" t="n">
        <v>1.66275</v>
      </c>
      <c r="D67" s="103" t="n">
        <v>3.3255</v>
      </c>
      <c r="E67" s="103" t="n">
        <v>4.98825</v>
      </c>
      <c r="F67" s="103" t="n">
        <v>6.651</v>
      </c>
      <c r="G67" s="103" t="n">
        <v>7.739</v>
      </c>
      <c r="H67" s="103" t="n">
        <v>8.827</v>
      </c>
      <c r="I67" s="103" t="n">
        <v>9.74</v>
      </c>
      <c r="J67" s="103" t="n">
        <v>10.653</v>
      </c>
      <c r="K67" s="103" t="n">
        <v>11.731</v>
      </c>
      <c r="L67" s="103" t="n">
        <v>12.809</v>
      </c>
      <c r="M67" s="103" t="n">
        <v>13.6345</v>
      </c>
      <c r="N67" s="103" t="n">
        <v>14.46</v>
      </c>
      <c r="O67" s="103" t="n">
        <v>15.1445</v>
      </c>
      <c r="P67" s="103" t="n">
        <v>15.829</v>
      </c>
      <c r="Q67" s="103" t="n">
        <v>17.483</v>
      </c>
      <c r="R67" s="103" t="n">
        <v>19.137</v>
      </c>
      <c r="S67" s="103" t="n">
        <v>19.392</v>
      </c>
      <c r="T67" s="103" t="n">
        <v>19.647</v>
      </c>
      <c r="U67" s="103" t="n">
        <v>19.601</v>
      </c>
      <c r="V67" s="103" t="n">
        <v>19.555</v>
      </c>
      <c r="W67" s="103" t="n">
        <v>19.724</v>
      </c>
      <c r="X67" s="103" t="n">
        <v>19.893</v>
      </c>
      <c r="Y67" s="103" t="n">
        <v>20.1033333333333</v>
      </c>
      <c r="Z67" s="103" t="n">
        <v>20.3136666666667</v>
      </c>
      <c r="AA67" s="103" t="n">
        <v>20.524</v>
      </c>
      <c r="AB67" s="103" t="n">
        <v>20.5876666666667</v>
      </c>
      <c r="AC67" s="103" t="n">
        <v>20.6513333333333</v>
      </c>
      <c r="AD67" s="103" t="n">
        <v>20.715</v>
      </c>
      <c r="AE67" s="103" t="n">
        <v>20.8685</v>
      </c>
      <c r="AF67" s="103" t="n">
        <v>21.022</v>
      </c>
      <c r="AG67" s="103" t="n">
        <v>21.0702</v>
      </c>
      <c r="AH67" s="103" t="n">
        <v>21.1184</v>
      </c>
      <c r="AI67" s="103" t="n">
        <v>21.1666</v>
      </c>
      <c r="AJ67" s="103" t="n">
        <v>21.2148</v>
      </c>
      <c r="AK67" s="103" t="n">
        <v>21.263</v>
      </c>
      <c r="AL67" s="103" t="n">
        <v>17.6346666666667</v>
      </c>
      <c r="AM67" s="103" t="n">
        <v>14.0063333333333</v>
      </c>
      <c r="AN67" s="103" t="n">
        <v>10.378</v>
      </c>
      <c r="AO67" s="103" t="n">
        <v>10.125</v>
      </c>
      <c r="AP67" s="103" t="n">
        <v>9.872</v>
      </c>
      <c r="AQ67" s="103" t="n">
        <v>9.6194</v>
      </c>
      <c r="AR67" s="103" t="n">
        <v>9.3668</v>
      </c>
      <c r="AS67" s="103" t="n">
        <v>9.1142</v>
      </c>
      <c r="AT67" s="103" t="n">
        <v>8.8616</v>
      </c>
      <c r="AU67" s="103" t="n">
        <v>8.609</v>
      </c>
      <c r="AV67" s="103" t="n">
        <v>8.3564</v>
      </c>
      <c r="AW67" s="103" t="n">
        <v>8.1038</v>
      </c>
      <c r="AX67" s="103" t="n">
        <v>7.8512</v>
      </c>
      <c r="AY67" s="103" t="n">
        <v>7.5986</v>
      </c>
      <c r="AZ67" s="103" t="n">
        <v>7.346</v>
      </c>
      <c r="BA67" s="103" t="n">
        <v>7.0934</v>
      </c>
      <c r="BB67" s="103" t="n">
        <v>7.04288</v>
      </c>
      <c r="BC67" s="103" t="n">
        <v>6.99236</v>
      </c>
      <c r="BD67" s="103" t="n">
        <v>6.94184</v>
      </c>
      <c r="BE67" s="103" t="n">
        <v>6.89132</v>
      </c>
      <c r="BF67" s="103" t="n">
        <v>6.8408</v>
      </c>
      <c r="BG67" s="103" t="n">
        <v>6.79028</v>
      </c>
      <c r="BH67" s="103" t="n">
        <v>6.73976</v>
      </c>
      <c r="BI67" s="103" t="n">
        <v>6.68924</v>
      </c>
      <c r="BJ67" s="103" t="n">
        <v>6.63872</v>
      </c>
    </row>
    <row r="68" customFormat="false" ht="12.8" hidden="false" customHeight="false" outlineLevel="0" collapsed="false">
      <c r="A68" s="102" t="n">
        <v>101</v>
      </c>
      <c r="B68" s="103" t="n">
        <v>0</v>
      </c>
      <c r="C68" s="103" t="n">
        <v>1.6577</v>
      </c>
      <c r="D68" s="103" t="n">
        <v>3.3154</v>
      </c>
      <c r="E68" s="103" t="n">
        <v>4.9731</v>
      </c>
      <c r="F68" s="103" t="n">
        <v>6.6308</v>
      </c>
      <c r="G68" s="103" t="n">
        <v>7.7178</v>
      </c>
      <c r="H68" s="103" t="n">
        <v>8.8048</v>
      </c>
      <c r="I68" s="103" t="n">
        <v>9.7156</v>
      </c>
      <c r="J68" s="103" t="n">
        <v>10.6264</v>
      </c>
      <c r="K68" s="103" t="n">
        <v>11.7162</v>
      </c>
      <c r="L68" s="103" t="n">
        <v>12.806</v>
      </c>
      <c r="M68" s="103" t="n">
        <v>13.6542</v>
      </c>
      <c r="N68" s="103" t="n">
        <v>14.5024</v>
      </c>
      <c r="O68" s="103" t="n">
        <v>15.1941</v>
      </c>
      <c r="P68" s="103" t="n">
        <v>15.8858</v>
      </c>
      <c r="Q68" s="103" t="n">
        <v>17.5621</v>
      </c>
      <c r="R68" s="103" t="n">
        <v>19.2384</v>
      </c>
      <c r="S68" s="103" t="n">
        <v>19.5319</v>
      </c>
      <c r="T68" s="103" t="n">
        <v>19.8254</v>
      </c>
      <c r="U68" s="103" t="n">
        <v>19.8102</v>
      </c>
      <c r="V68" s="103" t="n">
        <v>19.795</v>
      </c>
      <c r="W68" s="103" t="n">
        <v>19.9852</v>
      </c>
      <c r="X68" s="103" t="n">
        <v>20.1754</v>
      </c>
      <c r="Y68" s="103" t="n">
        <v>20.3949333333333</v>
      </c>
      <c r="Z68" s="103" t="n">
        <v>20.6144666666667</v>
      </c>
      <c r="AA68" s="103" t="n">
        <v>20.834</v>
      </c>
      <c r="AB68" s="103" t="n">
        <v>20.9002</v>
      </c>
      <c r="AC68" s="103" t="n">
        <v>20.9664</v>
      </c>
      <c r="AD68" s="103" t="n">
        <v>21.0326</v>
      </c>
      <c r="AE68" s="103" t="n">
        <v>21.1888</v>
      </c>
      <c r="AF68" s="103" t="n">
        <v>21.345</v>
      </c>
      <c r="AG68" s="103" t="n">
        <v>21.3942</v>
      </c>
      <c r="AH68" s="103" t="n">
        <v>21.4434</v>
      </c>
      <c r="AI68" s="103" t="n">
        <v>21.4926</v>
      </c>
      <c r="AJ68" s="103" t="n">
        <v>21.5418</v>
      </c>
      <c r="AK68" s="103" t="n">
        <v>21.591</v>
      </c>
      <c r="AL68" s="103" t="n">
        <v>17.9173333333333</v>
      </c>
      <c r="AM68" s="103" t="n">
        <v>14.2436666666667</v>
      </c>
      <c r="AN68" s="103" t="n">
        <v>10.57</v>
      </c>
      <c r="AO68" s="103" t="n">
        <v>10.3144</v>
      </c>
      <c r="AP68" s="103" t="n">
        <v>10.0588</v>
      </c>
      <c r="AQ68" s="103" t="n">
        <v>9.80356</v>
      </c>
      <c r="AR68" s="103" t="n">
        <v>9.54832</v>
      </c>
      <c r="AS68" s="103" t="n">
        <v>9.29308</v>
      </c>
      <c r="AT68" s="103" t="n">
        <v>9.03784</v>
      </c>
      <c r="AU68" s="103" t="n">
        <v>8.7826</v>
      </c>
      <c r="AV68" s="103" t="n">
        <v>8.52736</v>
      </c>
      <c r="AW68" s="103" t="n">
        <v>8.27212</v>
      </c>
      <c r="AX68" s="103" t="n">
        <v>8.01688</v>
      </c>
      <c r="AY68" s="103" t="n">
        <v>7.76164</v>
      </c>
      <c r="AZ68" s="103" t="n">
        <v>7.5064</v>
      </c>
      <c r="BA68" s="103" t="n">
        <v>7.25116</v>
      </c>
      <c r="BB68" s="103" t="n">
        <v>7.200112</v>
      </c>
      <c r="BC68" s="103" t="n">
        <v>7.149064</v>
      </c>
      <c r="BD68" s="103" t="n">
        <v>7.098016</v>
      </c>
      <c r="BE68" s="103" t="n">
        <v>7.046968</v>
      </c>
      <c r="BF68" s="103" t="n">
        <v>6.99592</v>
      </c>
      <c r="BG68" s="103" t="n">
        <v>6.944872</v>
      </c>
      <c r="BH68" s="103" t="n">
        <v>6.893824</v>
      </c>
      <c r="BI68" s="103" t="n">
        <v>6.842776</v>
      </c>
      <c r="BJ68" s="103" t="n">
        <v>6.791728</v>
      </c>
    </row>
    <row r="69" customFormat="false" ht="12.8" hidden="false" customHeight="false" outlineLevel="0" collapsed="false">
      <c r="A69" s="102" t="n">
        <v>102</v>
      </c>
      <c r="B69" s="103" t="n">
        <v>0</v>
      </c>
      <c r="C69" s="103" t="n">
        <v>1.65265</v>
      </c>
      <c r="D69" s="103" t="n">
        <v>3.3053</v>
      </c>
      <c r="E69" s="103" t="n">
        <v>4.95795</v>
      </c>
      <c r="F69" s="103" t="n">
        <v>6.6106</v>
      </c>
      <c r="G69" s="103" t="n">
        <v>7.6966</v>
      </c>
      <c r="H69" s="103" t="n">
        <v>8.7826</v>
      </c>
      <c r="I69" s="103" t="n">
        <v>9.6912</v>
      </c>
      <c r="J69" s="103" t="n">
        <v>10.5998</v>
      </c>
      <c r="K69" s="103" t="n">
        <v>11.7014</v>
      </c>
      <c r="L69" s="103" t="n">
        <v>12.803</v>
      </c>
      <c r="M69" s="103" t="n">
        <v>13.6739</v>
      </c>
      <c r="N69" s="103" t="n">
        <v>14.5448</v>
      </c>
      <c r="O69" s="103" t="n">
        <v>15.2437</v>
      </c>
      <c r="P69" s="103" t="n">
        <v>15.9426</v>
      </c>
      <c r="Q69" s="103" t="n">
        <v>17.6412</v>
      </c>
      <c r="R69" s="103" t="n">
        <v>19.3398</v>
      </c>
      <c r="S69" s="103" t="n">
        <v>19.6718</v>
      </c>
      <c r="T69" s="103" t="n">
        <v>20.0038</v>
      </c>
      <c r="U69" s="103" t="n">
        <v>20.0194</v>
      </c>
      <c r="V69" s="103" t="n">
        <v>20.035</v>
      </c>
      <c r="W69" s="103" t="n">
        <v>20.2464</v>
      </c>
      <c r="X69" s="103" t="n">
        <v>20.4578</v>
      </c>
      <c r="Y69" s="103" t="n">
        <v>20.6865333333333</v>
      </c>
      <c r="Z69" s="103" t="n">
        <v>20.9152666666667</v>
      </c>
      <c r="AA69" s="103" t="n">
        <v>21.144</v>
      </c>
      <c r="AB69" s="103" t="n">
        <v>21.2127333333333</v>
      </c>
      <c r="AC69" s="103" t="n">
        <v>21.2814666666667</v>
      </c>
      <c r="AD69" s="103" t="n">
        <v>21.3502</v>
      </c>
      <c r="AE69" s="103" t="n">
        <v>21.5091</v>
      </c>
      <c r="AF69" s="103" t="n">
        <v>21.668</v>
      </c>
      <c r="AG69" s="103" t="n">
        <v>21.7182</v>
      </c>
      <c r="AH69" s="103" t="n">
        <v>21.7684</v>
      </c>
      <c r="AI69" s="103" t="n">
        <v>21.8186</v>
      </c>
      <c r="AJ69" s="103" t="n">
        <v>21.8688</v>
      </c>
      <c r="AK69" s="103" t="n">
        <v>21.919</v>
      </c>
      <c r="AL69" s="103" t="n">
        <v>18.2</v>
      </c>
      <c r="AM69" s="103" t="n">
        <v>14.481</v>
      </c>
      <c r="AN69" s="103" t="n">
        <v>10.762</v>
      </c>
      <c r="AO69" s="103" t="n">
        <v>10.5038</v>
      </c>
      <c r="AP69" s="103" t="n">
        <v>10.2456</v>
      </c>
      <c r="AQ69" s="103" t="n">
        <v>9.98772</v>
      </c>
      <c r="AR69" s="103" t="n">
        <v>9.72984</v>
      </c>
      <c r="AS69" s="103" t="n">
        <v>9.47196</v>
      </c>
      <c r="AT69" s="103" t="n">
        <v>9.21408</v>
      </c>
      <c r="AU69" s="103" t="n">
        <v>8.9562</v>
      </c>
      <c r="AV69" s="103" t="n">
        <v>8.69832</v>
      </c>
      <c r="AW69" s="103" t="n">
        <v>8.44044</v>
      </c>
      <c r="AX69" s="103" t="n">
        <v>8.18256</v>
      </c>
      <c r="AY69" s="103" t="n">
        <v>7.92468</v>
      </c>
      <c r="AZ69" s="103" t="n">
        <v>7.6668</v>
      </c>
      <c r="BA69" s="103" t="n">
        <v>7.40892</v>
      </c>
      <c r="BB69" s="103" t="n">
        <v>7.357344</v>
      </c>
      <c r="BC69" s="103" t="n">
        <v>7.305768</v>
      </c>
      <c r="BD69" s="103" t="n">
        <v>7.254192</v>
      </c>
      <c r="BE69" s="103" t="n">
        <v>7.202616</v>
      </c>
      <c r="BF69" s="103" t="n">
        <v>7.15104</v>
      </c>
      <c r="BG69" s="103" t="n">
        <v>7.099464</v>
      </c>
      <c r="BH69" s="103" t="n">
        <v>7.047888</v>
      </c>
      <c r="BI69" s="103" t="n">
        <v>6.996312</v>
      </c>
      <c r="BJ69" s="103" t="n">
        <v>6.944736</v>
      </c>
    </row>
    <row r="70" customFormat="false" ht="12.8" hidden="false" customHeight="false" outlineLevel="0" collapsed="false">
      <c r="A70" s="102" t="n">
        <v>103</v>
      </c>
      <c r="B70" s="103" t="n">
        <v>0</v>
      </c>
      <c r="C70" s="103" t="n">
        <v>1.6476</v>
      </c>
      <c r="D70" s="103" t="n">
        <v>3.2952</v>
      </c>
      <c r="E70" s="103" t="n">
        <v>4.9428</v>
      </c>
      <c r="F70" s="103" t="n">
        <v>6.5904</v>
      </c>
      <c r="G70" s="103" t="n">
        <v>7.6754</v>
      </c>
      <c r="H70" s="103" t="n">
        <v>8.7604</v>
      </c>
      <c r="I70" s="103" t="n">
        <v>9.6668</v>
      </c>
      <c r="J70" s="103" t="n">
        <v>10.5732</v>
      </c>
      <c r="K70" s="103" t="n">
        <v>11.6866</v>
      </c>
      <c r="L70" s="103" t="n">
        <v>12.8</v>
      </c>
      <c r="M70" s="103" t="n">
        <v>13.6936</v>
      </c>
      <c r="N70" s="103" t="n">
        <v>14.5872</v>
      </c>
      <c r="O70" s="103" t="n">
        <v>15.2933</v>
      </c>
      <c r="P70" s="103" t="n">
        <v>15.9994</v>
      </c>
      <c r="Q70" s="103" t="n">
        <v>17.7203</v>
      </c>
      <c r="R70" s="103" t="n">
        <v>19.4412</v>
      </c>
      <c r="S70" s="103" t="n">
        <v>19.8117</v>
      </c>
      <c r="T70" s="103" t="n">
        <v>20.1822</v>
      </c>
      <c r="U70" s="103" t="n">
        <v>20.2286</v>
      </c>
      <c r="V70" s="103" t="n">
        <v>20.275</v>
      </c>
      <c r="W70" s="103" t="n">
        <v>20.5076</v>
      </c>
      <c r="X70" s="103" t="n">
        <v>20.7402</v>
      </c>
      <c r="Y70" s="103" t="n">
        <v>20.9781333333333</v>
      </c>
      <c r="Z70" s="103" t="n">
        <v>21.2160666666667</v>
      </c>
      <c r="AA70" s="103" t="n">
        <v>21.454</v>
      </c>
      <c r="AB70" s="103" t="n">
        <v>21.5252666666667</v>
      </c>
      <c r="AC70" s="103" t="n">
        <v>21.5965333333333</v>
      </c>
      <c r="AD70" s="103" t="n">
        <v>21.6678</v>
      </c>
      <c r="AE70" s="103" t="n">
        <v>21.8294</v>
      </c>
      <c r="AF70" s="103" t="n">
        <v>21.991</v>
      </c>
      <c r="AG70" s="103" t="n">
        <v>22.0422</v>
      </c>
      <c r="AH70" s="103" t="n">
        <v>22.0934</v>
      </c>
      <c r="AI70" s="103" t="n">
        <v>22.1446</v>
      </c>
      <c r="AJ70" s="103" t="n">
        <v>22.1958</v>
      </c>
      <c r="AK70" s="103" t="n">
        <v>22.247</v>
      </c>
      <c r="AL70" s="103" t="n">
        <v>18.4826666666667</v>
      </c>
      <c r="AM70" s="103" t="n">
        <v>14.7183333333333</v>
      </c>
      <c r="AN70" s="103" t="n">
        <v>10.954</v>
      </c>
      <c r="AO70" s="103" t="n">
        <v>10.6932</v>
      </c>
      <c r="AP70" s="103" t="n">
        <v>10.4324</v>
      </c>
      <c r="AQ70" s="103" t="n">
        <v>10.17188</v>
      </c>
      <c r="AR70" s="103" t="n">
        <v>9.91136</v>
      </c>
      <c r="AS70" s="103" t="n">
        <v>9.65084</v>
      </c>
      <c r="AT70" s="103" t="n">
        <v>9.39032</v>
      </c>
      <c r="AU70" s="103" t="n">
        <v>9.1298</v>
      </c>
      <c r="AV70" s="103" t="n">
        <v>8.86928</v>
      </c>
      <c r="AW70" s="103" t="n">
        <v>8.60876</v>
      </c>
      <c r="AX70" s="103" t="n">
        <v>8.34824</v>
      </c>
      <c r="AY70" s="103" t="n">
        <v>8.08772</v>
      </c>
      <c r="AZ70" s="103" t="n">
        <v>7.8272</v>
      </c>
      <c r="BA70" s="103" t="n">
        <v>7.56668</v>
      </c>
      <c r="BB70" s="103" t="n">
        <v>7.514576</v>
      </c>
      <c r="BC70" s="103" t="n">
        <v>7.462472</v>
      </c>
      <c r="BD70" s="103" t="n">
        <v>7.410368</v>
      </c>
      <c r="BE70" s="103" t="n">
        <v>7.358264</v>
      </c>
      <c r="BF70" s="103" t="n">
        <v>7.30616</v>
      </c>
      <c r="BG70" s="103" t="n">
        <v>7.254056</v>
      </c>
      <c r="BH70" s="103" t="n">
        <v>7.201952</v>
      </c>
      <c r="BI70" s="103" t="n">
        <v>7.149848</v>
      </c>
      <c r="BJ70" s="103" t="n">
        <v>7.097744</v>
      </c>
    </row>
    <row r="71" customFormat="false" ht="12.8" hidden="false" customHeight="false" outlineLevel="0" collapsed="false">
      <c r="A71" s="102" t="n">
        <v>104</v>
      </c>
      <c r="B71" s="103" t="n">
        <v>0</v>
      </c>
      <c r="C71" s="103" t="n">
        <v>1.64255</v>
      </c>
      <c r="D71" s="103" t="n">
        <v>3.2851</v>
      </c>
      <c r="E71" s="103" t="n">
        <v>4.92765</v>
      </c>
      <c r="F71" s="103" t="n">
        <v>6.5702</v>
      </c>
      <c r="G71" s="103" t="n">
        <v>7.6542</v>
      </c>
      <c r="H71" s="103" t="n">
        <v>8.7382</v>
      </c>
      <c r="I71" s="103" t="n">
        <v>9.6424</v>
      </c>
      <c r="J71" s="103" t="n">
        <v>10.5466</v>
      </c>
      <c r="K71" s="103" t="n">
        <v>11.6718</v>
      </c>
      <c r="L71" s="103" t="n">
        <v>12.797</v>
      </c>
      <c r="M71" s="103" t="n">
        <v>13.7133</v>
      </c>
      <c r="N71" s="103" t="n">
        <v>14.6296</v>
      </c>
      <c r="O71" s="103" t="n">
        <v>15.3429</v>
      </c>
      <c r="P71" s="103" t="n">
        <v>16.0562</v>
      </c>
      <c r="Q71" s="103" t="n">
        <v>17.7994</v>
      </c>
      <c r="R71" s="103" t="n">
        <v>19.5426</v>
      </c>
      <c r="S71" s="103" t="n">
        <v>19.9516</v>
      </c>
      <c r="T71" s="103" t="n">
        <v>20.3606</v>
      </c>
      <c r="U71" s="103" t="n">
        <v>20.4378</v>
      </c>
      <c r="V71" s="103" t="n">
        <v>20.515</v>
      </c>
      <c r="W71" s="103" t="n">
        <v>20.7688</v>
      </c>
      <c r="X71" s="103" t="n">
        <v>21.0226</v>
      </c>
      <c r="Y71" s="103" t="n">
        <v>21.2697333333333</v>
      </c>
      <c r="Z71" s="103" t="n">
        <v>21.5168666666667</v>
      </c>
      <c r="AA71" s="103" t="n">
        <v>21.764</v>
      </c>
      <c r="AB71" s="103" t="n">
        <v>21.8378</v>
      </c>
      <c r="AC71" s="103" t="n">
        <v>21.9116</v>
      </c>
      <c r="AD71" s="103" t="n">
        <v>21.9854</v>
      </c>
      <c r="AE71" s="103" t="n">
        <v>22.1497</v>
      </c>
      <c r="AF71" s="103" t="n">
        <v>22.314</v>
      </c>
      <c r="AG71" s="103" t="n">
        <v>22.3662</v>
      </c>
      <c r="AH71" s="103" t="n">
        <v>22.4184</v>
      </c>
      <c r="AI71" s="103" t="n">
        <v>22.4706</v>
      </c>
      <c r="AJ71" s="103" t="n">
        <v>22.5228</v>
      </c>
      <c r="AK71" s="103" t="n">
        <v>22.575</v>
      </c>
      <c r="AL71" s="103" t="n">
        <v>18.7653333333333</v>
      </c>
      <c r="AM71" s="103" t="n">
        <v>14.9556666666667</v>
      </c>
      <c r="AN71" s="103" t="n">
        <v>11.146</v>
      </c>
      <c r="AO71" s="103" t="n">
        <v>10.8826</v>
      </c>
      <c r="AP71" s="103" t="n">
        <v>10.6192</v>
      </c>
      <c r="AQ71" s="103" t="n">
        <v>10.35604</v>
      </c>
      <c r="AR71" s="103" t="n">
        <v>10.09288</v>
      </c>
      <c r="AS71" s="103" t="n">
        <v>9.82972</v>
      </c>
      <c r="AT71" s="103" t="n">
        <v>9.56656</v>
      </c>
      <c r="AU71" s="103" t="n">
        <v>9.3034</v>
      </c>
      <c r="AV71" s="103" t="n">
        <v>9.04024</v>
      </c>
      <c r="AW71" s="103" t="n">
        <v>8.77708</v>
      </c>
      <c r="AX71" s="103" t="n">
        <v>8.51392</v>
      </c>
      <c r="AY71" s="103" t="n">
        <v>8.25076</v>
      </c>
      <c r="AZ71" s="103" t="n">
        <v>7.9876</v>
      </c>
      <c r="BA71" s="103" t="n">
        <v>7.72444</v>
      </c>
      <c r="BB71" s="103" t="n">
        <v>7.671808</v>
      </c>
      <c r="BC71" s="103" t="n">
        <v>7.619176</v>
      </c>
      <c r="BD71" s="103" t="n">
        <v>7.566544</v>
      </c>
      <c r="BE71" s="103" t="n">
        <v>7.513912</v>
      </c>
      <c r="BF71" s="103" t="n">
        <v>7.46128</v>
      </c>
      <c r="BG71" s="103" t="n">
        <v>7.408648</v>
      </c>
      <c r="BH71" s="103" t="n">
        <v>7.356016</v>
      </c>
      <c r="BI71" s="103" t="n">
        <v>7.303384</v>
      </c>
      <c r="BJ71" s="103" t="n">
        <v>7.250752</v>
      </c>
    </row>
    <row r="72" customFormat="false" ht="12.8" hidden="false" customHeight="false" outlineLevel="0" collapsed="false">
      <c r="A72" s="102" t="n">
        <v>105</v>
      </c>
      <c r="B72" s="103" t="n">
        <v>0</v>
      </c>
      <c r="C72" s="103" t="n">
        <v>1.6375</v>
      </c>
      <c r="D72" s="103" t="n">
        <v>3.275</v>
      </c>
      <c r="E72" s="103" t="n">
        <v>4.9125</v>
      </c>
      <c r="F72" s="103" t="n">
        <v>6.55</v>
      </c>
      <c r="G72" s="103" t="n">
        <v>7.633</v>
      </c>
      <c r="H72" s="103" t="n">
        <v>8.716</v>
      </c>
      <c r="I72" s="103" t="n">
        <v>9.618</v>
      </c>
      <c r="J72" s="103" t="n">
        <v>10.52</v>
      </c>
      <c r="K72" s="103" t="n">
        <v>11.657</v>
      </c>
      <c r="L72" s="103" t="n">
        <v>12.794</v>
      </c>
      <c r="M72" s="103" t="n">
        <v>13.733</v>
      </c>
      <c r="N72" s="103" t="n">
        <v>14.672</v>
      </c>
      <c r="O72" s="103" t="n">
        <v>15.3925</v>
      </c>
      <c r="P72" s="103" t="n">
        <v>16.113</v>
      </c>
      <c r="Q72" s="103" t="n">
        <v>17.8785</v>
      </c>
      <c r="R72" s="103" t="n">
        <v>19.644</v>
      </c>
      <c r="S72" s="103" t="n">
        <v>20.0915</v>
      </c>
      <c r="T72" s="103" t="n">
        <v>20.539</v>
      </c>
      <c r="U72" s="103" t="n">
        <v>20.647</v>
      </c>
      <c r="V72" s="103" t="n">
        <v>20.755</v>
      </c>
      <c r="W72" s="103" t="n">
        <v>21.03</v>
      </c>
      <c r="X72" s="103" t="n">
        <v>21.305</v>
      </c>
      <c r="Y72" s="103" t="n">
        <v>21.5613333333333</v>
      </c>
      <c r="Z72" s="103" t="n">
        <v>21.8176666666667</v>
      </c>
      <c r="AA72" s="103" t="n">
        <v>22.074</v>
      </c>
      <c r="AB72" s="103" t="n">
        <v>22.1503333333333</v>
      </c>
      <c r="AC72" s="103" t="n">
        <v>22.2266666666667</v>
      </c>
      <c r="AD72" s="103" t="n">
        <v>22.303</v>
      </c>
      <c r="AE72" s="103" t="n">
        <v>22.47</v>
      </c>
      <c r="AF72" s="103" t="n">
        <v>22.637</v>
      </c>
      <c r="AG72" s="103" t="n">
        <v>22.6902</v>
      </c>
      <c r="AH72" s="103" t="n">
        <v>22.7434</v>
      </c>
      <c r="AI72" s="103" t="n">
        <v>22.7966</v>
      </c>
      <c r="AJ72" s="103" t="n">
        <v>22.8498</v>
      </c>
      <c r="AK72" s="103" t="n">
        <v>22.903</v>
      </c>
      <c r="AL72" s="103" t="n">
        <v>19.048</v>
      </c>
      <c r="AM72" s="103" t="n">
        <v>15.193</v>
      </c>
      <c r="AN72" s="103" t="n">
        <v>11.338</v>
      </c>
      <c r="AO72" s="103" t="n">
        <v>11.072</v>
      </c>
      <c r="AP72" s="103" t="n">
        <v>10.806</v>
      </c>
      <c r="AQ72" s="103" t="n">
        <v>10.5402</v>
      </c>
      <c r="AR72" s="103" t="n">
        <v>10.2744</v>
      </c>
      <c r="AS72" s="103" t="n">
        <v>10.0086</v>
      </c>
      <c r="AT72" s="103" t="n">
        <v>9.7428</v>
      </c>
      <c r="AU72" s="103" t="n">
        <v>9.477</v>
      </c>
      <c r="AV72" s="103" t="n">
        <v>9.2112</v>
      </c>
      <c r="AW72" s="103" t="n">
        <v>8.9454</v>
      </c>
      <c r="AX72" s="103" t="n">
        <v>8.6796</v>
      </c>
      <c r="AY72" s="103" t="n">
        <v>8.4138</v>
      </c>
      <c r="AZ72" s="103" t="n">
        <v>8.148</v>
      </c>
      <c r="BA72" s="103" t="n">
        <v>7.8822</v>
      </c>
      <c r="BB72" s="103" t="n">
        <v>7.82904</v>
      </c>
      <c r="BC72" s="103" t="n">
        <v>7.77588</v>
      </c>
      <c r="BD72" s="103" t="n">
        <v>7.72272</v>
      </c>
      <c r="BE72" s="103" t="n">
        <v>7.66956</v>
      </c>
      <c r="BF72" s="103" t="n">
        <v>7.6164</v>
      </c>
      <c r="BG72" s="103" t="n">
        <v>7.56324</v>
      </c>
      <c r="BH72" s="103" t="n">
        <v>7.51008</v>
      </c>
      <c r="BI72" s="103" t="n">
        <v>7.45692</v>
      </c>
      <c r="BJ72" s="103" t="n">
        <v>7.40376</v>
      </c>
    </row>
    <row r="73" customFormat="false" ht="12.8" hidden="false" customHeight="false" outlineLevel="0" collapsed="false">
      <c r="A73" s="102" t="n">
        <v>106</v>
      </c>
      <c r="B73" s="103" t="n">
        <v>0</v>
      </c>
      <c r="C73" s="103" t="n">
        <v>1.63225</v>
      </c>
      <c r="D73" s="103" t="n">
        <v>3.2645</v>
      </c>
      <c r="E73" s="103" t="n">
        <v>4.89675</v>
      </c>
      <c r="F73" s="103" t="n">
        <v>6.529</v>
      </c>
      <c r="G73" s="103" t="n">
        <v>7.6106</v>
      </c>
      <c r="H73" s="103" t="n">
        <v>8.6922</v>
      </c>
      <c r="I73" s="103" t="n">
        <v>9.5915</v>
      </c>
      <c r="J73" s="103" t="n">
        <v>10.4908</v>
      </c>
      <c r="K73" s="103" t="n">
        <v>11.6402</v>
      </c>
      <c r="L73" s="103" t="n">
        <v>12.7896</v>
      </c>
      <c r="M73" s="103" t="n">
        <v>13.752</v>
      </c>
      <c r="N73" s="103" t="n">
        <v>14.7144</v>
      </c>
      <c r="O73" s="103" t="n">
        <v>15.4398</v>
      </c>
      <c r="P73" s="103" t="n">
        <v>16.1652</v>
      </c>
      <c r="Q73" s="103" t="n">
        <v>17.9503</v>
      </c>
      <c r="R73" s="103" t="n">
        <v>19.7354</v>
      </c>
      <c r="S73" s="103" t="n">
        <v>20.1939</v>
      </c>
      <c r="T73" s="103" t="n">
        <v>20.6524</v>
      </c>
      <c r="U73" s="103" t="n">
        <v>20.8032</v>
      </c>
      <c r="V73" s="103" t="n">
        <v>20.954</v>
      </c>
      <c r="W73" s="103" t="n">
        <v>21.2507</v>
      </c>
      <c r="X73" s="103" t="n">
        <v>21.5474</v>
      </c>
      <c r="Y73" s="103" t="n">
        <v>21.8150666666667</v>
      </c>
      <c r="Z73" s="103" t="n">
        <v>22.0827333333333</v>
      </c>
      <c r="AA73" s="103" t="n">
        <v>22.3504</v>
      </c>
      <c r="AB73" s="103" t="n">
        <v>22.4296666666667</v>
      </c>
      <c r="AC73" s="103" t="n">
        <v>22.5089333333333</v>
      </c>
      <c r="AD73" s="103" t="n">
        <v>22.5882</v>
      </c>
      <c r="AE73" s="103" t="n">
        <v>22.7579</v>
      </c>
      <c r="AF73" s="103" t="n">
        <v>22.9276</v>
      </c>
      <c r="AG73" s="103" t="n">
        <v>22.98172</v>
      </c>
      <c r="AH73" s="103" t="n">
        <v>23.03584</v>
      </c>
      <c r="AI73" s="103" t="n">
        <v>23.08996</v>
      </c>
      <c r="AJ73" s="103" t="n">
        <v>23.14408</v>
      </c>
      <c r="AK73" s="103" t="n">
        <v>23.1982</v>
      </c>
      <c r="AL73" s="103" t="n">
        <v>19.3046</v>
      </c>
      <c r="AM73" s="103" t="n">
        <v>15.411</v>
      </c>
      <c r="AN73" s="103" t="n">
        <v>11.5174</v>
      </c>
      <c r="AO73" s="103" t="n">
        <v>11.2494</v>
      </c>
      <c r="AP73" s="103" t="n">
        <v>10.9814</v>
      </c>
      <c r="AQ73" s="103" t="n">
        <v>10.71348</v>
      </c>
      <c r="AR73" s="103" t="n">
        <v>10.44556</v>
      </c>
      <c r="AS73" s="103" t="n">
        <v>10.17764</v>
      </c>
      <c r="AT73" s="103" t="n">
        <v>9.90972</v>
      </c>
      <c r="AU73" s="103" t="n">
        <v>9.6418</v>
      </c>
      <c r="AV73" s="103" t="n">
        <v>9.37392</v>
      </c>
      <c r="AW73" s="103" t="n">
        <v>9.10604</v>
      </c>
      <c r="AX73" s="103" t="n">
        <v>8.83816</v>
      </c>
      <c r="AY73" s="103" t="n">
        <v>8.57028</v>
      </c>
      <c r="AZ73" s="103" t="n">
        <v>8.3024</v>
      </c>
      <c r="BA73" s="103" t="n">
        <v>8.03452</v>
      </c>
      <c r="BB73" s="103" t="n">
        <v>7.980944</v>
      </c>
      <c r="BC73" s="103" t="n">
        <v>7.927368</v>
      </c>
      <c r="BD73" s="103" t="n">
        <v>7.873792</v>
      </c>
      <c r="BE73" s="103" t="n">
        <v>7.820216</v>
      </c>
      <c r="BF73" s="103" t="n">
        <v>7.76664</v>
      </c>
      <c r="BG73" s="103" t="n">
        <v>7.713064</v>
      </c>
      <c r="BH73" s="103" t="n">
        <v>7.659488</v>
      </c>
      <c r="BI73" s="103" t="n">
        <v>7.605912</v>
      </c>
      <c r="BJ73" s="103" t="n">
        <v>7.552336</v>
      </c>
    </row>
    <row r="74" customFormat="false" ht="12.8" hidden="false" customHeight="false" outlineLevel="0" collapsed="false">
      <c r="A74" s="102" t="n">
        <v>107</v>
      </c>
      <c r="B74" s="103" t="n">
        <v>0</v>
      </c>
      <c r="C74" s="103" t="n">
        <v>1.627</v>
      </c>
      <c r="D74" s="103" t="n">
        <v>3.254</v>
      </c>
      <c r="E74" s="103" t="n">
        <v>4.881</v>
      </c>
      <c r="F74" s="103" t="n">
        <v>6.508</v>
      </c>
      <c r="G74" s="103" t="n">
        <v>7.5882</v>
      </c>
      <c r="H74" s="103" t="n">
        <v>8.6684</v>
      </c>
      <c r="I74" s="103" t="n">
        <v>9.565</v>
      </c>
      <c r="J74" s="103" t="n">
        <v>10.4616</v>
      </c>
      <c r="K74" s="103" t="n">
        <v>11.6234</v>
      </c>
      <c r="L74" s="103" t="n">
        <v>12.7852</v>
      </c>
      <c r="M74" s="103" t="n">
        <v>13.771</v>
      </c>
      <c r="N74" s="103" t="n">
        <v>14.7568</v>
      </c>
      <c r="O74" s="103" t="n">
        <v>15.4871</v>
      </c>
      <c r="P74" s="103" t="n">
        <v>16.2174</v>
      </c>
      <c r="Q74" s="103" t="n">
        <v>18.0221</v>
      </c>
      <c r="R74" s="103" t="n">
        <v>19.8268</v>
      </c>
      <c r="S74" s="103" t="n">
        <v>20.2963</v>
      </c>
      <c r="T74" s="103" t="n">
        <v>20.7658</v>
      </c>
      <c r="U74" s="103" t="n">
        <v>20.9594</v>
      </c>
      <c r="V74" s="103" t="n">
        <v>21.153</v>
      </c>
      <c r="W74" s="103" t="n">
        <v>21.4714</v>
      </c>
      <c r="X74" s="103" t="n">
        <v>21.7898</v>
      </c>
      <c r="Y74" s="103" t="n">
        <v>22.0688</v>
      </c>
      <c r="Z74" s="103" t="n">
        <v>22.3478</v>
      </c>
      <c r="AA74" s="103" t="n">
        <v>22.6268</v>
      </c>
      <c r="AB74" s="103" t="n">
        <v>22.709</v>
      </c>
      <c r="AC74" s="103" t="n">
        <v>22.7912</v>
      </c>
      <c r="AD74" s="103" t="n">
        <v>22.8734</v>
      </c>
      <c r="AE74" s="103" t="n">
        <v>23.0458</v>
      </c>
      <c r="AF74" s="103" t="n">
        <v>23.2182</v>
      </c>
      <c r="AG74" s="103" t="n">
        <v>23.27324</v>
      </c>
      <c r="AH74" s="103" t="n">
        <v>23.32828</v>
      </c>
      <c r="AI74" s="103" t="n">
        <v>23.38332</v>
      </c>
      <c r="AJ74" s="103" t="n">
        <v>23.43836</v>
      </c>
      <c r="AK74" s="103" t="n">
        <v>23.4934</v>
      </c>
      <c r="AL74" s="103" t="n">
        <v>19.5612</v>
      </c>
      <c r="AM74" s="103" t="n">
        <v>15.629</v>
      </c>
      <c r="AN74" s="103" t="n">
        <v>11.6968</v>
      </c>
      <c r="AO74" s="103" t="n">
        <v>11.4268</v>
      </c>
      <c r="AP74" s="103" t="n">
        <v>11.1568</v>
      </c>
      <c r="AQ74" s="103" t="n">
        <v>10.88676</v>
      </c>
      <c r="AR74" s="103" t="n">
        <v>10.61672</v>
      </c>
      <c r="AS74" s="103" t="n">
        <v>10.34668</v>
      </c>
      <c r="AT74" s="103" t="n">
        <v>10.07664</v>
      </c>
      <c r="AU74" s="103" t="n">
        <v>9.8066</v>
      </c>
      <c r="AV74" s="103" t="n">
        <v>9.53664</v>
      </c>
      <c r="AW74" s="103" t="n">
        <v>9.26668</v>
      </c>
      <c r="AX74" s="103" t="n">
        <v>8.99672</v>
      </c>
      <c r="AY74" s="103" t="n">
        <v>8.72676</v>
      </c>
      <c r="AZ74" s="103" t="n">
        <v>8.4568</v>
      </c>
      <c r="BA74" s="103" t="n">
        <v>8.18684</v>
      </c>
      <c r="BB74" s="103" t="n">
        <v>8.132848</v>
      </c>
      <c r="BC74" s="103" t="n">
        <v>8.078856</v>
      </c>
      <c r="BD74" s="103" t="n">
        <v>8.024864</v>
      </c>
      <c r="BE74" s="103" t="n">
        <v>7.970872</v>
      </c>
      <c r="BF74" s="103" t="n">
        <v>7.91688</v>
      </c>
      <c r="BG74" s="103" t="n">
        <v>7.862888</v>
      </c>
      <c r="BH74" s="103" t="n">
        <v>7.808896</v>
      </c>
      <c r="BI74" s="103" t="n">
        <v>7.754904</v>
      </c>
      <c r="BJ74" s="103" t="n">
        <v>7.700912</v>
      </c>
    </row>
    <row r="75" customFormat="false" ht="12.8" hidden="false" customHeight="false" outlineLevel="0" collapsed="false">
      <c r="A75" s="102" t="n">
        <v>108</v>
      </c>
      <c r="B75" s="103" t="n">
        <v>0</v>
      </c>
      <c r="C75" s="103" t="n">
        <v>1.62175</v>
      </c>
      <c r="D75" s="103" t="n">
        <v>3.2435</v>
      </c>
      <c r="E75" s="103" t="n">
        <v>4.86525</v>
      </c>
      <c r="F75" s="103" t="n">
        <v>6.487</v>
      </c>
      <c r="G75" s="103" t="n">
        <v>7.5658</v>
      </c>
      <c r="H75" s="103" t="n">
        <v>8.6446</v>
      </c>
      <c r="I75" s="103" t="n">
        <v>9.5385</v>
      </c>
      <c r="J75" s="103" t="n">
        <v>10.4324</v>
      </c>
      <c r="K75" s="103" t="n">
        <v>11.6066</v>
      </c>
      <c r="L75" s="103" t="n">
        <v>12.7808</v>
      </c>
      <c r="M75" s="103" t="n">
        <v>13.79</v>
      </c>
      <c r="N75" s="103" t="n">
        <v>14.7992</v>
      </c>
      <c r="O75" s="103" t="n">
        <v>15.5344</v>
      </c>
      <c r="P75" s="103" t="n">
        <v>16.2696</v>
      </c>
      <c r="Q75" s="103" t="n">
        <v>18.0939</v>
      </c>
      <c r="R75" s="103" t="n">
        <v>19.9182</v>
      </c>
      <c r="S75" s="103" t="n">
        <v>20.3987</v>
      </c>
      <c r="T75" s="103" t="n">
        <v>20.8792</v>
      </c>
      <c r="U75" s="103" t="n">
        <v>21.1156</v>
      </c>
      <c r="V75" s="103" t="n">
        <v>21.352</v>
      </c>
      <c r="W75" s="103" t="n">
        <v>21.6921</v>
      </c>
      <c r="X75" s="103" t="n">
        <v>22.0322</v>
      </c>
      <c r="Y75" s="103" t="n">
        <v>22.3225333333333</v>
      </c>
      <c r="Z75" s="103" t="n">
        <v>22.6128666666667</v>
      </c>
      <c r="AA75" s="103" t="n">
        <v>22.9032</v>
      </c>
      <c r="AB75" s="103" t="n">
        <v>22.9883333333333</v>
      </c>
      <c r="AC75" s="103" t="n">
        <v>23.0734666666667</v>
      </c>
      <c r="AD75" s="103" t="n">
        <v>23.1586</v>
      </c>
      <c r="AE75" s="103" t="n">
        <v>23.3337</v>
      </c>
      <c r="AF75" s="103" t="n">
        <v>23.5088</v>
      </c>
      <c r="AG75" s="103" t="n">
        <v>23.56476</v>
      </c>
      <c r="AH75" s="103" t="n">
        <v>23.62072</v>
      </c>
      <c r="AI75" s="103" t="n">
        <v>23.67668</v>
      </c>
      <c r="AJ75" s="103" t="n">
        <v>23.73264</v>
      </c>
      <c r="AK75" s="103" t="n">
        <v>23.7886</v>
      </c>
      <c r="AL75" s="103" t="n">
        <v>19.8178</v>
      </c>
      <c r="AM75" s="103" t="n">
        <v>15.847</v>
      </c>
      <c r="AN75" s="103" t="n">
        <v>11.8762</v>
      </c>
      <c r="AO75" s="103" t="n">
        <v>11.6042</v>
      </c>
      <c r="AP75" s="103" t="n">
        <v>11.3322</v>
      </c>
      <c r="AQ75" s="103" t="n">
        <v>11.06004</v>
      </c>
      <c r="AR75" s="103" t="n">
        <v>10.78788</v>
      </c>
      <c r="AS75" s="103" t="n">
        <v>10.51572</v>
      </c>
      <c r="AT75" s="103" t="n">
        <v>10.24356</v>
      </c>
      <c r="AU75" s="103" t="n">
        <v>9.9714</v>
      </c>
      <c r="AV75" s="103" t="n">
        <v>9.69936</v>
      </c>
      <c r="AW75" s="103" t="n">
        <v>9.42732</v>
      </c>
      <c r="AX75" s="103" t="n">
        <v>9.15528</v>
      </c>
      <c r="AY75" s="103" t="n">
        <v>8.88324</v>
      </c>
      <c r="AZ75" s="103" t="n">
        <v>8.6112</v>
      </c>
      <c r="BA75" s="103" t="n">
        <v>8.33916</v>
      </c>
      <c r="BB75" s="103" t="n">
        <v>8.284752</v>
      </c>
      <c r="BC75" s="103" t="n">
        <v>8.230344</v>
      </c>
      <c r="BD75" s="103" t="n">
        <v>8.175936</v>
      </c>
      <c r="BE75" s="103" t="n">
        <v>8.121528</v>
      </c>
      <c r="BF75" s="103" t="n">
        <v>8.06712</v>
      </c>
      <c r="BG75" s="103" t="n">
        <v>8.012712</v>
      </c>
      <c r="BH75" s="103" t="n">
        <v>7.958304</v>
      </c>
      <c r="BI75" s="103" t="n">
        <v>7.903896</v>
      </c>
      <c r="BJ75" s="103" t="n">
        <v>7.849488</v>
      </c>
    </row>
    <row r="76" customFormat="false" ht="12.8" hidden="false" customHeight="false" outlineLevel="0" collapsed="false">
      <c r="A76" s="102" t="n">
        <v>109</v>
      </c>
      <c r="B76" s="103" t="n">
        <v>0</v>
      </c>
      <c r="C76" s="103" t="n">
        <v>1.6165</v>
      </c>
      <c r="D76" s="103" t="n">
        <v>3.233</v>
      </c>
      <c r="E76" s="103" t="n">
        <v>4.8495</v>
      </c>
      <c r="F76" s="103" t="n">
        <v>6.466</v>
      </c>
      <c r="G76" s="103" t="n">
        <v>7.5434</v>
      </c>
      <c r="H76" s="103" t="n">
        <v>8.6208</v>
      </c>
      <c r="I76" s="103" t="n">
        <v>9.512</v>
      </c>
      <c r="J76" s="103" t="n">
        <v>10.4032</v>
      </c>
      <c r="K76" s="103" t="n">
        <v>11.5898</v>
      </c>
      <c r="L76" s="103" t="n">
        <v>12.7764</v>
      </c>
      <c r="M76" s="103" t="n">
        <v>13.809</v>
      </c>
      <c r="N76" s="103" t="n">
        <v>14.8416</v>
      </c>
      <c r="O76" s="103" t="n">
        <v>15.5817</v>
      </c>
      <c r="P76" s="103" t="n">
        <v>16.3218</v>
      </c>
      <c r="Q76" s="103" t="n">
        <v>18.1657</v>
      </c>
      <c r="R76" s="103" t="n">
        <v>20.0096</v>
      </c>
      <c r="S76" s="103" t="n">
        <v>20.5011</v>
      </c>
      <c r="T76" s="103" t="n">
        <v>20.9926</v>
      </c>
      <c r="U76" s="103" t="n">
        <v>21.2718</v>
      </c>
      <c r="V76" s="103" t="n">
        <v>21.551</v>
      </c>
      <c r="W76" s="103" t="n">
        <v>21.9128</v>
      </c>
      <c r="X76" s="103" t="n">
        <v>22.2746</v>
      </c>
      <c r="Y76" s="103" t="n">
        <v>22.5762666666667</v>
      </c>
      <c r="Z76" s="103" t="n">
        <v>22.8779333333333</v>
      </c>
      <c r="AA76" s="103" t="n">
        <v>23.1796</v>
      </c>
      <c r="AB76" s="103" t="n">
        <v>23.2676666666667</v>
      </c>
      <c r="AC76" s="103" t="n">
        <v>23.3557333333333</v>
      </c>
      <c r="AD76" s="103" t="n">
        <v>23.4438</v>
      </c>
      <c r="AE76" s="103" t="n">
        <v>23.6216</v>
      </c>
      <c r="AF76" s="103" t="n">
        <v>23.7994</v>
      </c>
      <c r="AG76" s="103" t="n">
        <v>23.85628</v>
      </c>
      <c r="AH76" s="103" t="n">
        <v>23.91316</v>
      </c>
      <c r="AI76" s="103" t="n">
        <v>23.97004</v>
      </c>
      <c r="AJ76" s="103" t="n">
        <v>24.02692</v>
      </c>
      <c r="AK76" s="103" t="n">
        <v>24.0838</v>
      </c>
      <c r="AL76" s="103" t="n">
        <v>20.0744</v>
      </c>
      <c r="AM76" s="103" t="n">
        <v>16.065</v>
      </c>
      <c r="AN76" s="103" t="n">
        <v>12.0556</v>
      </c>
      <c r="AO76" s="103" t="n">
        <v>11.7816</v>
      </c>
      <c r="AP76" s="103" t="n">
        <v>11.5076</v>
      </c>
      <c r="AQ76" s="103" t="n">
        <v>11.23332</v>
      </c>
      <c r="AR76" s="103" t="n">
        <v>10.95904</v>
      </c>
      <c r="AS76" s="103" t="n">
        <v>10.68476</v>
      </c>
      <c r="AT76" s="103" t="n">
        <v>10.41048</v>
      </c>
      <c r="AU76" s="103" t="n">
        <v>10.1362</v>
      </c>
      <c r="AV76" s="103" t="n">
        <v>9.86208</v>
      </c>
      <c r="AW76" s="103" t="n">
        <v>9.58796</v>
      </c>
      <c r="AX76" s="103" t="n">
        <v>9.31384</v>
      </c>
      <c r="AY76" s="103" t="n">
        <v>9.03972</v>
      </c>
      <c r="AZ76" s="103" t="n">
        <v>8.7656</v>
      </c>
      <c r="BA76" s="103" t="n">
        <v>8.49148</v>
      </c>
      <c r="BB76" s="103" t="n">
        <v>8.436656</v>
      </c>
      <c r="BC76" s="103" t="n">
        <v>8.381832</v>
      </c>
      <c r="BD76" s="103" t="n">
        <v>8.327008</v>
      </c>
      <c r="BE76" s="103" t="n">
        <v>8.272184</v>
      </c>
      <c r="BF76" s="103" t="n">
        <v>8.21736</v>
      </c>
      <c r="BG76" s="103" t="n">
        <v>8.162536</v>
      </c>
      <c r="BH76" s="103" t="n">
        <v>8.107712</v>
      </c>
      <c r="BI76" s="103" t="n">
        <v>8.052888</v>
      </c>
      <c r="BJ76" s="103" t="n">
        <v>7.998064</v>
      </c>
    </row>
    <row r="77" customFormat="false" ht="12.8" hidden="false" customHeight="false" outlineLevel="0" collapsed="false">
      <c r="A77" s="102" t="n">
        <v>110</v>
      </c>
      <c r="B77" s="103" t="n">
        <v>0</v>
      </c>
      <c r="C77" s="103" t="n">
        <v>1.61125</v>
      </c>
      <c r="D77" s="103" t="n">
        <v>3.2225</v>
      </c>
      <c r="E77" s="103" t="n">
        <v>4.83375</v>
      </c>
      <c r="F77" s="103" t="n">
        <v>6.445</v>
      </c>
      <c r="G77" s="103" t="n">
        <v>7.521</v>
      </c>
      <c r="H77" s="103" t="n">
        <v>8.597</v>
      </c>
      <c r="I77" s="103" t="n">
        <v>9.4855</v>
      </c>
      <c r="J77" s="103" t="n">
        <v>10.374</v>
      </c>
      <c r="K77" s="103" t="n">
        <v>11.573</v>
      </c>
      <c r="L77" s="103" t="n">
        <v>12.772</v>
      </c>
      <c r="M77" s="103" t="n">
        <v>13.828</v>
      </c>
      <c r="N77" s="103" t="n">
        <v>14.884</v>
      </c>
      <c r="O77" s="103" t="n">
        <v>15.629</v>
      </c>
      <c r="P77" s="103" t="n">
        <v>16.374</v>
      </c>
      <c r="Q77" s="103" t="n">
        <v>18.2375</v>
      </c>
      <c r="R77" s="103" t="n">
        <v>20.101</v>
      </c>
      <c r="S77" s="103" t="n">
        <v>20.6035</v>
      </c>
      <c r="T77" s="103" t="n">
        <v>21.106</v>
      </c>
      <c r="U77" s="103" t="n">
        <v>21.428</v>
      </c>
      <c r="V77" s="103" t="n">
        <v>21.75</v>
      </c>
      <c r="W77" s="103" t="n">
        <v>22.1335</v>
      </c>
      <c r="X77" s="103" t="n">
        <v>22.517</v>
      </c>
      <c r="Y77" s="103" t="n">
        <v>22.83</v>
      </c>
      <c r="Z77" s="103" t="n">
        <v>23.143</v>
      </c>
      <c r="AA77" s="103" t="n">
        <v>23.456</v>
      </c>
      <c r="AB77" s="103" t="n">
        <v>23.547</v>
      </c>
      <c r="AC77" s="103" t="n">
        <v>23.638</v>
      </c>
      <c r="AD77" s="103" t="n">
        <v>23.729</v>
      </c>
      <c r="AE77" s="103" t="n">
        <v>23.9095</v>
      </c>
      <c r="AF77" s="103" t="n">
        <v>24.09</v>
      </c>
      <c r="AG77" s="103" t="n">
        <v>24.1478</v>
      </c>
      <c r="AH77" s="103" t="n">
        <v>24.2056</v>
      </c>
      <c r="AI77" s="103" t="n">
        <v>24.2634</v>
      </c>
      <c r="AJ77" s="103" t="n">
        <v>24.3212</v>
      </c>
      <c r="AK77" s="103" t="n">
        <v>24.379</v>
      </c>
      <c r="AL77" s="103" t="n">
        <v>20.331</v>
      </c>
      <c r="AM77" s="103" t="n">
        <v>16.283</v>
      </c>
      <c r="AN77" s="103" t="n">
        <v>12.235</v>
      </c>
      <c r="AO77" s="103" t="n">
        <v>11.959</v>
      </c>
      <c r="AP77" s="103" t="n">
        <v>11.683</v>
      </c>
      <c r="AQ77" s="103" t="n">
        <v>11.4066</v>
      </c>
      <c r="AR77" s="103" t="n">
        <v>11.1302</v>
      </c>
      <c r="AS77" s="103" t="n">
        <v>10.8538</v>
      </c>
      <c r="AT77" s="103" t="n">
        <v>10.5774</v>
      </c>
      <c r="AU77" s="103" t="n">
        <v>10.301</v>
      </c>
      <c r="AV77" s="103" t="n">
        <v>10.0248</v>
      </c>
      <c r="AW77" s="103" t="n">
        <v>9.7486</v>
      </c>
      <c r="AX77" s="103" t="n">
        <v>9.4724</v>
      </c>
      <c r="AY77" s="103" t="n">
        <v>9.1962</v>
      </c>
      <c r="AZ77" s="103" t="n">
        <v>8.92</v>
      </c>
      <c r="BA77" s="103" t="n">
        <v>8.6438</v>
      </c>
      <c r="BB77" s="103" t="n">
        <v>8.58856</v>
      </c>
      <c r="BC77" s="103" t="n">
        <v>8.53332</v>
      </c>
      <c r="BD77" s="103" t="n">
        <v>8.47808</v>
      </c>
      <c r="BE77" s="103" t="n">
        <v>8.42284</v>
      </c>
      <c r="BF77" s="103" t="n">
        <v>8.3676</v>
      </c>
      <c r="BG77" s="103" t="n">
        <v>8.31236</v>
      </c>
      <c r="BH77" s="103" t="n">
        <v>8.25712</v>
      </c>
      <c r="BI77" s="103" t="n">
        <v>8.20188</v>
      </c>
      <c r="BJ77" s="103" t="n">
        <v>8.14664000000001</v>
      </c>
    </row>
    <row r="78" customFormat="false" ht="12.8" hidden="false" customHeight="false" outlineLevel="0" collapsed="false">
      <c r="A78" s="102" t="n">
        <v>111</v>
      </c>
      <c r="B78" s="103" t="n">
        <v>0</v>
      </c>
      <c r="C78" s="103" t="n">
        <v>1.6016</v>
      </c>
      <c r="D78" s="103" t="n">
        <v>3.2032</v>
      </c>
      <c r="E78" s="103" t="n">
        <v>4.8048</v>
      </c>
      <c r="F78" s="103" t="n">
        <v>6.4064</v>
      </c>
      <c r="G78" s="103" t="n">
        <v>7.4818</v>
      </c>
      <c r="H78" s="103" t="n">
        <v>8.5572</v>
      </c>
      <c r="I78" s="103" t="n">
        <v>9.4458</v>
      </c>
      <c r="J78" s="103" t="n">
        <v>10.3344</v>
      </c>
      <c r="K78" s="103" t="n">
        <v>11.5118</v>
      </c>
      <c r="L78" s="103" t="n">
        <v>12.6892</v>
      </c>
      <c r="M78" s="103" t="n">
        <v>13.7453</v>
      </c>
      <c r="N78" s="103" t="n">
        <v>14.8014</v>
      </c>
      <c r="O78" s="103" t="n">
        <v>15.5673</v>
      </c>
      <c r="P78" s="103" t="n">
        <v>16.3332</v>
      </c>
      <c r="Q78" s="103" t="n">
        <v>18.1965</v>
      </c>
      <c r="R78" s="103" t="n">
        <v>20.0598</v>
      </c>
      <c r="S78" s="103" t="n">
        <v>20.5907</v>
      </c>
      <c r="T78" s="103" t="n">
        <v>21.1216</v>
      </c>
      <c r="U78" s="103" t="n">
        <v>21.5081</v>
      </c>
      <c r="V78" s="103" t="n">
        <v>21.8946</v>
      </c>
      <c r="W78" s="103" t="n">
        <v>22.3009</v>
      </c>
      <c r="X78" s="103" t="n">
        <v>22.7072</v>
      </c>
      <c r="Y78" s="103" t="n">
        <v>23.035</v>
      </c>
      <c r="Z78" s="103" t="n">
        <v>23.3628</v>
      </c>
      <c r="AA78" s="103" t="n">
        <v>23.6906</v>
      </c>
      <c r="AB78" s="103" t="n">
        <v>23.7851333333333</v>
      </c>
      <c r="AC78" s="103" t="n">
        <v>23.8796666666667</v>
      </c>
      <c r="AD78" s="103" t="n">
        <v>23.9742</v>
      </c>
      <c r="AE78" s="103" t="n">
        <v>24.1571</v>
      </c>
      <c r="AF78" s="103" t="n">
        <v>24.34</v>
      </c>
      <c r="AG78" s="103" t="n">
        <v>24.39868</v>
      </c>
      <c r="AH78" s="103" t="n">
        <v>24.45736</v>
      </c>
      <c r="AI78" s="103" t="n">
        <v>24.51604</v>
      </c>
      <c r="AJ78" s="103" t="n">
        <v>24.57472</v>
      </c>
      <c r="AK78" s="103" t="n">
        <v>24.6334</v>
      </c>
      <c r="AL78" s="103" t="n">
        <v>20.5549333333333</v>
      </c>
      <c r="AM78" s="103" t="n">
        <v>16.4764666666667</v>
      </c>
      <c r="AN78" s="103" t="n">
        <v>12.398</v>
      </c>
      <c r="AO78" s="103" t="n">
        <v>12.1205</v>
      </c>
      <c r="AP78" s="103" t="n">
        <v>11.843</v>
      </c>
      <c r="AQ78" s="103" t="n">
        <v>11.5652</v>
      </c>
      <c r="AR78" s="103" t="n">
        <v>11.2874</v>
      </c>
      <c r="AS78" s="103" t="n">
        <v>11.0096</v>
      </c>
      <c r="AT78" s="103" t="n">
        <v>10.7318</v>
      </c>
      <c r="AU78" s="103" t="n">
        <v>10.454</v>
      </c>
      <c r="AV78" s="103" t="n">
        <v>10.17636</v>
      </c>
      <c r="AW78" s="103" t="n">
        <v>9.89872</v>
      </c>
      <c r="AX78" s="103" t="n">
        <v>9.62108</v>
      </c>
      <c r="AY78" s="103" t="n">
        <v>9.34344</v>
      </c>
      <c r="AZ78" s="103" t="n">
        <v>9.0658</v>
      </c>
      <c r="BA78" s="103" t="n">
        <v>8.78816</v>
      </c>
      <c r="BB78" s="103" t="n">
        <v>8.732632</v>
      </c>
      <c r="BC78" s="103" t="n">
        <v>8.677104</v>
      </c>
      <c r="BD78" s="103" t="n">
        <v>8.621576</v>
      </c>
      <c r="BE78" s="103" t="n">
        <v>8.566048</v>
      </c>
      <c r="BF78" s="103" t="n">
        <v>8.51052</v>
      </c>
      <c r="BG78" s="103" t="n">
        <v>8.454992</v>
      </c>
      <c r="BH78" s="103" t="n">
        <v>8.399464</v>
      </c>
      <c r="BI78" s="103" t="n">
        <v>8.34393599999999</v>
      </c>
      <c r="BJ78" s="103" t="n">
        <v>8.28840799999999</v>
      </c>
    </row>
    <row r="79" customFormat="false" ht="12.8" hidden="false" customHeight="false" outlineLevel="0" collapsed="false">
      <c r="A79" s="102" t="n">
        <v>112</v>
      </c>
      <c r="B79" s="103" t="n">
        <v>0</v>
      </c>
      <c r="C79" s="103" t="n">
        <v>1.59195</v>
      </c>
      <c r="D79" s="103" t="n">
        <v>3.1839</v>
      </c>
      <c r="E79" s="103" t="n">
        <v>4.77585</v>
      </c>
      <c r="F79" s="103" t="n">
        <v>6.3678</v>
      </c>
      <c r="G79" s="103" t="n">
        <v>7.4426</v>
      </c>
      <c r="H79" s="103" t="n">
        <v>8.5174</v>
      </c>
      <c r="I79" s="103" t="n">
        <v>9.4061</v>
      </c>
      <c r="J79" s="103" t="n">
        <v>10.2948</v>
      </c>
      <c r="K79" s="103" t="n">
        <v>11.4506</v>
      </c>
      <c r="L79" s="103" t="n">
        <v>12.6064</v>
      </c>
      <c r="M79" s="103" t="n">
        <v>13.6626</v>
      </c>
      <c r="N79" s="103" t="n">
        <v>14.7188</v>
      </c>
      <c r="O79" s="103" t="n">
        <v>15.5056</v>
      </c>
      <c r="P79" s="103" t="n">
        <v>16.2924</v>
      </c>
      <c r="Q79" s="103" t="n">
        <v>18.1555</v>
      </c>
      <c r="R79" s="103" t="n">
        <v>20.0186</v>
      </c>
      <c r="S79" s="103" t="n">
        <v>20.5779</v>
      </c>
      <c r="T79" s="103" t="n">
        <v>21.1372</v>
      </c>
      <c r="U79" s="103" t="n">
        <v>21.5882</v>
      </c>
      <c r="V79" s="103" t="n">
        <v>22.0392</v>
      </c>
      <c r="W79" s="103" t="n">
        <v>22.4683</v>
      </c>
      <c r="X79" s="103" t="n">
        <v>22.8974</v>
      </c>
      <c r="Y79" s="103" t="n">
        <v>23.24</v>
      </c>
      <c r="Z79" s="103" t="n">
        <v>23.5826</v>
      </c>
      <c r="AA79" s="103" t="n">
        <v>23.9252</v>
      </c>
      <c r="AB79" s="103" t="n">
        <v>24.0232666666667</v>
      </c>
      <c r="AC79" s="103" t="n">
        <v>24.1213333333333</v>
      </c>
      <c r="AD79" s="103" t="n">
        <v>24.2194</v>
      </c>
      <c r="AE79" s="103" t="n">
        <v>24.4047</v>
      </c>
      <c r="AF79" s="103" t="n">
        <v>24.59</v>
      </c>
      <c r="AG79" s="103" t="n">
        <v>24.64956</v>
      </c>
      <c r="AH79" s="103" t="n">
        <v>24.70912</v>
      </c>
      <c r="AI79" s="103" t="n">
        <v>24.76868</v>
      </c>
      <c r="AJ79" s="103" t="n">
        <v>24.82824</v>
      </c>
      <c r="AK79" s="103" t="n">
        <v>24.8878</v>
      </c>
      <c r="AL79" s="103" t="n">
        <v>20.7788666666667</v>
      </c>
      <c r="AM79" s="103" t="n">
        <v>16.6699333333333</v>
      </c>
      <c r="AN79" s="103" t="n">
        <v>12.561</v>
      </c>
      <c r="AO79" s="103" t="n">
        <v>12.282</v>
      </c>
      <c r="AP79" s="103" t="n">
        <v>12.003</v>
      </c>
      <c r="AQ79" s="103" t="n">
        <v>11.7238</v>
      </c>
      <c r="AR79" s="103" t="n">
        <v>11.4446</v>
      </c>
      <c r="AS79" s="103" t="n">
        <v>11.1654</v>
      </c>
      <c r="AT79" s="103" t="n">
        <v>10.8862</v>
      </c>
      <c r="AU79" s="103" t="n">
        <v>10.607</v>
      </c>
      <c r="AV79" s="103" t="n">
        <v>10.32792</v>
      </c>
      <c r="AW79" s="103" t="n">
        <v>10.04884</v>
      </c>
      <c r="AX79" s="103" t="n">
        <v>9.76976</v>
      </c>
      <c r="AY79" s="103" t="n">
        <v>9.49068</v>
      </c>
      <c r="AZ79" s="103" t="n">
        <v>9.2116</v>
      </c>
      <c r="BA79" s="103" t="n">
        <v>8.93252</v>
      </c>
      <c r="BB79" s="103" t="n">
        <v>8.876704</v>
      </c>
      <c r="BC79" s="103" t="n">
        <v>8.820888</v>
      </c>
      <c r="BD79" s="103" t="n">
        <v>8.765072</v>
      </c>
      <c r="BE79" s="103" t="n">
        <v>8.709256</v>
      </c>
      <c r="BF79" s="103" t="n">
        <v>8.65344</v>
      </c>
      <c r="BG79" s="103" t="n">
        <v>8.597624</v>
      </c>
      <c r="BH79" s="103" t="n">
        <v>8.541808</v>
      </c>
      <c r="BI79" s="103" t="n">
        <v>8.485992</v>
      </c>
      <c r="BJ79" s="103" t="n">
        <v>8.430176</v>
      </c>
    </row>
    <row r="80" customFormat="false" ht="12.8" hidden="false" customHeight="false" outlineLevel="0" collapsed="false">
      <c r="A80" s="102" t="n">
        <v>113</v>
      </c>
      <c r="B80" s="103" t="n">
        <v>0</v>
      </c>
      <c r="C80" s="103" t="n">
        <v>1.5823</v>
      </c>
      <c r="D80" s="103" t="n">
        <v>3.1646</v>
      </c>
      <c r="E80" s="103" t="n">
        <v>4.7469</v>
      </c>
      <c r="F80" s="103" t="n">
        <v>6.3292</v>
      </c>
      <c r="G80" s="103" t="n">
        <v>7.4034</v>
      </c>
      <c r="H80" s="103" t="n">
        <v>8.4776</v>
      </c>
      <c r="I80" s="103" t="n">
        <v>9.3664</v>
      </c>
      <c r="J80" s="103" t="n">
        <v>10.2552</v>
      </c>
      <c r="K80" s="103" t="n">
        <v>11.3894</v>
      </c>
      <c r="L80" s="103" t="n">
        <v>12.5236</v>
      </c>
      <c r="M80" s="103" t="n">
        <v>13.5799</v>
      </c>
      <c r="N80" s="103" t="n">
        <v>14.6362</v>
      </c>
      <c r="O80" s="103" t="n">
        <v>15.4439</v>
      </c>
      <c r="P80" s="103" t="n">
        <v>16.2516</v>
      </c>
      <c r="Q80" s="103" t="n">
        <v>18.1145</v>
      </c>
      <c r="R80" s="103" t="n">
        <v>19.9774</v>
      </c>
      <c r="S80" s="103" t="n">
        <v>20.5651</v>
      </c>
      <c r="T80" s="103" t="n">
        <v>21.1528</v>
      </c>
      <c r="U80" s="103" t="n">
        <v>21.6683</v>
      </c>
      <c r="V80" s="103" t="n">
        <v>22.1838</v>
      </c>
      <c r="W80" s="103" t="n">
        <v>22.6357</v>
      </c>
      <c r="X80" s="103" t="n">
        <v>23.0876</v>
      </c>
      <c r="Y80" s="103" t="n">
        <v>23.445</v>
      </c>
      <c r="Z80" s="103" t="n">
        <v>23.8024</v>
      </c>
      <c r="AA80" s="103" t="n">
        <v>24.1598</v>
      </c>
      <c r="AB80" s="103" t="n">
        <v>24.2614</v>
      </c>
      <c r="AC80" s="103" t="n">
        <v>24.363</v>
      </c>
      <c r="AD80" s="103" t="n">
        <v>24.4646</v>
      </c>
      <c r="AE80" s="103" t="n">
        <v>24.6523</v>
      </c>
      <c r="AF80" s="103" t="n">
        <v>24.84</v>
      </c>
      <c r="AG80" s="103" t="n">
        <v>24.90044</v>
      </c>
      <c r="AH80" s="103" t="n">
        <v>24.96088</v>
      </c>
      <c r="AI80" s="103" t="n">
        <v>25.02132</v>
      </c>
      <c r="AJ80" s="103" t="n">
        <v>25.08176</v>
      </c>
      <c r="AK80" s="103" t="n">
        <v>25.1422</v>
      </c>
      <c r="AL80" s="103" t="n">
        <v>21.0028</v>
      </c>
      <c r="AM80" s="103" t="n">
        <v>16.8634</v>
      </c>
      <c r="AN80" s="103" t="n">
        <v>12.724</v>
      </c>
      <c r="AO80" s="103" t="n">
        <v>12.4435</v>
      </c>
      <c r="AP80" s="103" t="n">
        <v>12.163</v>
      </c>
      <c r="AQ80" s="103" t="n">
        <v>11.8824</v>
      </c>
      <c r="AR80" s="103" t="n">
        <v>11.6018</v>
      </c>
      <c r="AS80" s="103" t="n">
        <v>11.3212</v>
      </c>
      <c r="AT80" s="103" t="n">
        <v>11.0406</v>
      </c>
      <c r="AU80" s="103" t="n">
        <v>10.76</v>
      </c>
      <c r="AV80" s="103" t="n">
        <v>10.47948</v>
      </c>
      <c r="AW80" s="103" t="n">
        <v>10.19896</v>
      </c>
      <c r="AX80" s="103" t="n">
        <v>9.91844</v>
      </c>
      <c r="AY80" s="103" t="n">
        <v>9.63792</v>
      </c>
      <c r="AZ80" s="103" t="n">
        <v>9.3574</v>
      </c>
      <c r="BA80" s="103" t="n">
        <v>9.07688</v>
      </c>
      <c r="BB80" s="103" t="n">
        <v>9.020776</v>
      </c>
      <c r="BC80" s="103" t="n">
        <v>8.964672</v>
      </c>
      <c r="BD80" s="103" t="n">
        <v>8.908568</v>
      </c>
      <c r="BE80" s="103" t="n">
        <v>8.852464</v>
      </c>
      <c r="BF80" s="103" t="n">
        <v>8.79636</v>
      </c>
      <c r="BG80" s="103" t="n">
        <v>8.740256</v>
      </c>
      <c r="BH80" s="103" t="n">
        <v>8.684152</v>
      </c>
      <c r="BI80" s="103" t="n">
        <v>8.628048</v>
      </c>
      <c r="BJ80" s="103" t="n">
        <v>8.571944</v>
      </c>
    </row>
    <row r="81" customFormat="false" ht="12.8" hidden="false" customHeight="false" outlineLevel="0" collapsed="false">
      <c r="A81" s="102" t="n">
        <v>114</v>
      </c>
      <c r="B81" s="103" t="n">
        <v>0</v>
      </c>
      <c r="C81" s="103" t="n">
        <v>1.57265</v>
      </c>
      <c r="D81" s="103" t="n">
        <v>3.1453</v>
      </c>
      <c r="E81" s="103" t="n">
        <v>4.71795</v>
      </c>
      <c r="F81" s="103" t="n">
        <v>6.2906</v>
      </c>
      <c r="G81" s="103" t="n">
        <v>7.3642</v>
      </c>
      <c r="H81" s="103" t="n">
        <v>8.4378</v>
      </c>
      <c r="I81" s="103" t="n">
        <v>9.3267</v>
      </c>
      <c r="J81" s="103" t="n">
        <v>10.2156</v>
      </c>
      <c r="K81" s="103" t="n">
        <v>11.3282</v>
      </c>
      <c r="L81" s="103" t="n">
        <v>12.4408</v>
      </c>
      <c r="M81" s="103" t="n">
        <v>13.4972</v>
      </c>
      <c r="N81" s="103" t="n">
        <v>14.5536</v>
      </c>
      <c r="O81" s="103" t="n">
        <v>15.3822</v>
      </c>
      <c r="P81" s="103" t="n">
        <v>16.2108</v>
      </c>
      <c r="Q81" s="103" t="n">
        <v>18.0735</v>
      </c>
      <c r="R81" s="103" t="n">
        <v>19.9362</v>
      </c>
      <c r="S81" s="103" t="n">
        <v>20.5523</v>
      </c>
      <c r="T81" s="103" t="n">
        <v>21.1684</v>
      </c>
      <c r="U81" s="103" t="n">
        <v>21.7484</v>
      </c>
      <c r="V81" s="103" t="n">
        <v>22.3284</v>
      </c>
      <c r="W81" s="103" t="n">
        <v>22.8031</v>
      </c>
      <c r="X81" s="103" t="n">
        <v>23.2778</v>
      </c>
      <c r="Y81" s="103" t="n">
        <v>23.65</v>
      </c>
      <c r="Z81" s="103" t="n">
        <v>24.0222</v>
      </c>
      <c r="AA81" s="103" t="n">
        <v>24.3944</v>
      </c>
      <c r="AB81" s="103" t="n">
        <v>24.4995333333333</v>
      </c>
      <c r="AC81" s="103" t="n">
        <v>24.6046666666667</v>
      </c>
      <c r="AD81" s="103" t="n">
        <v>24.7098</v>
      </c>
      <c r="AE81" s="103" t="n">
        <v>24.8999</v>
      </c>
      <c r="AF81" s="103" t="n">
        <v>25.09</v>
      </c>
      <c r="AG81" s="103" t="n">
        <v>25.15132</v>
      </c>
      <c r="AH81" s="103" t="n">
        <v>25.21264</v>
      </c>
      <c r="AI81" s="103" t="n">
        <v>25.27396</v>
      </c>
      <c r="AJ81" s="103" t="n">
        <v>25.33528</v>
      </c>
      <c r="AK81" s="103" t="n">
        <v>25.3966</v>
      </c>
      <c r="AL81" s="103" t="n">
        <v>21.2267333333333</v>
      </c>
      <c r="AM81" s="103" t="n">
        <v>17.0568666666667</v>
      </c>
      <c r="AN81" s="103" t="n">
        <v>12.887</v>
      </c>
      <c r="AO81" s="103" t="n">
        <v>12.605</v>
      </c>
      <c r="AP81" s="103" t="n">
        <v>12.323</v>
      </c>
      <c r="AQ81" s="103" t="n">
        <v>12.041</v>
      </c>
      <c r="AR81" s="103" t="n">
        <v>11.759</v>
      </c>
      <c r="AS81" s="103" t="n">
        <v>11.477</v>
      </c>
      <c r="AT81" s="103" t="n">
        <v>11.195</v>
      </c>
      <c r="AU81" s="103" t="n">
        <v>10.913</v>
      </c>
      <c r="AV81" s="103" t="n">
        <v>10.63104</v>
      </c>
      <c r="AW81" s="103" t="n">
        <v>10.34908</v>
      </c>
      <c r="AX81" s="103" t="n">
        <v>10.06712</v>
      </c>
      <c r="AY81" s="103" t="n">
        <v>9.78516</v>
      </c>
      <c r="AZ81" s="103" t="n">
        <v>9.5032</v>
      </c>
      <c r="BA81" s="103" t="n">
        <v>9.22124</v>
      </c>
      <c r="BB81" s="103" t="n">
        <v>9.164848</v>
      </c>
      <c r="BC81" s="103" t="n">
        <v>9.108456</v>
      </c>
      <c r="BD81" s="103" t="n">
        <v>9.05206399999999</v>
      </c>
      <c r="BE81" s="103" t="n">
        <v>8.99567199999999</v>
      </c>
      <c r="BF81" s="103" t="n">
        <v>8.93927999999999</v>
      </c>
      <c r="BG81" s="103" t="n">
        <v>8.88288799999999</v>
      </c>
      <c r="BH81" s="103" t="n">
        <v>8.82649599999999</v>
      </c>
      <c r="BI81" s="103" t="n">
        <v>8.77010399999999</v>
      </c>
      <c r="BJ81" s="103" t="n">
        <v>8.71371199999999</v>
      </c>
    </row>
    <row r="82" customFormat="false" ht="12.8" hidden="false" customHeight="false" outlineLevel="0" collapsed="false">
      <c r="A82" s="102" t="n">
        <v>115</v>
      </c>
      <c r="B82" s="103" t="n">
        <v>0</v>
      </c>
      <c r="C82" s="103" t="n">
        <v>1.563</v>
      </c>
      <c r="D82" s="103" t="n">
        <v>3.126</v>
      </c>
      <c r="E82" s="103" t="n">
        <v>4.689</v>
      </c>
      <c r="F82" s="103" t="n">
        <v>6.252</v>
      </c>
      <c r="G82" s="103" t="n">
        <v>7.325</v>
      </c>
      <c r="H82" s="103" t="n">
        <v>8.398</v>
      </c>
      <c r="I82" s="103" t="n">
        <v>9.287</v>
      </c>
      <c r="J82" s="103" t="n">
        <v>10.176</v>
      </c>
      <c r="K82" s="103" t="n">
        <v>11.267</v>
      </c>
      <c r="L82" s="103" t="n">
        <v>12.358</v>
      </c>
      <c r="M82" s="103" t="n">
        <v>13.4145</v>
      </c>
      <c r="N82" s="103" t="n">
        <v>14.471</v>
      </c>
      <c r="O82" s="103" t="n">
        <v>15.3205</v>
      </c>
      <c r="P82" s="103" t="n">
        <v>16.17</v>
      </c>
      <c r="Q82" s="103" t="n">
        <v>18.0325</v>
      </c>
      <c r="R82" s="103" t="n">
        <v>19.895</v>
      </c>
      <c r="S82" s="103" t="n">
        <v>20.5395</v>
      </c>
      <c r="T82" s="103" t="n">
        <v>21.184</v>
      </c>
      <c r="U82" s="103" t="n">
        <v>21.8285</v>
      </c>
      <c r="V82" s="103" t="n">
        <v>22.473</v>
      </c>
      <c r="W82" s="103" t="n">
        <v>22.9705</v>
      </c>
      <c r="X82" s="103" t="n">
        <v>23.468</v>
      </c>
      <c r="Y82" s="103" t="n">
        <v>23.855</v>
      </c>
      <c r="Z82" s="103" t="n">
        <v>24.242</v>
      </c>
      <c r="AA82" s="103" t="n">
        <v>24.629</v>
      </c>
      <c r="AB82" s="103" t="n">
        <v>24.7376666666667</v>
      </c>
      <c r="AC82" s="103" t="n">
        <v>24.8463333333333</v>
      </c>
      <c r="AD82" s="103" t="n">
        <v>24.955</v>
      </c>
      <c r="AE82" s="103" t="n">
        <v>25.1475</v>
      </c>
      <c r="AF82" s="103" t="n">
        <v>25.34</v>
      </c>
      <c r="AG82" s="103" t="n">
        <v>25.4022</v>
      </c>
      <c r="AH82" s="103" t="n">
        <v>25.4644</v>
      </c>
      <c r="AI82" s="103" t="n">
        <v>25.5266</v>
      </c>
      <c r="AJ82" s="103" t="n">
        <v>25.5888</v>
      </c>
      <c r="AK82" s="103" t="n">
        <v>25.651</v>
      </c>
      <c r="AL82" s="103" t="n">
        <v>21.4506666666667</v>
      </c>
      <c r="AM82" s="103" t="n">
        <v>17.2503333333333</v>
      </c>
      <c r="AN82" s="103" t="n">
        <v>13.05</v>
      </c>
      <c r="AO82" s="103" t="n">
        <v>12.7665</v>
      </c>
      <c r="AP82" s="103" t="n">
        <v>12.483</v>
      </c>
      <c r="AQ82" s="103" t="n">
        <v>12.1996</v>
      </c>
      <c r="AR82" s="103" t="n">
        <v>11.9162</v>
      </c>
      <c r="AS82" s="103" t="n">
        <v>11.6328</v>
      </c>
      <c r="AT82" s="103" t="n">
        <v>11.3494</v>
      </c>
      <c r="AU82" s="103" t="n">
        <v>11.066</v>
      </c>
      <c r="AV82" s="103" t="n">
        <v>10.7826</v>
      </c>
      <c r="AW82" s="103" t="n">
        <v>10.4992</v>
      </c>
      <c r="AX82" s="103" t="n">
        <v>10.2158</v>
      </c>
      <c r="AY82" s="103" t="n">
        <v>9.9324</v>
      </c>
      <c r="AZ82" s="103" t="n">
        <v>9.649</v>
      </c>
      <c r="BA82" s="103" t="n">
        <v>9.3656</v>
      </c>
      <c r="BB82" s="103" t="n">
        <v>9.30892</v>
      </c>
      <c r="BC82" s="103" t="n">
        <v>9.25224</v>
      </c>
      <c r="BD82" s="103" t="n">
        <v>9.19556</v>
      </c>
      <c r="BE82" s="103" t="n">
        <v>9.13888</v>
      </c>
      <c r="BF82" s="103" t="n">
        <v>9.0822</v>
      </c>
      <c r="BG82" s="103" t="n">
        <v>9.02552</v>
      </c>
      <c r="BH82" s="103" t="n">
        <v>8.96884</v>
      </c>
      <c r="BI82" s="103" t="n">
        <v>8.91216</v>
      </c>
      <c r="BJ82" s="103" t="n">
        <v>8.85548</v>
      </c>
    </row>
    <row r="83" customFormat="false" ht="12.8" hidden="false" customHeight="false" outlineLevel="0" collapsed="false">
      <c r="A83" s="102" t="n">
        <v>116</v>
      </c>
      <c r="B83" s="103" t="n">
        <v>0</v>
      </c>
      <c r="C83" s="103" t="n">
        <v>1.55475</v>
      </c>
      <c r="D83" s="103" t="n">
        <v>3.1095</v>
      </c>
      <c r="E83" s="103" t="n">
        <v>4.66425</v>
      </c>
      <c r="F83" s="103" t="n">
        <v>6.219</v>
      </c>
      <c r="G83" s="103" t="n">
        <v>7.2882</v>
      </c>
      <c r="H83" s="103" t="n">
        <v>8.3574</v>
      </c>
      <c r="I83" s="103" t="n">
        <v>9.2434</v>
      </c>
      <c r="J83" s="103" t="n">
        <v>10.1294</v>
      </c>
      <c r="K83" s="103" t="n">
        <v>11.2008</v>
      </c>
      <c r="L83" s="103" t="n">
        <v>12.2722</v>
      </c>
      <c r="M83" s="103" t="n">
        <v>13.328</v>
      </c>
      <c r="N83" s="103" t="n">
        <v>14.3838</v>
      </c>
      <c r="O83" s="103" t="n">
        <v>15.254</v>
      </c>
      <c r="P83" s="103" t="n">
        <v>16.1242</v>
      </c>
      <c r="Q83" s="103" t="n">
        <v>17.986</v>
      </c>
      <c r="R83" s="103" t="n">
        <v>19.8478</v>
      </c>
      <c r="S83" s="103" t="n">
        <v>20.5207</v>
      </c>
      <c r="T83" s="103" t="n">
        <v>21.1936</v>
      </c>
      <c r="U83" s="103" t="n">
        <v>21.8664</v>
      </c>
      <c r="V83" s="103" t="n">
        <v>22.5392</v>
      </c>
      <c r="W83" s="103" t="n">
        <v>23.0614</v>
      </c>
      <c r="X83" s="103" t="n">
        <v>23.5836</v>
      </c>
      <c r="Y83" s="103" t="n">
        <v>23.9926666666667</v>
      </c>
      <c r="Z83" s="103" t="n">
        <v>24.4017333333333</v>
      </c>
      <c r="AA83" s="103" t="n">
        <v>24.8108</v>
      </c>
      <c r="AB83" s="103" t="n">
        <v>24.9238</v>
      </c>
      <c r="AC83" s="103" t="n">
        <v>25.0368</v>
      </c>
      <c r="AD83" s="103" t="n">
        <v>25.1498</v>
      </c>
      <c r="AE83" s="103" t="n">
        <v>25.3443</v>
      </c>
      <c r="AF83" s="103" t="n">
        <v>25.5388</v>
      </c>
      <c r="AG83" s="103" t="n">
        <v>25.60184</v>
      </c>
      <c r="AH83" s="103" t="n">
        <v>25.66488</v>
      </c>
      <c r="AI83" s="103" t="n">
        <v>25.72792</v>
      </c>
      <c r="AJ83" s="103" t="n">
        <v>25.79096</v>
      </c>
      <c r="AK83" s="103" t="n">
        <v>25.854</v>
      </c>
      <c r="AL83" s="103" t="n">
        <v>21.6334</v>
      </c>
      <c r="AM83" s="103" t="n">
        <v>17.4128</v>
      </c>
      <c r="AN83" s="103" t="n">
        <v>13.1922</v>
      </c>
      <c r="AO83" s="103" t="n">
        <v>12.9081</v>
      </c>
      <c r="AP83" s="103" t="n">
        <v>12.624</v>
      </c>
      <c r="AQ83" s="103" t="n">
        <v>12.34</v>
      </c>
      <c r="AR83" s="103" t="n">
        <v>12.056</v>
      </c>
      <c r="AS83" s="103" t="n">
        <v>11.772</v>
      </c>
      <c r="AT83" s="103" t="n">
        <v>11.488</v>
      </c>
      <c r="AU83" s="103" t="n">
        <v>11.204</v>
      </c>
      <c r="AV83" s="103" t="n">
        <v>10.91996</v>
      </c>
      <c r="AW83" s="103" t="n">
        <v>10.63592</v>
      </c>
      <c r="AX83" s="103" t="n">
        <v>10.35188</v>
      </c>
      <c r="AY83" s="103" t="n">
        <v>10.06784</v>
      </c>
      <c r="AZ83" s="103" t="n">
        <v>9.7838</v>
      </c>
      <c r="BA83" s="103" t="n">
        <v>9.49976</v>
      </c>
      <c r="BB83" s="103" t="n">
        <v>9.442952</v>
      </c>
      <c r="BC83" s="103" t="n">
        <v>9.386144</v>
      </c>
      <c r="BD83" s="103" t="n">
        <v>9.329336</v>
      </c>
      <c r="BE83" s="103" t="n">
        <v>9.272528</v>
      </c>
      <c r="BF83" s="103" t="n">
        <v>9.21572</v>
      </c>
      <c r="BG83" s="103" t="n">
        <v>9.158912</v>
      </c>
      <c r="BH83" s="103" t="n">
        <v>9.102104</v>
      </c>
      <c r="BI83" s="103" t="n">
        <v>9.045296</v>
      </c>
      <c r="BJ83" s="103" t="n">
        <v>8.988488</v>
      </c>
    </row>
    <row r="84" customFormat="false" ht="12.8" hidden="false" customHeight="false" outlineLevel="0" collapsed="false">
      <c r="A84" s="102" t="n">
        <v>117</v>
      </c>
      <c r="B84" s="103" t="n">
        <v>0</v>
      </c>
      <c r="C84" s="103" t="n">
        <v>1.5465</v>
      </c>
      <c r="D84" s="103" t="n">
        <v>3.093</v>
      </c>
      <c r="E84" s="103" t="n">
        <v>4.6395</v>
      </c>
      <c r="F84" s="103" t="n">
        <v>6.186</v>
      </c>
      <c r="G84" s="103" t="n">
        <v>7.2514</v>
      </c>
      <c r="H84" s="103" t="n">
        <v>8.3168</v>
      </c>
      <c r="I84" s="103" t="n">
        <v>9.1998</v>
      </c>
      <c r="J84" s="103" t="n">
        <v>10.0828</v>
      </c>
      <c r="K84" s="103" t="n">
        <v>11.1346</v>
      </c>
      <c r="L84" s="103" t="n">
        <v>12.1864</v>
      </c>
      <c r="M84" s="103" t="n">
        <v>13.2415</v>
      </c>
      <c r="N84" s="103" t="n">
        <v>14.2966</v>
      </c>
      <c r="O84" s="103" t="n">
        <v>15.1875</v>
      </c>
      <c r="P84" s="103" t="n">
        <v>16.0784</v>
      </c>
      <c r="Q84" s="103" t="n">
        <v>17.9395</v>
      </c>
      <c r="R84" s="103" t="n">
        <v>19.8006</v>
      </c>
      <c r="S84" s="103" t="n">
        <v>20.5019</v>
      </c>
      <c r="T84" s="103" t="n">
        <v>21.2032</v>
      </c>
      <c r="U84" s="103" t="n">
        <v>21.9043</v>
      </c>
      <c r="V84" s="103" t="n">
        <v>22.6054</v>
      </c>
      <c r="W84" s="103" t="n">
        <v>23.1523</v>
      </c>
      <c r="X84" s="103" t="n">
        <v>23.6992</v>
      </c>
      <c r="Y84" s="103" t="n">
        <v>24.1303333333333</v>
      </c>
      <c r="Z84" s="103" t="n">
        <v>24.5614666666667</v>
      </c>
      <c r="AA84" s="103" t="n">
        <v>24.9926</v>
      </c>
      <c r="AB84" s="103" t="n">
        <v>25.1099333333333</v>
      </c>
      <c r="AC84" s="103" t="n">
        <v>25.2272666666667</v>
      </c>
      <c r="AD84" s="103" t="n">
        <v>25.3446</v>
      </c>
      <c r="AE84" s="103" t="n">
        <v>25.5411</v>
      </c>
      <c r="AF84" s="103" t="n">
        <v>25.7376</v>
      </c>
      <c r="AG84" s="103" t="n">
        <v>25.80148</v>
      </c>
      <c r="AH84" s="103" t="n">
        <v>25.86536</v>
      </c>
      <c r="AI84" s="103" t="n">
        <v>25.92924</v>
      </c>
      <c r="AJ84" s="103" t="n">
        <v>25.99312</v>
      </c>
      <c r="AK84" s="103" t="n">
        <v>26.057</v>
      </c>
      <c r="AL84" s="103" t="n">
        <v>21.8161333333333</v>
      </c>
      <c r="AM84" s="103" t="n">
        <v>17.5752666666667</v>
      </c>
      <c r="AN84" s="103" t="n">
        <v>13.3344</v>
      </c>
      <c r="AO84" s="103" t="n">
        <v>13.0497</v>
      </c>
      <c r="AP84" s="103" t="n">
        <v>12.765</v>
      </c>
      <c r="AQ84" s="103" t="n">
        <v>12.4804</v>
      </c>
      <c r="AR84" s="103" t="n">
        <v>12.1958</v>
      </c>
      <c r="AS84" s="103" t="n">
        <v>11.9112</v>
      </c>
      <c r="AT84" s="103" t="n">
        <v>11.6266</v>
      </c>
      <c r="AU84" s="103" t="n">
        <v>11.342</v>
      </c>
      <c r="AV84" s="103" t="n">
        <v>11.05732</v>
      </c>
      <c r="AW84" s="103" t="n">
        <v>10.77264</v>
      </c>
      <c r="AX84" s="103" t="n">
        <v>10.48796</v>
      </c>
      <c r="AY84" s="103" t="n">
        <v>10.20328</v>
      </c>
      <c r="AZ84" s="103" t="n">
        <v>9.9186</v>
      </c>
      <c r="BA84" s="103" t="n">
        <v>9.63392</v>
      </c>
      <c r="BB84" s="103" t="n">
        <v>9.576984</v>
      </c>
      <c r="BC84" s="103" t="n">
        <v>9.520048</v>
      </c>
      <c r="BD84" s="103" t="n">
        <v>9.463112</v>
      </c>
      <c r="BE84" s="103" t="n">
        <v>9.406176</v>
      </c>
      <c r="BF84" s="103" t="n">
        <v>9.34924</v>
      </c>
      <c r="BG84" s="103" t="n">
        <v>9.292304</v>
      </c>
      <c r="BH84" s="103" t="n">
        <v>9.235368</v>
      </c>
      <c r="BI84" s="103" t="n">
        <v>9.178432</v>
      </c>
      <c r="BJ84" s="103" t="n">
        <v>9.121496</v>
      </c>
    </row>
    <row r="85" customFormat="false" ht="12.8" hidden="false" customHeight="false" outlineLevel="0" collapsed="false">
      <c r="A85" s="102" t="n">
        <v>118</v>
      </c>
      <c r="B85" s="103" t="n">
        <v>0</v>
      </c>
      <c r="C85" s="103" t="n">
        <v>1.53825</v>
      </c>
      <c r="D85" s="103" t="n">
        <v>3.0765</v>
      </c>
      <c r="E85" s="103" t="n">
        <v>4.61475</v>
      </c>
      <c r="F85" s="103" t="n">
        <v>6.153</v>
      </c>
      <c r="G85" s="103" t="n">
        <v>7.2146</v>
      </c>
      <c r="H85" s="103" t="n">
        <v>8.2762</v>
      </c>
      <c r="I85" s="103" t="n">
        <v>9.1562</v>
      </c>
      <c r="J85" s="103" t="n">
        <v>10.0362</v>
      </c>
      <c r="K85" s="103" t="n">
        <v>11.0684</v>
      </c>
      <c r="L85" s="103" t="n">
        <v>12.1006</v>
      </c>
      <c r="M85" s="103" t="n">
        <v>13.155</v>
      </c>
      <c r="N85" s="103" t="n">
        <v>14.2094</v>
      </c>
      <c r="O85" s="103" t="n">
        <v>15.121</v>
      </c>
      <c r="P85" s="103" t="n">
        <v>16.0326</v>
      </c>
      <c r="Q85" s="103" t="n">
        <v>17.893</v>
      </c>
      <c r="R85" s="103" t="n">
        <v>19.7534</v>
      </c>
      <c r="S85" s="103" t="n">
        <v>20.4831</v>
      </c>
      <c r="T85" s="103" t="n">
        <v>21.2128</v>
      </c>
      <c r="U85" s="103" t="n">
        <v>21.9422</v>
      </c>
      <c r="V85" s="103" t="n">
        <v>22.6716</v>
      </c>
      <c r="W85" s="103" t="n">
        <v>23.2432</v>
      </c>
      <c r="X85" s="103" t="n">
        <v>23.8148</v>
      </c>
      <c r="Y85" s="103" t="n">
        <v>24.268</v>
      </c>
      <c r="Z85" s="103" t="n">
        <v>24.7212</v>
      </c>
      <c r="AA85" s="103" t="n">
        <v>25.1744</v>
      </c>
      <c r="AB85" s="103" t="n">
        <v>25.2960666666667</v>
      </c>
      <c r="AC85" s="103" t="n">
        <v>25.4177333333333</v>
      </c>
      <c r="AD85" s="103" t="n">
        <v>25.5394</v>
      </c>
      <c r="AE85" s="103" t="n">
        <v>25.7379</v>
      </c>
      <c r="AF85" s="103" t="n">
        <v>25.9364</v>
      </c>
      <c r="AG85" s="103" t="n">
        <v>26.00112</v>
      </c>
      <c r="AH85" s="103" t="n">
        <v>26.06584</v>
      </c>
      <c r="AI85" s="103" t="n">
        <v>26.13056</v>
      </c>
      <c r="AJ85" s="103" t="n">
        <v>26.19528</v>
      </c>
      <c r="AK85" s="103" t="n">
        <v>26.26</v>
      </c>
      <c r="AL85" s="103" t="n">
        <v>21.9988666666667</v>
      </c>
      <c r="AM85" s="103" t="n">
        <v>17.7377333333333</v>
      </c>
      <c r="AN85" s="103" t="n">
        <v>13.4766</v>
      </c>
      <c r="AO85" s="103" t="n">
        <v>13.1913</v>
      </c>
      <c r="AP85" s="103" t="n">
        <v>12.906</v>
      </c>
      <c r="AQ85" s="103" t="n">
        <v>12.6208</v>
      </c>
      <c r="AR85" s="103" t="n">
        <v>12.3356</v>
      </c>
      <c r="AS85" s="103" t="n">
        <v>12.0504</v>
      </c>
      <c r="AT85" s="103" t="n">
        <v>11.7652</v>
      </c>
      <c r="AU85" s="103" t="n">
        <v>11.48</v>
      </c>
      <c r="AV85" s="103" t="n">
        <v>11.19468</v>
      </c>
      <c r="AW85" s="103" t="n">
        <v>10.90936</v>
      </c>
      <c r="AX85" s="103" t="n">
        <v>10.62404</v>
      </c>
      <c r="AY85" s="103" t="n">
        <v>10.33872</v>
      </c>
      <c r="AZ85" s="103" t="n">
        <v>10.0534</v>
      </c>
      <c r="BA85" s="103" t="n">
        <v>9.76808</v>
      </c>
      <c r="BB85" s="103" t="n">
        <v>9.711016</v>
      </c>
      <c r="BC85" s="103" t="n">
        <v>9.653952</v>
      </c>
      <c r="BD85" s="103" t="n">
        <v>9.596888</v>
      </c>
      <c r="BE85" s="103" t="n">
        <v>9.539824</v>
      </c>
      <c r="BF85" s="103" t="n">
        <v>9.48276</v>
      </c>
      <c r="BG85" s="103" t="n">
        <v>9.425696</v>
      </c>
      <c r="BH85" s="103" t="n">
        <v>9.368632</v>
      </c>
      <c r="BI85" s="103" t="n">
        <v>9.311568</v>
      </c>
      <c r="BJ85" s="103" t="n">
        <v>9.254504</v>
      </c>
    </row>
    <row r="86" customFormat="false" ht="12.8" hidden="false" customHeight="false" outlineLevel="0" collapsed="false">
      <c r="A86" s="102" t="n">
        <v>119</v>
      </c>
      <c r="B86" s="103" t="n">
        <v>0</v>
      </c>
      <c r="C86" s="103" t="n">
        <v>1.53</v>
      </c>
      <c r="D86" s="103" t="n">
        <v>3.06</v>
      </c>
      <c r="E86" s="103" t="n">
        <v>4.59</v>
      </c>
      <c r="F86" s="103" t="n">
        <v>6.12</v>
      </c>
      <c r="G86" s="103" t="n">
        <v>7.1778</v>
      </c>
      <c r="H86" s="103" t="n">
        <v>8.2356</v>
      </c>
      <c r="I86" s="103" t="n">
        <v>9.1126</v>
      </c>
      <c r="J86" s="103" t="n">
        <v>9.9896</v>
      </c>
      <c r="K86" s="103" t="n">
        <v>11.0022</v>
      </c>
      <c r="L86" s="103" t="n">
        <v>12.0148</v>
      </c>
      <c r="M86" s="103" t="n">
        <v>13.0685</v>
      </c>
      <c r="N86" s="103" t="n">
        <v>14.1222</v>
      </c>
      <c r="O86" s="103" t="n">
        <v>15.0545</v>
      </c>
      <c r="P86" s="103" t="n">
        <v>15.9868</v>
      </c>
      <c r="Q86" s="103" t="n">
        <v>17.8465</v>
      </c>
      <c r="R86" s="103" t="n">
        <v>19.7062</v>
      </c>
      <c r="S86" s="103" t="n">
        <v>20.4643</v>
      </c>
      <c r="T86" s="103" t="n">
        <v>21.2224</v>
      </c>
      <c r="U86" s="103" t="n">
        <v>21.9801</v>
      </c>
      <c r="V86" s="103" t="n">
        <v>22.7378</v>
      </c>
      <c r="W86" s="103" t="n">
        <v>23.3341</v>
      </c>
      <c r="X86" s="103" t="n">
        <v>23.9304</v>
      </c>
      <c r="Y86" s="103" t="n">
        <v>24.4056666666667</v>
      </c>
      <c r="Z86" s="103" t="n">
        <v>24.8809333333333</v>
      </c>
      <c r="AA86" s="103" t="n">
        <v>25.3562</v>
      </c>
      <c r="AB86" s="103" t="n">
        <v>25.4822</v>
      </c>
      <c r="AC86" s="103" t="n">
        <v>25.6082</v>
      </c>
      <c r="AD86" s="103" t="n">
        <v>25.7342</v>
      </c>
      <c r="AE86" s="103" t="n">
        <v>25.9347</v>
      </c>
      <c r="AF86" s="103" t="n">
        <v>26.1352</v>
      </c>
      <c r="AG86" s="103" t="n">
        <v>26.20076</v>
      </c>
      <c r="AH86" s="103" t="n">
        <v>26.26632</v>
      </c>
      <c r="AI86" s="103" t="n">
        <v>26.33188</v>
      </c>
      <c r="AJ86" s="103" t="n">
        <v>26.39744</v>
      </c>
      <c r="AK86" s="103" t="n">
        <v>26.463</v>
      </c>
      <c r="AL86" s="103" t="n">
        <v>22.1816</v>
      </c>
      <c r="AM86" s="103" t="n">
        <v>17.9002</v>
      </c>
      <c r="AN86" s="103" t="n">
        <v>13.6188</v>
      </c>
      <c r="AO86" s="103" t="n">
        <v>13.3329</v>
      </c>
      <c r="AP86" s="103" t="n">
        <v>13.047</v>
      </c>
      <c r="AQ86" s="103" t="n">
        <v>12.7612</v>
      </c>
      <c r="AR86" s="103" t="n">
        <v>12.4754</v>
      </c>
      <c r="AS86" s="103" t="n">
        <v>12.1896</v>
      </c>
      <c r="AT86" s="103" t="n">
        <v>11.9038</v>
      </c>
      <c r="AU86" s="103" t="n">
        <v>11.618</v>
      </c>
      <c r="AV86" s="103" t="n">
        <v>11.33204</v>
      </c>
      <c r="AW86" s="103" t="n">
        <v>11.04608</v>
      </c>
      <c r="AX86" s="103" t="n">
        <v>10.76012</v>
      </c>
      <c r="AY86" s="103" t="n">
        <v>10.47416</v>
      </c>
      <c r="AZ86" s="103" t="n">
        <v>10.1882</v>
      </c>
      <c r="BA86" s="103" t="n">
        <v>9.90224</v>
      </c>
      <c r="BB86" s="103" t="n">
        <v>9.845048</v>
      </c>
      <c r="BC86" s="103" t="n">
        <v>9.787856</v>
      </c>
      <c r="BD86" s="103" t="n">
        <v>9.730664</v>
      </c>
      <c r="BE86" s="103" t="n">
        <v>9.673472</v>
      </c>
      <c r="BF86" s="103" t="n">
        <v>9.61628</v>
      </c>
      <c r="BG86" s="103" t="n">
        <v>9.559088</v>
      </c>
      <c r="BH86" s="103" t="n">
        <v>9.501896</v>
      </c>
      <c r="BI86" s="103" t="n">
        <v>9.444704</v>
      </c>
      <c r="BJ86" s="103" t="n">
        <v>9.387512</v>
      </c>
    </row>
    <row r="87" customFormat="false" ht="12.8" hidden="false" customHeight="false" outlineLevel="0" collapsed="false">
      <c r="A87" s="102" t="n">
        <v>120</v>
      </c>
      <c r="B87" s="103" t="n">
        <v>0</v>
      </c>
      <c r="C87" s="103" t="n">
        <v>1.52175</v>
      </c>
      <c r="D87" s="103" t="n">
        <v>3.0435</v>
      </c>
      <c r="E87" s="103" t="n">
        <v>4.56525</v>
      </c>
      <c r="F87" s="103" t="n">
        <v>6.087</v>
      </c>
      <c r="G87" s="103" t="n">
        <v>7.141</v>
      </c>
      <c r="H87" s="103" t="n">
        <v>8.195</v>
      </c>
      <c r="I87" s="103" t="n">
        <v>9.069</v>
      </c>
      <c r="J87" s="103" t="n">
        <v>9.943</v>
      </c>
      <c r="K87" s="103" t="n">
        <v>10.936</v>
      </c>
      <c r="L87" s="103" t="n">
        <v>11.929</v>
      </c>
      <c r="M87" s="103" t="n">
        <v>12.982</v>
      </c>
      <c r="N87" s="103" t="n">
        <v>14.035</v>
      </c>
      <c r="O87" s="103" t="n">
        <v>14.988</v>
      </c>
      <c r="P87" s="103" t="n">
        <v>15.941</v>
      </c>
      <c r="Q87" s="103" t="n">
        <v>17.8</v>
      </c>
      <c r="R87" s="103" t="n">
        <v>19.659</v>
      </c>
      <c r="S87" s="103" t="n">
        <v>20.4455</v>
      </c>
      <c r="T87" s="103" t="n">
        <v>21.232</v>
      </c>
      <c r="U87" s="103" t="n">
        <v>22.018</v>
      </c>
      <c r="V87" s="103" t="n">
        <v>22.804</v>
      </c>
      <c r="W87" s="103" t="n">
        <v>23.425</v>
      </c>
      <c r="X87" s="103" t="n">
        <v>24.046</v>
      </c>
      <c r="Y87" s="103" t="n">
        <v>24.5433333333333</v>
      </c>
      <c r="Z87" s="103" t="n">
        <v>25.0406666666667</v>
      </c>
      <c r="AA87" s="103" t="n">
        <v>25.538</v>
      </c>
      <c r="AB87" s="103" t="n">
        <v>25.6683333333333</v>
      </c>
      <c r="AC87" s="103" t="n">
        <v>25.7986666666667</v>
      </c>
      <c r="AD87" s="103" t="n">
        <v>25.929</v>
      </c>
      <c r="AE87" s="103" t="n">
        <v>26.1315</v>
      </c>
      <c r="AF87" s="103" t="n">
        <v>26.334</v>
      </c>
      <c r="AG87" s="103" t="n">
        <v>26.4004</v>
      </c>
      <c r="AH87" s="103" t="n">
        <v>26.4668</v>
      </c>
      <c r="AI87" s="103" t="n">
        <v>26.5332</v>
      </c>
      <c r="AJ87" s="103" t="n">
        <v>26.5996</v>
      </c>
      <c r="AK87" s="103" t="n">
        <v>26.666</v>
      </c>
      <c r="AL87" s="103" t="n">
        <v>22.3643333333333</v>
      </c>
      <c r="AM87" s="103" t="n">
        <v>18.0626666666667</v>
      </c>
      <c r="AN87" s="103" t="n">
        <v>13.761</v>
      </c>
      <c r="AO87" s="103" t="n">
        <v>13.4745</v>
      </c>
      <c r="AP87" s="103" t="n">
        <v>13.188</v>
      </c>
      <c r="AQ87" s="103" t="n">
        <v>12.9016</v>
      </c>
      <c r="AR87" s="103" t="n">
        <v>12.6152</v>
      </c>
      <c r="AS87" s="103" t="n">
        <v>12.3288</v>
      </c>
      <c r="AT87" s="103" t="n">
        <v>12.0424</v>
      </c>
      <c r="AU87" s="103" t="n">
        <v>11.756</v>
      </c>
      <c r="AV87" s="103" t="n">
        <v>11.4694</v>
      </c>
      <c r="AW87" s="103" t="n">
        <v>11.1828</v>
      </c>
      <c r="AX87" s="103" t="n">
        <v>10.8962</v>
      </c>
      <c r="AY87" s="103" t="n">
        <v>10.6096</v>
      </c>
      <c r="AZ87" s="103" t="n">
        <v>10.323</v>
      </c>
      <c r="BA87" s="103" t="n">
        <v>10.0364</v>
      </c>
      <c r="BB87" s="103" t="n">
        <v>9.97908</v>
      </c>
      <c r="BC87" s="103" t="n">
        <v>9.92176</v>
      </c>
      <c r="BD87" s="103" t="n">
        <v>9.86444</v>
      </c>
      <c r="BE87" s="103" t="n">
        <v>9.80712</v>
      </c>
      <c r="BF87" s="103" t="n">
        <v>9.7498</v>
      </c>
      <c r="BG87" s="103" t="n">
        <v>9.69248</v>
      </c>
      <c r="BH87" s="103" t="n">
        <v>9.63516</v>
      </c>
      <c r="BI87" s="103" t="n">
        <v>9.57784</v>
      </c>
      <c r="BJ87" s="103" t="n">
        <v>9.52051999999999</v>
      </c>
    </row>
    <row r="88" customFormat="false" ht="12.8" hidden="false" customHeight="false" outlineLevel="0" collapsed="false">
      <c r="A88" s="102" t="n">
        <v>121</v>
      </c>
      <c r="B88" s="103" t="n">
        <v>0</v>
      </c>
      <c r="C88" s="103" t="n">
        <v>1.51005</v>
      </c>
      <c r="D88" s="103" t="n">
        <v>3.0201</v>
      </c>
      <c r="E88" s="103" t="n">
        <v>4.53015</v>
      </c>
      <c r="F88" s="103" t="n">
        <v>6.0402</v>
      </c>
      <c r="G88" s="103" t="n">
        <v>7.0876</v>
      </c>
      <c r="H88" s="103" t="n">
        <v>8.135</v>
      </c>
      <c r="I88" s="103" t="n">
        <v>8.9799</v>
      </c>
      <c r="J88" s="103" t="n">
        <v>9.8248</v>
      </c>
      <c r="K88" s="103" t="n">
        <v>10.8252</v>
      </c>
      <c r="L88" s="103" t="n">
        <v>11.8256</v>
      </c>
      <c r="M88" s="103" t="n">
        <v>12.8811</v>
      </c>
      <c r="N88" s="103" t="n">
        <v>13.9366</v>
      </c>
      <c r="O88" s="103" t="n">
        <v>14.9121</v>
      </c>
      <c r="P88" s="103" t="n">
        <v>15.8876</v>
      </c>
      <c r="Q88" s="103" t="n">
        <v>17.7235</v>
      </c>
      <c r="R88" s="103" t="n">
        <v>19.5594</v>
      </c>
      <c r="S88" s="103" t="n">
        <v>20.3681</v>
      </c>
      <c r="T88" s="103" t="n">
        <v>21.1768</v>
      </c>
      <c r="U88" s="103" t="n">
        <v>21.985</v>
      </c>
      <c r="V88" s="103" t="n">
        <v>22.7932</v>
      </c>
      <c r="W88" s="103" t="n">
        <v>23.4238</v>
      </c>
      <c r="X88" s="103" t="n">
        <v>24.0544</v>
      </c>
      <c r="Y88" s="103" t="n">
        <v>24.5860666666667</v>
      </c>
      <c r="Z88" s="103" t="n">
        <v>25.1177333333333</v>
      </c>
      <c r="AA88" s="103" t="n">
        <v>25.6494</v>
      </c>
      <c r="AB88" s="103" t="n">
        <v>25.786</v>
      </c>
      <c r="AC88" s="103" t="n">
        <v>25.9226</v>
      </c>
      <c r="AD88" s="103" t="n">
        <v>26.0592</v>
      </c>
      <c r="AE88" s="103" t="n">
        <v>26.2628</v>
      </c>
      <c r="AF88" s="103" t="n">
        <v>26.4664</v>
      </c>
      <c r="AG88" s="103" t="n">
        <v>26.53352</v>
      </c>
      <c r="AH88" s="103" t="n">
        <v>26.60064</v>
      </c>
      <c r="AI88" s="103" t="n">
        <v>26.66776</v>
      </c>
      <c r="AJ88" s="103" t="n">
        <v>26.73488</v>
      </c>
      <c r="AK88" s="103" t="n">
        <v>26.802</v>
      </c>
      <c r="AL88" s="103" t="n">
        <v>22.4934</v>
      </c>
      <c r="AM88" s="103" t="n">
        <v>18.1848</v>
      </c>
      <c r="AN88" s="103" t="n">
        <v>13.8762</v>
      </c>
      <c r="AO88" s="103" t="n">
        <v>13.5901</v>
      </c>
      <c r="AP88" s="103" t="n">
        <v>13.304</v>
      </c>
      <c r="AQ88" s="103" t="n">
        <v>13.01808</v>
      </c>
      <c r="AR88" s="103" t="n">
        <v>12.73216</v>
      </c>
      <c r="AS88" s="103" t="n">
        <v>12.44624</v>
      </c>
      <c r="AT88" s="103" t="n">
        <v>12.16032</v>
      </c>
      <c r="AU88" s="103" t="n">
        <v>11.8744</v>
      </c>
      <c r="AV88" s="103" t="n">
        <v>11.58828</v>
      </c>
      <c r="AW88" s="103" t="n">
        <v>11.30216</v>
      </c>
      <c r="AX88" s="103" t="n">
        <v>11.01604</v>
      </c>
      <c r="AY88" s="103" t="n">
        <v>10.72992</v>
      </c>
      <c r="AZ88" s="103" t="n">
        <v>10.4438</v>
      </c>
      <c r="BA88" s="103" t="n">
        <v>10.15768</v>
      </c>
      <c r="BB88" s="103" t="n">
        <v>10.100456</v>
      </c>
      <c r="BC88" s="103" t="n">
        <v>10.043232</v>
      </c>
      <c r="BD88" s="103" t="n">
        <v>9.986008</v>
      </c>
      <c r="BE88" s="103" t="n">
        <v>9.928784</v>
      </c>
      <c r="BF88" s="103" t="n">
        <v>9.87156</v>
      </c>
      <c r="BG88" s="103" t="n">
        <v>9.814336</v>
      </c>
      <c r="BH88" s="103" t="n">
        <v>9.757112</v>
      </c>
      <c r="BI88" s="103" t="n">
        <v>9.699888</v>
      </c>
      <c r="BJ88" s="103" t="n">
        <v>9.642664</v>
      </c>
    </row>
    <row r="89" customFormat="false" ht="12.8" hidden="false" customHeight="false" outlineLevel="0" collapsed="false">
      <c r="A89" s="102" t="n">
        <v>122</v>
      </c>
      <c r="B89" s="103" t="n">
        <v>0</v>
      </c>
      <c r="C89" s="103" t="n">
        <v>1.49835</v>
      </c>
      <c r="D89" s="103" t="n">
        <v>2.9967</v>
      </c>
      <c r="E89" s="103" t="n">
        <v>4.49505</v>
      </c>
      <c r="F89" s="103" t="n">
        <v>5.9934</v>
      </c>
      <c r="G89" s="103" t="n">
        <v>7.0342</v>
      </c>
      <c r="H89" s="103" t="n">
        <v>8.075</v>
      </c>
      <c r="I89" s="103" t="n">
        <v>8.8908</v>
      </c>
      <c r="J89" s="103" t="n">
        <v>9.7066</v>
      </c>
      <c r="K89" s="103" t="n">
        <v>10.7144</v>
      </c>
      <c r="L89" s="103" t="n">
        <v>11.7222</v>
      </c>
      <c r="M89" s="103" t="n">
        <v>12.7802</v>
      </c>
      <c r="N89" s="103" t="n">
        <v>13.8382</v>
      </c>
      <c r="O89" s="103" t="n">
        <v>14.8362</v>
      </c>
      <c r="P89" s="103" t="n">
        <v>15.8342</v>
      </c>
      <c r="Q89" s="103" t="n">
        <v>17.647</v>
      </c>
      <c r="R89" s="103" t="n">
        <v>19.4598</v>
      </c>
      <c r="S89" s="103" t="n">
        <v>20.2907</v>
      </c>
      <c r="T89" s="103" t="n">
        <v>21.1216</v>
      </c>
      <c r="U89" s="103" t="n">
        <v>21.952</v>
      </c>
      <c r="V89" s="103" t="n">
        <v>22.7824</v>
      </c>
      <c r="W89" s="103" t="n">
        <v>23.4226</v>
      </c>
      <c r="X89" s="103" t="n">
        <v>24.0628</v>
      </c>
      <c r="Y89" s="103" t="n">
        <v>24.6288</v>
      </c>
      <c r="Z89" s="103" t="n">
        <v>25.1948</v>
      </c>
      <c r="AA89" s="103" t="n">
        <v>25.7608</v>
      </c>
      <c r="AB89" s="103" t="n">
        <v>25.9036666666667</v>
      </c>
      <c r="AC89" s="103" t="n">
        <v>26.0465333333333</v>
      </c>
      <c r="AD89" s="103" t="n">
        <v>26.1894</v>
      </c>
      <c r="AE89" s="103" t="n">
        <v>26.3941</v>
      </c>
      <c r="AF89" s="103" t="n">
        <v>26.5988</v>
      </c>
      <c r="AG89" s="103" t="n">
        <v>26.66664</v>
      </c>
      <c r="AH89" s="103" t="n">
        <v>26.73448</v>
      </c>
      <c r="AI89" s="103" t="n">
        <v>26.80232</v>
      </c>
      <c r="AJ89" s="103" t="n">
        <v>26.87016</v>
      </c>
      <c r="AK89" s="103" t="n">
        <v>26.938</v>
      </c>
      <c r="AL89" s="103" t="n">
        <v>22.6224666666667</v>
      </c>
      <c r="AM89" s="103" t="n">
        <v>18.3069333333333</v>
      </c>
      <c r="AN89" s="103" t="n">
        <v>13.9914</v>
      </c>
      <c r="AO89" s="103" t="n">
        <v>13.7057</v>
      </c>
      <c r="AP89" s="103" t="n">
        <v>13.42</v>
      </c>
      <c r="AQ89" s="103" t="n">
        <v>13.13456</v>
      </c>
      <c r="AR89" s="103" t="n">
        <v>12.84912</v>
      </c>
      <c r="AS89" s="103" t="n">
        <v>12.56368</v>
      </c>
      <c r="AT89" s="103" t="n">
        <v>12.27824</v>
      </c>
      <c r="AU89" s="103" t="n">
        <v>11.9928</v>
      </c>
      <c r="AV89" s="103" t="n">
        <v>11.70716</v>
      </c>
      <c r="AW89" s="103" t="n">
        <v>11.42152</v>
      </c>
      <c r="AX89" s="103" t="n">
        <v>11.13588</v>
      </c>
      <c r="AY89" s="103" t="n">
        <v>10.85024</v>
      </c>
      <c r="AZ89" s="103" t="n">
        <v>10.5646</v>
      </c>
      <c r="BA89" s="103" t="n">
        <v>10.27896</v>
      </c>
      <c r="BB89" s="103" t="n">
        <v>10.221832</v>
      </c>
      <c r="BC89" s="103" t="n">
        <v>10.164704</v>
      </c>
      <c r="BD89" s="103" t="n">
        <v>10.107576</v>
      </c>
      <c r="BE89" s="103" t="n">
        <v>10.050448</v>
      </c>
      <c r="BF89" s="103" t="n">
        <v>9.99332</v>
      </c>
      <c r="BG89" s="103" t="n">
        <v>9.936192</v>
      </c>
      <c r="BH89" s="103" t="n">
        <v>9.87906399999999</v>
      </c>
      <c r="BI89" s="103" t="n">
        <v>9.82193599999999</v>
      </c>
      <c r="BJ89" s="103" t="n">
        <v>9.76480799999999</v>
      </c>
    </row>
    <row r="90" customFormat="false" ht="12.8" hidden="false" customHeight="false" outlineLevel="0" collapsed="false">
      <c r="A90" s="102" t="n">
        <v>123</v>
      </c>
      <c r="B90" s="103" t="n">
        <v>0</v>
      </c>
      <c r="C90" s="103" t="n">
        <v>1.48665</v>
      </c>
      <c r="D90" s="103" t="n">
        <v>2.9733</v>
      </c>
      <c r="E90" s="103" t="n">
        <v>4.45995</v>
      </c>
      <c r="F90" s="103" t="n">
        <v>5.9466</v>
      </c>
      <c r="G90" s="103" t="n">
        <v>6.9808</v>
      </c>
      <c r="H90" s="103" t="n">
        <v>8.015</v>
      </c>
      <c r="I90" s="103" t="n">
        <v>8.8017</v>
      </c>
      <c r="J90" s="103" t="n">
        <v>9.5884</v>
      </c>
      <c r="K90" s="103" t="n">
        <v>10.6036</v>
      </c>
      <c r="L90" s="103" t="n">
        <v>11.6188</v>
      </c>
      <c r="M90" s="103" t="n">
        <v>12.6793</v>
      </c>
      <c r="N90" s="103" t="n">
        <v>13.7398</v>
      </c>
      <c r="O90" s="103" t="n">
        <v>14.7603</v>
      </c>
      <c r="P90" s="103" t="n">
        <v>15.7808</v>
      </c>
      <c r="Q90" s="103" t="n">
        <v>17.5705</v>
      </c>
      <c r="R90" s="103" t="n">
        <v>19.3602</v>
      </c>
      <c r="S90" s="103" t="n">
        <v>20.2133</v>
      </c>
      <c r="T90" s="103" t="n">
        <v>21.0664</v>
      </c>
      <c r="U90" s="103" t="n">
        <v>21.919</v>
      </c>
      <c r="V90" s="103" t="n">
        <v>22.7716</v>
      </c>
      <c r="W90" s="103" t="n">
        <v>23.4214</v>
      </c>
      <c r="X90" s="103" t="n">
        <v>24.0712</v>
      </c>
      <c r="Y90" s="103" t="n">
        <v>24.6715333333333</v>
      </c>
      <c r="Z90" s="103" t="n">
        <v>25.2718666666667</v>
      </c>
      <c r="AA90" s="103" t="n">
        <v>25.8722</v>
      </c>
      <c r="AB90" s="103" t="n">
        <v>26.0213333333333</v>
      </c>
      <c r="AC90" s="103" t="n">
        <v>26.1704666666667</v>
      </c>
      <c r="AD90" s="103" t="n">
        <v>26.3196</v>
      </c>
      <c r="AE90" s="103" t="n">
        <v>26.5254</v>
      </c>
      <c r="AF90" s="103" t="n">
        <v>26.7312</v>
      </c>
      <c r="AG90" s="103" t="n">
        <v>26.79976</v>
      </c>
      <c r="AH90" s="103" t="n">
        <v>26.86832</v>
      </c>
      <c r="AI90" s="103" t="n">
        <v>26.93688</v>
      </c>
      <c r="AJ90" s="103" t="n">
        <v>27.00544</v>
      </c>
      <c r="AK90" s="103" t="n">
        <v>27.074</v>
      </c>
      <c r="AL90" s="103" t="n">
        <v>22.7515333333333</v>
      </c>
      <c r="AM90" s="103" t="n">
        <v>18.4290666666667</v>
      </c>
      <c r="AN90" s="103" t="n">
        <v>14.1066</v>
      </c>
      <c r="AO90" s="103" t="n">
        <v>13.8213</v>
      </c>
      <c r="AP90" s="103" t="n">
        <v>13.536</v>
      </c>
      <c r="AQ90" s="103" t="n">
        <v>13.25104</v>
      </c>
      <c r="AR90" s="103" t="n">
        <v>12.96608</v>
      </c>
      <c r="AS90" s="103" t="n">
        <v>12.68112</v>
      </c>
      <c r="AT90" s="103" t="n">
        <v>12.39616</v>
      </c>
      <c r="AU90" s="103" t="n">
        <v>12.1112</v>
      </c>
      <c r="AV90" s="103" t="n">
        <v>11.82604</v>
      </c>
      <c r="AW90" s="103" t="n">
        <v>11.54088</v>
      </c>
      <c r="AX90" s="103" t="n">
        <v>11.25572</v>
      </c>
      <c r="AY90" s="103" t="n">
        <v>10.97056</v>
      </c>
      <c r="AZ90" s="103" t="n">
        <v>10.6854</v>
      </c>
      <c r="BA90" s="103" t="n">
        <v>10.40024</v>
      </c>
      <c r="BB90" s="103" t="n">
        <v>10.343208</v>
      </c>
      <c r="BC90" s="103" t="n">
        <v>10.286176</v>
      </c>
      <c r="BD90" s="103" t="n">
        <v>10.229144</v>
      </c>
      <c r="BE90" s="103" t="n">
        <v>10.172112</v>
      </c>
      <c r="BF90" s="103" t="n">
        <v>10.11508</v>
      </c>
      <c r="BG90" s="103" t="n">
        <v>10.058048</v>
      </c>
      <c r="BH90" s="103" t="n">
        <v>10.001016</v>
      </c>
      <c r="BI90" s="103" t="n">
        <v>9.943984</v>
      </c>
      <c r="BJ90" s="103" t="n">
        <v>9.886952</v>
      </c>
    </row>
    <row r="91" customFormat="false" ht="12.8" hidden="false" customHeight="false" outlineLevel="0" collapsed="false">
      <c r="A91" s="102" t="n">
        <v>124</v>
      </c>
      <c r="B91" s="103" t="n">
        <v>0</v>
      </c>
      <c r="C91" s="103" t="n">
        <v>1.47495</v>
      </c>
      <c r="D91" s="103" t="n">
        <v>2.9499</v>
      </c>
      <c r="E91" s="103" t="n">
        <v>4.42485</v>
      </c>
      <c r="F91" s="103" t="n">
        <v>5.8998</v>
      </c>
      <c r="G91" s="103" t="n">
        <v>6.9274</v>
      </c>
      <c r="H91" s="103" t="n">
        <v>7.955</v>
      </c>
      <c r="I91" s="103" t="n">
        <v>8.7126</v>
      </c>
      <c r="J91" s="103" t="n">
        <v>9.4702</v>
      </c>
      <c r="K91" s="103" t="n">
        <v>10.4928</v>
      </c>
      <c r="L91" s="103" t="n">
        <v>11.5154</v>
      </c>
      <c r="M91" s="103" t="n">
        <v>12.5784</v>
      </c>
      <c r="N91" s="103" t="n">
        <v>13.6414</v>
      </c>
      <c r="O91" s="103" t="n">
        <v>14.6844</v>
      </c>
      <c r="P91" s="103" t="n">
        <v>15.7274</v>
      </c>
      <c r="Q91" s="103" t="n">
        <v>17.494</v>
      </c>
      <c r="R91" s="103" t="n">
        <v>19.2606</v>
      </c>
      <c r="S91" s="103" t="n">
        <v>20.1359</v>
      </c>
      <c r="T91" s="103" t="n">
        <v>21.0112</v>
      </c>
      <c r="U91" s="103" t="n">
        <v>21.886</v>
      </c>
      <c r="V91" s="103" t="n">
        <v>22.7608</v>
      </c>
      <c r="W91" s="103" t="n">
        <v>23.4202</v>
      </c>
      <c r="X91" s="103" t="n">
        <v>24.0796</v>
      </c>
      <c r="Y91" s="103" t="n">
        <v>24.7142666666667</v>
      </c>
      <c r="Z91" s="103" t="n">
        <v>25.3489333333333</v>
      </c>
      <c r="AA91" s="103" t="n">
        <v>25.9836</v>
      </c>
      <c r="AB91" s="103" t="n">
        <v>26.139</v>
      </c>
      <c r="AC91" s="103" t="n">
        <v>26.2944</v>
      </c>
      <c r="AD91" s="103" t="n">
        <v>26.4498</v>
      </c>
      <c r="AE91" s="103" t="n">
        <v>26.6567</v>
      </c>
      <c r="AF91" s="103" t="n">
        <v>26.8636</v>
      </c>
      <c r="AG91" s="103" t="n">
        <v>26.93288</v>
      </c>
      <c r="AH91" s="103" t="n">
        <v>27.00216</v>
      </c>
      <c r="AI91" s="103" t="n">
        <v>27.07144</v>
      </c>
      <c r="AJ91" s="103" t="n">
        <v>27.14072</v>
      </c>
      <c r="AK91" s="103" t="n">
        <v>27.21</v>
      </c>
      <c r="AL91" s="103" t="n">
        <v>22.8806</v>
      </c>
      <c r="AM91" s="103" t="n">
        <v>18.5512</v>
      </c>
      <c r="AN91" s="103" t="n">
        <v>14.2218</v>
      </c>
      <c r="AO91" s="103" t="n">
        <v>13.9369</v>
      </c>
      <c r="AP91" s="103" t="n">
        <v>13.652</v>
      </c>
      <c r="AQ91" s="103" t="n">
        <v>13.36752</v>
      </c>
      <c r="AR91" s="103" t="n">
        <v>13.08304</v>
      </c>
      <c r="AS91" s="103" t="n">
        <v>12.79856</v>
      </c>
      <c r="AT91" s="103" t="n">
        <v>12.51408</v>
      </c>
      <c r="AU91" s="103" t="n">
        <v>12.2296</v>
      </c>
      <c r="AV91" s="103" t="n">
        <v>11.94492</v>
      </c>
      <c r="AW91" s="103" t="n">
        <v>11.66024</v>
      </c>
      <c r="AX91" s="103" t="n">
        <v>11.37556</v>
      </c>
      <c r="AY91" s="103" t="n">
        <v>11.09088</v>
      </c>
      <c r="AZ91" s="103" t="n">
        <v>10.8062</v>
      </c>
      <c r="BA91" s="103" t="n">
        <v>10.52152</v>
      </c>
      <c r="BB91" s="103" t="n">
        <v>10.464584</v>
      </c>
      <c r="BC91" s="103" t="n">
        <v>10.407648</v>
      </c>
      <c r="BD91" s="103" t="n">
        <v>10.350712</v>
      </c>
      <c r="BE91" s="103" t="n">
        <v>10.293776</v>
      </c>
      <c r="BF91" s="103" t="n">
        <v>10.23684</v>
      </c>
      <c r="BG91" s="103" t="n">
        <v>10.179904</v>
      </c>
      <c r="BH91" s="103" t="n">
        <v>10.122968</v>
      </c>
      <c r="BI91" s="103" t="n">
        <v>10.066032</v>
      </c>
      <c r="BJ91" s="103" t="n">
        <v>10.009096</v>
      </c>
    </row>
    <row r="92" customFormat="false" ht="12.8" hidden="false" customHeight="false" outlineLevel="0" collapsed="false">
      <c r="A92" s="102" t="n">
        <v>125</v>
      </c>
      <c r="B92" s="103" t="n">
        <v>0</v>
      </c>
      <c r="C92" s="103" t="n">
        <v>1.46325</v>
      </c>
      <c r="D92" s="103" t="n">
        <v>2.9265</v>
      </c>
      <c r="E92" s="103" t="n">
        <v>4.38975</v>
      </c>
      <c r="F92" s="103" t="n">
        <v>5.853</v>
      </c>
      <c r="G92" s="103" t="n">
        <v>6.874</v>
      </c>
      <c r="H92" s="103" t="n">
        <v>7.895</v>
      </c>
      <c r="I92" s="103" t="n">
        <v>8.6235</v>
      </c>
      <c r="J92" s="103" t="n">
        <v>9.352</v>
      </c>
      <c r="K92" s="103" t="n">
        <v>10.382</v>
      </c>
      <c r="L92" s="103" t="n">
        <v>11.412</v>
      </c>
      <c r="M92" s="103" t="n">
        <v>12.4775</v>
      </c>
      <c r="N92" s="103" t="n">
        <v>13.543</v>
      </c>
      <c r="O92" s="103" t="n">
        <v>14.6085</v>
      </c>
      <c r="P92" s="103" t="n">
        <v>15.674</v>
      </c>
      <c r="Q92" s="103" t="n">
        <v>17.4175</v>
      </c>
      <c r="R92" s="103" t="n">
        <v>19.161</v>
      </c>
      <c r="S92" s="103" t="n">
        <v>20.0585</v>
      </c>
      <c r="T92" s="103" t="n">
        <v>20.956</v>
      </c>
      <c r="U92" s="103" t="n">
        <v>21.853</v>
      </c>
      <c r="V92" s="103" t="n">
        <v>22.75</v>
      </c>
      <c r="W92" s="103" t="n">
        <v>23.419</v>
      </c>
      <c r="X92" s="103" t="n">
        <v>24.088</v>
      </c>
      <c r="Y92" s="103" t="n">
        <v>24.757</v>
      </c>
      <c r="Z92" s="103" t="n">
        <v>25.426</v>
      </c>
      <c r="AA92" s="103" t="n">
        <v>26.095</v>
      </c>
      <c r="AB92" s="103" t="n">
        <v>26.2566666666667</v>
      </c>
      <c r="AC92" s="103" t="n">
        <v>26.4183333333333</v>
      </c>
      <c r="AD92" s="103" t="n">
        <v>26.58</v>
      </c>
      <c r="AE92" s="103" t="n">
        <v>26.788</v>
      </c>
      <c r="AF92" s="103" t="n">
        <v>26.996</v>
      </c>
      <c r="AG92" s="103" t="n">
        <v>27.066</v>
      </c>
      <c r="AH92" s="103" t="n">
        <v>27.136</v>
      </c>
      <c r="AI92" s="103" t="n">
        <v>27.206</v>
      </c>
      <c r="AJ92" s="103" t="n">
        <v>27.276</v>
      </c>
      <c r="AK92" s="103" t="n">
        <v>27.346</v>
      </c>
      <c r="AL92" s="103" t="n">
        <v>23.0096666666667</v>
      </c>
      <c r="AM92" s="103" t="n">
        <v>18.6733333333333</v>
      </c>
      <c r="AN92" s="103" t="n">
        <v>14.337</v>
      </c>
      <c r="AO92" s="103" t="n">
        <v>14.0525</v>
      </c>
      <c r="AP92" s="103" t="n">
        <v>13.768</v>
      </c>
      <c r="AQ92" s="103" t="n">
        <v>13.484</v>
      </c>
      <c r="AR92" s="103" t="n">
        <v>13.2</v>
      </c>
      <c r="AS92" s="103" t="n">
        <v>12.916</v>
      </c>
      <c r="AT92" s="103" t="n">
        <v>12.632</v>
      </c>
      <c r="AU92" s="103" t="n">
        <v>12.348</v>
      </c>
      <c r="AV92" s="103" t="n">
        <v>12.0638</v>
      </c>
      <c r="AW92" s="103" t="n">
        <v>11.7796</v>
      </c>
      <c r="AX92" s="103" t="n">
        <v>11.4954</v>
      </c>
      <c r="AY92" s="103" t="n">
        <v>11.2112</v>
      </c>
      <c r="AZ92" s="103" t="n">
        <v>10.927</v>
      </c>
      <c r="BA92" s="103" t="n">
        <v>10.6428</v>
      </c>
      <c r="BB92" s="103" t="n">
        <v>10.58596</v>
      </c>
      <c r="BC92" s="103" t="n">
        <v>10.52912</v>
      </c>
      <c r="BD92" s="103" t="n">
        <v>10.47228</v>
      </c>
      <c r="BE92" s="103" t="n">
        <v>10.41544</v>
      </c>
      <c r="BF92" s="103" t="n">
        <v>10.3586</v>
      </c>
      <c r="BG92" s="103" t="n">
        <v>10.30176</v>
      </c>
      <c r="BH92" s="103" t="n">
        <v>10.24492</v>
      </c>
      <c r="BI92" s="103" t="n">
        <v>10.18808</v>
      </c>
      <c r="BJ92" s="103" t="n">
        <v>10.13124</v>
      </c>
    </row>
    <row r="93" customFormat="false" ht="12.8" hidden="false" customHeight="false" outlineLevel="0" collapsed="false">
      <c r="A93" s="102" t="n">
        <v>126</v>
      </c>
      <c r="B93" s="103" t="n">
        <v>0</v>
      </c>
      <c r="C93" s="103" t="n">
        <v>1.4502</v>
      </c>
      <c r="D93" s="103" t="n">
        <v>2.9004</v>
      </c>
      <c r="E93" s="103" t="n">
        <v>4.3506</v>
      </c>
      <c r="F93" s="103" t="n">
        <v>5.8008</v>
      </c>
      <c r="G93" s="103" t="n">
        <v>6.8154</v>
      </c>
      <c r="H93" s="103" t="n">
        <v>7.83</v>
      </c>
      <c r="I93" s="103" t="n">
        <v>8.5318</v>
      </c>
      <c r="J93" s="103" t="n">
        <v>9.2336</v>
      </c>
      <c r="K93" s="103" t="n">
        <v>10.2636</v>
      </c>
      <c r="L93" s="103" t="n">
        <v>11.2936</v>
      </c>
      <c r="M93" s="103" t="n">
        <v>12.3548</v>
      </c>
      <c r="N93" s="103" t="n">
        <v>13.416</v>
      </c>
      <c r="O93" s="103" t="n">
        <v>14.4454</v>
      </c>
      <c r="P93" s="103" t="n">
        <v>15.4748</v>
      </c>
      <c r="Q93" s="103" t="n">
        <v>17.2553</v>
      </c>
      <c r="R93" s="103" t="n">
        <v>19.0358</v>
      </c>
      <c r="S93" s="103" t="n">
        <v>19.9539</v>
      </c>
      <c r="T93" s="103" t="n">
        <v>20.872</v>
      </c>
      <c r="U93" s="103" t="n">
        <v>21.7896</v>
      </c>
      <c r="V93" s="103" t="n">
        <v>22.7072</v>
      </c>
      <c r="W93" s="103" t="n">
        <v>23.387</v>
      </c>
      <c r="X93" s="103" t="n">
        <v>24.0668</v>
      </c>
      <c r="Y93" s="103" t="n">
        <v>24.7465333333333</v>
      </c>
      <c r="Z93" s="103" t="n">
        <v>25.4262666666667</v>
      </c>
      <c r="AA93" s="103" t="n">
        <v>26.106</v>
      </c>
      <c r="AB93" s="103" t="n">
        <v>26.2762</v>
      </c>
      <c r="AC93" s="103" t="n">
        <v>26.4464</v>
      </c>
      <c r="AD93" s="103" t="n">
        <v>26.6166</v>
      </c>
      <c r="AE93" s="103" t="n">
        <v>26.8239</v>
      </c>
      <c r="AF93" s="103" t="n">
        <v>27.0312</v>
      </c>
      <c r="AG93" s="103" t="n">
        <v>27.1014</v>
      </c>
      <c r="AH93" s="103" t="n">
        <v>27.1716</v>
      </c>
      <c r="AI93" s="103" t="n">
        <v>27.2418</v>
      </c>
      <c r="AJ93" s="103" t="n">
        <v>27.312</v>
      </c>
      <c r="AK93" s="103" t="n">
        <v>27.3822</v>
      </c>
      <c r="AL93" s="103" t="n">
        <v>23.0602666666667</v>
      </c>
      <c r="AM93" s="103" t="n">
        <v>18.7383333333333</v>
      </c>
      <c r="AN93" s="103" t="n">
        <v>14.4164</v>
      </c>
      <c r="AO93" s="103" t="n">
        <v>14.1339</v>
      </c>
      <c r="AP93" s="103" t="n">
        <v>13.8514</v>
      </c>
      <c r="AQ93" s="103" t="n">
        <v>13.56932</v>
      </c>
      <c r="AR93" s="103" t="n">
        <v>13.28724</v>
      </c>
      <c r="AS93" s="103" t="n">
        <v>13.00516</v>
      </c>
      <c r="AT93" s="103" t="n">
        <v>12.72308</v>
      </c>
      <c r="AU93" s="103" t="n">
        <v>12.441</v>
      </c>
      <c r="AV93" s="103" t="n">
        <v>12.15876</v>
      </c>
      <c r="AW93" s="103" t="n">
        <v>11.87652</v>
      </c>
      <c r="AX93" s="103" t="n">
        <v>11.59428</v>
      </c>
      <c r="AY93" s="103" t="n">
        <v>11.31204</v>
      </c>
      <c r="AZ93" s="103" t="n">
        <v>11.0298</v>
      </c>
      <c r="BA93" s="103" t="n">
        <v>10.74756</v>
      </c>
      <c r="BB93" s="103" t="n">
        <v>10.691112</v>
      </c>
      <c r="BC93" s="103" t="n">
        <v>10.634664</v>
      </c>
      <c r="BD93" s="103" t="n">
        <v>10.578216</v>
      </c>
      <c r="BE93" s="103" t="n">
        <v>10.521768</v>
      </c>
      <c r="BF93" s="103" t="n">
        <v>10.46532</v>
      </c>
      <c r="BG93" s="103" t="n">
        <v>10.408872</v>
      </c>
      <c r="BH93" s="103" t="n">
        <v>10.352424</v>
      </c>
      <c r="BI93" s="103" t="n">
        <v>10.295976</v>
      </c>
      <c r="BJ93" s="103" t="n">
        <v>10.239528</v>
      </c>
    </row>
    <row r="94" customFormat="false" ht="12.8" hidden="false" customHeight="false" outlineLevel="0" collapsed="false">
      <c r="A94" s="102" t="n">
        <v>127</v>
      </c>
      <c r="B94" s="103" t="n">
        <v>0</v>
      </c>
      <c r="C94" s="103" t="n">
        <v>1.43715</v>
      </c>
      <c r="D94" s="103" t="n">
        <v>2.8743</v>
      </c>
      <c r="E94" s="103" t="n">
        <v>4.31145</v>
      </c>
      <c r="F94" s="103" t="n">
        <v>5.7486</v>
      </c>
      <c r="G94" s="103" t="n">
        <v>6.7568</v>
      </c>
      <c r="H94" s="103" t="n">
        <v>7.765</v>
      </c>
      <c r="I94" s="103" t="n">
        <v>8.4401</v>
      </c>
      <c r="J94" s="103" t="n">
        <v>9.1152</v>
      </c>
      <c r="K94" s="103" t="n">
        <v>10.1452</v>
      </c>
      <c r="L94" s="103" t="n">
        <v>11.1752</v>
      </c>
      <c r="M94" s="103" t="n">
        <v>12.2321</v>
      </c>
      <c r="N94" s="103" t="n">
        <v>13.289</v>
      </c>
      <c r="O94" s="103" t="n">
        <v>14.2823</v>
      </c>
      <c r="P94" s="103" t="n">
        <v>15.2756</v>
      </c>
      <c r="Q94" s="103" t="n">
        <v>17.0931</v>
      </c>
      <c r="R94" s="103" t="n">
        <v>18.9106</v>
      </c>
      <c r="S94" s="103" t="n">
        <v>19.8493</v>
      </c>
      <c r="T94" s="103" t="n">
        <v>20.788</v>
      </c>
      <c r="U94" s="103" t="n">
        <v>21.7262</v>
      </c>
      <c r="V94" s="103" t="n">
        <v>22.6644</v>
      </c>
      <c r="W94" s="103" t="n">
        <v>23.355</v>
      </c>
      <c r="X94" s="103" t="n">
        <v>24.0456</v>
      </c>
      <c r="Y94" s="103" t="n">
        <v>24.7360666666667</v>
      </c>
      <c r="Z94" s="103" t="n">
        <v>25.4265333333333</v>
      </c>
      <c r="AA94" s="103" t="n">
        <v>26.117</v>
      </c>
      <c r="AB94" s="103" t="n">
        <v>26.2957333333333</v>
      </c>
      <c r="AC94" s="103" t="n">
        <v>26.4744666666667</v>
      </c>
      <c r="AD94" s="103" t="n">
        <v>26.6532</v>
      </c>
      <c r="AE94" s="103" t="n">
        <v>26.8598</v>
      </c>
      <c r="AF94" s="103" t="n">
        <v>27.0664</v>
      </c>
      <c r="AG94" s="103" t="n">
        <v>27.1368</v>
      </c>
      <c r="AH94" s="103" t="n">
        <v>27.2072</v>
      </c>
      <c r="AI94" s="103" t="n">
        <v>27.2776</v>
      </c>
      <c r="AJ94" s="103" t="n">
        <v>27.348</v>
      </c>
      <c r="AK94" s="103" t="n">
        <v>27.4184</v>
      </c>
      <c r="AL94" s="103" t="n">
        <v>23.1108666666667</v>
      </c>
      <c r="AM94" s="103" t="n">
        <v>18.8033333333333</v>
      </c>
      <c r="AN94" s="103" t="n">
        <v>14.4958</v>
      </c>
      <c r="AO94" s="103" t="n">
        <v>14.2153</v>
      </c>
      <c r="AP94" s="103" t="n">
        <v>13.9348</v>
      </c>
      <c r="AQ94" s="103" t="n">
        <v>13.65464</v>
      </c>
      <c r="AR94" s="103" t="n">
        <v>13.37448</v>
      </c>
      <c r="AS94" s="103" t="n">
        <v>13.09432</v>
      </c>
      <c r="AT94" s="103" t="n">
        <v>12.81416</v>
      </c>
      <c r="AU94" s="103" t="n">
        <v>12.534</v>
      </c>
      <c r="AV94" s="103" t="n">
        <v>12.25372</v>
      </c>
      <c r="AW94" s="103" t="n">
        <v>11.97344</v>
      </c>
      <c r="AX94" s="103" t="n">
        <v>11.69316</v>
      </c>
      <c r="AY94" s="103" t="n">
        <v>11.41288</v>
      </c>
      <c r="AZ94" s="103" t="n">
        <v>11.1326</v>
      </c>
      <c r="BA94" s="103" t="n">
        <v>10.85232</v>
      </c>
      <c r="BB94" s="103" t="n">
        <v>10.796264</v>
      </c>
      <c r="BC94" s="103" t="n">
        <v>10.740208</v>
      </c>
      <c r="BD94" s="103" t="n">
        <v>10.684152</v>
      </c>
      <c r="BE94" s="103" t="n">
        <v>10.628096</v>
      </c>
      <c r="BF94" s="103" t="n">
        <v>10.57204</v>
      </c>
      <c r="BG94" s="103" t="n">
        <v>10.515984</v>
      </c>
      <c r="BH94" s="103" t="n">
        <v>10.459928</v>
      </c>
      <c r="BI94" s="103" t="n">
        <v>10.403872</v>
      </c>
      <c r="BJ94" s="103" t="n">
        <v>10.347816</v>
      </c>
    </row>
    <row r="95" customFormat="false" ht="12.8" hidden="false" customHeight="false" outlineLevel="0" collapsed="false">
      <c r="A95" s="102" t="n">
        <v>128</v>
      </c>
      <c r="B95" s="103" t="n">
        <v>0</v>
      </c>
      <c r="C95" s="103" t="n">
        <v>1.4241</v>
      </c>
      <c r="D95" s="103" t="n">
        <v>2.8482</v>
      </c>
      <c r="E95" s="103" t="n">
        <v>4.2723</v>
      </c>
      <c r="F95" s="103" t="n">
        <v>5.6964</v>
      </c>
      <c r="G95" s="103" t="n">
        <v>6.6982</v>
      </c>
      <c r="H95" s="103" t="n">
        <v>7.7</v>
      </c>
      <c r="I95" s="103" t="n">
        <v>8.3484</v>
      </c>
      <c r="J95" s="103" t="n">
        <v>8.9968</v>
      </c>
      <c r="K95" s="103" t="n">
        <v>10.0268</v>
      </c>
      <c r="L95" s="103" t="n">
        <v>11.0568</v>
      </c>
      <c r="M95" s="103" t="n">
        <v>12.1094</v>
      </c>
      <c r="N95" s="103" t="n">
        <v>13.162</v>
      </c>
      <c r="O95" s="103" t="n">
        <v>14.1192</v>
      </c>
      <c r="P95" s="103" t="n">
        <v>15.0764</v>
      </c>
      <c r="Q95" s="103" t="n">
        <v>16.9309</v>
      </c>
      <c r="R95" s="103" t="n">
        <v>18.7854</v>
      </c>
      <c r="S95" s="103" t="n">
        <v>19.7447</v>
      </c>
      <c r="T95" s="103" t="n">
        <v>20.704</v>
      </c>
      <c r="U95" s="103" t="n">
        <v>21.6628</v>
      </c>
      <c r="V95" s="103" t="n">
        <v>22.6216</v>
      </c>
      <c r="W95" s="103" t="n">
        <v>23.323</v>
      </c>
      <c r="X95" s="103" t="n">
        <v>24.0244</v>
      </c>
      <c r="Y95" s="103" t="n">
        <v>24.7256</v>
      </c>
      <c r="Z95" s="103" t="n">
        <v>25.4268</v>
      </c>
      <c r="AA95" s="103" t="n">
        <v>26.128</v>
      </c>
      <c r="AB95" s="103" t="n">
        <v>26.3152666666667</v>
      </c>
      <c r="AC95" s="103" t="n">
        <v>26.5025333333333</v>
      </c>
      <c r="AD95" s="103" t="n">
        <v>26.6898</v>
      </c>
      <c r="AE95" s="103" t="n">
        <v>26.8957</v>
      </c>
      <c r="AF95" s="103" t="n">
        <v>27.1016</v>
      </c>
      <c r="AG95" s="103" t="n">
        <v>27.1722</v>
      </c>
      <c r="AH95" s="103" t="n">
        <v>27.2428</v>
      </c>
      <c r="AI95" s="103" t="n">
        <v>27.3134</v>
      </c>
      <c r="AJ95" s="103" t="n">
        <v>27.384</v>
      </c>
      <c r="AK95" s="103" t="n">
        <v>27.4546</v>
      </c>
      <c r="AL95" s="103" t="n">
        <v>23.1614666666667</v>
      </c>
      <c r="AM95" s="103" t="n">
        <v>18.8683333333333</v>
      </c>
      <c r="AN95" s="103" t="n">
        <v>14.5752</v>
      </c>
      <c r="AO95" s="103" t="n">
        <v>14.2967</v>
      </c>
      <c r="AP95" s="103" t="n">
        <v>14.0182</v>
      </c>
      <c r="AQ95" s="103" t="n">
        <v>13.73996</v>
      </c>
      <c r="AR95" s="103" t="n">
        <v>13.46172</v>
      </c>
      <c r="AS95" s="103" t="n">
        <v>13.18348</v>
      </c>
      <c r="AT95" s="103" t="n">
        <v>12.90524</v>
      </c>
      <c r="AU95" s="103" t="n">
        <v>12.627</v>
      </c>
      <c r="AV95" s="103" t="n">
        <v>12.34868</v>
      </c>
      <c r="AW95" s="103" t="n">
        <v>12.07036</v>
      </c>
      <c r="AX95" s="103" t="n">
        <v>11.79204</v>
      </c>
      <c r="AY95" s="103" t="n">
        <v>11.51372</v>
      </c>
      <c r="AZ95" s="103" t="n">
        <v>11.2354</v>
      </c>
      <c r="BA95" s="103" t="n">
        <v>10.95708</v>
      </c>
      <c r="BB95" s="103" t="n">
        <v>10.901416</v>
      </c>
      <c r="BC95" s="103" t="n">
        <v>10.845752</v>
      </c>
      <c r="BD95" s="103" t="n">
        <v>10.790088</v>
      </c>
      <c r="BE95" s="103" t="n">
        <v>10.734424</v>
      </c>
      <c r="BF95" s="103" t="n">
        <v>10.67876</v>
      </c>
      <c r="BG95" s="103" t="n">
        <v>10.623096</v>
      </c>
      <c r="BH95" s="103" t="n">
        <v>10.567432</v>
      </c>
      <c r="BI95" s="103" t="n">
        <v>10.511768</v>
      </c>
      <c r="BJ95" s="103" t="n">
        <v>10.456104</v>
      </c>
    </row>
    <row r="96" customFormat="false" ht="12.8" hidden="false" customHeight="false" outlineLevel="0" collapsed="false">
      <c r="A96" s="102" t="n">
        <v>129</v>
      </c>
      <c r="B96" s="103" t="n">
        <v>0</v>
      </c>
      <c r="C96" s="103" t="n">
        <v>1.41105</v>
      </c>
      <c r="D96" s="103" t="n">
        <v>2.8221</v>
      </c>
      <c r="E96" s="103" t="n">
        <v>4.23315</v>
      </c>
      <c r="F96" s="103" t="n">
        <v>5.6442</v>
      </c>
      <c r="G96" s="103" t="n">
        <v>6.6396</v>
      </c>
      <c r="H96" s="103" t="n">
        <v>7.635</v>
      </c>
      <c r="I96" s="103" t="n">
        <v>8.2567</v>
      </c>
      <c r="J96" s="103" t="n">
        <v>8.8784</v>
      </c>
      <c r="K96" s="103" t="n">
        <v>9.9084</v>
      </c>
      <c r="L96" s="103" t="n">
        <v>10.9384</v>
      </c>
      <c r="M96" s="103" t="n">
        <v>11.9867</v>
      </c>
      <c r="N96" s="103" t="n">
        <v>13.035</v>
      </c>
      <c r="O96" s="103" t="n">
        <v>13.9561</v>
      </c>
      <c r="P96" s="103" t="n">
        <v>14.8772</v>
      </c>
      <c r="Q96" s="103" t="n">
        <v>16.7687</v>
      </c>
      <c r="R96" s="103" t="n">
        <v>18.6602</v>
      </c>
      <c r="S96" s="103" t="n">
        <v>19.6401</v>
      </c>
      <c r="T96" s="103" t="n">
        <v>20.62</v>
      </c>
      <c r="U96" s="103" t="n">
        <v>21.5994</v>
      </c>
      <c r="V96" s="103" t="n">
        <v>22.5788</v>
      </c>
      <c r="W96" s="103" t="n">
        <v>23.291</v>
      </c>
      <c r="X96" s="103" t="n">
        <v>24.0032</v>
      </c>
      <c r="Y96" s="103" t="n">
        <v>24.7151333333333</v>
      </c>
      <c r="Z96" s="103" t="n">
        <v>25.4270666666667</v>
      </c>
      <c r="AA96" s="103" t="n">
        <v>26.139</v>
      </c>
      <c r="AB96" s="103" t="n">
        <v>26.3348</v>
      </c>
      <c r="AC96" s="103" t="n">
        <v>26.5306</v>
      </c>
      <c r="AD96" s="103" t="n">
        <v>26.7264</v>
      </c>
      <c r="AE96" s="103" t="n">
        <v>26.9316</v>
      </c>
      <c r="AF96" s="103" t="n">
        <v>27.1368</v>
      </c>
      <c r="AG96" s="103" t="n">
        <v>27.2076</v>
      </c>
      <c r="AH96" s="103" t="n">
        <v>27.2784</v>
      </c>
      <c r="AI96" s="103" t="n">
        <v>27.3492</v>
      </c>
      <c r="AJ96" s="103" t="n">
        <v>27.42</v>
      </c>
      <c r="AK96" s="103" t="n">
        <v>27.4908</v>
      </c>
      <c r="AL96" s="103" t="n">
        <v>23.2120666666667</v>
      </c>
      <c r="AM96" s="103" t="n">
        <v>18.9333333333333</v>
      </c>
      <c r="AN96" s="103" t="n">
        <v>14.6546</v>
      </c>
      <c r="AO96" s="103" t="n">
        <v>14.3781</v>
      </c>
      <c r="AP96" s="103" t="n">
        <v>14.1016</v>
      </c>
      <c r="AQ96" s="103" t="n">
        <v>13.82528</v>
      </c>
      <c r="AR96" s="103" t="n">
        <v>13.54896</v>
      </c>
      <c r="AS96" s="103" t="n">
        <v>13.27264</v>
      </c>
      <c r="AT96" s="103" t="n">
        <v>12.99632</v>
      </c>
      <c r="AU96" s="103" t="n">
        <v>12.72</v>
      </c>
      <c r="AV96" s="103" t="n">
        <v>12.44364</v>
      </c>
      <c r="AW96" s="103" t="n">
        <v>12.16728</v>
      </c>
      <c r="AX96" s="103" t="n">
        <v>11.89092</v>
      </c>
      <c r="AY96" s="103" t="n">
        <v>11.61456</v>
      </c>
      <c r="AZ96" s="103" t="n">
        <v>11.3382</v>
      </c>
      <c r="BA96" s="103" t="n">
        <v>11.06184</v>
      </c>
      <c r="BB96" s="103" t="n">
        <v>11.006568</v>
      </c>
      <c r="BC96" s="103" t="n">
        <v>10.951296</v>
      </c>
      <c r="BD96" s="103" t="n">
        <v>10.896024</v>
      </c>
      <c r="BE96" s="103" t="n">
        <v>10.840752</v>
      </c>
      <c r="BF96" s="103" t="n">
        <v>10.78548</v>
      </c>
      <c r="BG96" s="103" t="n">
        <v>10.730208</v>
      </c>
      <c r="BH96" s="103" t="n">
        <v>10.674936</v>
      </c>
      <c r="BI96" s="103" t="n">
        <v>10.619664</v>
      </c>
      <c r="BJ96" s="103" t="n">
        <v>10.564392</v>
      </c>
    </row>
    <row r="97" customFormat="false" ht="12.8" hidden="false" customHeight="false" outlineLevel="0" collapsed="false">
      <c r="A97" s="102" t="n">
        <v>130</v>
      </c>
      <c r="B97" s="103" t="n">
        <v>0</v>
      </c>
      <c r="C97" s="103" t="n">
        <v>1.398</v>
      </c>
      <c r="D97" s="103" t="n">
        <v>2.796</v>
      </c>
      <c r="E97" s="103" t="n">
        <v>4.194</v>
      </c>
      <c r="F97" s="103" t="n">
        <v>5.592</v>
      </c>
      <c r="G97" s="103" t="n">
        <v>6.581</v>
      </c>
      <c r="H97" s="103" t="n">
        <v>7.57</v>
      </c>
      <c r="I97" s="103" t="n">
        <v>8.165</v>
      </c>
      <c r="J97" s="103" t="n">
        <v>8.76</v>
      </c>
      <c r="K97" s="103" t="n">
        <v>9.79</v>
      </c>
      <c r="L97" s="103" t="n">
        <v>10.82</v>
      </c>
      <c r="M97" s="103" t="n">
        <v>11.864</v>
      </c>
      <c r="N97" s="103" t="n">
        <v>12.908</v>
      </c>
      <c r="O97" s="103" t="n">
        <v>13.793</v>
      </c>
      <c r="P97" s="103" t="n">
        <v>14.678</v>
      </c>
      <c r="Q97" s="103" t="n">
        <v>16.6065</v>
      </c>
      <c r="R97" s="103" t="n">
        <v>18.535</v>
      </c>
      <c r="S97" s="103" t="n">
        <v>19.5355</v>
      </c>
      <c r="T97" s="103" t="n">
        <v>20.536</v>
      </c>
      <c r="U97" s="103" t="n">
        <v>21.536</v>
      </c>
      <c r="V97" s="103" t="n">
        <v>22.536</v>
      </c>
      <c r="W97" s="103" t="n">
        <v>23.259</v>
      </c>
      <c r="X97" s="103" t="n">
        <v>23.982</v>
      </c>
      <c r="Y97" s="103" t="n">
        <v>24.7046666666667</v>
      </c>
      <c r="Z97" s="103" t="n">
        <v>25.4273333333333</v>
      </c>
      <c r="AA97" s="103" t="n">
        <v>26.15</v>
      </c>
      <c r="AB97" s="103" t="n">
        <v>26.3543333333333</v>
      </c>
      <c r="AC97" s="103" t="n">
        <v>26.5586666666667</v>
      </c>
      <c r="AD97" s="103" t="n">
        <v>26.763</v>
      </c>
      <c r="AE97" s="103" t="n">
        <v>26.9675</v>
      </c>
      <c r="AF97" s="103" t="n">
        <v>27.172</v>
      </c>
      <c r="AG97" s="103" t="n">
        <v>27.243</v>
      </c>
      <c r="AH97" s="103" t="n">
        <v>27.314</v>
      </c>
      <c r="AI97" s="103" t="n">
        <v>27.385</v>
      </c>
      <c r="AJ97" s="103" t="n">
        <v>27.456</v>
      </c>
      <c r="AK97" s="103" t="n">
        <v>27.527</v>
      </c>
      <c r="AL97" s="103" t="n">
        <v>23.2626666666667</v>
      </c>
      <c r="AM97" s="103" t="n">
        <v>18.9983333333333</v>
      </c>
      <c r="AN97" s="103" t="n">
        <v>14.734</v>
      </c>
      <c r="AO97" s="103" t="n">
        <v>14.4595</v>
      </c>
      <c r="AP97" s="103" t="n">
        <v>14.185</v>
      </c>
      <c r="AQ97" s="103" t="n">
        <v>13.9106</v>
      </c>
      <c r="AR97" s="103" t="n">
        <v>13.6362</v>
      </c>
      <c r="AS97" s="103" t="n">
        <v>13.3618</v>
      </c>
      <c r="AT97" s="103" t="n">
        <v>13.0874</v>
      </c>
      <c r="AU97" s="103" t="n">
        <v>12.813</v>
      </c>
      <c r="AV97" s="103" t="n">
        <v>12.5386</v>
      </c>
      <c r="AW97" s="103" t="n">
        <v>12.2642</v>
      </c>
      <c r="AX97" s="103" t="n">
        <v>11.9898</v>
      </c>
      <c r="AY97" s="103" t="n">
        <v>11.7154</v>
      </c>
      <c r="AZ97" s="103" t="n">
        <v>11.441</v>
      </c>
      <c r="BA97" s="103" t="n">
        <v>11.1666</v>
      </c>
      <c r="BB97" s="103" t="n">
        <v>11.11172</v>
      </c>
      <c r="BC97" s="103" t="n">
        <v>11.05684</v>
      </c>
      <c r="BD97" s="103" t="n">
        <v>11.00196</v>
      </c>
      <c r="BE97" s="103" t="n">
        <v>10.94708</v>
      </c>
      <c r="BF97" s="103" t="n">
        <v>10.8922</v>
      </c>
      <c r="BG97" s="103" t="n">
        <v>10.83732</v>
      </c>
      <c r="BH97" s="103" t="n">
        <v>10.78244</v>
      </c>
      <c r="BI97" s="103" t="n">
        <v>10.72756</v>
      </c>
      <c r="BJ97" s="103" t="n">
        <v>10.67268</v>
      </c>
    </row>
    <row r="98" customFormat="false" ht="12.8" hidden="false" customHeight="false" outlineLevel="0" collapsed="false">
      <c r="A98" s="102" t="n">
        <v>131</v>
      </c>
      <c r="B98" s="103" t="n">
        <v>0</v>
      </c>
      <c r="C98" s="103" t="n">
        <v>1.3806</v>
      </c>
      <c r="D98" s="103" t="n">
        <v>2.7612</v>
      </c>
      <c r="E98" s="103" t="n">
        <v>4.1418</v>
      </c>
      <c r="F98" s="103" t="n">
        <v>5.5224</v>
      </c>
      <c r="G98" s="103" t="n">
        <v>6.5023</v>
      </c>
      <c r="H98" s="103" t="n">
        <v>7.4822</v>
      </c>
      <c r="I98" s="103" t="n">
        <v>8.0619</v>
      </c>
      <c r="J98" s="103" t="n">
        <v>8.6416</v>
      </c>
      <c r="K98" s="103" t="n">
        <v>9.6658</v>
      </c>
      <c r="L98" s="103" t="n">
        <v>10.69</v>
      </c>
      <c r="M98" s="103" t="n">
        <v>11.7254</v>
      </c>
      <c r="N98" s="103" t="n">
        <v>12.7608</v>
      </c>
      <c r="O98" s="103" t="n">
        <v>13.6199</v>
      </c>
      <c r="P98" s="103" t="n">
        <v>14.479</v>
      </c>
      <c r="Q98" s="103" t="n">
        <v>16.3768</v>
      </c>
      <c r="R98" s="103" t="n">
        <v>18.2746</v>
      </c>
      <c r="S98" s="103" t="n">
        <v>19.2993</v>
      </c>
      <c r="T98" s="103" t="n">
        <v>20.324</v>
      </c>
      <c r="U98" s="103" t="n">
        <v>21.3179</v>
      </c>
      <c r="V98" s="103" t="n">
        <v>22.3118</v>
      </c>
      <c r="W98" s="103" t="n">
        <v>23.0627</v>
      </c>
      <c r="X98" s="103" t="n">
        <v>23.8136</v>
      </c>
      <c r="Y98" s="103" t="n">
        <v>24.5642666666667</v>
      </c>
      <c r="Z98" s="103" t="n">
        <v>25.3149333333333</v>
      </c>
      <c r="AA98" s="103" t="n">
        <v>26.0656</v>
      </c>
      <c r="AB98" s="103" t="n">
        <v>26.2642666666667</v>
      </c>
      <c r="AC98" s="103" t="n">
        <v>26.4629333333333</v>
      </c>
      <c r="AD98" s="103" t="n">
        <v>26.6616</v>
      </c>
      <c r="AE98" s="103" t="n">
        <v>26.8604</v>
      </c>
      <c r="AF98" s="103" t="n">
        <v>27.0592</v>
      </c>
      <c r="AG98" s="103" t="n">
        <v>27.12932</v>
      </c>
      <c r="AH98" s="103" t="n">
        <v>27.19944</v>
      </c>
      <c r="AI98" s="103" t="n">
        <v>27.26956</v>
      </c>
      <c r="AJ98" s="103" t="n">
        <v>27.33968</v>
      </c>
      <c r="AK98" s="103" t="n">
        <v>27.4098</v>
      </c>
      <c r="AL98" s="103" t="n">
        <v>23.1928</v>
      </c>
      <c r="AM98" s="103" t="n">
        <v>18.9758</v>
      </c>
      <c r="AN98" s="103" t="n">
        <v>14.7588</v>
      </c>
      <c r="AO98" s="103" t="n">
        <v>14.4889</v>
      </c>
      <c r="AP98" s="103" t="n">
        <v>14.219</v>
      </c>
      <c r="AQ98" s="103" t="n">
        <v>13.9492</v>
      </c>
      <c r="AR98" s="103" t="n">
        <v>13.6794</v>
      </c>
      <c r="AS98" s="103" t="n">
        <v>13.4096</v>
      </c>
      <c r="AT98" s="103" t="n">
        <v>13.1398</v>
      </c>
      <c r="AU98" s="103" t="n">
        <v>12.87</v>
      </c>
      <c r="AV98" s="103" t="n">
        <v>12.60016</v>
      </c>
      <c r="AW98" s="103" t="n">
        <v>12.33032</v>
      </c>
      <c r="AX98" s="103" t="n">
        <v>12.06048</v>
      </c>
      <c r="AY98" s="103" t="n">
        <v>11.79064</v>
      </c>
      <c r="AZ98" s="103" t="n">
        <v>11.5208</v>
      </c>
      <c r="BA98" s="103" t="n">
        <v>11.25096</v>
      </c>
      <c r="BB98" s="103" t="n">
        <v>11.196992</v>
      </c>
      <c r="BC98" s="103" t="n">
        <v>11.143024</v>
      </c>
      <c r="BD98" s="103" t="n">
        <v>11.089056</v>
      </c>
      <c r="BE98" s="103" t="n">
        <v>11.035088</v>
      </c>
      <c r="BF98" s="103" t="n">
        <v>10.98112</v>
      </c>
      <c r="BG98" s="103" t="n">
        <v>10.927152</v>
      </c>
      <c r="BH98" s="103" t="n">
        <v>10.873184</v>
      </c>
      <c r="BI98" s="103" t="n">
        <v>10.819216</v>
      </c>
      <c r="BJ98" s="103" t="n">
        <v>10.765248</v>
      </c>
    </row>
    <row r="99" customFormat="false" ht="12.8" hidden="false" customHeight="false" outlineLevel="0" collapsed="false">
      <c r="A99" s="102" t="n">
        <v>132</v>
      </c>
      <c r="B99" s="103" t="n">
        <v>0</v>
      </c>
      <c r="C99" s="103" t="n">
        <v>1.3632</v>
      </c>
      <c r="D99" s="103" t="n">
        <v>2.7264</v>
      </c>
      <c r="E99" s="103" t="n">
        <v>4.0896</v>
      </c>
      <c r="F99" s="103" t="n">
        <v>5.4528</v>
      </c>
      <c r="G99" s="103" t="n">
        <v>6.4236</v>
      </c>
      <c r="H99" s="103" t="n">
        <v>7.3944</v>
      </c>
      <c r="I99" s="103" t="n">
        <v>7.9588</v>
      </c>
      <c r="J99" s="103" t="n">
        <v>8.5232</v>
      </c>
      <c r="K99" s="103" t="n">
        <v>9.5416</v>
      </c>
      <c r="L99" s="103" t="n">
        <v>10.56</v>
      </c>
      <c r="M99" s="103" t="n">
        <v>11.5868</v>
      </c>
      <c r="N99" s="103" t="n">
        <v>12.6136</v>
      </c>
      <c r="O99" s="103" t="n">
        <v>13.4468</v>
      </c>
      <c r="P99" s="103" t="n">
        <v>14.28</v>
      </c>
      <c r="Q99" s="103" t="n">
        <v>16.1471</v>
      </c>
      <c r="R99" s="103" t="n">
        <v>18.0142</v>
      </c>
      <c r="S99" s="103" t="n">
        <v>19.0631</v>
      </c>
      <c r="T99" s="103" t="n">
        <v>20.112</v>
      </c>
      <c r="U99" s="103" t="n">
        <v>21.0998</v>
      </c>
      <c r="V99" s="103" t="n">
        <v>22.0876</v>
      </c>
      <c r="W99" s="103" t="n">
        <v>22.8664</v>
      </c>
      <c r="X99" s="103" t="n">
        <v>23.6452</v>
      </c>
      <c r="Y99" s="103" t="n">
        <v>24.4238666666667</v>
      </c>
      <c r="Z99" s="103" t="n">
        <v>25.2025333333333</v>
      </c>
      <c r="AA99" s="103" t="n">
        <v>25.9812</v>
      </c>
      <c r="AB99" s="103" t="n">
        <v>26.1742</v>
      </c>
      <c r="AC99" s="103" t="n">
        <v>26.3672</v>
      </c>
      <c r="AD99" s="103" t="n">
        <v>26.5602</v>
      </c>
      <c r="AE99" s="103" t="n">
        <v>26.7533</v>
      </c>
      <c r="AF99" s="103" t="n">
        <v>26.9464</v>
      </c>
      <c r="AG99" s="103" t="n">
        <v>27.01564</v>
      </c>
      <c r="AH99" s="103" t="n">
        <v>27.08488</v>
      </c>
      <c r="AI99" s="103" t="n">
        <v>27.15412</v>
      </c>
      <c r="AJ99" s="103" t="n">
        <v>27.22336</v>
      </c>
      <c r="AK99" s="103" t="n">
        <v>27.2926</v>
      </c>
      <c r="AL99" s="103" t="n">
        <v>23.1229333333333</v>
      </c>
      <c r="AM99" s="103" t="n">
        <v>18.9532666666667</v>
      </c>
      <c r="AN99" s="103" t="n">
        <v>14.7836</v>
      </c>
      <c r="AO99" s="103" t="n">
        <v>14.5183</v>
      </c>
      <c r="AP99" s="103" t="n">
        <v>14.253</v>
      </c>
      <c r="AQ99" s="103" t="n">
        <v>13.9878</v>
      </c>
      <c r="AR99" s="103" t="n">
        <v>13.7226</v>
      </c>
      <c r="AS99" s="103" t="n">
        <v>13.4574</v>
      </c>
      <c r="AT99" s="103" t="n">
        <v>13.1922</v>
      </c>
      <c r="AU99" s="103" t="n">
        <v>12.927</v>
      </c>
      <c r="AV99" s="103" t="n">
        <v>12.66172</v>
      </c>
      <c r="AW99" s="103" t="n">
        <v>12.39644</v>
      </c>
      <c r="AX99" s="103" t="n">
        <v>12.13116</v>
      </c>
      <c r="AY99" s="103" t="n">
        <v>11.86588</v>
      </c>
      <c r="AZ99" s="103" t="n">
        <v>11.6006</v>
      </c>
      <c r="BA99" s="103" t="n">
        <v>11.33532</v>
      </c>
      <c r="BB99" s="103" t="n">
        <v>11.282264</v>
      </c>
      <c r="BC99" s="103" t="n">
        <v>11.229208</v>
      </c>
      <c r="BD99" s="103" t="n">
        <v>11.176152</v>
      </c>
      <c r="BE99" s="103" t="n">
        <v>11.123096</v>
      </c>
      <c r="BF99" s="103" t="n">
        <v>11.07004</v>
      </c>
      <c r="BG99" s="103" t="n">
        <v>11.016984</v>
      </c>
      <c r="BH99" s="103" t="n">
        <v>10.963928</v>
      </c>
      <c r="BI99" s="103" t="n">
        <v>10.910872</v>
      </c>
      <c r="BJ99" s="103" t="n">
        <v>10.857816</v>
      </c>
    </row>
    <row r="100" customFormat="false" ht="12.8" hidden="false" customHeight="false" outlineLevel="0" collapsed="false">
      <c r="A100" s="102" t="n">
        <v>133</v>
      </c>
      <c r="B100" s="103" t="n">
        <v>0</v>
      </c>
      <c r="C100" s="103" t="n">
        <v>1.3458</v>
      </c>
      <c r="D100" s="103" t="n">
        <v>2.6916</v>
      </c>
      <c r="E100" s="103" t="n">
        <v>4.0374</v>
      </c>
      <c r="F100" s="103" t="n">
        <v>5.3832</v>
      </c>
      <c r="G100" s="103" t="n">
        <v>6.3449</v>
      </c>
      <c r="H100" s="103" t="n">
        <v>7.3066</v>
      </c>
      <c r="I100" s="103" t="n">
        <v>7.8557</v>
      </c>
      <c r="J100" s="103" t="n">
        <v>8.4048</v>
      </c>
      <c r="K100" s="103" t="n">
        <v>9.4174</v>
      </c>
      <c r="L100" s="103" t="n">
        <v>10.43</v>
      </c>
      <c r="M100" s="103" t="n">
        <v>11.4482</v>
      </c>
      <c r="N100" s="103" t="n">
        <v>12.4664</v>
      </c>
      <c r="O100" s="103" t="n">
        <v>13.2737</v>
      </c>
      <c r="P100" s="103" t="n">
        <v>14.081</v>
      </c>
      <c r="Q100" s="103" t="n">
        <v>15.9174</v>
      </c>
      <c r="R100" s="103" t="n">
        <v>17.7538</v>
      </c>
      <c r="S100" s="103" t="n">
        <v>18.8269</v>
      </c>
      <c r="T100" s="103" t="n">
        <v>19.9</v>
      </c>
      <c r="U100" s="103" t="n">
        <v>20.8817</v>
      </c>
      <c r="V100" s="103" t="n">
        <v>21.8634</v>
      </c>
      <c r="W100" s="103" t="n">
        <v>22.6701</v>
      </c>
      <c r="X100" s="103" t="n">
        <v>23.4768</v>
      </c>
      <c r="Y100" s="103" t="n">
        <v>24.2834666666667</v>
      </c>
      <c r="Z100" s="103" t="n">
        <v>25.0901333333333</v>
      </c>
      <c r="AA100" s="103" t="n">
        <v>25.8968</v>
      </c>
      <c r="AB100" s="103" t="n">
        <v>26.0841333333333</v>
      </c>
      <c r="AC100" s="103" t="n">
        <v>26.2714666666667</v>
      </c>
      <c r="AD100" s="103" t="n">
        <v>26.4588</v>
      </c>
      <c r="AE100" s="103" t="n">
        <v>26.6462</v>
      </c>
      <c r="AF100" s="103" t="n">
        <v>26.8336</v>
      </c>
      <c r="AG100" s="103" t="n">
        <v>26.90196</v>
      </c>
      <c r="AH100" s="103" t="n">
        <v>26.97032</v>
      </c>
      <c r="AI100" s="103" t="n">
        <v>27.03868</v>
      </c>
      <c r="AJ100" s="103" t="n">
        <v>27.10704</v>
      </c>
      <c r="AK100" s="103" t="n">
        <v>27.1754</v>
      </c>
      <c r="AL100" s="103" t="n">
        <v>23.0530666666667</v>
      </c>
      <c r="AM100" s="103" t="n">
        <v>18.9307333333333</v>
      </c>
      <c r="AN100" s="103" t="n">
        <v>14.8084</v>
      </c>
      <c r="AO100" s="103" t="n">
        <v>14.5477</v>
      </c>
      <c r="AP100" s="103" t="n">
        <v>14.287</v>
      </c>
      <c r="AQ100" s="103" t="n">
        <v>14.0264</v>
      </c>
      <c r="AR100" s="103" t="n">
        <v>13.7658</v>
      </c>
      <c r="AS100" s="103" t="n">
        <v>13.5052</v>
      </c>
      <c r="AT100" s="103" t="n">
        <v>13.2446</v>
      </c>
      <c r="AU100" s="103" t="n">
        <v>12.984</v>
      </c>
      <c r="AV100" s="103" t="n">
        <v>12.72328</v>
      </c>
      <c r="AW100" s="103" t="n">
        <v>12.46256</v>
      </c>
      <c r="AX100" s="103" t="n">
        <v>12.20184</v>
      </c>
      <c r="AY100" s="103" t="n">
        <v>11.94112</v>
      </c>
      <c r="AZ100" s="103" t="n">
        <v>11.6804</v>
      </c>
      <c r="BA100" s="103" t="n">
        <v>11.41968</v>
      </c>
      <c r="BB100" s="103" t="n">
        <v>11.367536</v>
      </c>
      <c r="BC100" s="103" t="n">
        <v>11.315392</v>
      </c>
      <c r="BD100" s="103" t="n">
        <v>11.263248</v>
      </c>
      <c r="BE100" s="103" t="n">
        <v>11.211104</v>
      </c>
      <c r="BF100" s="103" t="n">
        <v>11.15896</v>
      </c>
      <c r="BG100" s="103" t="n">
        <v>11.106816</v>
      </c>
      <c r="BH100" s="103" t="n">
        <v>11.054672</v>
      </c>
      <c r="BI100" s="103" t="n">
        <v>11.002528</v>
      </c>
      <c r="BJ100" s="103" t="n">
        <v>10.950384</v>
      </c>
    </row>
    <row r="101" customFormat="false" ht="12.8" hidden="false" customHeight="false" outlineLevel="0" collapsed="false">
      <c r="A101" s="102" t="n">
        <v>134</v>
      </c>
      <c r="B101" s="103" t="n">
        <v>0</v>
      </c>
      <c r="C101" s="103" t="n">
        <v>1.3284</v>
      </c>
      <c r="D101" s="103" t="n">
        <v>2.6568</v>
      </c>
      <c r="E101" s="103" t="n">
        <v>3.9852</v>
      </c>
      <c r="F101" s="103" t="n">
        <v>5.3136</v>
      </c>
      <c r="G101" s="103" t="n">
        <v>6.2662</v>
      </c>
      <c r="H101" s="103" t="n">
        <v>7.2188</v>
      </c>
      <c r="I101" s="103" t="n">
        <v>7.7526</v>
      </c>
      <c r="J101" s="103" t="n">
        <v>8.2864</v>
      </c>
      <c r="K101" s="103" t="n">
        <v>9.2932</v>
      </c>
      <c r="L101" s="103" t="n">
        <v>10.3</v>
      </c>
      <c r="M101" s="103" t="n">
        <v>11.3096</v>
      </c>
      <c r="N101" s="103" t="n">
        <v>12.3192</v>
      </c>
      <c r="O101" s="103" t="n">
        <v>13.1006</v>
      </c>
      <c r="P101" s="103" t="n">
        <v>13.882</v>
      </c>
      <c r="Q101" s="103" t="n">
        <v>15.6877</v>
      </c>
      <c r="R101" s="103" t="n">
        <v>17.4934</v>
      </c>
      <c r="S101" s="103" t="n">
        <v>18.5907</v>
      </c>
      <c r="T101" s="103" t="n">
        <v>19.688</v>
      </c>
      <c r="U101" s="103" t="n">
        <v>20.6636</v>
      </c>
      <c r="V101" s="103" t="n">
        <v>21.6392</v>
      </c>
      <c r="W101" s="103" t="n">
        <v>22.4738</v>
      </c>
      <c r="X101" s="103" t="n">
        <v>23.3084</v>
      </c>
      <c r="Y101" s="103" t="n">
        <v>24.1430666666667</v>
      </c>
      <c r="Z101" s="103" t="n">
        <v>24.9777333333333</v>
      </c>
      <c r="AA101" s="103" t="n">
        <v>25.8124</v>
      </c>
      <c r="AB101" s="103" t="n">
        <v>25.9940666666667</v>
      </c>
      <c r="AC101" s="103" t="n">
        <v>26.1757333333333</v>
      </c>
      <c r="AD101" s="103" t="n">
        <v>26.3574</v>
      </c>
      <c r="AE101" s="103" t="n">
        <v>26.5391</v>
      </c>
      <c r="AF101" s="103" t="n">
        <v>26.7208</v>
      </c>
      <c r="AG101" s="103" t="n">
        <v>26.78828</v>
      </c>
      <c r="AH101" s="103" t="n">
        <v>26.85576</v>
      </c>
      <c r="AI101" s="103" t="n">
        <v>26.92324</v>
      </c>
      <c r="AJ101" s="103" t="n">
        <v>26.99072</v>
      </c>
      <c r="AK101" s="103" t="n">
        <v>27.0582</v>
      </c>
      <c r="AL101" s="103" t="n">
        <v>22.9832</v>
      </c>
      <c r="AM101" s="103" t="n">
        <v>18.9082</v>
      </c>
      <c r="AN101" s="103" t="n">
        <v>14.8332</v>
      </c>
      <c r="AO101" s="103" t="n">
        <v>14.5771</v>
      </c>
      <c r="AP101" s="103" t="n">
        <v>14.321</v>
      </c>
      <c r="AQ101" s="103" t="n">
        <v>14.065</v>
      </c>
      <c r="AR101" s="103" t="n">
        <v>13.809</v>
      </c>
      <c r="AS101" s="103" t="n">
        <v>13.553</v>
      </c>
      <c r="AT101" s="103" t="n">
        <v>13.297</v>
      </c>
      <c r="AU101" s="103" t="n">
        <v>13.041</v>
      </c>
      <c r="AV101" s="103" t="n">
        <v>12.78484</v>
      </c>
      <c r="AW101" s="103" t="n">
        <v>12.52868</v>
      </c>
      <c r="AX101" s="103" t="n">
        <v>12.27252</v>
      </c>
      <c r="AY101" s="103" t="n">
        <v>12.01636</v>
      </c>
      <c r="AZ101" s="103" t="n">
        <v>11.7602</v>
      </c>
      <c r="BA101" s="103" t="n">
        <v>11.50404</v>
      </c>
      <c r="BB101" s="103" t="n">
        <v>11.452808</v>
      </c>
      <c r="BC101" s="103" t="n">
        <v>11.401576</v>
      </c>
      <c r="BD101" s="103" t="n">
        <v>11.350344</v>
      </c>
      <c r="BE101" s="103" t="n">
        <v>11.299112</v>
      </c>
      <c r="BF101" s="103" t="n">
        <v>11.24788</v>
      </c>
      <c r="BG101" s="103" t="n">
        <v>11.196648</v>
      </c>
      <c r="BH101" s="103" t="n">
        <v>11.145416</v>
      </c>
      <c r="BI101" s="103" t="n">
        <v>11.094184</v>
      </c>
      <c r="BJ101" s="103" t="n">
        <v>11.042952</v>
      </c>
    </row>
    <row r="102" customFormat="false" ht="12.8" hidden="false" customHeight="false" outlineLevel="0" collapsed="false">
      <c r="A102" s="102" t="n">
        <v>135</v>
      </c>
      <c r="B102" s="103" t="n">
        <v>0</v>
      </c>
      <c r="C102" s="103" t="n">
        <v>1.311</v>
      </c>
      <c r="D102" s="103" t="n">
        <v>2.622</v>
      </c>
      <c r="E102" s="103" t="n">
        <v>3.933</v>
      </c>
      <c r="F102" s="103" t="n">
        <v>5.244</v>
      </c>
      <c r="G102" s="103" t="n">
        <v>6.1875</v>
      </c>
      <c r="H102" s="103" t="n">
        <v>7.131</v>
      </c>
      <c r="I102" s="103" t="n">
        <v>7.6495</v>
      </c>
      <c r="J102" s="103" t="n">
        <v>8.168</v>
      </c>
      <c r="K102" s="103" t="n">
        <v>9.169</v>
      </c>
      <c r="L102" s="103" t="n">
        <v>10.17</v>
      </c>
      <c r="M102" s="103" t="n">
        <v>11.171</v>
      </c>
      <c r="N102" s="103" t="n">
        <v>12.172</v>
      </c>
      <c r="O102" s="103" t="n">
        <v>12.9275</v>
      </c>
      <c r="P102" s="103" t="n">
        <v>13.683</v>
      </c>
      <c r="Q102" s="103" t="n">
        <v>15.458</v>
      </c>
      <c r="R102" s="103" t="n">
        <v>17.233</v>
      </c>
      <c r="S102" s="103" t="n">
        <v>18.3545</v>
      </c>
      <c r="T102" s="103" t="n">
        <v>19.476</v>
      </c>
      <c r="U102" s="103" t="n">
        <v>20.4455</v>
      </c>
      <c r="V102" s="103" t="n">
        <v>21.415</v>
      </c>
      <c r="W102" s="103" t="n">
        <v>22.2775</v>
      </c>
      <c r="X102" s="103" t="n">
        <v>23.14</v>
      </c>
      <c r="Y102" s="103" t="n">
        <v>24.0026666666667</v>
      </c>
      <c r="Z102" s="103" t="n">
        <v>24.8653333333333</v>
      </c>
      <c r="AA102" s="103" t="n">
        <v>25.728</v>
      </c>
      <c r="AB102" s="103" t="n">
        <v>25.904</v>
      </c>
      <c r="AC102" s="103" t="n">
        <v>26.08</v>
      </c>
      <c r="AD102" s="103" t="n">
        <v>26.256</v>
      </c>
      <c r="AE102" s="103" t="n">
        <v>26.432</v>
      </c>
      <c r="AF102" s="103" t="n">
        <v>26.608</v>
      </c>
      <c r="AG102" s="103" t="n">
        <v>26.6746</v>
      </c>
      <c r="AH102" s="103" t="n">
        <v>26.7412</v>
      </c>
      <c r="AI102" s="103" t="n">
        <v>26.8078</v>
      </c>
      <c r="AJ102" s="103" t="n">
        <v>26.8744</v>
      </c>
      <c r="AK102" s="103" t="n">
        <v>26.941</v>
      </c>
      <c r="AL102" s="103" t="n">
        <v>22.9133333333333</v>
      </c>
      <c r="AM102" s="103" t="n">
        <v>18.8856666666667</v>
      </c>
      <c r="AN102" s="103" t="n">
        <v>14.858</v>
      </c>
      <c r="AO102" s="103" t="n">
        <v>14.6065</v>
      </c>
      <c r="AP102" s="103" t="n">
        <v>14.355</v>
      </c>
      <c r="AQ102" s="103" t="n">
        <v>14.1036</v>
      </c>
      <c r="AR102" s="103" t="n">
        <v>13.8522</v>
      </c>
      <c r="AS102" s="103" t="n">
        <v>13.6008</v>
      </c>
      <c r="AT102" s="103" t="n">
        <v>13.3494</v>
      </c>
      <c r="AU102" s="103" t="n">
        <v>13.098</v>
      </c>
      <c r="AV102" s="103" t="n">
        <v>12.8464</v>
      </c>
      <c r="AW102" s="103" t="n">
        <v>12.5948</v>
      </c>
      <c r="AX102" s="103" t="n">
        <v>12.3432</v>
      </c>
      <c r="AY102" s="103" t="n">
        <v>12.0916</v>
      </c>
      <c r="AZ102" s="103" t="n">
        <v>11.84</v>
      </c>
      <c r="BA102" s="103" t="n">
        <v>11.5884</v>
      </c>
      <c r="BB102" s="103" t="n">
        <v>11.53808</v>
      </c>
      <c r="BC102" s="103" t="n">
        <v>11.48776</v>
      </c>
      <c r="BD102" s="103" t="n">
        <v>11.43744</v>
      </c>
      <c r="BE102" s="103" t="n">
        <v>11.38712</v>
      </c>
      <c r="BF102" s="103" t="n">
        <v>11.3368</v>
      </c>
      <c r="BG102" s="103" t="n">
        <v>11.28648</v>
      </c>
      <c r="BH102" s="103" t="n">
        <v>11.23616</v>
      </c>
      <c r="BI102" s="103" t="n">
        <v>11.18584</v>
      </c>
      <c r="BJ102" s="103" t="n">
        <v>11.13552</v>
      </c>
    </row>
    <row r="103" customFormat="false" ht="12.8" hidden="false" customHeight="false" outlineLevel="0" collapsed="false">
      <c r="A103" s="102" t="n">
        <v>136</v>
      </c>
      <c r="B103" s="103" t="n">
        <v>0</v>
      </c>
      <c r="C103" s="103" t="n">
        <v>1.29285</v>
      </c>
      <c r="D103" s="103" t="n">
        <v>2.5857</v>
      </c>
      <c r="E103" s="103" t="n">
        <v>3.87855</v>
      </c>
      <c r="F103" s="103" t="n">
        <v>5.1714</v>
      </c>
      <c r="G103" s="103" t="n">
        <v>6.0993</v>
      </c>
      <c r="H103" s="103" t="n">
        <v>7.0272</v>
      </c>
      <c r="I103" s="103" t="n">
        <v>7.5385</v>
      </c>
      <c r="J103" s="103" t="n">
        <v>8.0498</v>
      </c>
      <c r="K103" s="103" t="n">
        <v>9.0405</v>
      </c>
      <c r="L103" s="103" t="n">
        <v>10.0312</v>
      </c>
      <c r="M103" s="103" t="n">
        <v>11.0207</v>
      </c>
      <c r="N103" s="103" t="n">
        <v>12.0102</v>
      </c>
      <c r="O103" s="103" t="n">
        <v>12.7471</v>
      </c>
      <c r="P103" s="103" t="n">
        <v>13.484</v>
      </c>
      <c r="Q103" s="103" t="n">
        <v>15.2283</v>
      </c>
      <c r="R103" s="103" t="n">
        <v>16.9726</v>
      </c>
      <c r="S103" s="103" t="n">
        <v>18.0782</v>
      </c>
      <c r="T103" s="103" t="n">
        <v>19.1838</v>
      </c>
      <c r="U103" s="103" t="n">
        <v>20.1764</v>
      </c>
      <c r="V103" s="103" t="n">
        <v>21.169</v>
      </c>
      <c r="W103" s="103" t="n">
        <v>22.0551</v>
      </c>
      <c r="X103" s="103" t="n">
        <v>22.9412</v>
      </c>
      <c r="Y103" s="103" t="n">
        <v>23.8275333333333</v>
      </c>
      <c r="Z103" s="103" t="n">
        <v>24.7138666666667</v>
      </c>
      <c r="AA103" s="103" t="n">
        <v>25.6002</v>
      </c>
      <c r="AB103" s="103" t="n">
        <v>25.7759333333333</v>
      </c>
      <c r="AC103" s="103" t="n">
        <v>25.9516666666667</v>
      </c>
      <c r="AD103" s="103" t="n">
        <v>26.1274</v>
      </c>
      <c r="AE103" s="103" t="n">
        <v>26.3032</v>
      </c>
      <c r="AF103" s="103" t="n">
        <v>26.479</v>
      </c>
      <c r="AG103" s="103" t="n">
        <v>26.54712</v>
      </c>
      <c r="AH103" s="103" t="n">
        <v>26.61524</v>
      </c>
      <c r="AI103" s="103" t="n">
        <v>26.68336</v>
      </c>
      <c r="AJ103" s="103" t="n">
        <v>26.75148</v>
      </c>
      <c r="AK103" s="103" t="n">
        <v>26.8196</v>
      </c>
      <c r="AL103" s="103" t="n">
        <v>22.8117333333333</v>
      </c>
      <c r="AM103" s="103" t="n">
        <v>18.8038666666667</v>
      </c>
      <c r="AN103" s="103" t="n">
        <v>14.796</v>
      </c>
      <c r="AO103" s="103" t="n">
        <v>14.5537</v>
      </c>
      <c r="AP103" s="103" t="n">
        <v>14.3114</v>
      </c>
      <c r="AQ103" s="103" t="n">
        <v>14.06924</v>
      </c>
      <c r="AR103" s="103" t="n">
        <v>13.82708</v>
      </c>
      <c r="AS103" s="103" t="n">
        <v>13.58492</v>
      </c>
      <c r="AT103" s="103" t="n">
        <v>13.34276</v>
      </c>
      <c r="AU103" s="103" t="n">
        <v>13.1006</v>
      </c>
      <c r="AV103" s="103" t="n">
        <v>12.85824</v>
      </c>
      <c r="AW103" s="103" t="n">
        <v>12.61588</v>
      </c>
      <c r="AX103" s="103" t="n">
        <v>12.37352</v>
      </c>
      <c r="AY103" s="103" t="n">
        <v>12.13116</v>
      </c>
      <c r="AZ103" s="103" t="n">
        <v>11.8888</v>
      </c>
      <c r="BA103" s="103" t="n">
        <v>11.64644</v>
      </c>
      <c r="BB103" s="103" t="n">
        <v>11.597968</v>
      </c>
      <c r="BC103" s="103" t="n">
        <v>11.549496</v>
      </c>
      <c r="BD103" s="103" t="n">
        <v>11.501024</v>
      </c>
      <c r="BE103" s="103" t="n">
        <v>11.452552</v>
      </c>
      <c r="BF103" s="103" t="n">
        <v>11.40408</v>
      </c>
      <c r="BG103" s="103" t="n">
        <v>11.355608</v>
      </c>
      <c r="BH103" s="103" t="n">
        <v>11.307136</v>
      </c>
      <c r="BI103" s="103" t="n">
        <v>11.258664</v>
      </c>
      <c r="BJ103" s="103" t="n">
        <v>11.210192</v>
      </c>
    </row>
    <row r="104" customFormat="false" ht="12.8" hidden="false" customHeight="false" outlineLevel="0" collapsed="false">
      <c r="A104" s="102" t="n">
        <v>137</v>
      </c>
      <c r="B104" s="103" t="n">
        <v>0</v>
      </c>
      <c r="C104" s="103" t="n">
        <v>1.2747</v>
      </c>
      <c r="D104" s="103" t="n">
        <v>2.5494</v>
      </c>
      <c r="E104" s="103" t="n">
        <v>3.8241</v>
      </c>
      <c r="F104" s="103" t="n">
        <v>5.0988</v>
      </c>
      <c r="G104" s="103" t="n">
        <v>6.0111</v>
      </c>
      <c r="H104" s="103" t="n">
        <v>6.9234</v>
      </c>
      <c r="I104" s="103" t="n">
        <v>7.4275</v>
      </c>
      <c r="J104" s="103" t="n">
        <v>7.9316</v>
      </c>
      <c r="K104" s="103" t="n">
        <v>8.912</v>
      </c>
      <c r="L104" s="103" t="n">
        <v>9.8924</v>
      </c>
      <c r="M104" s="103" t="n">
        <v>10.8704</v>
      </c>
      <c r="N104" s="103" t="n">
        <v>11.8484</v>
      </c>
      <c r="O104" s="103" t="n">
        <v>12.5667</v>
      </c>
      <c r="P104" s="103" t="n">
        <v>13.285</v>
      </c>
      <c r="Q104" s="103" t="n">
        <v>14.9986</v>
      </c>
      <c r="R104" s="103" t="n">
        <v>16.7122</v>
      </c>
      <c r="S104" s="103" t="n">
        <v>17.8019</v>
      </c>
      <c r="T104" s="103" t="n">
        <v>18.8916</v>
      </c>
      <c r="U104" s="103" t="n">
        <v>19.9073</v>
      </c>
      <c r="V104" s="103" t="n">
        <v>20.923</v>
      </c>
      <c r="W104" s="103" t="n">
        <v>21.8327</v>
      </c>
      <c r="X104" s="103" t="n">
        <v>22.7424</v>
      </c>
      <c r="Y104" s="103" t="n">
        <v>23.6524</v>
      </c>
      <c r="Z104" s="103" t="n">
        <v>24.5624</v>
      </c>
      <c r="AA104" s="103" t="n">
        <v>25.4724</v>
      </c>
      <c r="AB104" s="103" t="n">
        <v>25.6478666666667</v>
      </c>
      <c r="AC104" s="103" t="n">
        <v>25.8233333333333</v>
      </c>
      <c r="AD104" s="103" t="n">
        <v>25.9988</v>
      </c>
      <c r="AE104" s="103" t="n">
        <v>26.1744</v>
      </c>
      <c r="AF104" s="103" t="n">
        <v>26.35</v>
      </c>
      <c r="AG104" s="103" t="n">
        <v>26.41964</v>
      </c>
      <c r="AH104" s="103" t="n">
        <v>26.48928</v>
      </c>
      <c r="AI104" s="103" t="n">
        <v>26.55892</v>
      </c>
      <c r="AJ104" s="103" t="n">
        <v>26.62856</v>
      </c>
      <c r="AK104" s="103" t="n">
        <v>26.6982</v>
      </c>
      <c r="AL104" s="103" t="n">
        <v>22.7101333333333</v>
      </c>
      <c r="AM104" s="103" t="n">
        <v>18.7220666666667</v>
      </c>
      <c r="AN104" s="103" t="n">
        <v>14.734</v>
      </c>
      <c r="AO104" s="103" t="n">
        <v>14.5009</v>
      </c>
      <c r="AP104" s="103" t="n">
        <v>14.2678</v>
      </c>
      <c r="AQ104" s="103" t="n">
        <v>14.03488</v>
      </c>
      <c r="AR104" s="103" t="n">
        <v>13.80196</v>
      </c>
      <c r="AS104" s="103" t="n">
        <v>13.56904</v>
      </c>
      <c r="AT104" s="103" t="n">
        <v>13.33612</v>
      </c>
      <c r="AU104" s="103" t="n">
        <v>13.1032</v>
      </c>
      <c r="AV104" s="103" t="n">
        <v>12.87008</v>
      </c>
      <c r="AW104" s="103" t="n">
        <v>12.63696</v>
      </c>
      <c r="AX104" s="103" t="n">
        <v>12.40384</v>
      </c>
      <c r="AY104" s="103" t="n">
        <v>12.17072</v>
      </c>
      <c r="AZ104" s="103" t="n">
        <v>11.9376</v>
      </c>
      <c r="BA104" s="103" t="n">
        <v>11.70448</v>
      </c>
      <c r="BB104" s="103" t="n">
        <v>11.657856</v>
      </c>
      <c r="BC104" s="103" t="n">
        <v>11.611232</v>
      </c>
      <c r="BD104" s="103" t="n">
        <v>11.564608</v>
      </c>
      <c r="BE104" s="103" t="n">
        <v>11.517984</v>
      </c>
      <c r="BF104" s="103" t="n">
        <v>11.47136</v>
      </c>
      <c r="BG104" s="103" t="n">
        <v>11.424736</v>
      </c>
      <c r="BH104" s="103" t="n">
        <v>11.378112</v>
      </c>
      <c r="BI104" s="103" t="n">
        <v>11.331488</v>
      </c>
      <c r="BJ104" s="103" t="n">
        <v>11.284864</v>
      </c>
    </row>
    <row r="105" customFormat="false" ht="12.8" hidden="false" customHeight="false" outlineLevel="0" collapsed="false">
      <c r="A105" s="102" t="n">
        <v>138</v>
      </c>
      <c r="B105" s="103" t="n">
        <v>0</v>
      </c>
      <c r="C105" s="103" t="n">
        <v>1.25655</v>
      </c>
      <c r="D105" s="103" t="n">
        <v>2.5131</v>
      </c>
      <c r="E105" s="103" t="n">
        <v>3.76965</v>
      </c>
      <c r="F105" s="103" t="n">
        <v>5.0262</v>
      </c>
      <c r="G105" s="103" t="n">
        <v>5.9229</v>
      </c>
      <c r="H105" s="103" t="n">
        <v>6.8196</v>
      </c>
      <c r="I105" s="103" t="n">
        <v>7.3165</v>
      </c>
      <c r="J105" s="103" t="n">
        <v>7.8134</v>
      </c>
      <c r="K105" s="103" t="n">
        <v>8.7835</v>
      </c>
      <c r="L105" s="103" t="n">
        <v>9.7536</v>
      </c>
      <c r="M105" s="103" t="n">
        <v>10.7201</v>
      </c>
      <c r="N105" s="103" t="n">
        <v>11.6866</v>
      </c>
      <c r="O105" s="103" t="n">
        <v>12.3863</v>
      </c>
      <c r="P105" s="103" t="n">
        <v>13.086</v>
      </c>
      <c r="Q105" s="103" t="n">
        <v>14.7689</v>
      </c>
      <c r="R105" s="103" t="n">
        <v>16.4518</v>
      </c>
      <c r="S105" s="103" t="n">
        <v>17.5256</v>
      </c>
      <c r="T105" s="103" t="n">
        <v>18.5994</v>
      </c>
      <c r="U105" s="103" t="n">
        <v>19.6382</v>
      </c>
      <c r="V105" s="103" t="n">
        <v>20.677</v>
      </c>
      <c r="W105" s="103" t="n">
        <v>21.6103</v>
      </c>
      <c r="X105" s="103" t="n">
        <v>22.5436</v>
      </c>
      <c r="Y105" s="103" t="n">
        <v>23.4772666666667</v>
      </c>
      <c r="Z105" s="103" t="n">
        <v>24.4109333333333</v>
      </c>
      <c r="AA105" s="103" t="n">
        <v>25.3446</v>
      </c>
      <c r="AB105" s="103" t="n">
        <v>25.5198</v>
      </c>
      <c r="AC105" s="103" t="n">
        <v>25.695</v>
      </c>
      <c r="AD105" s="103" t="n">
        <v>25.8702</v>
      </c>
      <c r="AE105" s="103" t="n">
        <v>26.0456</v>
      </c>
      <c r="AF105" s="103" t="n">
        <v>26.221</v>
      </c>
      <c r="AG105" s="103" t="n">
        <v>26.29216</v>
      </c>
      <c r="AH105" s="103" t="n">
        <v>26.36332</v>
      </c>
      <c r="AI105" s="103" t="n">
        <v>26.43448</v>
      </c>
      <c r="AJ105" s="103" t="n">
        <v>26.50564</v>
      </c>
      <c r="AK105" s="103" t="n">
        <v>26.5768</v>
      </c>
      <c r="AL105" s="103" t="n">
        <v>22.6085333333333</v>
      </c>
      <c r="AM105" s="103" t="n">
        <v>18.6402666666667</v>
      </c>
      <c r="AN105" s="103" t="n">
        <v>14.672</v>
      </c>
      <c r="AO105" s="103" t="n">
        <v>14.4481</v>
      </c>
      <c r="AP105" s="103" t="n">
        <v>14.2242</v>
      </c>
      <c r="AQ105" s="103" t="n">
        <v>14.00052</v>
      </c>
      <c r="AR105" s="103" t="n">
        <v>13.77684</v>
      </c>
      <c r="AS105" s="103" t="n">
        <v>13.55316</v>
      </c>
      <c r="AT105" s="103" t="n">
        <v>13.32948</v>
      </c>
      <c r="AU105" s="103" t="n">
        <v>13.1058</v>
      </c>
      <c r="AV105" s="103" t="n">
        <v>12.88192</v>
      </c>
      <c r="AW105" s="103" t="n">
        <v>12.65804</v>
      </c>
      <c r="AX105" s="103" t="n">
        <v>12.43416</v>
      </c>
      <c r="AY105" s="103" t="n">
        <v>12.21028</v>
      </c>
      <c r="AZ105" s="103" t="n">
        <v>11.9864</v>
      </c>
      <c r="BA105" s="103" t="n">
        <v>11.76252</v>
      </c>
      <c r="BB105" s="103" t="n">
        <v>11.717744</v>
      </c>
      <c r="BC105" s="103" t="n">
        <v>11.672968</v>
      </c>
      <c r="BD105" s="103" t="n">
        <v>11.628192</v>
      </c>
      <c r="BE105" s="103" t="n">
        <v>11.583416</v>
      </c>
      <c r="BF105" s="103" t="n">
        <v>11.53864</v>
      </c>
      <c r="BG105" s="103" t="n">
        <v>11.493864</v>
      </c>
      <c r="BH105" s="103" t="n">
        <v>11.449088</v>
      </c>
      <c r="BI105" s="103" t="n">
        <v>11.404312</v>
      </c>
      <c r="BJ105" s="103" t="n">
        <v>11.359536</v>
      </c>
    </row>
    <row r="106" customFormat="false" ht="12.8" hidden="false" customHeight="false" outlineLevel="0" collapsed="false">
      <c r="A106" s="102" t="n">
        <v>139</v>
      </c>
      <c r="B106" s="103" t="n">
        <v>0</v>
      </c>
      <c r="C106" s="103" t="n">
        <v>1.2384</v>
      </c>
      <c r="D106" s="103" t="n">
        <v>2.4768</v>
      </c>
      <c r="E106" s="103" t="n">
        <v>3.7152</v>
      </c>
      <c r="F106" s="103" t="n">
        <v>4.9536</v>
      </c>
      <c r="G106" s="103" t="n">
        <v>5.8347</v>
      </c>
      <c r="H106" s="103" t="n">
        <v>6.7158</v>
      </c>
      <c r="I106" s="103" t="n">
        <v>7.2055</v>
      </c>
      <c r="J106" s="103" t="n">
        <v>7.6952</v>
      </c>
      <c r="K106" s="103" t="n">
        <v>8.655</v>
      </c>
      <c r="L106" s="103" t="n">
        <v>9.6148</v>
      </c>
      <c r="M106" s="103" t="n">
        <v>10.5698</v>
      </c>
      <c r="N106" s="103" t="n">
        <v>11.5248</v>
      </c>
      <c r="O106" s="103" t="n">
        <v>12.2059</v>
      </c>
      <c r="P106" s="103" t="n">
        <v>12.887</v>
      </c>
      <c r="Q106" s="103" t="n">
        <v>14.5392</v>
      </c>
      <c r="R106" s="103" t="n">
        <v>16.1914</v>
      </c>
      <c r="S106" s="103" t="n">
        <v>17.2493</v>
      </c>
      <c r="T106" s="103" t="n">
        <v>18.3072</v>
      </c>
      <c r="U106" s="103" t="n">
        <v>19.3691</v>
      </c>
      <c r="V106" s="103" t="n">
        <v>20.431</v>
      </c>
      <c r="W106" s="103" t="n">
        <v>21.3879</v>
      </c>
      <c r="X106" s="103" t="n">
        <v>22.3448</v>
      </c>
      <c r="Y106" s="103" t="n">
        <v>23.3021333333333</v>
      </c>
      <c r="Z106" s="103" t="n">
        <v>24.2594666666667</v>
      </c>
      <c r="AA106" s="103" t="n">
        <v>25.2168</v>
      </c>
      <c r="AB106" s="103" t="n">
        <v>25.3917333333333</v>
      </c>
      <c r="AC106" s="103" t="n">
        <v>25.5666666666667</v>
      </c>
      <c r="AD106" s="103" t="n">
        <v>25.7416</v>
      </c>
      <c r="AE106" s="103" t="n">
        <v>25.9168</v>
      </c>
      <c r="AF106" s="103" t="n">
        <v>26.092</v>
      </c>
      <c r="AG106" s="103" t="n">
        <v>26.16468</v>
      </c>
      <c r="AH106" s="103" t="n">
        <v>26.23736</v>
      </c>
      <c r="AI106" s="103" t="n">
        <v>26.31004</v>
      </c>
      <c r="AJ106" s="103" t="n">
        <v>26.38272</v>
      </c>
      <c r="AK106" s="103" t="n">
        <v>26.4554</v>
      </c>
      <c r="AL106" s="103" t="n">
        <v>22.5069333333333</v>
      </c>
      <c r="AM106" s="103" t="n">
        <v>18.5584666666667</v>
      </c>
      <c r="AN106" s="103" t="n">
        <v>14.61</v>
      </c>
      <c r="AO106" s="103" t="n">
        <v>14.3953</v>
      </c>
      <c r="AP106" s="103" t="n">
        <v>14.1806</v>
      </c>
      <c r="AQ106" s="103" t="n">
        <v>13.96616</v>
      </c>
      <c r="AR106" s="103" t="n">
        <v>13.75172</v>
      </c>
      <c r="AS106" s="103" t="n">
        <v>13.53728</v>
      </c>
      <c r="AT106" s="103" t="n">
        <v>13.32284</v>
      </c>
      <c r="AU106" s="103" t="n">
        <v>13.1084</v>
      </c>
      <c r="AV106" s="103" t="n">
        <v>12.89376</v>
      </c>
      <c r="AW106" s="103" t="n">
        <v>12.67912</v>
      </c>
      <c r="AX106" s="103" t="n">
        <v>12.46448</v>
      </c>
      <c r="AY106" s="103" t="n">
        <v>12.24984</v>
      </c>
      <c r="AZ106" s="103" t="n">
        <v>12.0352</v>
      </c>
      <c r="BA106" s="103" t="n">
        <v>11.82056</v>
      </c>
      <c r="BB106" s="103" t="n">
        <v>11.777632</v>
      </c>
      <c r="BC106" s="103" t="n">
        <v>11.734704</v>
      </c>
      <c r="BD106" s="103" t="n">
        <v>11.691776</v>
      </c>
      <c r="BE106" s="103" t="n">
        <v>11.648848</v>
      </c>
      <c r="BF106" s="103" t="n">
        <v>11.60592</v>
      </c>
      <c r="BG106" s="103" t="n">
        <v>11.562992</v>
      </c>
      <c r="BH106" s="103" t="n">
        <v>11.520064</v>
      </c>
      <c r="BI106" s="103" t="n">
        <v>11.477136</v>
      </c>
      <c r="BJ106" s="103" t="n">
        <v>11.434208</v>
      </c>
    </row>
    <row r="107" customFormat="false" ht="12.8" hidden="false" customHeight="false" outlineLevel="0" collapsed="false">
      <c r="A107" s="102" t="n">
        <v>140</v>
      </c>
      <c r="B107" s="103" t="n">
        <v>0</v>
      </c>
      <c r="C107" s="103" t="n">
        <v>1.22025</v>
      </c>
      <c r="D107" s="103" t="n">
        <v>2.4405</v>
      </c>
      <c r="E107" s="103" t="n">
        <v>3.66075</v>
      </c>
      <c r="F107" s="103" t="n">
        <v>4.881</v>
      </c>
      <c r="G107" s="103" t="n">
        <v>5.7465</v>
      </c>
      <c r="H107" s="103" t="n">
        <v>6.612</v>
      </c>
      <c r="I107" s="103" t="n">
        <v>7.0945</v>
      </c>
      <c r="J107" s="103" t="n">
        <v>7.577</v>
      </c>
      <c r="K107" s="103" t="n">
        <v>8.5265</v>
      </c>
      <c r="L107" s="103" t="n">
        <v>9.476</v>
      </c>
      <c r="M107" s="103" t="n">
        <v>10.4195</v>
      </c>
      <c r="N107" s="103" t="n">
        <v>11.363</v>
      </c>
      <c r="O107" s="103" t="n">
        <v>12.0255</v>
      </c>
      <c r="P107" s="103" t="n">
        <v>12.688</v>
      </c>
      <c r="Q107" s="103" t="n">
        <v>14.3095</v>
      </c>
      <c r="R107" s="103" t="n">
        <v>15.931</v>
      </c>
      <c r="S107" s="103" t="n">
        <v>16.973</v>
      </c>
      <c r="T107" s="103" t="n">
        <v>18.015</v>
      </c>
      <c r="U107" s="103" t="n">
        <v>19.1</v>
      </c>
      <c r="V107" s="103" t="n">
        <v>20.185</v>
      </c>
      <c r="W107" s="103" t="n">
        <v>21.1655</v>
      </c>
      <c r="X107" s="103" t="n">
        <v>22.146</v>
      </c>
      <c r="Y107" s="103" t="n">
        <v>23.127</v>
      </c>
      <c r="Z107" s="103" t="n">
        <v>24.108</v>
      </c>
      <c r="AA107" s="103" t="n">
        <v>25.089</v>
      </c>
      <c r="AB107" s="103" t="n">
        <v>25.2636666666667</v>
      </c>
      <c r="AC107" s="103" t="n">
        <v>25.4383333333333</v>
      </c>
      <c r="AD107" s="103" t="n">
        <v>25.613</v>
      </c>
      <c r="AE107" s="103" t="n">
        <v>25.788</v>
      </c>
      <c r="AF107" s="103" t="n">
        <v>25.963</v>
      </c>
      <c r="AG107" s="103" t="n">
        <v>26.0372</v>
      </c>
      <c r="AH107" s="103" t="n">
        <v>26.1114</v>
      </c>
      <c r="AI107" s="103" t="n">
        <v>26.1856</v>
      </c>
      <c r="AJ107" s="103" t="n">
        <v>26.2598</v>
      </c>
      <c r="AK107" s="103" t="n">
        <v>26.334</v>
      </c>
      <c r="AL107" s="103" t="n">
        <v>22.4053333333333</v>
      </c>
      <c r="AM107" s="103" t="n">
        <v>18.4766666666667</v>
      </c>
      <c r="AN107" s="103" t="n">
        <v>14.548</v>
      </c>
      <c r="AO107" s="103" t="n">
        <v>14.3425</v>
      </c>
      <c r="AP107" s="103" t="n">
        <v>14.137</v>
      </c>
      <c r="AQ107" s="103" t="n">
        <v>13.9318</v>
      </c>
      <c r="AR107" s="103" t="n">
        <v>13.7266</v>
      </c>
      <c r="AS107" s="103" t="n">
        <v>13.5214</v>
      </c>
      <c r="AT107" s="103" t="n">
        <v>13.3162</v>
      </c>
      <c r="AU107" s="103" t="n">
        <v>13.111</v>
      </c>
      <c r="AV107" s="103" t="n">
        <v>12.9056</v>
      </c>
      <c r="AW107" s="103" t="n">
        <v>12.7002</v>
      </c>
      <c r="AX107" s="103" t="n">
        <v>12.4948</v>
      </c>
      <c r="AY107" s="103" t="n">
        <v>12.2894</v>
      </c>
      <c r="AZ107" s="103" t="n">
        <v>12.084</v>
      </c>
      <c r="BA107" s="103" t="n">
        <v>11.8786</v>
      </c>
      <c r="BB107" s="103" t="n">
        <v>11.83752</v>
      </c>
      <c r="BC107" s="103" t="n">
        <v>11.79644</v>
      </c>
      <c r="BD107" s="103" t="n">
        <v>11.75536</v>
      </c>
      <c r="BE107" s="103" t="n">
        <v>11.71428</v>
      </c>
      <c r="BF107" s="103" t="n">
        <v>11.6732</v>
      </c>
      <c r="BG107" s="103" t="n">
        <v>11.63212</v>
      </c>
      <c r="BH107" s="103" t="n">
        <v>11.59104</v>
      </c>
      <c r="BI107" s="103" t="n">
        <v>11.54996</v>
      </c>
      <c r="BJ107" s="103" t="n">
        <v>11.50888</v>
      </c>
    </row>
    <row r="108" customFormat="false" ht="12.8" hidden="false" customHeight="false" outlineLevel="0" collapsed="false">
      <c r="A108" s="102" t="n">
        <v>141</v>
      </c>
      <c r="B108" s="103" t="n">
        <v>0</v>
      </c>
      <c r="C108" s="103" t="n">
        <v>1.2036</v>
      </c>
      <c r="D108" s="103" t="n">
        <v>2.4072</v>
      </c>
      <c r="E108" s="103" t="n">
        <v>3.6108</v>
      </c>
      <c r="F108" s="103" t="n">
        <v>4.8144</v>
      </c>
      <c r="G108" s="103" t="n">
        <v>5.6605</v>
      </c>
      <c r="H108" s="103" t="n">
        <v>6.5066</v>
      </c>
      <c r="I108" s="103" t="n">
        <v>6.9826</v>
      </c>
      <c r="J108" s="103" t="n">
        <v>7.4586</v>
      </c>
      <c r="K108" s="103" t="n">
        <v>8.3945</v>
      </c>
      <c r="L108" s="103" t="n">
        <v>9.3304</v>
      </c>
      <c r="M108" s="103" t="n">
        <v>10.2602</v>
      </c>
      <c r="N108" s="103" t="n">
        <v>11.19</v>
      </c>
      <c r="O108" s="103" t="n">
        <v>11.8395</v>
      </c>
      <c r="P108" s="103" t="n">
        <v>12.489</v>
      </c>
      <c r="Q108" s="103" t="n">
        <v>14.0798</v>
      </c>
      <c r="R108" s="103" t="n">
        <v>15.6706</v>
      </c>
      <c r="S108" s="103" t="n">
        <v>16.6967</v>
      </c>
      <c r="T108" s="103" t="n">
        <v>17.7228</v>
      </c>
      <c r="U108" s="103" t="n">
        <v>18.7909</v>
      </c>
      <c r="V108" s="103" t="n">
        <v>19.859</v>
      </c>
      <c r="W108" s="103" t="n">
        <v>20.823</v>
      </c>
      <c r="X108" s="103" t="n">
        <v>21.787</v>
      </c>
      <c r="Y108" s="103" t="n">
        <v>22.7684</v>
      </c>
      <c r="Z108" s="103" t="n">
        <v>23.7498</v>
      </c>
      <c r="AA108" s="103" t="n">
        <v>24.7312</v>
      </c>
      <c r="AB108" s="103" t="n">
        <v>24.9403333333333</v>
      </c>
      <c r="AC108" s="103" t="n">
        <v>25.1494666666667</v>
      </c>
      <c r="AD108" s="103" t="n">
        <v>25.3586</v>
      </c>
      <c r="AE108" s="103" t="n">
        <v>25.568</v>
      </c>
      <c r="AF108" s="103" t="n">
        <v>25.7774</v>
      </c>
      <c r="AG108" s="103" t="n">
        <v>25.85636</v>
      </c>
      <c r="AH108" s="103" t="n">
        <v>25.93532</v>
      </c>
      <c r="AI108" s="103" t="n">
        <v>26.01428</v>
      </c>
      <c r="AJ108" s="103" t="n">
        <v>26.09324</v>
      </c>
      <c r="AK108" s="103" t="n">
        <v>26.1722</v>
      </c>
      <c r="AL108" s="103" t="n">
        <v>22.2694</v>
      </c>
      <c r="AM108" s="103" t="n">
        <v>18.3666</v>
      </c>
      <c r="AN108" s="103" t="n">
        <v>14.4638</v>
      </c>
      <c r="AO108" s="103" t="n">
        <v>14.2654</v>
      </c>
      <c r="AP108" s="103" t="n">
        <v>14.067</v>
      </c>
      <c r="AQ108" s="103" t="n">
        <v>13.86888</v>
      </c>
      <c r="AR108" s="103" t="n">
        <v>13.67076</v>
      </c>
      <c r="AS108" s="103" t="n">
        <v>13.47264</v>
      </c>
      <c r="AT108" s="103" t="n">
        <v>13.27452</v>
      </c>
      <c r="AU108" s="103" t="n">
        <v>13.0764</v>
      </c>
      <c r="AV108" s="103" t="n">
        <v>12.87812</v>
      </c>
      <c r="AW108" s="103" t="n">
        <v>12.67984</v>
      </c>
      <c r="AX108" s="103" t="n">
        <v>12.48156</v>
      </c>
      <c r="AY108" s="103" t="n">
        <v>12.28328</v>
      </c>
      <c r="AZ108" s="103" t="n">
        <v>12.085</v>
      </c>
      <c r="BA108" s="103" t="n">
        <v>11.88672</v>
      </c>
      <c r="BB108" s="103" t="n">
        <v>11.847064</v>
      </c>
      <c r="BC108" s="103" t="n">
        <v>11.807408</v>
      </c>
      <c r="BD108" s="103" t="n">
        <v>11.767752</v>
      </c>
      <c r="BE108" s="103" t="n">
        <v>11.728096</v>
      </c>
      <c r="BF108" s="103" t="n">
        <v>11.68844</v>
      </c>
      <c r="BG108" s="103" t="n">
        <v>11.648784</v>
      </c>
      <c r="BH108" s="103" t="n">
        <v>11.609128</v>
      </c>
      <c r="BI108" s="103" t="n">
        <v>11.569472</v>
      </c>
      <c r="BJ108" s="103" t="n">
        <v>11.529816</v>
      </c>
    </row>
    <row r="109" customFormat="false" ht="12.8" hidden="false" customHeight="false" outlineLevel="0" collapsed="false">
      <c r="A109" s="102" t="n">
        <v>142</v>
      </c>
      <c r="B109" s="103" t="n">
        <v>0</v>
      </c>
      <c r="C109" s="103" t="n">
        <v>1.18695</v>
      </c>
      <c r="D109" s="103" t="n">
        <v>2.3739</v>
      </c>
      <c r="E109" s="103" t="n">
        <v>3.56085</v>
      </c>
      <c r="F109" s="103" t="n">
        <v>4.7478</v>
      </c>
      <c r="G109" s="103" t="n">
        <v>5.5745</v>
      </c>
      <c r="H109" s="103" t="n">
        <v>6.4012</v>
      </c>
      <c r="I109" s="103" t="n">
        <v>6.8707</v>
      </c>
      <c r="J109" s="103" t="n">
        <v>7.3402</v>
      </c>
      <c r="K109" s="103" t="n">
        <v>8.2625</v>
      </c>
      <c r="L109" s="103" t="n">
        <v>9.1848</v>
      </c>
      <c r="M109" s="103" t="n">
        <v>10.1009</v>
      </c>
      <c r="N109" s="103" t="n">
        <v>11.017</v>
      </c>
      <c r="O109" s="103" t="n">
        <v>11.6535</v>
      </c>
      <c r="P109" s="103" t="n">
        <v>12.29</v>
      </c>
      <c r="Q109" s="103" t="n">
        <v>13.8501</v>
      </c>
      <c r="R109" s="103" t="n">
        <v>15.4102</v>
      </c>
      <c r="S109" s="103" t="n">
        <v>16.4204</v>
      </c>
      <c r="T109" s="103" t="n">
        <v>17.4306</v>
      </c>
      <c r="U109" s="103" t="n">
        <v>18.4818</v>
      </c>
      <c r="V109" s="103" t="n">
        <v>19.533</v>
      </c>
      <c r="W109" s="103" t="n">
        <v>20.4805</v>
      </c>
      <c r="X109" s="103" t="n">
        <v>21.428</v>
      </c>
      <c r="Y109" s="103" t="n">
        <v>22.4098</v>
      </c>
      <c r="Z109" s="103" t="n">
        <v>23.3916</v>
      </c>
      <c r="AA109" s="103" t="n">
        <v>24.3734</v>
      </c>
      <c r="AB109" s="103" t="n">
        <v>24.617</v>
      </c>
      <c r="AC109" s="103" t="n">
        <v>24.8606</v>
      </c>
      <c r="AD109" s="103" t="n">
        <v>25.1042</v>
      </c>
      <c r="AE109" s="103" t="n">
        <v>25.348</v>
      </c>
      <c r="AF109" s="103" t="n">
        <v>25.5918</v>
      </c>
      <c r="AG109" s="103" t="n">
        <v>25.67552</v>
      </c>
      <c r="AH109" s="103" t="n">
        <v>25.75924</v>
      </c>
      <c r="AI109" s="103" t="n">
        <v>25.84296</v>
      </c>
      <c r="AJ109" s="103" t="n">
        <v>25.92668</v>
      </c>
      <c r="AK109" s="103" t="n">
        <v>26.0104</v>
      </c>
      <c r="AL109" s="103" t="n">
        <v>22.1334666666667</v>
      </c>
      <c r="AM109" s="103" t="n">
        <v>18.2565333333333</v>
      </c>
      <c r="AN109" s="103" t="n">
        <v>14.3796</v>
      </c>
      <c r="AO109" s="103" t="n">
        <v>14.1883</v>
      </c>
      <c r="AP109" s="103" t="n">
        <v>13.997</v>
      </c>
      <c r="AQ109" s="103" t="n">
        <v>13.80596</v>
      </c>
      <c r="AR109" s="103" t="n">
        <v>13.61492</v>
      </c>
      <c r="AS109" s="103" t="n">
        <v>13.42388</v>
      </c>
      <c r="AT109" s="103" t="n">
        <v>13.23284</v>
      </c>
      <c r="AU109" s="103" t="n">
        <v>13.0418</v>
      </c>
      <c r="AV109" s="103" t="n">
        <v>12.85064</v>
      </c>
      <c r="AW109" s="103" t="n">
        <v>12.65948</v>
      </c>
      <c r="AX109" s="103" t="n">
        <v>12.46832</v>
      </c>
      <c r="AY109" s="103" t="n">
        <v>12.27716</v>
      </c>
      <c r="AZ109" s="103" t="n">
        <v>12.086</v>
      </c>
      <c r="BA109" s="103" t="n">
        <v>11.89484</v>
      </c>
      <c r="BB109" s="103" t="n">
        <v>11.856608</v>
      </c>
      <c r="BC109" s="103" t="n">
        <v>11.818376</v>
      </c>
      <c r="BD109" s="103" t="n">
        <v>11.780144</v>
      </c>
      <c r="BE109" s="103" t="n">
        <v>11.741912</v>
      </c>
      <c r="BF109" s="103" t="n">
        <v>11.70368</v>
      </c>
      <c r="BG109" s="103" t="n">
        <v>11.665448</v>
      </c>
      <c r="BH109" s="103" t="n">
        <v>11.627216</v>
      </c>
      <c r="BI109" s="103" t="n">
        <v>11.588984</v>
      </c>
      <c r="BJ109" s="103" t="n">
        <v>11.550752</v>
      </c>
    </row>
    <row r="110" customFormat="false" ht="12.8" hidden="false" customHeight="false" outlineLevel="0" collapsed="false">
      <c r="A110" s="102" t="n">
        <v>143</v>
      </c>
      <c r="B110" s="103" t="n">
        <v>0</v>
      </c>
      <c r="C110" s="103" t="n">
        <v>1.1703</v>
      </c>
      <c r="D110" s="103" t="n">
        <v>2.3406</v>
      </c>
      <c r="E110" s="103" t="n">
        <v>3.5109</v>
      </c>
      <c r="F110" s="103" t="n">
        <v>4.6812</v>
      </c>
      <c r="G110" s="103" t="n">
        <v>5.4885</v>
      </c>
      <c r="H110" s="103" t="n">
        <v>6.2958</v>
      </c>
      <c r="I110" s="103" t="n">
        <v>6.7588</v>
      </c>
      <c r="J110" s="103" t="n">
        <v>7.2218</v>
      </c>
      <c r="K110" s="103" t="n">
        <v>8.1305</v>
      </c>
      <c r="L110" s="103" t="n">
        <v>9.0392</v>
      </c>
      <c r="M110" s="103" t="n">
        <v>9.9416</v>
      </c>
      <c r="N110" s="103" t="n">
        <v>10.844</v>
      </c>
      <c r="O110" s="103" t="n">
        <v>11.4675</v>
      </c>
      <c r="P110" s="103" t="n">
        <v>12.091</v>
      </c>
      <c r="Q110" s="103" t="n">
        <v>13.6204</v>
      </c>
      <c r="R110" s="103" t="n">
        <v>15.1498</v>
      </c>
      <c r="S110" s="103" t="n">
        <v>16.1441</v>
      </c>
      <c r="T110" s="103" t="n">
        <v>17.1384</v>
      </c>
      <c r="U110" s="103" t="n">
        <v>18.1727</v>
      </c>
      <c r="V110" s="103" t="n">
        <v>19.207</v>
      </c>
      <c r="W110" s="103" t="n">
        <v>20.138</v>
      </c>
      <c r="X110" s="103" t="n">
        <v>21.069</v>
      </c>
      <c r="Y110" s="103" t="n">
        <v>22.0512</v>
      </c>
      <c r="Z110" s="103" t="n">
        <v>23.0334</v>
      </c>
      <c r="AA110" s="103" t="n">
        <v>24.0156</v>
      </c>
      <c r="AB110" s="103" t="n">
        <v>24.2936666666667</v>
      </c>
      <c r="AC110" s="103" t="n">
        <v>24.5717333333333</v>
      </c>
      <c r="AD110" s="103" t="n">
        <v>24.8498</v>
      </c>
      <c r="AE110" s="103" t="n">
        <v>25.128</v>
      </c>
      <c r="AF110" s="103" t="n">
        <v>25.4062</v>
      </c>
      <c r="AG110" s="103" t="n">
        <v>25.49468</v>
      </c>
      <c r="AH110" s="103" t="n">
        <v>25.58316</v>
      </c>
      <c r="AI110" s="103" t="n">
        <v>25.67164</v>
      </c>
      <c r="AJ110" s="103" t="n">
        <v>25.76012</v>
      </c>
      <c r="AK110" s="103" t="n">
        <v>25.8486</v>
      </c>
      <c r="AL110" s="103" t="n">
        <v>21.9975333333333</v>
      </c>
      <c r="AM110" s="103" t="n">
        <v>18.1464666666667</v>
      </c>
      <c r="AN110" s="103" t="n">
        <v>14.2954</v>
      </c>
      <c r="AO110" s="103" t="n">
        <v>14.1112</v>
      </c>
      <c r="AP110" s="103" t="n">
        <v>13.927</v>
      </c>
      <c r="AQ110" s="103" t="n">
        <v>13.74304</v>
      </c>
      <c r="AR110" s="103" t="n">
        <v>13.55908</v>
      </c>
      <c r="AS110" s="103" t="n">
        <v>13.37512</v>
      </c>
      <c r="AT110" s="103" t="n">
        <v>13.19116</v>
      </c>
      <c r="AU110" s="103" t="n">
        <v>13.0072</v>
      </c>
      <c r="AV110" s="103" t="n">
        <v>12.82316</v>
      </c>
      <c r="AW110" s="103" t="n">
        <v>12.63912</v>
      </c>
      <c r="AX110" s="103" t="n">
        <v>12.45508</v>
      </c>
      <c r="AY110" s="103" t="n">
        <v>12.27104</v>
      </c>
      <c r="AZ110" s="103" t="n">
        <v>12.087</v>
      </c>
      <c r="BA110" s="103" t="n">
        <v>11.90296</v>
      </c>
      <c r="BB110" s="103" t="n">
        <v>11.866152</v>
      </c>
      <c r="BC110" s="103" t="n">
        <v>11.829344</v>
      </c>
      <c r="BD110" s="103" t="n">
        <v>11.792536</v>
      </c>
      <c r="BE110" s="103" t="n">
        <v>11.755728</v>
      </c>
      <c r="BF110" s="103" t="n">
        <v>11.71892</v>
      </c>
      <c r="BG110" s="103" t="n">
        <v>11.682112</v>
      </c>
      <c r="BH110" s="103" t="n">
        <v>11.645304</v>
      </c>
      <c r="BI110" s="103" t="n">
        <v>11.608496</v>
      </c>
      <c r="BJ110" s="103" t="n">
        <v>11.571688</v>
      </c>
    </row>
    <row r="111" customFormat="false" ht="12.8" hidden="false" customHeight="false" outlineLevel="0" collapsed="false">
      <c r="A111" s="102" t="n">
        <v>144</v>
      </c>
      <c r="B111" s="103" t="n">
        <v>0</v>
      </c>
      <c r="C111" s="103" t="n">
        <v>1.15365</v>
      </c>
      <c r="D111" s="103" t="n">
        <v>2.3073</v>
      </c>
      <c r="E111" s="103" t="n">
        <v>3.46095</v>
      </c>
      <c r="F111" s="103" t="n">
        <v>4.6146</v>
      </c>
      <c r="G111" s="103" t="n">
        <v>5.4025</v>
      </c>
      <c r="H111" s="103" t="n">
        <v>6.1904</v>
      </c>
      <c r="I111" s="103" t="n">
        <v>6.6469</v>
      </c>
      <c r="J111" s="103" t="n">
        <v>7.1034</v>
      </c>
      <c r="K111" s="103" t="n">
        <v>7.9985</v>
      </c>
      <c r="L111" s="103" t="n">
        <v>8.8936</v>
      </c>
      <c r="M111" s="103" t="n">
        <v>9.7823</v>
      </c>
      <c r="N111" s="103" t="n">
        <v>10.671</v>
      </c>
      <c r="O111" s="103" t="n">
        <v>11.2815</v>
      </c>
      <c r="P111" s="103" t="n">
        <v>11.892</v>
      </c>
      <c r="Q111" s="103" t="n">
        <v>13.3907</v>
      </c>
      <c r="R111" s="103" t="n">
        <v>14.8894</v>
      </c>
      <c r="S111" s="103" t="n">
        <v>15.8678</v>
      </c>
      <c r="T111" s="103" t="n">
        <v>16.8462</v>
      </c>
      <c r="U111" s="103" t="n">
        <v>17.8636</v>
      </c>
      <c r="V111" s="103" t="n">
        <v>18.881</v>
      </c>
      <c r="W111" s="103" t="n">
        <v>19.7955</v>
      </c>
      <c r="X111" s="103" t="n">
        <v>20.71</v>
      </c>
      <c r="Y111" s="103" t="n">
        <v>21.6926</v>
      </c>
      <c r="Z111" s="103" t="n">
        <v>22.6752</v>
      </c>
      <c r="AA111" s="103" t="n">
        <v>23.6578</v>
      </c>
      <c r="AB111" s="103" t="n">
        <v>23.9703333333333</v>
      </c>
      <c r="AC111" s="103" t="n">
        <v>24.2828666666667</v>
      </c>
      <c r="AD111" s="103" t="n">
        <v>24.5954</v>
      </c>
      <c r="AE111" s="103" t="n">
        <v>24.908</v>
      </c>
      <c r="AF111" s="103" t="n">
        <v>25.2206</v>
      </c>
      <c r="AG111" s="103" t="n">
        <v>25.31384</v>
      </c>
      <c r="AH111" s="103" t="n">
        <v>25.40708</v>
      </c>
      <c r="AI111" s="103" t="n">
        <v>25.50032</v>
      </c>
      <c r="AJ111" s="103" t="n">
        <v>25.59356</v>
      </c>
      <c r="AK111" s="103" t="n">
        <v>25.6868</v>
      </c>
      <c r="AL111" s="103" t="n">
        <v>21.8616</v>
      </c>
      <c r="AM111" s="103" t="n">
        <v>18.0364</v>
      </c>
      <c r="AN111" s="103" t="n">
        <v>14.2112</v>
      </c>
      <c r="AO111" s="103" t="n">
        <v>14.0341</v>
      </c>
      <c r="AP111" s="103" t="n">
        <v>13.857</v>
      </c>
      <c r="AQ111" s="103" t="n">
        <v>13.68012</v>
      </c>
      <c r="AR111" s="103" t="n">
        <v>13.50324</v>
      </c>
      <c r="AS111" s="103" t="n">
        <v>13.32636</v>
      </c>
      <c r="AT111" s="103" t="n">
        <v>13.14948</v>
      </c>
      <c r="AU111" s="103" t="n">
        <v>12.9726</v>
      </c>
      <c r="AV111" s="103" t="n">
        <v>12.79568</v>
      </c>
      <c r="AW111" s="103" t="n">
        <v>12.61876</v>
      </c>
      <c r="AX111" s="103" t="n">
        <v>12.44184</v>
      </c>
      <c r="AY111" s="103" t="n">
        <v>12.26492</v>
      </c>
      <c r="AZ111" s="103" t="n">
        <v>12.088</v>
      </c>
      <c r="BA111" s="103" t="n">
        <v>11.91108</v>
      </c>
      <c r="BB111" s="103" t="n">
        <v>11.875696</v>
      </c>
      <c r="BC111" s="103" t="n">
        <v>11.840312</v>
      </c>
      <c r="BD111" s="103" t="n">
        <v>11.804928</v>
      </c>
      <c r="BE111" s="103" t="n">
        <v>11.769544</v>
      </c>
      <c r="BF111" s="103" t="n">
        <v>11.73416</v>
      </c>
      <c r="BG111" s="103" t="n">
        <v>11.698776</v>
      </c>
      <c r="BH111" s="103" t="n">
        <v>11.663392</v>
      </c>
      <c r="BI111" s="103" t="n">
        <v>11.628008</v>
      </c>
      <c r="BJ111" s="103" t="n">
        <v>11.592624</v>
      </c>
    </row>
    <row r="112" customFormat="false" ht="12.8" hidden="false" customHeight="false" outlineLevel="0" collapsed="false">
      <c r="A112" s="102" t="n">
        <v>145</v>
      </c>
      <c r="B112" s="103" t="n">
        <v>0</v>
      </c>
      <c r="C112" s="103" t="n">
        <v>1.137</v>
      </c>
      <c r="D112" s="103" t="n">
        <v>2.274</v>
      </c>
      <c r="E112" s="103" t="n">
        <v>3.411</v>
      </c>
      <c r="F112" s="103" t="n">
        <v>4.548</v>
      </c>
      <c r="G112" s="103" t="n">
        <v>5.3165</v>
      </c>
      <c r="H112" s="103" t="n">
        <v>6.085</v>
      </c>
      <c r="I112" s="103" t="n">
        <v>6.535</v>
      </c>
      <c r="J112" s="103" t="n">
        <v>6.985</v>
      </c>
      <c r="K112" s="103" t="n">
        <v>7.8665</v>
      </c>
      <c r="L112" s="103" t="n">
        <v>8.748</v>
      </c>
      <c r="M112" s="103" t="n">
        <v>9.623</v>
      </c>
      <c r="N112" s="103" t="n">
        <v>10.498</v>
      </c>
      <c r="O112" s="103" t="n">
        <v>11.0955</v>
      </c>
      <c r="P112" s="103" t="n">
        <v>11.693</v>
      </c>
      <c r="Q112" s="103" t="n">
        <v>13.161</v>
      </c>
      <c r="R112" s="103" t="n">
        <v>14.629</v>
      </c>
      <c r="S112" s="103" t="n">
        <v>15.5915</v>
      </c>
      <c r="T112" s="103" t="n">
        <v>16.554</v>
      </c>
      <c r="U112" s="103" t="n">
        <v>17.5545</v>
      </c>
      <c r="V112" s="103" t="n">
        <v>18.555</v>
      </c>
      <c r="W112" s="103" t="n">
        <v>19.453</v>
      </c>
      <c r="X112" s="103" t="n">
        <v>20.351</v>
      </c>
      <c r="Y112" s="103" t="n">
        <v>21.334</v>
      </c>
      <c r="Z112" s="103" t="n">
        <v>22.317</v>
      </c>
      <c r="AA112" s="103" t="n">
        <v>23.3</v>
      </c>
      <c r="AB112" s="103" t="n">
        <v>23.647</v>
      </c>
      <c r="AC112" s="103" t="n">
        <v>23.994</v>
      </c>
      <c r="AD112" s="103" t="n">
        <v>24.341</v>
      </c>
      <c r="AE112" s="103" t="n">
        <v>24.688</v>
      </c>
      <c r="AF112" s="103" t="n">
        <v>25.035</v>
      </c>
      <c r="AG112" s="103" t="n">
        <v>25.133</v>
      </c>
      <c r="AH112" s="103" t="n">
        <v>25.231</v>
      </c>
      <c r="AI112" s="103" t="n">
        <v>25.329</v>
      </c>
      <c r="AJ112" s="103" t="n">
        <v>25.427</v>
      </c>
      <c r="AK112" s="103" t="n">
        <v>25.525</v>
      </c>
      <c r="AL112" s="103" t="n">
        <v>21.7256666666667</v>
      </c>
      <c r="AM112" s="103" t="n">
        <v>17.9263333333333</v>
      </c>
      <c r="AN112" s="103" t="n">
        <v>14.127</v>
      </c>
      <c r="AO112" s="103" t="n">
        <v>13.957</v>
      </c>
      <c r="AP112" s="103" t="n">
        <v>13.787</v>
      </c>
      <c r="AQ112" s="103" t="n">
        <v>13.6172</v>
      </c>
      <c r="AR112" s="103" t="n">
        <v>13.4474</v>
      </c>
      <c r="AS112" s="103" t="n">
        <v>13.2776</v>
      </c>
      <c r="AT112" s="103" t="n">
        <v>13.1078</v>
      </c>
      <c r="AU112" s="103" t="n">
        <v>12.938</v>
      </c>
      <c r="AV112" s="103" t="n">
        <v>12.7682</v>
      </c>
      <c r="AW112" s="103" t="n">
        <v>12.5984</v>
      </c>
      <c r="AX112" s="103" t="n">
        <v>12.4286</v>
      </c>
      <c r="AY112" s="103" t="n">
        <v>12.2588</v>
      </c>
      <c r="AZ112" s="103" t="n">
        <v>12.089</v>
      </c>
      <c r="BA112" s="103" t="n">
        <v>11.9192</v>
      </c>
      <c r="BB112" s="103" t="n">
        <v>11.88524</v>
      </c>
      <c r="BC112" s="103" t="n">
        <v>11.85128</v>
      </c>
      <c r="BD112" s="103" t="n">
        <v>11.81732</v>
      </c>
      <c r="BE112" s="103" t="n">
        <v>11.78336</v>
      </c>
      <c r="BF112" s="103" t="n">
        <v>11.7494</v>
      </c>
      <c r="BG112" s="103" t="n">
        <v>11.71544</v>
      </c>
      <c r="BH112" s="103" t="n">
        <v>11.68148</v>
      </c>
      <c r="BI112" s="103" t="n">
        <v>11.64752</v>
      </c>
      <c r="BJ112" s="103" t="n">
        <v>11.61356</v>
      </c>
    </row>
    <row r="113" customFormat="false" ht="12.8" hidden="false" customHeight="false" outlineLevel="0" collapsed="false">
      <c r="A113" s="102" t="n">
        <v>146</v>
      </c>
      <c r="B113" s="103" t="n">
        <v>0</v>
      </c>
      <c r="C113" s="103" t="n">
        <v>1.1202</v>
      </c>
      <c r="D113" s="103" t="n">
        <v>2.2404</v>
      </c>
      <c r="E113" s="103" t="n">
        <v>3.3606</v>
      </c>
      <c r="F113" s="103" t="n">
        <v>4.4808</v>
      </c>
      <c r="G113" s="103" t="n">
        <v>5.2321</v>
      </c>
      <c r="H113" s="103" t="n">
        <v>5.9834</v>
      </c>
      <c r="I113" s="103" t="n">
        <v>6.425</v>
      </c>
      <c r="J113" s="103" t="n">
        <v>6.8666</v>
      </c>
      <c r="K113" s="103" t="n">
        <v>7.732</v>
      </c>
      <c r="L113" s="103" t="n">
        <v>8.5974</v>
      </c>
      <c r="M113" s="103" t="n">
        <v>9.4571</v>
      </c>
      <c r="N113" s="103" t="n">
        <v>10.3168</v>
      </c>
      <c r="O113" s="103" t="n">
        <v>10.9054</v>
      </c>
      <c r="P113" s="103" t="n">
        <v>11.494</v>
      </c>
      <c r="Q113" s="103" t="n">
        <v>12.9313</v>
      </c>
      <c r="R113" s="103" t="n">
        <v>14.3686</v>
      </c>
      <c r="S113" s="103" t="n">
        <v>15.3152</v>
      </c>
      <c r="T113" s="103" t="n">
        <v>16.2618</v>
      </c>
      <c r="U113" s="103" t="n">
        <v>17.2453</v>
      </c>
      <c r="V113" s="103" t="n">
        <v>18.2288</v>
      </c>
      <c r="W113" s="103" t="n">
        <v>19.1104</v>
      </c>
      <c r="X113" s="103" t="n">
        <v>19.992</v>
      </c>
      <c r="Y113" s="103" t="n">
        <v>20.9561333333333</v>
      </c>
      <c r="Z113" s="103" t="n">
        <v>21.9202666666667</v>
      </c>
      <c r="AA113" s="103" t="n">
        <v>22.8844</v>
      </c>
      <c r="AB113" s="103" t="n">
        <v>23.2649333333333</v>
      </c>
      <c r="AC113" s="103" t="n">
        <v>23.6454666666667</v>
      </c>
      <c r="AD113" s="103" t="n">
        <v>24.026</v>
      </c>
      <c r="AE113" s="103" t="n">
        <v>24.3839</v>
      </c>
      <c r="AF113" s="103" t="n">
        <v>24.7418</v>
      </c>
      <c r="AG113" s="103" t="n">
        <v>24.85764</v>
      </c>
      <c r="AH113" s="103" t="n">
        <v>24.97348</v>
      </c>
      <c r="AI113" s="103" t="n">
        <v>25.08932</v>
      </c>
      <c r="AJ113" s="103" t="n">
        <v>25.20516</v>
      </c>
      <c r="AK113" s="103" t="n">
        <v>25.321</v>
      </c>
      <c r="AL113" s="103" t="n">
        <v>21.5543333333333</v>
      </c>
      <c r="AM113" s="103" t="n">
        <v>17.7876666666667</v>
      </c>
      <c r="AN113" s="103" t="n">
        <v>14.021</v>
      </c>
      <c r="AO113" s="103" t="n">
        <v>13.8531</v>
      </c>
      <c r="AP113" s="103" t="n">
        <v>13.6852</v>
      </c>
      <c r="AQ113" s="103" t="n">
        <v>13.51756</v>
      </c>
      <c r="AR113" s="103" t="n">
        <v>13.34992</v>
      </c>
      <c r="AS113" s="103" t="n">
        <v>13.18228</v>
      </c>
      <c r="AT113" s="103" t="n">
        <v>13.01464</v>
      </c>
      <c r="AU113" s="103" t="n">
        <v>12.847</v>
      </c>
      <c r="AV113" s="103" t="n">
        <v>12.67936</v>
      </c>
      <c r="AW113" s="103" t="n">
        <v>12.51172</v>
      </c>
      <c r="AX113" s="103" t="n">
        <v>12.34408</v>
      </c>
      <c r="AY113" s="103" t="n">
        <v>12.17644</v>
      </c>
      <c r="AZ113" s="103" t="n">
        <v>12.0088</v>
      </c>
      <c r="BA113" s="103" t="n">
        <v>11.84116</v>
      </c>
      <c r="BB113" s="103" t="n">
        <v>11.807632</v>
      </c>
      <c r="BC113" s="103" t="n">
        <v>11.774104</v>
      </c>
      <c r="BD113" s="103" t="n">
        <v>11.740576</v>
      </c>
      <c r="BE113" s="103" t="n">
        <v>11.707048</v>
      </c>
      <c r="BF113" s="103" t="n">
        <v>11.67352</v>
      </c>
      <c r="BG113" s="103" t="n">
        <v>11.639992</v>
      </c>
      <c r="BH113" s="103" t="n">
        <v>11.606464</v>
      </c>
      <c r="BI113" s="103" t="n">
        <v>11.572936</v>
      </c>
      <c r="BJ113" s="103" t="n">
        <v>11.539408</v>
      </c>
    </row>
    <row r="114" customFormat="false" ht="12.8" hidden="false" customHeight="false" outlineLevel="0" collapsed="false">
      <c r="A114" s="102" t="n">
        <v>147</v>
      </c>
      <c r="B114" s="103" t="n">
        <v>0</v>
      </c>
      <c r="C114" s="103" t="n">
        <v>1.1034</v>
      </c>
      <c r="D114" s="103" t="n">
        <v>2.2068</v>
      </c>
      <c r="E114" s="103" t="n">
        <v>3.3102</v>
      </c>
      <c r="F114" s="103" t="n">
        <v>4.4136</v>
      </c>
      <c r="G114" s="103" t="n">
        <v>5.1477</v>
      </c>
      <c r="H114" s="103" t="n">
        <v>5.8818</v>
      </c>
      <c r="I114" s="103" t="n">
        <v>6.315</v>
      </c>
      <c r="J114" s="103" t="n">
        <v>6.7482</v>
      </c>
      <c r="K114" s="103" t="n">
        <v>7.5975</v>
      </c>
      <c r="L114" s="103" t="n">
        <v>8.4468</v>
      </c>
      <c r="M114" s="103" t="n">
        <v>9.2912</v>
      </c>
      <c r="N114" s="103" t="n">
        <v>10.1356</v>
      </c>
      <c r="O114" s="103" t="n">
        <v>10.7153</v>
      </c>
      <c r="P114" s="103" t="n">
        <v>11.295</v>
      </c>
      <c r="Q114" s="103" t="n">
        <v>12.7016</v>
      </c>
      <c r="R114" s="103" t="n">
        <v>14.1082</v>
      </c>
      <c r="S114" s="103" t="n">
        <v>15.0389</v>
      </c>
      <c r="T114" s="103" t="n">
        <v>15.9696</v>
      </c>
      <c r="U114" s="103" t="n">
        <v>16.9361</v>
      </c>
      <c r="V114" s="103" t="n">
        <v>17.9026</v>
      </c>
      <c r="W114" s="103" t="n">
        <v>18.7678</v>
      </c>
      <c r="X114" s="103" t="n">
        <v>19.633</v>
      </c>
      <c r="Y114" s="103" t="n">
        <v>20.5782666666667</v>
      </c>
      <c r="Z114" s="103" t="n">
        <v>21.5235333333333</v>
      </c>
      <c r="AA114" s="103" t="n">
        <v>22.4688</v>
      </c>
      <c r="AB114" s="103" t="n">
        <v>22.8828666666667</v>
      </c>
      <c r="AC114" s="103" t="n">
        <v>23.2969333333333</v>
      </c>
      <c r="AD114" s="103" t="n">
        <v>23.711</v>
      </c>
      <c r="AE114" s="103" t="n">
        <v>24.0798</v>
      </c>
      <c r="AF114" s="103" t="n">
        <v>24.4486</v>
      </c>
      <c r="AG114" s="103" t="n">
        <v>24.58228</v>
      </c>
      <c r="AH114" s="103" t="n">
        <v>24.71596</v>
      </c>
      <c r="AI114" s="103" t="n">
        <v>24.84964</v>
      </c>
      <c r="AJ114" s="103" t="n">
        <v>24.98332</v>
      </c>
      <c r="AK114" s="103" t="n">
        <v>25.117</v>
      </c>
      <c r="AL114" s="103" t="n">
        <v>21.383</v>
      </c>
      <c r="AM114" s="103" t="n">
        <v>17.649</v>
      </c>
      <c r="AN114" s="103" t="n">
        <v>13.915</v>
      </c>
      <c r="AO114" s="103" t="n">
        <v>13.7492</v>
      </c>
      <c r="AP114" s="103" t="n">
        <v>13.5834</v>
      </c>
      <c r="AQ114" s="103" t="n">
        <v>13.41792</v>
      </c>
      <c r="AR114" s="103" t="n">
        <v>13.25244</v>
      </c>
      <c r="AS114" s="103" t="n">
        <v>13.08696</v>
      </c>
      <c r="AT114" s="103" t="n">
        <v>12.92148</v>
      </c>
      <c r="AU114" s="103" t="n">
        <v>12.756</v>
      </c>
      <c r="AV114" s="103" t="n">
        <v>12.59052</v>
      </c>
      <c r="AW114" s="103" t="n">
        <v>12.42504</v>
      </c>
      <c r="AX114" s="103" t="n">
        <v>12.25956</v>
      </c>
      <c r="AY114" s="103" t="n">
        <v>12.09408</v>
      </c>
      <c r="AZ114" s="103" t="n">
        <v>11.9286</v>
      </c>
      <c r="BA114" s="103" t="n">
        <v>11.76312</v>
      </c>
      <c r="BB114" s="103" t="n">
        <v>11.730024</v>
      </c>
      <c r="BC114" s="103" t="n">
        <v>11.696928</v>
      </c>
      <c r="BD114" s="103" t="n">
        <v>11.663832</v>
      </c>
      <c r="BE114" s="103" t="n">
        <v>11.630736</v>
      </c>
      <c r="BF114" s="103" t="n">
        <v>11.59764</v>
      </c>
      <c r="BG114" s="103" t="n">
        <v>11.564544</v>
      </c>
      <c r="BH114" s="103" t="n">
        <v>11.531448</v>
      </c>
      <c r="BI114" s="103" t="n">
        <v>11.498352</v>
      </c>
      <c r="BJ114" s="103" t="n">
        <v>11.465256</v>
      </c>
    </row>
    <row r="115" customFormat="false" ht="12.8" hidden="false" customHeight="false" outlineLevel="0" collapsed="false">
      <c r="A115" s="102" t="n">
        <v>148</v>
      </c>
      <c r="B115" s="103" t="n">
        <v>0</v>
      </c>
      <c r="C115" s="103" t="n">
        <v>1.0866</v>
      </c>
      <c r="D115" s="103" t="n">
        <v>2.1732</v>
      </c>
      <c r="E115" s="103" t="n">
        <v>3.2598</v>
      </c>
      <c r="F115" s="103" t="n">
        <v>4.3464</v>
      </c>
      <c r="G115" s="103" t="n">
        <v>5.0633</v>
      </c>
      <c r="H115" s="103" t="n">
        <v>5.7802</v>
      </c>
      <c r="I115" s="103" t="n">
        <v>6.205</v>
      </c>
      <c r="J115" s="103" t="n">
        <v>6.6298</v>
      </c>
      <c r="K115" s="103" t="n">
        <v>7.463</v>
      </c>
      <c r="L115" s="103" t="n">
        <v>8.2962</v>
      </c>
      <c r="M115" s="103" t="n">
        <v>9.1253</v>
      </c>
      <c r="N115" s="103" t="n">
        <v>9.9544</v>
      </c>
      <c r="O115" s="103" t="n">
        <v>10.5252</v>
      </c>
      <c r="P115" s="103" t="n">
        <v>11.096</v>
      </c>
      <c r="Q115" s="103" t="n">
        <v>12.4719</v>
      </c>
      <c r="R115" s="103" t="n">
        <v>13.8478</v>
      </c>
      <c r="S115" s="103" t="n">
        <v>14.7626</v>
      </c>
      <c r="T115" s="103" t="n">
        <v>15.6774</v>
      </c>
      <c r="U115" s="103" t="n">
        <v>16.6269</v>
      </c>
      <c r="V115" s="103" t="n">
        <v>17.5764</v>
      </c>
      <c r="W115" s="103" t="n">
        <v>18.4252</v>
      </c>
      <c r="X115" s="103" t="n">
        <v>19.274</v>
      </c>
      <c r="Y115" s="103" t="n">
        <v>20.2004</v>
      </c>
      <c r="Z115" s="103" t="n">
        <v>21.1268</v>
      </c>
      <c r="AA115" s="103" t="n">
        <v>22.0532</v>
      </c>
      <c r="AB115" s="103" t="n">
        <v>22.5008</v>
      </c>
      <c r="AC115" s="103" t="n">
        <v>22.9484</v>
      </c>
      <c r="AD115" s="103" t="n">
        <v>23.396</v>
      </c>
      <c r="AE115" s="103" t="n">
        <v>23.7757</v>
      </c>
      <c r="AF115" s="103" t="n">
        <v>24.1554</v>
      </c>
      <c r="AG115" s="103" t="n">
        <v>24.30692</v>
      </c>
      <c r="AH115" s="103" t="n">
        <v>24.45844</v>
      </c>
      <c r="AI115" s="103" t="n">
        <v>24.60996</v>
      </c>
      <c r="AJ115" s="103" t="n">
        <v>24.76148</v>
      </c>
      <c r="AK115" s="103" t="n">
        <v>24.913</v>
      </c>
      <c r="AL115" s="103" t="n">
        <v>21.2116666666667</v>
      </c>
      <c r="AM115" s="103" t="n">
        <v>17.5103333333333</v>
      </c>
      <c r="AN115" s="103" t="n">
        <v>13.809</v>
      </c>
      <c r="AO115" s="103" t="n">
        <v>13.6453</v>
      </c>
      <c r="AP115" s="103" t="n">
        <v>13.4816</v>
      </c>
      <c r="AQ115" s="103" t="n">
        <v>13.31828</v>
      </c>
      <c r="AR115" s="103" t="n">
        <v>13.15496</v>
      </c>
      <c r="AS115" s="103" t="n">
        <v>12.99164</v>
      </c>
      <c r="AT115" s="103" t="n">
        <v>12.82832</v>
      </c>
      <c r="AU115" s="103" t="n">
        <v>12.665</v>
      </c>
      <c r="AV115" s="103" t="n">
        <v>12.50168</v>
      </c>
      <c r="AW115" s="103" t="n">
        <v>12.33836</v>
      </c>
      <c r="AX115" s="103" t="n">
        <v>12.17504</v>
      </c>
      <c r="AY115" s="103" t="n">
        <v>12.01172</v>
      </c>
      <c r="AZ115" s="103" t="n">
        <v>11.8484</v>
      </c>
      <c r="BA115" s="103" t="n">
        <v>11.68508</v>
      </c>
      <c r="BB115" s="103" t="n">
        <v>11.652416</v>
      </c>
      <c r="BC115" s="103" t="n">
        <v>11.619752</v>
      </c>
      <c r="BD115" s="103" t="n">
        <v>11.587088</v>
      </c>
      <c r="BE115" s="103" t="n">
        <v>11.554424</v>
      </c>
      <c r="BF115" s="103" t="n">
        <v>11.52176</v>
      </c>
      <c r="BG115" s="103" t="n">
        <v>11.489096</v>
      </c>
      <c r="BH115" s="103" t="n">
        <v>11.456432</v>
      </c>
      <c r="BI115" s="103" t="n">
        <v>11.423768</v>
      </c>
      <c r="BJ115" s="103" t="n">
        <v>11.391104</v>
      </c>
    </row>
    <row r="116" customFormat="false" ht="12.8" hidden="false" customHeight="false" outlineLevel="0" collapsed="false">
      <c r="A116" s="102" t="n">
        <v>149</v>
      </c>
      <c r="B116" s="103" t="n">
        <v>0</v>
      </c>
      <c r="C116" s="103" t="n">
        <v>1.0698</v>
      </c>
      <c r="D116" s="103" t="n">
        <v>2.1396</v>
      </c>
      <c r="E116" s="103" t="n">
        <v>3.2094</v>
      </c>
      <c r="F116" s="103" t="n">
        <v>4.2792</v>
      </c>
      <c r="G116" s="103" t="n">
        <v>4.9789</v>
      </c>
      <c r="H116" s="103" t="n">
        <v>5.6786</v>
      </c>
      <c r="I116" s="103" t="n">
        <v>6.095</v>
      </c>
      <c r="J116" s="103" t="n">
        <v>6.5114</v>
      </c>
      <c r="K116" s="103" t="n">
        <v>7.3285</v>
      </c>
      <c r="L116" s="103" t="n">
        <v>8.1456</v>
      </c>
      <c r="M116" s="103" t="n">
        <v>8.9594</v>
      </c>
      <c r="N116" s="103" t="n">
        <v>9.7732</v>
      </c>
      <c r="O116" s="103" t="n">
        <v>10.3351</v>
      </c>
      <c r="P116" s="103" t="n">
        <v>10.897</v>
      </c>
      <c r="Q116" s="103" t="n">
        <v>12.2422</v>
      </c>
      <c r="R116" s="103" t="n">
        <v>13.5874</v>
      </c>
      <c r="S116" s="103" t="n">
        <v>14.4863</v>
      </c>
      <c r="T116" s="103" t="n">
        <v>15.3852</v>
      </c>
      <c r="U116" s="103" t="n">
        <v>16.3177</v>
      </c>
      <c r="V116" s="103" t="n">
        <v>17.2502</v>
      </c>
      <c r="W116" s="103" t="n">
        <v>18.0826</v>
      </c>
      <c r="X116" s="103" t="n">
        <v>18.915</v>
      </c>
      <c r="Y116" s="103" t="n">
        <v>19.8225333333333</v>
      </c>
      <c r="Z116" s="103" t="n">
        <v>20.7300666666667</v>
      </c>
      <c r="AA116" s="103" t="n">
        <v>21.6376</v>
      </c>
      <c r="AB116" s="103" t="n">
        <v>22.1187333333333</v>
      </c>
      <c r="AC116" s="103" t="n">
        <v>22.5998666666667</v>
      </c>
      <c r="AD116" s="103" t="n">
        <v>23.081</v>
      </c>
      <c r="AE116" s="103" t="n">
        <v>23.4716</v>
      </c>
      <c r="AF116" s="103" t="n">
        <v>23.8622</v>
      </c>
      <c r="AG116" s="103" t="n">
        <v>24.03156</v>
      </c>
      <c r="AH116" s="103" t="n">
        <v>24.20092</v>
      </c>
      <c r="AI116" s="103" t="n">
        <v>24.37028</v>
      </c>
      <c r="AJ116" s="103" t="n">
        <v>24.53964</v>
      </c>
      <c r="AK116" s="103" t="n">
        <v>24.709</v>
      </c>
      <c r="AL116" s="103" t="n">
        <v>21.0403333333333</v>
      </c>
      <c r="AM116" s="103" t="n">
        <v>17.3716666666667</v>
      </c>
      <c r="AN116" s="103" t="n">
        <v>13.703</v>
      </c>
      <c r="AO116" s="103" t="n">
        <v>13.5414</v>
      </c>
      <c r="AP116" s="103" t="n">
        <v>13.3798</v>
      </c>
      <c r="AQ116" s="103" t="n">
        <v>13.21864</v>
      </c>
      <c r="AR116" s="103" t="n">
        <v>13.05748</v>
      </c>
      <c r="AS116" s="103" t="n">
        <v>12.89632</v>
      </c>
      <c r="AT116" s="103" t="n">
        <v>12.73516</v>
      </c>
      <c r="AU116" s="103" t="n">
        <v>12.574</v>
      </c>
      <c r="AV116" s="103" t="n">
        <v>12.41284</v>
      </c>
      <c r="AW116" s="103" t="n">
        <v>12.25168</v>
      </c>
      <c r="AX116" s="103" t="n">
        <v>12.09052</v>
      </c>
      <c r="AY116" s="103" t="n">
        <v>11.92936</v>
      </c>
      <c r="AZ116" s="103" t="n">
        <v>11.7682</v>
      </c>
      <c r="BA116" s="103" t="n">
        <v>11.60704</v>
      </c>
      <c r="BB116" s="103" t="n">
        <v>11.574808</v>
      </c>
      <c r="BC116" s="103" t="n">
        <v>11.542576</v>
      </c>
      <c r="BD116" s="103" t="n">
        <v>11.510344</v>
      </c>
      <c r="BE116" s="103" t="n">
        <v>11.478112</v>
      </c>
      <c r="BF116" s="103" t="n">
        <v>11.44588</v>
      </c>
      <c r="BG116" s="103" t="n">
        <v>11.413648</v>
      </c>
      <c r="BH116" s="103" t="n">
        <v>11.381416</v>
      </c>
      <c r="BI116" s="103" t="n">
        <v>11.349184</v>
      </c>
      <c r="BJ116" s="103" t="n">
        <v>11.316952</v>
      </c>
    </row>
    <row r="117" customFormat="false" ht="12.8" hidden="false" customHeight="false" outlineLevel="0" collapsed="false">
      <c r="A117" s="102" t="n">
        <v>150</v>
      </c>
      <c r="B117" s="103" t="n">
        <v>0</v>
      </c>
      <c r="C117" s="103" t="n">
        <v>1.053</v>
      </c>
      <c r="D117" s="103" t="n">
        <v>2.106</v>
      </c>
      <c r="E117" s="103" t="n">
        <v>3.159</v>
      </c>
      <c r="F117" s="103" t="n">
        <v>4.212</v>
      </c>
      <c r="G117" s="103" t="n">
        <v>4.8945</v>
      </c>
      <c r="H117" s="103" t="n">
        <v>5.577</v>
      </c>
      <c r="I117" s="103" t="n">
        <v>5.985</v>
      </c>
      <c r="J117" s="103" t="n">
        <v>6.393</v>
      </c>
      <c r="K117" s="103" t="n">
        <v>7.194</v>
      </c>
      <c r="L117" s="103" t="n">
        <v>7.995</v>
      </c>
      <c r="M117" s="103" t="n">
        <v>8.7935</v>
      </c>
      <c r="N117" s="103" t="n">
        <v>9.592</v>
      </c>
      <c r="O117" s="103" t="n">
        <v>10.145</v>
      </c>
      <c r="P117" s="103" t="n">
        <v>10.698</v>
      </c>
      <c r="Q117" s="103" t="n">
        <v>12.0125</v>
      </c>
      <c r="R117" s="103" t="n">
        <v>13.327</v>
      </c>
      <c r="S117" s="103" t="n">
        <v>14.21</v>
      </c>
      <c r="T117" s="103" t="n">
        <v>15.093</v>
      </c>
      <c r="U117" s="103" t="n">
        <v>16.0085</v>
      </c>
      <c r="V117" s="103" t="n">
        <v>16.924</v>
      </c>
      <c r="W117" s="103" t="n">
        <v>17.74</v>
      </c>
      <c r="X117" s="103" t="n">
        <v>18.556</v>
      </c>
      <c r="Y117" s="103" t="n">
        <v>19.4446666666667</v>
      </c>
      <c r="Z117" s="103" t="n">
        <v>20.3333333333333</v>
      </c>
      <c r="AA117" s="103" t="n">
        <v>21.222</v>
      </c>
      <c r="AB117" s="103" t="n">
        <v>21.7366666666667</v>
      </c>
      <c r="AC117" s="103" t="n">
        <v>22.2513333333333</v>
      </c>
      <c r="AD117" s="103" t="n">
        <v>22.766</v>
      </c>
      <c r="AE117" s="103" t="n">
        <v>23.1675</v>
      </c>
      <c r="AF117" s="103" t="n">
        <v>23.569</v>
      </c>
      <c r="AG117" s="103" t="n">
        <v>23.7562</v>
      </c>
      <c r="AH117" s="103" t="n">
        <v>23.9434</v>
      </c>
      <c r="AI117" s="103" t="n">
        <v>24.1306</v>
      </c>
      <c r="AJ117" s="103" t="n">
        <v>24.3178</v>
      </c>
      <c r="AK117" s="103" t="n">
        <v>24.505</v>
      </c>
      <c r="AL117" s="103" t="n">
        <v>20.869</v>
      </c>
      <c r="AM117" s="103" t="n">
        <v>17.233</v>
      </c>
      <c r="AN117" s="103" t="n">
        <v>13.597</v>
      </c>
      <c r="AO117" s="103" t="n">
        <v>13.4375</v>
      </c>
      <c r="AP117" s="103" t="n">
        <v>13.278</v>
      </c>
      <c r="AQ117" s="103" t="n">
        <v>13.119</v>
      </c>
      <c r="AR117" s="103" t="n">
        <v>12.96</v>
      </c>
      <c r="AS117" s="103" t="n">
        <v>12.801</v>
      </c>
      <c r="AT117" s="103" t="n">
        <v>12.642</v>
      </c>
      <c r="AU117" s="103" t="n">
        <v>12.483</v>
      </c>
      <c r="AV117" s="103" t="n">
        <v>12.324</v>
      </c>
      <c r="AW117" s="103" t="n">
        <v>12.165</v>
      </c>
      <c r="AX117" s="103" t="n">
        <v>12.006</v>
      </c>
      <c r="AY117" s="103" t="n">
        <v>11.847</v>
      </c>
      <c r="AZ117" s="103" t="n">
        <v>11.688</v>
      </c>
      <c r="BA117" s="103" t="n">
        <v>11.529</v>
      </c>
      <c r="BB117" s="103" t="n">
        <v>11.4972</v>
      </c>
      <c r="BC117" s="103" t="n">
        <v>11.4654</v>
      </c>
      <c r="BD117" s="103" t="n">
        <v>11.4336</v>
      </c>
      <c r="BE117" s="103" t="n">
        <v>11.4018</v>
      </c>
      <c r="BF117" s="103" t="n">
        <v>11.37</v>
      </c>
      <c r="BG117" s="103" t="n">
        <v>11.3382</v>
      </c>
      <c r="BH117" s="103" t="n">
        <v>11.3064</v>
      </c>
      <c r="BI117" s="103" t="n">
        <v>11.2746</v>
      </c>
      <c r="BJ117" s="103" t="n">
        <v>11.2428</v>
      </c>
    </row>
    <row r="118" customFormat="false" ht="12.8" hidden="false" customHeight="false" outlineLevel="0" collapsed="false">
      <c r="A118" s="102" t="n">
        <v>151</v>
      </c>
      <c r="B118" s="103" t="n">
        <v>0</v>
      </c>
      <c r="C118" s="103" t="n">
        <v>1.0358</v>
      </c>
      <c r="D118" s="103" t="n">
        <v>2.0716</v>
      </c>
      <c r="E118" s="103" t="n">
        <v>3.1074</v>
      </c>
      <c r="F118" s="103" t="n">
        <v>4.1432</v>
      </c>
      <c r="G118" s="103" t="n">
        <v>4.8108</v>
      </c>
      <c r="H118" s="103" t="n">
        <v>5.4784</v>
      </c>
      <c r="I118" s="103" t="n">
        <v>5.8766</v>
      </c>
      <c r="J118" s="103" t="n">
        <v>6.2748</v>
      </c>
      <c r="K118" s="103" t="n">
        <v>7.0582</v>
      </c>
      <c r="L118" s="103" t="n">
        <v>7.8416</v>
      </c>
      <c r="M118" s="103" t="n">
        <v>8.6237</v>
      </c>
      <c r="N118" s="103" t="n">
        <v>9.4058</v>
      </c>
      <c r="O118" s="103" t="n">
        <v>9.9524</v>
      </c>
      <c r="P118" s="103" t="n">
        <v>10.499</v>
      </c>
      <c r="Q118" s="103" t="n">
        <v>11.7828</v>
      </c>
      <c r="R118" s="103" t="n">
        <v>13.0666</v>
      </c>
      <c r="S118" s="103" t="n">
        <v>13.9338</v>
      </c>
      <c r="T118" s="103" t="n">
        <v>14.801</v>
      </c>
      <c r="U118" s="103" t="n">
        <v>15.6995</v>
      </c>
      <c r="V118" s="103" t="n">
        <v>16.598</v>
      </c>
      <c r="W118" s="103" t="n">
        <v>17.3976</v>
      </c>
      <c r="X118" s="103" t="n">
        <v>18.1972</v>
      </c>
      <c r="Y118" s="103" t="n">
        <v>19.0669333333333</v>
      </c>
      <c r="Z118" s="103" t="n">
        <v>19.9366666666667</v>
      </c>
      <c r="AA118" s="103" t="n">
        <v>20.8064</v>
      </c>
      <c r="AB118" s="103" t="n">
        <v>21.3139333333333</v>
      </c>
      <c r="AC118" s="103" t="n">
        <v>21.8214666666667</v>
      </c>
      <c r="AD118" s="103" t="n">
        <v>22.329</v>
      </c>
      <c r="AE118" s="103" t="n">
        <v>22.7272</v>
      </c>
      <c r="AF118" s="103" t="n">
        <v>23.1254</v>
      </c>
      <c r="AG118" s="103" t="n">
        <v>23.30804</v>
      </c>
      <c r="AH118" s="103" t="n">
        <v>23.49068</v>
      </c>
      <c r="AI118" s="103" t="n">
        <v>23.67332</v>
      </c>
      <c r="AJ118" s="103" t="n">
        <v>23.85596</v>
      </c>
      <c r="AK118" s="103" t="n">
        <v>24.0386</v>
      </c>
      <c r="AL118" s="103" t="n">
        <v>20.5018</v>
      </c>
      <c r="AM118" s="103" t="n">
        <v>16.965</v>
      </c>
      <c r="AN118" s="103" t="n">
        <v>13.4282</v>
      </c>
      <c r="AO118" s="103" t="n">
        <v>13.2727</v>
      </c>
      <c r="AP118" s="103" t="n">
        <v>13.1172</v>
      </c>
      <c r="AQ118" s="103" t="n">
        <v>12.96212</v>
      </c>
      <c r="AR118" s="103" t="n">
        <v>12.80704</v>
      </c>
      <c r="AS118" s="103" t="n">
        <v>12.65196</v>
      </c>
      <c r="AT118" s="103" t="n">
        <v>12.49688</v>
      </c>
      <c r="AU118" s="103" t="n">
        <v>12.3418</v>
      </c>
      <c r="AV118" s="103" t="n">
        <v>12.18672</v>
      </c>
      <c r="AW118" s="103" t="n">
        <v>12.03164</v>
      </c>
      <c r="AX118" s="103" t="n">
        <v>11.87656</v>
      </c>
      <c r="AY118" s="103" t="n">
        <v>11.72148</v>
      </c>
      <c r="AZ118" s="103" t="n">
        <v>11.5664</v>
      </c>
      <c r="BA118" s="103" t="n">
        <v>11.41132</v>
      </c>
      <c r="BB118" s="103" t="n">
        <v>11.380304</v>
      </c>
      <c r="BC118" s="103" t="n">
        <v>11.349288</v>
      </c>
      <c r="BD118" s="103" t="n">
        <v>11.318272</v>
      </c>
      <c r="BE118" s="103" t="n">
        <v>11.287256</v>
      </c>
      <c r="BF118" s="103" t="n">
        <v>11.25624</v>
      </c>
      <c r="BG118" s="103" t="n">
        <v>11.225224</v>
      </c>
      <c r="BH118" s="103" t="n">
        <v>11.194208</v>
      </c>
      <c r="BI118" s="103" t="n">
        <v>11.163192</v>
      </c>
      <c r="BJ118" s="103" t="n">
        <v>11.132176</v>
      </c>
    </row>
    <row r="119" customFormat="false" ht="12.8" hidden="false" customHeight="false" outlineLevel="0" collapsed="false">
      <c r="A119" s="102" t="n">
        <v>152</v>
      </c>
      <c r="B119" s="103" t="n">
        <v>0</v>
      </c>
      <c r="C119" s="103" t="n">
        <v>1.0186</v>
      </c>
      <c r="D119" s="103" t="n">
        <v>2.0372</v>
      </c>
      <c r="E119" s="103" t="n">
        <v>3.0558</v>
      </c>
      <c r="F119" s="103" t="n">
        <v>4.0744</v>
      </c>
      <c r="G119" s="103" t="n">
        <v>4.7271</v>
      </c>
      <c r="H119" s="103" t="n">
        <v>5.3798</v>
      </c>
      <c r="I119" s="103" t="n">
        <v>5.7682</v>
      </c>
      <c r="J119" s="103" t="n">
        <v>6.1566</v>
      </c>
      <c r="K119" s="103" t="n">
        <v>6.9224</v>
      </c>
      <c r="L119" s="103" t="n">
        <v>7.6882</v>
      </c>
      <c r="M119" s="103" t="n">
        <v>8.4539</v>
      </c>
      <c r="N119" s="103" t="n">
        <v>9.2196</v>
      </c>
      <c r="O119" s="103" t="n">
        <v>9.7598</v>
      </c>
      <c r="P119" s="103" t="n">
        <v>10.3</v>
      </c>
      <c r="Q119" s="103" t="n">
        <v>11.5531</v>
      </c>
      <c r="R119" s="103" t="n">
        <v>12.8062</v>
      </c>
      <c r="S119" s="103" t="n">
        <v>13.6576</v>
      </c>
      <c r="T119" s="103" t="n">
        <v>14.509</v>
      </c>
      <c r="U119" s="103" t="n">
        <v>15.3905</v>
      </c>
      <c r="V119" s="103" t="n">
        <v>16.272</v>
      </c>
      <c r="W119" s="103" t="n">
        <v>17.0552</v>
      </c>
      <c r="X119" s="103" t="n">
        <v>17.8384</v>
      </c>
      <c r="Y119" s="103" t="n">
        <v>18.6892</v>
      </c>
      <c r="Z119" s="103" t="n">
        <v>19.54</v>
      </c>
      <c r="AA119" s="103" t="n">
        <v>20.3908</v>
      </c>
      <c r="AB119" s="103" t="n">
        <v>20.8912</v>
      </c>
      <c r="AC119" s="103" t="n">
        <v>21.3916</v>
      </c>
      <c r="AD119" s="103" t="n">
        <v>21.892</v>
      </c>
      <c r="AE119" s="103" t="n">
        <v>22.2869</v>
      </c>
      <c r="AF119" s="103" t="n">
        <v>22.6818</v>
      </c>
      <c r="AG119" s="103" t="n">
        <v>22.85988</v>
      </c>
      <c r="AH119" s="103" t="n">
        <v>23.03796</v>
      </c>
      <c r="AI119" s="103" t="n">
        <v>23.21604</v>
      </c>
      <c r="AJ119" s="103" t="n">
        <v>23.39412</v>
      </c>
      <c r="AK119" s="103" t="n">
        <v>23.5722</v>
      </c>
      <c r="AL119" s="103" t="n">
        <v>20.1346</v>
      </c>
      <c r="AM119" s="103" t="n">
        <v>16.697</v>
      </c>
      <c r="AN119" s="103" t="n">
        <v>13.2594</v>
      </c>
      <c r="AO119" s="103" t="n">
        <v>13.1079</v>
      </c>
      <c r="AP119" s="103" t="n">
        <v>12.9564</v>
      </c>
      <c r="AQ119" s="103" t="n">
        <v>12.80524</v>
      </c>
      <c r="AR119" s="103" t="n">
        <v>12.65408</v>
      </c>
      <c r="AS119" s="103" t="n">
        <v>12.50292</v>
      </c>
      <c r="AT119" s="103" t="n">
        <v>12.35176</v>
      </c>
      <c r="AU119" s="103" t="n">
        <v>12.2006</v>
      </c>
      <c r="AV119" s="103" t="n">
        <v>12.04944</v>
      </c>
      <c r="AW119" s="103" t="n">
        <v>11.89828</v>
      </c>
      <c r="AX119" s="103" t="n">
        <v>11.74712</v>
      </c>
      <c r="AY119" s="103" t="n">
        <v>11.59596</v>
      </c>
      <c r="AZ119" s="103" t="n">
        <v>11.4448</v>
      </c>
      <c r="BA119" s="103" t="n">
        <v>11.29364</v>
      </c>
      <c r="BB119" s="103" t="n">
        <v>11.263408</v>
      </c>
      <c r="BC119" s="103" t="n">
        <v>11.233176</v>
      </c>
      <c r="BD119" s="103" t="n">
        <v>11.202944</v>
      </c>
      <c r="BE119" s="103" t="n">
        <v>11.172712</v>
      </c>
      <c r="BF119" s="103" t="n">
        <v>11.14248</v>
      </c>
      <c r="BG119" s="103" t="n">
        <v>11.112248</v>
      </c>
      <c r="BH119" s="103" t="n">
        <v>11.082016</v>
      </c>
      <c r="BI119" s="103" t="n">
        <v>11.051784</v>
      </c>
      <c r="BJ119" s="103" t="n">
        <v>11.021552</v>
      </c>
    </row>
    <row r="120" customFormat="false" ht="12.8" hidden="false" customHeight="false" outlineLevel="0" collapsed="false">
      <c r="A120" s="102" t="n">
        <v>153</v>
      </c>
      <c r="B120" s="103" t="n">
        <v>0</v>
      </c>
      <c r="C120" s="103" t="n">
        <v>1.0014</v>
      </c>
      <c r="D120" s="103" t="n">
        <v>2.0028</v>
      </c>
      <c r="E120" s="103" t="n">
        <v>3.0042</v>
      </c>
      <c r="F120" s="103" t="n">
        <v>4.0056</v>
      </c>
      <c r="G120" s="103" t="n">
        <v>4.6434</v>
      </c>
      <c r="H120" s="103" t="n">
        <v>5.2812</v>
      </c>
      <c r="I120" s="103" t="n">
        <v>5.6598</v>
      </c>
      <c r="J120" s="103" t="n">
        <v>6.0384</v>
      </c>
      <c r="K120" s="103" t="n">
        <v>6.7866</v>
      </c>
      <c r="L120" s="103" t="n">
        <v>7.5348</v>
      </c>
      <c r="M120" s="103" t="n">
        <v>8.2841</v>
      </c>
      <c r="N120" s="103" t="n">
        <v>9.0334</v>
      </c>
      <c r="O120" s="103" t="n">
        <v>9.5672</v>
      </c>
      <c r="P120" s="103" t="n">
        <v>10.101</v>
      </c>
      <c r="Q120" s="103" t="n">
        <v>11.3234</v>
      </c>
      <c r="R120" s="103" t="n">
        <v>12.5458</v>
      </c>
      <c r="S120" s="103" t="n">
        <v>13.3814</v>
      </c>
      <c r="T120" s="103" t="n">
        <v>14.217</v>
      </c>
      <c r="U120" s="103" t="n">
        <v>15.0815</v>
      </c>
      <c r="V120" s="103" t="n">
        <v>15.946</v>
      </c>
      <c r="W120" s="103" t="n">
        <v>16.7128</v>
      </c>
      <c r="X120" s="103" t="n">
        <v>17.4796</v>
      </c>
      <c r="Y120" s="103" t="n">
        <v>18.3114666666667</v>
      </c>
      <c r="Z120" s="103" t="n">
        <v>19.1433333333333</v>
      </c>
      <c r="AA120" s="103" t="n">
        <v>19.9752</v>
      </c>
      <c r="AB120" s="103" t="n">
        <v>20.4684666666667</v>
      </c>
      <c r="AC120" s="103" t="n">
        <v>20.9617333333333</v>
      </c>
      <c r="AD120" s="103" t="n">
        <v>21.455</v>
      </c>
      <c r="AE120" s="103" t="n">
        <v>21.8466</v>
      </c>
      <c r="AF120" s="103" t="n">
        <v>22.2382</v>
      </c>
      <c r="AG120" s="103" t="n">
        <v>22.41172</v>
      </c>
      <c r="AH120" s="103" t="n">
        <v>22.58524</v>
      </c>
      <c r="AI120" s="103" t="n">
        <v>22.75876</v>
      </c>
      <c r="AJ120" s="103" t="n">
        <v>22.93228</v>
      </c>
      <c r="AK120" s="103" t="n">
        <v>23.1058</v>
      </c>
      <c r="AL120" s="103" t="n">
        <v>19.7674</v>
      </c>
      <c r="AM120" s="103" t="n">
        <v>16.429</v>
      </c>
      <c r="AN120" s="103" t="n">
        <v>13.0906</v>
      </c>
      <c r="AO120" s="103" t="n">
        <v>12.9431</v>
      </c>
      <c r="AP120" s="103" t="n">
        <v>12.7956</v>
      </c>
      <c r="AQ120" s="103" t="n">
        <v>12.64836</v>
      </c>
      <c r="AR120" s="103" t="n">
        <v>12.50112</v>
      </c>
      <c r="AS120" s="103" t="n">
        <v>12.35388</v>
      </c>
      <c r="AT120" s="103" t="n">
        <v>12.20664</v>
      </c>
      <c r="AU120" s="103" t="n">
        <v>12.0594</v>
      </c>
      <c r="AV120" s="103" t="n">
        <v>11.91216</v>
      </c>
      <c r="AW120" s="103" t="n">
        <v>11.76492</v>
      </c>
      <c r="AX120" s="103" t="n">
        <v>11.61768</v>
      </c>
      <c r="AY120" s="103" t="n">
        <v>11.47044</v>
      </c>
      <c r="AZ120" s="103" t="n">
        <v>11.3232</v>
      </c>
      <c r="BA120" s="103" t="n">
        <v>11.17596</v>
      </c>
      <c r="BB120" s="103" t="n">
        <v>11.146512</v>
      </c>
      <c r="BC120" s="103" t="n">
        <v>11.117064</v>
      </c>
      <c r="BD120" s="103" t="n">
        <v>11.087616</v>
      </c>
      <c r="BE120" s="103" t="n">
        <v>11.058168</v>
      </c>
      <c r="BF120" s="103" t="n">
        <v>11.02872</v>
      </c>
      <c r="BG120" s="103" t="n">
        <v>10.999272</v>
      </c>
      <c r="BH120" s="103" t="n">
        <v>10.969824</v>
      </c>
      <c r="BI120" s="103" t="n">
        <v>10.940376</v>
      </c>
      <c r="BJ120" s="103" t="n">
        <v>10.910928</v>
      </c>
    </row>
    <row r="121" customFormat="false" ht="12.8" hidden="false" customHeight="false" outlineLevel="0" collapsed="false">
      <c r="A121" s="102" t="n">
        <v>154</v>
      </c>
      <c r="B121" s="103" t="n">
        <v>0</v>
      </c>
      <c r="C121" s="103" t="n">
        <v>0.9842</v>
      </c>
      <c r="D121" s="103" t="n">
        <v>1.9684</v>
      </c>
      <c r="E121" s="103" t="n">
        <v>2.9526</v>
      </c>
      <c r="F121" s="103" t="n">
        <v>3.9368</v>
      </c>
      <c r="G121" s="103" t="n">
        <v>4.5597</v>
      </c>
      <c r="H121" s="103" t="n">
        <v>5.1826</v>
      </c>
      <c r="I121" s="103" t="n">
        <v>5.5514</v>
      </c>
      <c r="J121" s="103" t="n">
        <v>5.9202</v>
      </c>
      <c r="K121" s="103" t="n">
        <v>6.6508</v>
      </c>
      <c r="L121" s="103" t="n">
        <v>7.3814</v>
      </c>
      <c r="M121" s="103" t="n">
        <v>8.1143</v>
      </c>
      <c r="N121" s="103" t="n">
        <v>8.8472</v>
      </c>
      <c r="O121" s="103" t="n">
        <v>9.3746</v>
      </c>
      <c r="P121" s="103" t="n">
        <v>9.902</v>
      </c>
      <c r="Q121" s="103" t="n">
        <v>11.0937</v>
      </c>
      <c r="R121" s="103" t="n">
        <v>12.2854</v>
      </c>
      <c r="S121" s="103" t="n">
        <v>13.1052</v>
      </c>
      <c r="T121" s="103" t="n">
        <v>13.925</v>
      </c>
      <c r="U121" s="103" t="n">
        <v>14.7725</v>
      </c>
      <c r="V121" s="103" t="n">
        <v>15.62</v>
      </c>
      <c r="W121" s="103" t="n">
        <v>16.3704</v>
      </c>
      <c r="X121" s="103" t="n">
        <v>17.1208</v>
      </c>
      <c r="Y121" s="103" t="n">
        <v>17.9337333333333</v>
      </c>
      <c r="Z121" s="103" t="n">
        <v>18.7466666666667</v>
      </c>
      <c r="AA121" s="103" t="n">
        <v>19.5596</v>
      </c>
      <c r="AB121" s="103" t="n">
        <v>20.0457333333333</v>
      </c>
      <c r="AC121" s="103" t="n">
        <v>20.5318666666667</v>
      </c>
      <c r="AD121" s="103" t="n">
        <v>21.018</v>
      </c>
      <c r="AE121" s="103" t="n">
        <v>21.4063</v>
      </c>
      <c r="AF121" s="103" t="n">
        <v>21.7946</v>
      </c>
      <c r="AG121" s="103" t="n">
        <v>21.96356</v>
      </c>
      <c r="AH121" s="103" t="n">
        <v>22.13252</v>
      </c>
      <c r="AI121" s="103" t="n">
        <v>22.30148</v>
      </c>
      <c r="AJ121" s="103" t="n">
        <v>22.47044</v>
      </c>
      <c r="AK121" s="103" t="n">
        <v>22.6394</v>
      </c>
      <c r="AL121" s="103" t="n">
        <v>19.4002</v>
      </c>
      <c r="AM121" s="103" t="n">
        <v>16.161</v>
      </c>
      <c r="AN121" s="103" t="n">
        <v>12.9218</v>
      </c>
      <c r="AO121" s="103" t="n">
        <v>12.7783</v>
      </c>
      <c r="AP121" s="103" t="n">
        <v>12.6348</v>
      </c>
      <c r="AQ121" s="103" t="n">
        <v>12.49148</v>
      </c>
      <c r="AR121" s="103" t="n">
        <v>12.34816</v>
      </c>
      <c r="AS121" s="103" t="n">
        <v>12.20484</v>
      </c>
      <c r="AT121" s="103" t="n">
        <v>12.06152</v>
      </c>
      <c r="AU121" s="103" t="n">
        <v>11.9182</v>
      </c>
      <c r="AV121" s="103" t="n">
        <v>11.77488</v>
      </c>
      <c r="AW121" s="103" t="n">
        <v>11.63156</v>
      </c>
      <c r="AX121" s="103" t="n">
        <v>11.48824</v>
      </c>
      <c r="AY121" s="103" t="n">
        <v>11.34492</v>
      </c>
      <c r="AZ121" s="103" t="n">
        <v>11.2016</v>
      </c>
      <c r="BA121" s="103" t="n">
        <v>11.05828</v>
      </c>
      <c r="BB121" s="103" t="n">
        <v>11.029616</v>
      </c>
      <c r="BC121" s="103" t="n">
        <v>11.000952</v>
      </c>
      <c r="BD121" s="103" t="n">
        <v>10.972288</v>
      </c>
      <c r="BE121" s="103" t="n">
        <v>10.943624</v>
      </c>
      <c r="BF121" s="103" t="n">
        <v>10.91496</v>
      </c>
      <c r="BG121" s="103" t="n">
        <v>10.886296</v>
      </c>
      <c r="BH121" s="103" t="n">
        <v>10.857632</v>
      </c>
      <c r="BI121" s="103" t="n">
        <v>10.828968</v>
      </c>
      <c r="BJ121" s="103" t="n">
        <v>10.800304</v>
      </c>
    </row>
    <row r="122" customFormat="false" ht="12.8" hidden="false" customHeight="false" outlineLevel="0" collapsed="false">
      <c r="A122" s="102" t="n">
        <v>155</v>
      </c>
      <c r="B122" s="103" t="n">
        <v>0</v>
      </c>
      <c r="C122" s="103" t="n">
        <v>0.967</v>
      </c>
      <c r="D122" s="103" t="n">
        <v>1.934</v>
      </c>
      <c r="E122" s="103" t="n">
        <v>2.901</v>
      </c>
      <c r="F122" s="103" t="n">
        <v>3.868</v>
      </c>
      <c r="G122" s="103" t="n">
        <v>4.476</v>
      </c>
      <c r="H122" s="103" t="n">
        <v>5.084</v>
      </c>
      <c r="I122" s="103" t="n">
        <v>5.443</v>
      </c>
      <c r="J122" s="103" t="n">
        <v>5.802</v>
      </c>
      <c r="K122" s="103" t="n">
        <v>6.515</v>
      </c>
      <c r="L122" s="103" t="n">
        <v>7.228</v>
      </c>
      <c r="M122" s="103" t="n">
        <v>7.9445</v>
      </c>
      <c r="N122" s="103" t="n">
        <v>8.661</v>
      </c>
      <c r="O122" s="103" t="n">
        <v>9.182</v>
      </c>
      <c r="P122" s="103" t="n">
        <v>9.703</v>
      </c>
      <c r="Q122" s="103" t="n">
        <v>10.864</v>
      </c>
      <c r="R122" s="103" t="n">
        <v>12.025</v>
      </c>
      <c r="S122" s="103" t="n">
        <v>12.829</v>
      </c>
      <c r="T122" s="103" t="n">
        <v>13.633</v>
      </c>
      <c r="U122" s="103" t="n">
        <v>14.4635</v>
      </c>
      <c r="V122" s="103" t="n">
        <v>15.294</v>
      </c>
      <c r="W122" s="103" t="n">
        <v>16.028</v>
      </c>
      <c r="X122" s="103" t="n">
        <v>16.762</v>
      </c>
      <c r="Y122" s="103" t="n">
        <v>17.556</v>
      </c>
      <c r="Z122" s="103" t="n">
        <v>18.35</v>
      </c>
      <c r="AA122" s="103" t="n">
        <v>19.144</v>
      </c>
      <c r="AB122" s="103" t="n">
        <v>19.623</v>
      </c>
      <c r="AC122" s="103" t="n">
        <v>20.102</v>
      </c>
      <c r="AD122" s="103" t="n">
        <v>20.581</v>
      </c>
      <c r="AE122" s="103" t="n">
        <v>20.966</v>
      </c>
      <c r="AF122" s="103" t="n">
        <v>21.351</v>
      </c>
      <c r="AG122" s="103" t="n">
        <v>21.5154</v>
      </c>
      <c r="AH122" s="103" t="n">
        <v>21.6798</v>
      </c>
      <c r="AI122" s="103" t="n">
        <v>21.8442</v>
      </c>
      <c r="AJ122" s="103" t="n">
        <v>22.0086</v>
      </c>
      <c r="AK122" s="103" t="n">
        <v>22.173</v>
      </c>
      <c r="AL122" s="103" t="n">
        <v>19.033</v>
      </c>
      <c r="AM122" s="103" t="n">
        <v>15.893</v>
      </c>
      <c r="AN122" s="103" t="n">
        <v>12.753</v>
      </c>
      <c r="AO122" s="103" t="n">
        <v>12.6135</v>
      </c>
      <c r="AP122" s="103" t="n">
        <v>12.474</v>
      </c>
      <c r="AQ122" s="103" t="n">
        <v>12.3346</v>
      </c>
      <c r="AR122" s="103" t="n">
        <v>12.1952</v>
      </c>
      <c r="AS122" s="103" t="n">
        <v>12.0558</v>
      </c>
      <c r="AT122" s="103" t="n">
        <v>11.9164</v>
      </c>
      <c r="AU122" s="103" t="n">
        <v>11.777</v>
      </c>
      <c r="AV122" s="103" t="n">
        <v>11.6376</v>
      </c>
      <c r="AW122" s="103" t="n">
        <v>11.4982</v>
      </c>
      <c r="AX122" s="103" t="n">
        <v>11.3588</v>
      </c>
      <c r="AY122" s="103" t="n">
        <v>11.2194</v>
      </c>
      <c r="AZ122" s="103" t="n">
        <v>11.08</v>
      </c>
      <c r="BA122" s="103" t="n">
        <v>10.9406</v>
      </c>
      <c r="BB122" s="103" t="n">
        <v>10.91272</v>
      </c>
      <c r="BC122" s="103" t="n">
        <v>10.88484</v>
      </c>
      <c r="BD122" s="103" t="n">
        <v>10.85696</v>
      </c>
      <c r="BE122" s="103" t="n">
        <v>10.82908</v>
      </c>
      <c r="BF122" s="103" t="n">
        <v>10.8012</v>
      </c>
      <c r="BG122" s="103" t="n">
        <v>10.77332</v>
      </c>
      <c r="BH122" s="103" t="n">
        <v>10.74544</v>
      </c>
      <c r="BI122" s="103" t="n">
        <v>10.71756</v>
      </c>
      <c r="BJ122" s="103" t="n">
        <v>10.68968</v>
      </c>
    </row>
    <row r="123" customFormat="false" ht="12.8" hidden="false" customHeight="false" outlineLevel="0" collapsed="false">
      <c r="A123" s="102" t="n">
        <v>156</v>
      </c>
      <c r="B123" s="103" t="n">
        <v>0</v>
      </c>
      <c r="C123" s="103" t="n">
        <v>0.9533</v>
      </c>
      <c r="D123" s="103" t="n">
        <v>1.9066</v>
      </c>
      <c r="E123" s="103" t="n">
        <v>2.8599</v>
      </c>
      <c r="F123" s="103" t="n">
        <v>3.8132</v>
      </c>
      <c r="G123" s="103" t="n">
        <v>4.4104</v>
      </c>
      <c r="H123" s="103" t="n">
        <v>5.0076</v>
      </c>
      <c r="I123" s="103" t="n">
        <v>5.3456</v>
      </c>
      <c r="J123" s="103" t="n">
        <v>5.6836</v>
      </c>
      <c r="K123" s="103" t="n">
        <v>6.3785</v>
      </c>
      <c r="L123" s="103" t="n">
        <v>7.0734</v>
      </c>
      <c r="M123" s="103" t="n">
        <v>7.7729</v>
      </c>
      <c r="N123" s="103" t="n">
        <v>8.4724</v>
      </c>
      <c r="O123" s="103" t="n">
        <v>8.9882</v>
      </c>
      <c r="P123" s="103" t="n">
        <v>9.504</v>
      </c>
      <c r="Q123" s="103" t="n">
        <v>10.6343</v>
      </c>
      <c r="R123" s="103" t="n">
        <v>11.7646</v>
      </c>
      <c r="S123" s="103" t="n">
        <v>12.5527</v>
      </c>
      <c r="T123" s="103" t="n">
        <v>13.3408</v>
      </c>
      <c r="U123" s="103" t="n">
        <v>14.1543</v>
      </c>
      <c r="V123" s="103" t="n">
        <v>14.9678</v>
      </c>
      <c r="W123" s="103" t="n">
        <v>15.6854</v>
      </c>
      <c r="X123" s="103" t="n">
        <v>16.403</v>
      </c>
      <c r="Y123" s="103" t="n">
        <v>17.1781333333333</v>
      </c>
      <c r="Z123" s="103" t="n">
        <v>17.9532666666667</v>
      </c>
      <c r="AA123" s="103" t="n">
        <v>18.7284</v>
      </c>
      <c r="AB123" s="103" t="n">
        <v>19.2003333333333</v>
      </c>
      <c r="AC123" s="103" t="n">
        <v>19.6722666666667</v>
      </c>
      <c r="AD123" s="103" t="n">
        <v>20.1442</v>
      </c>
      <c r="AE123" s="103" t="n">
        <v>20.5258</v>
      </c>
      <c r="AF123" s="103" t="n">
        <v>20.9074</v>
      </c>
      <c r="AG123" s="103" t="n">
        <v>21.06724</v>
      </c>
      <c r="AH123" s="103" t="n">
        <v>21.22708</v>
      </c>
      <c r="AI123" s="103" t="n">
        <v>21.38692</v>
      </c>
      <c r="AJ123" s="103" t="n">
        <v>21.54676</v>
      </c>
      <c r="AK123" s="103" t="n">
        <v>21.7066</v>
      </c>
      <c r="AL123" s="103" t="n">
        <v>18.6752</v>
      </c>
      <c r="AM123" s="103" t="n">
        <v>15.6438</v>
      </c>
      <c r="AN123" s="103" t="n">
        <v>12.6124</v>
      </c>
      <c r="AO123" s="103" t="n">
        <v>12.476</v>
      </c>
      <c r="AP123" s="103" t="n">
        <v>12.3396</v>
      </c>
      <c r="AQ123" s="103" t="n">
        <v>12.20328</v>
      </c>
      <c r="AR123" s="103" t="n">
        <v>12.06696</v>
      </c>
      <c r="AS123" s="103" t="n">
        <v>11.93064</v>
      </c>
      <c r="AT123" s="103" t="n">
        <v>11.79432</v>
      </c>
      <c r="AU123" s="103" t="n">
        <v>11.658</v>
      </c>
      <c r="AV123" s="103" t="n">
        <v>11.52168</v>
      </c>
      <c r="AW123" s="103" t="n">
        <v>11.38536</v>
      </c>
      <c r="AX123" s="103" t="n">
        <v>11.24904</v>
      </c>
      <c r="AY123" s="103" t="n">
        <v>11.11272</v>
      </c>
      <c r="AZ123" s="103" t="n">
        <v>10.9764</v>
      </c>
      <c r="BA123" s="103" t="n">
        <v>10.84008</v>
      </c>
      <c r="BB123" s="103" t="n">
        <v>10.812816</v>
      </c>
      <c r="BC123" s="103" t="n">
        <v>10.785552</v>
      </c>
      <c r="BD123" s="103" t="n">
        <v>10.758288</v>
      </c>
      <c r="BE123" s="103" t="n">
        <v>10.731024</v>
      </c>
      <c r="BF123" s="103" t="n">
        <v>10.70376</v>
      </c>
      <c r="BG123" s="103" t="n">
        <v>10.676496</v>
      </c>
      <c r="BH123" s="103" t="n">
        <v>10.649232</v>
      </c>
      <c r="BI123" s="103" t="n">
        <v>10.621968</v>
      </c>
      <c r="BJ123" s="103" t="n">
        <v>10.594704</v>
      </c>
    </row>
    <row r="124" customFormat="false" ht="12.8" hidden="false" customHeight="false" outlineLevel="0" collapsed="false">
      <c r="A124" s="102" t="n">
        <v>157</v>
      </c>
      <c r="B124" s="103" t="n">
        <v>0</v>
      </c>
      <c r="C124" s="103" t="n">
        <v>0.9396</v>
      </c>
      <c r="D124" s="103" t="n">
        <v>1.8792</v>
      </c>
      <c r="E124" s="103" t="n">
        <v>2.8188</v>
      </c>
      <c r="F124" s="103" t="n">
        <v>3.7584</v>
      </c>
      <c r="G124" s="103" t="n">
        <v>4.3448</v>
      </c>
      <c r="H124" s="103" t="n">
        <v>4.9312</v>
      </c>
      <c r="I124" s="103" t="n">
        <v>5.2482</v>
      </c>
      <c r="J124" s="103" t="n">
        <v>5.5652</v>
      </c>
      <c r="K124" s="103" t="n">
        <v>6.242</v>
      </c>
      <c r="L124" s="103" t="n">
        <v>6.9188</v>
      </c>
      <c r="M124" s="103" t="n">
        <v>7.6013</v>
      </c>
      <c r="N124" s="103" t="n">
        <v>8.2838</v>
      </c>
      <c r="O124" s="103" t="n">
        <v>8.7944</v>
      </c>
      <c r="P124" s="103" t="n">
        <v>9.305</v>
      </c>
      <c r="Q124" s="103" t="n">
        <v>10.4046</v>
      </c>
      <c r="R124" s="103" t="n">
        <v>11.5042</v>
      </c>
      <c r="S124" s="103" t="n">
        <v>12.2764</v>
      </c>
      <c r="T124" s="103" t="n">
        <v>13.0486</v>
      </c>
      <c r="U124" s="103" t="n">
        <v>13.8451</v>
      </c>
      <c r="V124" s="103" t="n">
        <v>14.6416</v>
      </c>
      <c r="W124" s="103" t="n">
        <v>15.3428</v>
      </c>
      <c r="X124" s="103" t="n">
        <v>16.044</v>
      </c>
      <c r="Y124" s="103" t="n">
        <v>16.8002666666667</v>
      </c>
      <c r="Z124" s="103" t="n">
        <v>17.5565333333333</v>
      </c>
      <c r="AA124" s="103" t="n">
        <v>18.3128</v>
      </c>
      <c r="AB124" s="103" t="n">
        <v>18.7776666666667</v>
      </c>
      <c r="AC124" s="103" t="n">
        <v>19.2425333333333</v>
      </c>
      <c r="AD124" s="103" t="n">
        <v>19.7074</v>
      </c>
      <c r="AE124" s="103" t="n">
        <v>20.0856</v>
      </c>
      <c r="AF124" s="103" t="n">
        <v>20.4638</v>
      </c>
      <c r="AG124" s="103" t="n">
        <v>20.61908</v>
      </c>
      <c r="AH124" s="103" t="n">
        <v>20.77436</v>
      </c>
      <c r="AI124" s="103" t="n">
        <v>20.92964</v>
      </c>
      <c r="AJ124" s="103" t="n">
        <v>21.08492</v>
      </c>
      <c r="AK124" s="103" t="n">
        <v>21.2402</v>
      </c>
      <c r="AL124" s="103" t="n">
        <v>18.3174</v>
      </c>
      <c r="AM124" s="103" t="n">
        <v>15.3946</v>
      </c>
      <c r="AN124" s="103" t="n">
        <v>12.4718</v>
      </c>
      <c r="AO124" s="103" t="n">
        <v>12.3385</v>
      </c>
      <c r="AP124" s="103" t="n">
        <v>12.2052</v>
      </c>
      <c r="AQ124" s="103" t="n">
        <v>12.07196</v>
      </c>
      <c r="AR124" s="103" t="n">
        <v>11.93872</v>
      </c>
      <c r="AS124" s="103" t="n">
        <v>11.80548</v>
      </c>
      <c r="AT124" s="103" t="n">
        <v>11.67224</v>
      </c>
      <c r="AU124" s="103" t="n">
        <v>11.539</v>
      </c>
      <c r="AV124" s="103" t="n">
        <v>11.40576</v>
      </c>
      <c r="AW124" s="103" t="n">
        <v>11.27252</v>
      </c>
      <c r="AX124" s="103" t="n">
        <v>11.13928</v>
      </c>
      <c r="AY124" s="103" t="n">
        <v>11.00604</v>
      </c>
      <c r="AZ124" s="103" t="n">
        <v>10.8728</v>
      </c>
      <c r="BA124" s="103" t="n">
        <v>10.73956</v>
      </c>
      <c r="BB124" s="103" t="n">
        <v>10.712912</v>
      </c>
      <c r="BC124" s="103" t="n">
        <v>10.686264</v>
      </c>
      <c r="BD124" s="103" t="n">
        <v>10.659616</v>
      </c>
      <c r="BE124" s="103" t="n">
        <v>10.632968</v>
      </c>
      <c r="BF124" s="103" t="n">
        <v>10.60632</v>
      </c>
      <c r="BG124" s="103" t="n">
        <v>10.579672</v>
      </c>
      <c r="BH124" s="103" t="n">
        <v>10.553024</v>
      </c>
      <c r="BI124" s="103" t="n">
        <v>10.526376</v>
      </c>
      <c r="BJ124" s="103" t="n">
        <v>10.499728</v>
      </c>
    </row>
    <row r="125" customFormat="false" ht="12.8" hidden="false" customHeight="false" outlineLevel="0" collapsed="false">
      <c r="A125" s="102" t="n">
        <v>158</v>
      </c>
      <c r="B125" s="103" t="n">
        <v>0</v>
      </c>
      <c r="C125" s="103" t="n">
        <v>0.9259</v>
      </c>
      <c r="D125" s="103" t="n">
        <v>1.8518</v>
      </c>
      <c r="E125" s="103" t="n">
        <v>2.7777</v>
      </c>
      <c r="F125" s="103" t="n">
        <v>3.7036</v>
      </c>
      <c r="G125" s="103" t="n">
        <v>4.2792</v>
      </c>
      <c r="H125" s="103" t="n">
        <v>4.8548</v>
      </c>
      <c r="I125" s="103" t="n">
        <v>5.1508</v>
      </c>
      <c r="J125" s="103" t="n">
        <v>5.4468</v>
      </c>
      <c r="K125" s="103" t="n">
        <v>6.1055</v>
      </c>
      <c r="L125" s="103" t="n">
        <v>6.7642</v>
      </c>
      <c r="M125" s="103" t="n">
        <v>7.4297</v>
      </c>
      <c r="N125" s="103" t="n">
        <v>8.0952</v>
      </c>
      <c r="O125" s="103" t="n">
        <v>8.6006</v>
      </c>
      <c r="P125" s="103" t="n">
        <v>9.106</v>
      </c>
      <c r="Q125" s="103" t="n">
        <v>10.1749</v>
      </c>
      <c r="R125" s="103" t="n">
        <v>11.2438</v>
      </c>
      <c r="S125" s="103" t="n">
        <v>12.0001</v>
      </c>
      <c r="T125" s="103" t="n">
        <v>12.7564</v>
      </c>
      <c r="U125" s="103" t="n">
        <v>13.5359</v>
      </c>
      <c r="V125" s="103" t="n">
        <v>14.3154</v>
      </c>
      <c r="W125" s="103" t="n">
        <v>15.0002</v>
      </c>
      <c r="X125" s="103" t="n">
        <v>15.685</v>
      </c>
      <c r="Y125" s="103" t="n">
        <v>16.4224</v>
      </c>
      <c r="Z125" s="103" t="n">
        <v>17.1598</v>
      </c>
      <c r="AA125" s="103" t="n">
        <v>17.8972</v>
      </c>
      <c r="AB125" s="103" t="n">
        <v>18.355</v>
      </c>
      <c r="AC125" s="103" t="n">
        <v>18.8128</v>
      </c>
      <c r="AD125" s="103" t="n">
        <v>19.2706</v>
      </c>
      <c r="AE125" s="103" t="n">
        <v>19.6454</v>
      </c>
      <c r="AF125" s="103" t="n">
        <v>20.0202</v>
      </c>
      <c r="AG125" s="103" t="n">
        <v>20.17092</v>
      </c>
      <c r="AH125" s="103" t="n">
        <v>20.32164</v>
      </c>
      <c r="AI125" s="103" t="n">
        <v>20.47236</v>
      </c>
      <c r="AJ125" s="103" t="n">
        <v>20.62308</v>
      </c>
      <c r="AK125" s="103" t="n">
        <v>20.7738</v>
      </c>
      <c r="AL125" s="103" t="n">
        <v>17.9596</v>
      </c>
      <c r="AM125" s="103" t="n">
        <v>15.1454</v>
      </c>
      <c r="AN125" s="103" t="n">
        <v>12.3312</v>
      </c>
      <c r="AO125" s="103" t="n">
        <v>12.201</v>
      </c>
      <c r="AP125" s="103" t="n">
        <v>12.0708</v>
      </c>
      <c r="AQ125" s="103" t="n">
        <v>11.94064</v>
      </c>
      <c r="AR125" s="103" t="n">
        <v>11.81048</v>
      </c>
      <c r="AS125" s="103" t="n">
        <v>11.68032</v>
      </c>
      <c r="AT125" s="103" t="n">
        <v>11.55016</v>
      </c>
      <c r="AU125" s="103" t="n">
        <v>11.42</v>
      </c>
      <c r="AV125" s="103" t="n">
        <v>11.28984</v>
      </c>
      <c r="AW125" s="103" t="n">
        <v>11.15968</v>
      </c>
      <c r="AX125" s="103" t="n">
        <v>11.02952</v>
      </c>
      <c r="AY125" s="103" t="n">
        <v>10.89936</v>
      </c>
      <c r="AZ125" s="103" t="n">
        <v>10.7692</v>
      </c>
      <c r="BA125" s="103" t="n">
        <v>10.63904</v>
      </c>
      <c r="BB125" s="103" t="n">
        <v>10.613008</v>
      </c>
      <c r="BC125" s="103" t="n">
        <v>10.586976</v>
      </c>
      <c r="BD125" s="103" t="n">
        <v>10.560944</v>
      </c>
      <c r="BE125" s="103" t="n">
        <v>10.534912</v>
      </c>
      <c r="BF125" s="103" t="n">
        <v>10.50888</v>
      </c>
      <c r="BG125" s="103" t="n">
        <v>10.482848</v>
      </c>
      <c r="BH125" s="103" t="n">
        <v>10.456816</v>
      </c>
      <c r="BI125" s="103" t="n">
        <v>10.430784</v>
      </c>
      <c r="BJ125" s="103" t="n">
        <v>10.404752</v>
      </c>
    </row>
    <row r="126" customFormat="false" ht="12.8" hidden="false" customHeight="false" outlineLevel="0" collapsed="false">
      <c r="A126" s="102" t="n">
        <v>159</v>
      </c>
      <c r="B126" s="103" t="n">
        <v>0</v>
      </c>
      <c r="C126" s="103" t="n">
        <v>0.9122</v>
      </c>
      <c r="D126" s="103" t="n">
        <v>1.8244</v>
      </c>
      <c r="E126" s="103" t="n">
        <v>2.7366</v>
      </c>
      <c r="F126" s="103" t="n">
        <v>3.6488</v>
      </c>
      <c r="G126" s="103" t="n">
        <v>4.2136</v>
      </c>
      <c r="H126" s="103" t="n">
        <v>4.7784</v>
      </c>
      <c r="I126" s="103" t="n">
        <v>5.0534</v>
      </c>
      <c r="J126" s="103" t="n">
        <v>5.3284</v>
      </c>
      <c r="K126" s="103" t="n">
        <v>5.969</v>
      </c>
      <c r="L126" s="103" t="n">
        <v>6.6096</v>
      </c>
      <c r="M126" s="103" t="n">
        <v>7.2581</v>
      </c>
      <c r="N126" s="103" t="n">
        <v>7.9066</v>
      </c>
      <c r="O126" s="103" t="n">
        <v>8.4068</v>
      </c>
      <c r="P126" s="103" t="n">
        <v>8.907</v>
      </c>
      <c r="Q126" s="103" t="n">
        <v>9.9452</v>
      </c>
      <c r="R126" s="103" t="n">
        <v>10.9834</v>
      </c>
      <c r="S126" s="103" t="n">
        <v>11.7238</v>
      </c>
      <c r="T126" s="103" t="n">
        <v>12.4642</v>
      </c>
      <c r="U126" s="103" t="n">
        <v>13.2267</v>
      </c>
      <c r="V126" s="103" t="n">
        <v>13.9892</v>
      </c>
      <c r="W126" s="103" t="n">
        <v>14.6576</v>
      </c>
      <c r="X126" s="103" t="n">
        <v>15.326</v>
      </c>
      <c r="Y126" s="103" t="n">
        <v>16.0445333333333</v>
      </c>
      <c r="Z126" s="103" t="n">
        <v>16.7630666666667</v>
      </c>
      <c r="AA126" s="103" t="n">
        <v>17.4816</v>
      </c>
      <c r="AB126" s="103" t="n">
        <v>17.9323333333333</v>
      </c>
      <c r="AC126" s="103" t="n">
        <v>18.3830666666667</v>
      </c>
      <c r="AD126" s="103" t="n">
        <v>18.8338</v>
      </c>
      <c r="AE126" s="103" t="n">
        <v>19.2052</v>
      </c>
      <c r="AF126" s="103" t="n">
        <v>19.5766</v>
      </c>
      <c r="AG126" s="103" t="n">
        <v>19.72276</v>
      </c>
      <c r="AH126" s="103" t="n">
        <v>19.86892</v>
      </c>
      <c r="AI126" s="103" t="n">
        <v>20.01508</v>
      </c>
      <c r="AJ126" s="103" t="n">
        <v>20.16124</v>
      </c>
      <c r="AK126" s="103" t="n">
        <v>20.3074</v>
      </c>
      <c r="AL126" s="103" t="n">
        <v>17.6018</v>
      </c>
      <c r="AM126" s="103" t="n">
        <v>14.8962</v>
      </c>
      <c r="AN126" s="103" t="n">
        <v>12.1906</v>
      </c>
      <c r="AO126" s="103" t="n">
        <v>12.0635</v>
      </c>
      <c r="AP126" s="103" t="n">
        <v>11.9364</v>
      </c>
      <c r="AQ126" s="103" t="n">
        <v>11.80932</v>
      </c>
      <c r="AR126" s="103" t="n">
        <v>11.68224</v>
      </c>
      <c r="AS126" s="103" t="n">
        <v>11.55516</v>
      </c>
      <c r="AT126" s="103" t="n">
        <v>11.42808</v>
      </c>
      <c r="AU126" s="103" t="n">
        <v>11.301</v>
      </c>
      <c r="AV126" s="103" t="n">
        <v>11.17392</v>
      </c>
      <c r="AW126" s="103" t="n">
        <v>11.04684</v>
      </c>
      <c r="AX126" s="103" t="n">
        <v>10.91976</v>
      </c>
      <c r="AY126" s="103" t="n">
        <v>10.79268</v>
      </c>
      <c r="AZ126" s="103" t="n">
        <v>10.6656</v>
      </c>
      <c r="BA126" s="103" t="n">
        <v>10.53852</v>
      </c>
      <c r="BB126" s="103" t="n">
        <v>10.513104</v>
      </c>
      <c r="BC126" s="103" t="n">
        <v>10.487688</v>
      </c>
      <c r="BD126" s="103" t="n">
        <v>10.462272</v>
      </c>
      <c r="BE126" s="103" t="n">
        <v>10.436856</v>
      </c>
      <c r="BF126" s="103" t="n">
        <v>10.41144</v>
      </c>
      <c r="BG126" s="103" t="n">
        <v>10.386024</v>
      </c>
      <c r="BH126" s="103" t="n">
        <v>10.360608</v>
      </c>
      <c r="BI126" s="103" t="n">
        <v>10.335192</v>
      </c>
      <c r="BJ126" s="103" t="n">
        <v>10.309776</v>
      </c>
    </row>
    <row r="127" customFormat="false" ht="12.8" hidden="false" customHeight="false" outlineLevel="0" collapsed="false">
      <c r="A127" s="102" t="n">
        <v>160</v>
      </c>
      <c r="B127" s="103" t="n">
        <v>0</v>
      </c>
      <c r="C127" s="103" t="n">
        <v>0.8985</v>
      </c>
      <c r="D127" s="103" t="n">
        <v>1.797</v>
      </c>
      <c r="E127" s="103" t="n">
        <v>2.6955</v>
      </c>
      <c r="F127" s="103" t="n">
        <v>3.594</v>
      </c>
      <c r="G127" s="103" t="n">
        <v>4.148</v>
      </c>
      <c r="H127" s="103" t="n">
        <v>4.702</v>
      </c>
      <c r="I127" s="103" t="n">
        <v>4.956</v>
      </c>
      <c r="J127" s="103" t="n">
        <v>5.21</v>
      </c>
      <c r="K127" s="103" t="n">
        <v>5.8325</v>
      </c>
      <c r="L127" s="103" t="n">
        <v>6.455</v>
      </c>
      <c r="M127" s="103" t="n">
        <v>7.0865</v>
      </c>
      <c r="N127" s="103" t="n">
        <v>7.718</v>
      </c>
      <c r="O127" s="103" t="n">
        <v>8.213</v>
      </c>
      <c r="P127" s="103" t="n">
        <v>8.708</v>
      </c>
      <c r="Q127" s="103" t="n">
        <v>9.7155</v>
      </c>
      <c r="R127" s="103" t="n">
        <v>10.723</v>
      </c>
      <c r="S127" s="103" t="n">
        <v>11.4475</v>
      </c>
      <c r="T127" s="103" t="n">
        <v>12.172</v>
      </c>
      <c r="U127" s="103" t="n">
        <v>12.9175</v>
      </c>
      <c r="V127" s="103" t="n">
        <v>13.663</v>
      </c>
      <c r="W127" s="103" t="n">
        <v>14.315</v>
      </c>
      <c r="X127" s="103" t="n">
        <v>14.967</v>
      </c>
      <c r="Y127" s="103" t="n">
        <v>15.6666666666667</v>
      </c>
      <c r="Z127" s="103" t="n">
        <v>16.3663333333333</v>
      </c>
      <c r="AA127" s="103" t="n">
        <v>17.066</v>
      </c>
      <c r="AB127" s="103" t="n">
        <v>17.5096666666667</v>
      </c>
      <c r="AC127" s="103" t="n">
        <v>17.9533333333333</v>
      </c>
      <c r="AD127" s="103" t="n">
        <v>18.397</v>
      </c>
      <c r="AE127" s="103" t="n">
        <v>18.765</v>
      </c>
      <c r="AF127" s="103" t="n">
        <v>19.133</v>
      </c>
      <c r="AG127" s="103" t="n">
        <v>19.2746</v>
      </c>
      <c r="AH127" s="103" t="n">
        <v>19.4162</v>
      </c>
      <c r="AI127" s="103" t="n">
        <v>19.5578</v>
      </c>
      <c r="AJ127" s="103" t="n">
        <v>19.6994</v>
      </c>
      <c r="AK127" s="103" t="n">
        <v>19.841</v>
      </c>
      <c r="AL127" s="103" t="n">
        <v>17.244</v>
      </c>
      <c r="AM127" s="103" t="n">
        <v>14.647</v>
      </c>
      <c r="AN127" s="103" t="n">
        <v>12.05</v>
      </c>
      <c r="AO127" s="103" t="n">
        <v>11.926</v>
      </c>
      <c r="AP127" s="103" t="n">
        <v>11.802</v>
      </c>
      <c r="AQ127" s="103" t="n">
        <v>11.678</v>
      </c>
      <c r="AR127" s="103" t="n">
        <v>11.554</v>
      </c>
      <c r="AS127" s="103" t="n">
        <v>11.43</v>
      </c>
      <c r="AT127" s="103" t="n">
        <v>11.306</v>
      </c>
      <c r="AU127" s="103" t="n">
        <v>11.182</v>
      </c>
      <c r="AV127" s="103" t="n">
        <v>11.058</v>
      </c>
      <c r="AW127" s="103" t="n">
        <v>10.934</v>
      </c>
      <c r="AX127" s="103" t="n">
        <v>10.81</v>
      </c>
      <c r="AY127" s="103" t="n">
        <v>10.686</v>
      </c>
      <c r="AZ127" s="103" t="n">
        <v>10.562</v>
      </c>
      <c r="BA127" s="103" t="n">
        <v>10.438</v>
      </c>
      <c r="BB127" s="103" t="n">
        <v>10.4132</v>
      </c>
      <c r="BC127" s="103" t="n">
        <v>10.3884</v>
      </c>
      <c r="BD127" s="103" t="n">
        <v>10.3636</v>
      </c>
      <c r="BE127" s="103" t="n">
        <v>10.3388</v>
      </c>
      <c r="BF127" s="103" t="n">
        <v>10.314</v>
      </c>
      <c r="BG127" s="103" t="n">
        <v>10.2892</v>
      </c>
      <c r="BH127" s="103" t="n">
        <v>10.2644</v>
      </c>
      <c r="BI127" s="103" t="n">
        <v>10.2396</v>
      </c>
      <c r="BJ127" s="103" t="n">
        <v>10.2148</v>
      </c>
    </row>
    <row r="128" customFormat="false" ht="12.8" hidden="false" customHeight="false" outlineLevel="0" collapsed="false">
      <c r="A128" s="102" t="n">
        <v>161</v>
      </c>
      <c r="B128" s="103" t="n">
        <v>0</v>
      </c>
      <c r="C128" s="103" t="n">
        <v>0.8863</v>
      </c>
      <c r="D128" s="103" t="n">
        <v>1.7726</v>
      </c>
      <c r="E128" s="103" t="n">
        <v>2.6589</v>
      </c>
      <c r="F128" s="103" t="n">
        <v>3.5452</v>
      </c>
      <c r="G128" s="103" t="n">
        <v>4.0903</v>
      </c>
      <c r="H128" s="103" t="n">
        <v>4.6354</v>
      </c>
      <c r="I128" s="103" t="n">
        <v>4.8635</v>
      </c>
      <c r="J128" s="103" t="n">
        <v>5.0916</v>
      </c>
      <c r="K128" s="103" t="n">
        <v>5.6967</v>
      </c>
      <c r="L128" s="103" t="n">
        <v>6.3018</v>
      </c>
      <c r="M128" s="103" t="n">
        <v>6.9157</v>
      </c>
      <c r="N128" s="103" t="n">
        <v>7.5296</v>
      </c>
      <c r="O128" s="103" t="n">
        <v>8.0193</v>
      </c>
      <c r="P128" s="103" t="n">
        <v>8.509</v>
      </c>
      <c r="Q128" s="103" t="n">
        <v>9.4858</v>
      </c>
      <c r="R128" s="103" t="n">
        <v>10.4626</v>
      </c>
      <c r="S128" s="103" t="n">
        <v>11.1712</v>
      </c>
      <c r="T128" s="103" t="n">
        <v>11.8798</v>
      </c>
      <c r="U128" s="103" t="n">
        <v>12.6084</v>
      </c>
      <c r="V128" s="103" t="n">
        <v>13.337</v>
      </c>
      <c r="W128" s="103" t="n">
        <v>13.9725</v>
      </c>
      <c r="X128" s="103" t="n">
        <v>14.608</v>
      </c>
      <c r="Y128" s="103" t="n">
        <v>15.2888</v>
      </c>
      <c r="Z128" s="103" t="n">
        <v>15.9696</v>
      </c>
      <c r="AA128" s="103" t="n">
        <v>16.6504</v>
      </c>
      <c r="AB128" s="103" t="n">
        <v>17.0869333333333</v>
      </c>
      <c r="AC128" s="103" t="n">
        <v>17.5234666666667</v>
      </c>
      <c r="AD128" s="103" t="n">
        <v>17.96</v>
      </c>
      <c r="AE128" s="103" t="n">
        <v>18.3247</v>
      </c>
      <c r="AF128" s="103" t="n">
        <v>18.6894</v>
      </c>
      <c r="AG128" s="103" t="n">
        <v>18.82644</v>
      </c>
      <c r="AH128" s="103" t="n">
        <v>18.96348</v>
      </c>
      <c r="AI128" s="103" t="n">
        <v>19.10052</v>
      </c>
      <c r="AJ128" s="103" t="n">
        <v>19.23756</v>
      </c>
      <c r="AK128" s="103" t="n">
        <v>19.3746</v>
      </c>
      <c r="AL128" s="103" t="n">
        <v>16.9011333333333</v>
      </c>
      <c r="AM128" s="103" t="n">
        <v>14.4276666666667</v>
      </c>
      <c r="AN128" s="103" t="n">
        <v>11.9542</v>
      </c>
      <c r="AO128" s="103" t="n">
        <v>11.8333</v>
      </c>
      <c r="AP128" s="103" t="n">
        <v>11.7124</v>
      </c>
      <c r="AQ128" s="103" t="n">
        <v>11.59152</v>
      </c>
      <c r="AR128" s="103" t="n">
        <v>11.47064</v>
      </c>
      <c r="AS128" s="103" t="n">
        <v>11.34976</v>
      </c>
      <c r="AT128" s="103" t="n">
        <v>11.22888</v>
      </c>
      <c r="AU128" s="103" t="n">
        <v>11.108</v>
      </c>
      <c r="AV128" s="103" t="n">
        <v>10.98712</v>
      </c>
      <c r="AW128" s="103" t="n">
        <v>10.86624</v>
      </c>
      <c r="AX128" s="103" t="n">
        <v>10.74536</v>
      </c>
      <c r="AY128" s="103" t="n">
        <v>10.62448</v>
      </c>
      <c r="AZ128" s="103" t="n">
        <v>10.5036</v>
      </c>
      <c r="BA128" s="103" t="n">
        <v>10.38272</v>
      </c>
      <c r="BB128" s="103" t="n">
        <v>10.358544</v>
      </c>
      <c r="BC128" s="103" t="n">
        <v>10.334368</v>
      </c>
      <c r="BD128" s="103" t="n">
        <v>10.310192</v>
      </c>
      <c r="BE128" s="103" t="n">
        <v>10.286016</v>
      </c>
      <c r="BF128" s="103" t="n">
        <v>10.26184</v>
      </c>
      <c r="BG128" s="103" t="n">
        <v>10.237664</v>
      </c>
      <c r="BH128" s="103" t="n">
        <v>10.213488</v>
      </c>
      <c r="BI128" s="103" t="n">
        <v>10.189312</v>
      </c>
      <c r="BJ128" s="103" t="n">
        <v>10.165136</v>
      </c>
    </row>
    <row r="129" customFormat="false" ht="12.8" hidden="false" customHeight="false" outlineLevel="0" collapsed="false">
      <c r="A129" s="102" t="n">
        <v>162</v>
      </c>
      <c r="B129" s="103" t="n">
        <v>0</v>
      </c>
      <c r="C129" s="103" t="n">
        <v>0.8741</v>
      </c>
      <c r="D129" s="103" t="n">
        <v>1.7482</v>
      </c>
      <c r="E129" s="103" t="n">
        <v>2.6223</v>
      </c>
      <c r="F129" s="103" t="n">
        <v>3.4964</v>
      </c>
      <c r="G129" s="103" t="n">
        <v>4.0326</v>
      </c>
      <c r="H129" s="103" t="n">
        <v>4.5688</v>
      </c>
      <c r="I129" s="103" t="n">
        <v>4.771</v>
      </c>
      <c r="J129" s="103" t="n">
        <v>4.9732</v>
      </c>
      <c r="K129" s="103" t="n">
        <v>5.5609</v>
      </c>
      <c r="L129" s="103" t="n">
        <v>6.1486</v>
      </c>
      <c r="M129" s="103" t="n">
        <v>6.7449</v>
      </c>
      <c r="N129" s="103" t="n">
        <v>7.3412</v>
      </c>
      <c r="O129" s="103" t="n">
        <v>7.8256</v>
      </c>
      <c r="P129" s="103" t="n">
        <v>8.31</v>
      </c>
      <c r="Q129" s="103" t="n">
        <v>9.2561</v>
      </c>
      <c r="R129" s="103" t="n">
        <v>10.2022</v>
      </c>
      <c r="S129" s="103" t="n">
        <v>10.8949</v>
      </c>
      <c r="T129" s="103" t="n">
        <v>11.5876</v>
      </c>
      <c r="U129" s="103" t="n">
        <v>12.2993</v>
      </c>
      <c r="V129" s="103" t="n">
        <v>13.011</v>
      </c>
      <c r="W129" s="103" t="n">
        <v>13.63</v>
      </c>
      <c r="X129" s="103" t="n">
        <v>14.249</v>
      </c>
      <c r="Y129" s="103" t="n">
        <v>14.9109333333333</v>
      </c>
      <c r="Z129" s="103" t="n">
        <v>15.5728666666667</v>
      </c>
      <c r="AA129" s="103" t="n">
        <v>16.2348</v>
      </c>
      <c r="AB129" s="103" t="n">
        <v>16.6642</v>
      </c>
      <c r="AC129" s="103" t="n">
        <v>17.0936</v>
      </c>
      <c r="AD129" s="103" t="n">
        <v>17.523</v>
      </c>
      <c r="AE129" s="103" t="n">
        <v>17.8844</v>
      </c>
      <c r="AF129" s="103" t="n">
        <v>18.2458</v>
      </c>
      <c r="AG129" s="103" t="n">
        <v>18.37828</v>
      </c>
      <c r="AH129" s="103" t="n">
        <v>18.51076</v>
      </c>
      <c r="AI129" s="103" t="n">
        <v>18.64324</v>
      </c>
      <c r="AJ129" s="103" t="n">
        <v>18.77572</v>
      </c>
      <c r="AK129" s="103" t="n">
        <v>18.9082</v>
      </c>
      <c r="AL129" s="103" t="n">
        <v>16.5582666666667</v>
      </c>
      <c r="AM129" s="103" t="n">
        <v>14.2083333333333</v>
      </c>
      <c r="AN129" s="103" t="n">
        <v>11.8584</v>
      </c>
      <c r="AO129" s="103" t="n">
        <v>11.7406</v>
      </c>
      <c r="AP129" s="103" t="n">
        <v>11.6228</v>
      </c>
      <c r="AQ129" s="103" t="n">
        <v>11.50504</v>
      </c>
      <c r="AR129" s="103" t="n">
        <v>11.38728</v>
      </c>
      <c r="AS129" s="103" t="n">
        <v>11.26952</v>
      </c>
      <c r="AT129" s="103" t="n">
        <v>11.15176</v>
      </c>
      <c r="AU129" s="103" t="n">
        <v>11.034</v>
      </c>
      <c r="AV129" s="103" t="n">
        <v>10.91624</v>
      </c>
      <c r="AW129" s="103" t="n">
        <v>10.79848</v>
      </c>
      <c r="AX129" s="103" t="n">
        <v>10.68072</v>
      </c>
      <c r="AY129" s="103" t="n">
        <v>10.56296</v>
      </c>
      <c r="AZ129" s="103" t="n">
        <v>10.4452</v>
      </c>
      <c r="BA129" s="103" t="n">
        <v>10.32744</v>
      </c>
      <c r="BB129" s="103" t="n">
        <v>10.303888</v>
      </c>
      <c r="BC129" s="103" t="n">
        <v>10.280336</v>
      </c>
      <c r="BD129" s="103" t="n">
        <v>10.256784</v>
      </c>
      <c r="BE129" s="103" t="n">
        <v>10.233232</v>
      </c>
      <c r="BF129" s="103" t="n">
        <v>10.20968</v>
      </c>
      <c r="BG129" s="103" t="n">
        <v>10.186128</v>
      </c>
      <c r="BH129" s="103" t="n">
        <v>10.162576</v>
      </c>
      <c r="BI129" s="103" t="n">
        <v>10.139024</v>
      </c>
      <c r="BJ129" s="103" t="n">
        <v>10.115472</v>
      </c>
    </row>
    <row r="130" customFormat="false" ht="12.8" hidden="false" customHeight="false" outlineLevel="0" collapsed="false">
      <c r="A130" s="102" t="n">
        <v>163</v>
      </c>
      <c r="B130" s="103" t="n">
        <v>0</v>
      </c>
      <c r="C130" s="103" t="n">
        <v>0.8619</v>
      </c>
      <c r="D130" s="103" t="n">
        <v>1.7238</v>
      </c>
      <c r="E130" s="103" t="n">
        <v>2.5857</v>
      </c>
      <c r="F130" s="103" t="n">
        <v>3.4476</v>
      </c>
      <c r="G130" s="103" t="n">
        <v>3.9749</v>
      </c>
      <c r="H130" s="103" t="n">
        <v>4.5022</v>
      </c>
      <c r="I130" s="103" t="n">
        <v>4.6785</v>
      </c>
      <c r="J130" s="103" t="n">
        <v>4.8548</v>
      </c>
      <c r="K130" s="103" t="n">
        <v>5.4251</v>
      </c>
      <c r="L130" s="103" t="n">
        <v>5.9954</v>
      </c>
      <c r="M130" s="103" t="n">
        <v>6.5741</v>
      </c>
      <c r="N130" s="103" t="n">
        <v>7.1528</v>
      </c>
      <c r="O130" s="103" t="n">
        <v>7.6319</v>
      </c>
      <c r="P130" s="103" t="n">
        <v>8.111</v>
      </c>
      <c r="Q130" s="103" t="n">
        <v>9.0264</v>
      </c>
      <c r="R130" s="103" t="n">
        <v>9.9418</v>
      </c>
      <c r="S130" s="103" t="n">
        <v>10.6186</v>
      </c>
      <c r="T130" s="103" t="n">
        <v>11.2954</v>
      </c>
      <c r="U130" s="103" t="n">
        <v>11.9902</v>
      </c>
      <c r="V130" s="103" t="n">
        <v>12.685</v>
      </c>
      <c r="W130" s="103" t="n">
        <v>13.2875</v>
      </c>
      <c r="X130" s="103" t="n">
        <v>13.89</v>
      </c>
      <c r="Y130" s="103" t="n">
        <v>14.5330666666667</v>
      </c>
      <c r="Z130" s="103" t="n">
        <v>15.1761333333333</v>
      </c>
      <c r="AA130" s="103" t="n">
        <v>15.8192</v>
      </c>
      <c r="AB130" s="103" t="n">
        <v>16.2414666666667</v>
      </c>
      <c r="AC130" s="103" t="n">
        <v>16.6637333333333</v>
      </c>
      <c r="AD130" s="103" t="n">
        <v>17.086</v>
      </c>
      <c r="AE130" s="103" t="n">
        <v>17.4441</v>
      </c>
      <c r="AF130" s="103" t="n">
        <v>17.8022</v>
      </c>
      <c r="AG130" s="103" t="n">
        <v>17.93012</v>
      </c>
      <c r="AH130" s="103" t="n">
        <v>18.05804</v>
      </c>
      <c r="AI130" s="103" t="n">
        <v>18.18596</v>
      </c>
      <c r="AJ130" s="103" t="n">
        <v>18.31388</v>
      </c>
      <c r="AK130" s="103" t="n">
        <v>18.4418</v>
      </c>
      <c r="AL130" s="103" t="n">
        <v>16.2154</v>
      </c>
      <c r="AM130" s="103" t="n">
        <v>13.989</v>
      </c>
      <c r="AN130" s="103" t="n">
        <v>11.7626</v>
      </c>
      <c r="AO130" s="103" t="n">
        <v>11.6479</v>
      </c>
      <c r="AP130" s="103" t="n">
        <v>11.5332</v>
      </c>
      <c r="AQ130" s="103" t="n">
        <v>11.41856</v>
      </c>
      <c r="AR130" s="103" t="n">
        <v>11.30392</v>
      </c>
      <c r="AS130" s="103" t="n">
        <v>11.18928</v>
      </c>
      <c r="AT130" s="103" t="n">
        <v>11.07464</v>
      </c>
      <c r="AU130" s="103" t="n">
        <v>10.96</v>
      </c>
      <c r="AV130" s="103" t="n">
        <v>10.84536</v>
      </c>
      <c r="AW130" s="103" t="n">
        <v>10.73072</v>
      </c>
      <c r="AX130" s="103" t="n">
        <v>10.61608</v>
      </c>
      <c r="AY130" s="103" t="n">
        <v>10.50144</v>
      </c>
      <c r="AZ130" s="103" t="n">
        <v>10.3868</v>
      </c>
      <c r="BA130" s="103" t="n">
        <v>10.27216</v>
      </c>
      <c r="BB130" s="103" t="n">
        <v>10.249232</v>
      </c>
      <c r="BC130" s="103" t="n">
        <v>10.226304</v>
      </c>
      <c r="BD130" s="103" t="n">
        <v>10.203376</v>
      </c>
      <c r="BE130" s="103" t="n">
        <v>10.180448</v>
      </c>
      <c r="BF130" s="103" t="n">
        <v>10.15752</v>
      </c>
      <c r="BG130" s="103" t="n">
        <v>10.134592</v>
      </c>
      <c r="BH130" s="103" t="n">
        <v>10.111664</v>
      </c>
      <c r="BI130" s="103" t="n">
        <v>10.088736</v>
      </c>
      <c r="BJ130" s="103" t="n">
        <v>10.065808</v>
      </c>
    </row>
    <row r="131" customFormat="false" ht="12.8" hidden="false" customHeight="false" outlineLevel="0" collapsed="false">
      <c r="A131" s="102" t="n">
        <v>164</v>
      </c>
      <c r="B131" s="103" t="n">
        <v>0</v>
      </c>
      <c r="C131" s="103" t="n">
        <v>0.8497</v>
      </c>
      <c r="D131" s="103" t="n">
        <v>1.6994</v>
      </c>
      <c r="E131" s="103" t="n">
        <v>2.5491</v>
      </c>
      <c r="F131" s="103" t="n">
        <v>3.3988</v>
      </c>
      <c r="G131" s="103" t="n">
        <v>3.9172</v>
      </c>
      <c r="H131" s="103" t="n">
        <v>4.4356</v>
      </c>
      <c r="I131" s="103" t="n">
        <v>4.586</v>
      </c>
      <c r="J131" s="103" t="n">
        <v>4.7364</v>
      </c>
      <c r="K131" s="103" t="n">
        <v>5.2893</v>
      </c>
      <c r="L131" s="103" t="n">
        <v>5.8422</v>
      </c>
      <c r="M131" s="103" t="n">
        <v>6.4033</v>
      </c>
      <c r="N131" s="103" t="n">
        <v>6.9644</v>
      </c>
      <c r="O131" s="103" t="n">
        <v>7.4382</v>
      </c>
      <c r="P131" s="103" t="n">
        <v>7.912</v>
      </c>
      <c r="Q131" s="103" t="n">
        <v>8.7967</v>
      </c>
      <c r="R131" s="103" t="n">
        <v>9.6814</v>
      </c>
      <c r="S131" s="103" t="n">
        <v>10.3423</v>
      </c>
      <c r="T131" s="103" t="n">
        <v>11.0032</v>
      </c>
      <c r="U131" s="103" t="n">
        <v>11.6811</v>
      </c>
      <c r="V131" s="103" t="n">
        <v>12.359</v>
      </c>
      <c r="W131" s="103" t="n">
        <v>12.945</v>
      </c>
      <c r="X131" s="103" t="n">
        <v>13.531</v>
      </c>
      <c r="Y131" s="103" t="n">
        <v>14.1552</v>
      </c>
      <c r="Z131" s="103" t="n">
        <v>14.7794</v>
      </c>
      <c r="AA131" s="103" t="n">
        <v>15.4036</v>
      </c>
      <c r="AB131" s="103" t="n">
        <v>15.8187333333333</v>
      </c>
      <c r="AC131" s="103" t="n">
        <v>16.2338666666667</v>
      </c>
      <c r="AD131" s="103" t="n">
        <v>16.649</v>
      </c>
      <c r="AE131" s="103" t="n">
        <v>17.0038</v>
      </c>
      <c r="AF131" s="103" t="n">
        <v>17.3586</v>
      </c>
      <c r="AG131" s="103" t="n">
        <v>17.48196</v>
      </c>
      <c r="AH131" s="103" t="n">
        <v>17.60532</v>
      </c>
      <c r="AI131" s="103" t="n">
        <v>17.72868</v>
      </c>
      <c r="AJ131" s="103" t="n">
        <v>17.85204</v>
      </c>
      <c r="AK131" s="103" t="n">
        <v>17.9754</v>
      </c>
      <c r="AL131" s="103" t="n">
        <v>15.8725333333333</v>
      </c>
      <c r="AM131" s="103" t="n">
        <v>13.7696666666667</v>
      </c>
      <c r="AN131" s="103" t="n">
        <v>11.6668</v>
      </c>
      <c r="AO131" s="103" t="n">
        <v>11.5552</v>
      </c>
      <c r="AP131" s="103" t="n">
        <v>11.4436</v>
      </c>
      <c r="AQ131" s="103" t="n">
        <v>11.33208</v>
      </c>
      <c r="AR131" s="103" t="n">
        <v>11.22056</v>
      </c>
      <c r="AS131" s="103" t="n">
        <v>11.10904</v>
      </c>
      <c r="AT131" s="103" t="n">
        <v>10.99752</v>
      </c>
      <c r="AU131" s="103" t="n">
        <v>10.886</v>
      </c>
      <c r="AV131" s="103" t="n">
        <v>10.77448</v>
      </c>
      <c r="AW131" s="103" t="n">
        <v>10.66296</v>
      </c>
      <c r="AX131" s="103" t="n">
        <v>10.55144</v>
      </c>
      <c r="AY131" s="103" t="n">
        <v>10.43992</v>
      </c>
      <c r="AZ131" s="103" t="n">
        <v>10.3284</v>
      </c>
      <c r="BA131" s="103" t="n">
        <v>10.21688</v>
      </c>
      <c r="BB131" s="103" t="n">
        <v>10.194576</v>
      </c>
      <c r="BC131" s="103" t="n">
        <v>10.172272</v>
      </c>
      <c r="BD131" s="103" t="n">
        <v>10.149968</v>
      </c>
      <c r="BE131" s="103" t="n">
        <v>10.127664</v>
      </c>
      <c r="BF131" s="103" t="n">
        <v>10.10536</v>
      </c>
      <c r="BG131" s="103" t="n">
        <v>10.083056</v>
      </c>
      <c r="BH131" s="103" t="n">
        <v>10.060752</v>
      </c>
      <c r="BI131" s="103" t="n">
        <v>10.038448</v>
      </c>
      <c r="BJ131" s="103" t="n">
        <v>10.016144</v>
      </c>
    </row>
    <row r="132" customFormat="false" ht="12.8" hidden="false" customHeight="false" outlineLevel="0" collapsed="false">
      <c r="A132" s="102" t="n">
        <v>165</v>
      </c>
      <c r="B132" s="103" t="n">
        <v>0</v>
      </c>
      <c r="C132" s="103" t="n">
        <v>0.8375</v>
      </c>
      <c r="D132" s="103" t="n">
        <v>1.675</v>
      </c>
      <c r="E132" s="103" t="n">
        <v>2.5125</v>
      </c>
      <c r="F132" s="103" t="n">
        <v>3.35</v>
      </c>
      <c r="G132" s="103" t="n">
        <v>3.8595</v>
      </c>
      <c r="H132" s="103" t="n">
        <v>4.369</v>
      </c>
      <c r="I132" s="103" t="n">
        <v>4.4935</v>
      </c>
      <c r="J132" s="103" t="n">
        <v>4.618</v>
      </c>
      <c r="K132" s="103" t="n">
        <v>5.1535</v>
      </c>
      <c r="L132" s="103" t="n">
        <v>5.689</v>
      </c>
      <c r="M132" s="103" t="n">
        <v>6.2325</v>
      </c>
      <c r="N132" s="103" t="n">
        <v>6.776</v>
      </c>
      <c r="O132" s="103" t="n">
        <v>7.2445</v>
      </c>
      <c r="P132" s="103" t="n">
        <v>7.713</v>
      </c>
      <c r="Q132" s="103" t="n">
        <v>8.567</v>
      </c>
      <c r="R132" s="103" t="n">
        <v>9.421</v>
      </c>
      <c r="S132" s="103" t="n">
        <v>10.066</v>
      </c>
      <c r="T132" s="103" t="n">
        <v>10.711</v>
      </c>
      <c r="U132" s="103" t="n">
        <v>11.372</v>
      </c>
      <c r="V132" s="103" t="n">
        <v>12.033</v>
      </c>
      <c r="W132" s="103" t="n">
        <v>12.6025</v>
      </c>
      <c r="X132" s="103" t="n">
        <v>13.172</v>
      </c>
      <c r="Y132" s="103" t="n">
        <v>13.7773333333333</v>
      </c>
      <c r="Z132" s="103" t="n">
        <v>14.3826666666667</v>
      </c>
      <c r="AA132" s="103" t="n">
        <v>14.988</v>
      </c>
      <c r="AB132" s="103" t="n">
        <v>15.396</v>
      </c>
      <c r="AC132" s="103" t="n">
        <v>15.804</v>
      </c>
      <c r="AD132" s="103" t="n">
        <v>16.212</v>
      </c>
      <c r="AE132" s="103" t="n">
        <v>16.5635</v>
      </c>
      <c r="AF132" s="103" t="n">
        <v>16.915</v>
      </c>
      <c r="AG132" s="103" t="n">
        <v>17.0338</v>
      </c>
      <c r="AH132" s="103" t="n">
        <v>17.1526</v>
      </c>
      <c r="AI132" s="103" t="n">
        <v>17.2714</v>
      </c>
      <c r="AJ132" s="103" t="n">
        <v>17.3902</v>
      </c>
      <c r="AK132" s="103" t="n">
        <v>17.509</v>
      </c>
      <c r="AL132" s="103" t="n">
        <v>15.5296666666667</v>
      </c>
      <c r="AM132" s="103" t="n">
        <v>13.5503333333333</v>
      </c>
      <c r="AN132" s="103" t="n">
        <v>11.571</v>
      </c>
      <c r="AO132" s="103" t="n">
        <v>11.4625</v>
      </c>
      <c r="AP132" s="103" t="n">
        <v>11.354</v>
      </c>
      <c r="AQ132" s="103" t="n">
        <v>11.2456</v>
      </c>
      <c r="AR132" s="103" t="n">
        <v>11.1372</v>
      </c>
      <c r="AS132" s="103" t="n">
        <v>11.0288</v>
      </c>
      <c r="AT132" s="103" t="n">
        <v>10.9204</v>
      </c>
      <c r="AU132" s="103" t="n">
        <v>10.812</v>
      </c>
      <c r="AV132" s="103" t="n">
        <v>10.7036</v>
      </c>
      <c r="AW132" s="103" t="n">
        <v>10.5952</v>
      </c>
      <c r="AX132" s="103" t="n">
        <v>10.4868</v>
      </c>
      <c r="AY132" s="103" t="n">
        <v>10.3784</v>
      </c>
      <c r="AZ132" s="103" t="n">
        <v>10.27</v>
      </c>
      <c r="BA132" s="103" t="n">
        <v>10.1616</v>
      </c>
      <c r="BB132" s="103" t="n">
        <v>10.13992</v>
      </c>
      <c r="BC132" s="103" t="n">
        <v>10.11824</v>
      </c>
      <c r="BD132" s="103" t="n">
        <v>10.09656</v>
      </c>
      <c r="BE132" s="103" t="n">
        <v>10.07488</v>
      </c>
      <c r="BF132" s="103" t="n">
        <v>10.0532</v>
      </c>
      <c r="BG132" s="103" t="n">
        <v>10.03152</v>
      </c>
      <c r="BH132" s="103" t="n">
        <v>10.00984</v>
      </c>
      <c r="BI132" s="103" t="n">
        <v>9.98816</v>
      </c>
      <c r="BJ132" s="103" t="n">
        <v>9.96648</v>
      </c>
    </row>
    <row r="133" customFormat="false" ht="12.8" hidden="false" customHeight="false" outlineLevel="0" collapsed="false">
      <c r="A133" s="102" t="n">
        <v>166</v>
      </c>
      <c r="B133" s="103" t="n">
        <v>0</v>
      </c>
      <c r="C133" s="103" t="n">
        <v>0.82645</v>
      </c>
      <c r="D133" s="103" t="n">
        <v>1.6529</v>
      </c>
      <c r="E133" s="103" t="n">
        <v>2.47935</v>
      </c>
      <c r="F133" s="103" t="n">
        <v>3.3058</v>
      </c>
      <c r="G133" s="103" t="n">
        <v>3.8074</v>
      </c>
      <c r="H133" s="103" t="n">
        <v>4.309</v>
      </c>
      <c r="I133" s="103" t="n">
        <v>4.4044</v>
      </c>
      <c r="J133" s="103" t="n">
        <v>4.4998</v>
      </c>
      <c r="K133" s="103" t="n">
        <v>5.0194</v>
      </c>
      <c r="L133" s="103" t="n">
        <v>5.539</v>
      </c>
      <c r="M133" s="103" t="n">
        <v>6.0652</v>
      </c>
      <c r="N133" s="103" t="n">
        <v>6.5914</v>
      </c>
      <c r="O133" s="103" t="n">
        <v>7.0527</v>
      </c>
      <c r="P133" s="103" t="n">
        <v>7.514</v>
      </c>
      <c r="Q133" s="103" t="n">
        <v>8.3373</v>
      </c>
      <c r="R133" s="103" t="n">
        <v>9.1606</v>
      </c>
      <c r="S133" s="103" t="n">
        <v>9.7897</v>
      </c>
      <c r="T133" s="103" t="n">
        <v>10.4188</v>
      </c>
      <c r="U133" s="103" t="n">
        <v>11.0629</v>
      </c>
      <c r="V133" s="103" t="n">
        <v>11.707</v>
      </c>
      <c r="W133" s="103" t="n">
        <v>12.26</v>
      </c>
      <c r="X133" s="103" t="n">
        <v>12.813</v>
      </c>
      <c r="Y133" s="103" t="n">
        <v>13.3994666666667</v>
      </c>
      <c r="Z133" s="103" t="n">
        <v>13.9859333333333</v>
      </c>
      <c r="AA133" s="103" t="n">
        <v>14.5724</v>
      </c>
      <c r="AB133" s="103" t="n">
        <v>14.9733333333333</v>
      </c>
      <c r="AC133" s="103" t="n">
        <v>15.3742666666667</v>
      </c>
      <c r="AD133" s="103" t="n">
        <v>15.7752</v>
      </c>
      <c r="AE133" s="103" t="n">
        <v>16.1233</v>
      </c>
      <c r="AF133" s="103" t="n">
        <v>16.4714</v>
      </c>
      <c r="AG133" s="103" t="n">
        <v>16.58564</v>
      </c>
      <c r="AH133" s="103" t="n">
        <v>16.69988</v>
      </c>
      <c r="AI133" s="103" t="n">
        <v>16.81412</v>
      </c>
      <c r="AJ133" s="103" t="n">
        <v>16.92836</v>
      </c>
      <c r="AK133" s="103" t="n">
        <v>17.0426</v>
      </c>
      <c r="AL133" s="103" t="n">
        <v>15.1894666666667</v>
      </c>
      <c r="AM133" s="103" t="n">
        <v>13.3363333333333</v>
      </c>
      <c r="AN133" s="103" t="n">
        <v>11.4832</v>
      </c>
      <c r="AO133" s="103" t="n">
        <v>11.3776</v>
      </c>
      <c r="AP133" s="103" t="n">
        <v>11.272</v>
      </c>
      <c r="AQ133" s="103" t="n">
        <v>11.16648</v>
      </c>
      <c r="AR133" s="103" t="n">
        <v>11.06096</v>
      </c>
      <c r="AS133" s="103" t="n">
        <v>10.95544</v>
      </c>
      <c r="AT133" s="103" t="n">
        <v>10.84992</v>
      </c>
      <c r="AU133" s="103" t="n">
        <v>10.7444</v>
      </c>
      <c r="AV133" s="103" t="n">
        <v>10.63892</v>
      </c>
      <c r="AW133" s="103" t="n">
        <v>10.53344</v>
      </c>
      <c r="AX133" s="103" t="n">
        <v>10.42796</v>
      </c>
      <c r="AY133" s="103" t="n">
        <v>10.32248</v>
      </c>
      <c r="AZ133" s="103" t="n">
        <v>10.217</v>
      </c>
      <c r="BA133" s="103" t="n">
        <v>10.11152</v>
      </c>
      <c r="BB133" s="103" t="n">
        <v>10.090424</v>
      </c>
      <c r="BC133" s="103" t="n">
        <v>10.069328</v>
      </c>
      <c r="BD133" s="103" t="n">
        <v>10.048232</v>
      </c>
      <c r="BE133" s="103" t="n">
        <v>10.027136</v>
      </c>
      <c r="BF133" s="103" t="n">
        <v>10.00604</v>
      </c>
      <c r="BG133" s="103" t="n">
        <v>9.984944</v>
      </c>
      <c r="BH133" s="103" t="n">
        <v>9.963848</v>
      </c>
      <c r="BI133" s="103" t="n">
        <v>9.942752</v>
      </c>
      <c r="BJ133" s="103" t="n">
        <v>9.921656</v>
      </c>
    </row>
    <row r="134" customFormat="false" ht="12.8" hidden="false" customHeight="false" outlineLevel="0" collapsed="false">
      <c r="A134" s="102" t="n">
        <v>167</v>
      </c>
      <c r="B134" s="103" t="n">
        <v>0</v>
      </c>
      <c r="C134" s="103" t="n">
        <v>0.8154</v>
      </c>
      <c r="D134" s="103" t="n">
        <v>1.6308</v>
      </c>
      <c r="E134" s="103" t="n">
        <v>2.4462</v>
      </c>
      <c r="F134" s="103" t="n">
        <v>3.2616</v>
      </c>
      <c r="G134" s="103" t="n">
        <v>3.7553</v>
      </c>
      <c r="H134" s="103" t="n">
        <v>4.249</v>
      </c>
      <c r="I134" s="103" t="n">
        <v>4.3153</v>
      </c>
      <c r="J134" s="103" t="n">
        <v>4.3816</v>
      </c>
      <c r="K134" s="103" t="n">
        <v>4.8853</v>
      </c>
      <c r="L134" s="103" t="n">
        <v>5.389</v>
      </c>
      <c r="M134" s="103" t="n">
        <v>5.8979</v>
      </c>
      <c r="N134" s="103" t="n">
        <v>6.4068</v>
      </c>
      <c r="O134" s="103" t="n">
        <v>6.8609</v>
      </c>
      <c r="P134" s="103" t="n">
        <v>7.315</v>
      </c>
      <c r="Q134" s="103" t="n">
        <v>8.1076</v>
      </c>
      <c r="R134" s="103" t="n">
        <v>8.9002</v>
      </c>
      <c r="S134" s="103" t="n">
        <v>9.5134</v>
      </c>
      <c r="T134" s="103" t="n">
        <v>10.1266</v>
      </c>
      <c r="U134" s="103" t="n">
        <v>10.7538</v>
      </c>
      <c r="V134" s="103" t="n">
        <v>11.381</v>
      </c>
      <c r="W134" s="103" t="n">
        <v>11.9175</v>
      </c>
      <c r="X134" s="103" t="n">
        <v>12.454</v>
      </c>
      <c r="Y134" s="103" t="n">
        <v>13.0216</v>
      </c>
      <c r="Z134" s="103" t="n">
        <v>13.5892</v>
      </c>
      <c r="AA134" s="103" t="n">
        <v>14.1568</v>
      </c>
      <c r="AB134" s="103" t="n">
        <v>14.5506666666667</v>
      </c>
      <c r="AC134" s="103" t="n">
        <v>14.9445333333333</v>
      </c>
      <c r="AD134" s="103" t="n">
        <v>15.3384</v>
      </c>
      <c r="AE134" s="103" t="n">
        <v>15.6831</v>
      </c>
      <c r="AF134" s="103" t="n">
        <v>16.0278</v>
      </c>
      <c r="AG134" s="103" t="n">
        <v>16.13748</v>
      </c>
      <c r="AH134" s="103" t="n">
        <v>16.24716</v>
      </c>
      <c r="AI134" s="103" t="n">
        <v>16.35684</v>
      </c>
      <c r="AJ134" s="103" t="n">
        <v>16.46652</v>
      </c>
      <c r="AK134" s="103" t="n">
        <v>16.5762</v>
      </c>
      <c r="AL134" s="103" t="n">
        <v>14.8492666666667</v>
      </c>
      <c r="AM134" s="103" t="n">
        <v>13.1223333333333</v>
      </c>
      <c r="AN134" s="103" t="n">
        <v>11.3954</v>
      </c>
      <c r="AO134" s="103" t="n">
        <v>11.2927</v>
      </c>
      <c r="AP134" s="103" t="n">
        <v>11.19</v>
      </c>
      <c r="AQ134" s="103" t="n">
        <v>11.08736</v>
      </c>
      <c r="AR134" s="103" t="n">
        <v>10.98472</v>
      </c>
      <c r="AS134" s="103" t="n">
        <v>10.88208</v>
      </c>
      <c r="AT134" s="103" t="n">
        <v>10.77944</v>
      </c>
      <c r="AU134" s="103" t="n">
        <v>10.6768</v>
      </c>
      <c r="AV134" s="103" t="n">
        <v>10.57424</v>
      </c>
      <c r="AW134" s="103" t="n">
        <v>10.47168</v>
      </c>
      <c r="AX134" s="103" t="n">
        <v>10.36912</v>
      </c>
      <c r="AY134" s="103" t="n">
        <v>10.26656</v>
      </c>
      <c r="AZ134" s="103" t="n">
        <v>10.164</v>
      </c>
      <c r="BA134" s="103" t="n">
        <v>10.06144</v>
      </c>
      <c r="BB134" s="103" t="n">
        <v>10.040928</v>
      </c>
      <c r="BC134" s="103" t="n">
        <v>10.020416</v>
      </c>
      <c r="BD134" s="103" t="n">
        <v>9.999904</v>
      </c>
      <c r="BE134" s="103" t="n">
        <v>9.979392</v>
      </c>
      <c r="BF134" s="103" t="n">
        <v>9.95888</v>
      </c>
      <c r="BG134" s="103" t="n">
        <v>9.938368</v>
      </c>
      <c r="BH134" s="103" t="n">
        <v>9.917856</v>
      </c>
      <c r="BI134" s="103" t="n">
        <v>9.897344</v>
      </c>
      <c r="BJ134" s="103" t="n">
        <v>9.876832</v>
      </c>
    </row>
    <row r="135" customFormat="false" ht="12.8" hidden="false" customHeight="false" outlineLevel="0" collapsed="false">
      <c r="A135" s="102" t="n">
        <v>168</v>
      </c>
      <c r="B135" s="103" t="n">
        <v>0</v>
      </c>
      <c r="C135" s="103" t="n">
        <v>0.80435</v>
      </c>
      <c r="D135" s="103" t="n">
        <v>1.6087</v>
      </c>
      <c r="E135" s="103" t="n">
        <v>2.41305</v>
      </c>
      <c r="F135" s="103" t="n">
        <v>3.2174</v>
      </c>
      <c r="G135" s="103" t="n">
        <v>3.7032</v>
      </c>
      <c r="H135" s="103" t="n">
        <v>4.189</v>
      </c>
      <c r="I135" s="103" t="n">
        <v>4.2262</v>
      </c>
      <c r="J135" s="103" t="n">
        <v>4.2634</v>
      </c>
      <c r="K135" s="103" t="n">
        <v>4.7512</v>
      </c>
      <c r="L135" s="103" t="n">
        <v>5.239</v>
      </c>
      <c r="M135" s="103" t="n">
        <v>5.7306</v>
      </c>
      <c r="N135" s="103" t="n">
        <v>6.2222</v>
      </c>
      <c r="O135" s="103" t="n">
        <v>6.6691</v>
      </c>
      <c r="P135" s="103" t="n">
        <v>7.116</v>
      </c>
      <c r="Q135" s="103" t="n">
        <v>7.8779</v>
      </c>
      <c r="R135" s="103" t="n">
        <v>8.6398</v>
      </c>
      <c r="S135" s="103" t="n">
        <v>9.2371</v>
      </c>
      <c r="T135" s="103" t="n">
        <v>9.8344</v>
      </c>
      <c r="U135" s="103" t="n">
        <v>10.4447</v>
      </c>
      <c r="V135" s="103" t="n">
        <v>11.055</v>
      </c>
      <c r="W135" s="103" t="n">
        <v>11.575</v>
      </c>
      <c r="X135" s="103" t="n">
        <v>12.095</v>
      </c>
      <c r="Y135" s="103" t="n">
        <v>12.6437333333333</v>
      </c>
      <c r="Z135" s="103" t="n">
        <v>13.1924666666667</v>
      </c>
      <c r="AA135" s="103" t="n">
        <v>13.7412</v>
      </c>
      <c r="AB135" s="103" t="n">
        <v>14.128</v>
      </c>
      <c r="AC135" s="103" t="n">
        <v>14.5148</v>
      </c>
      <c r="AD135" s="103" t="n">
        <v>14.9016</v>
      </c>
      <c r="AE135" s="103" t="n">
        <v>15.2429</v>
      </c>
      <c r="AF135" s="103" t="n">
        <v>15.5842</v>
      </c>
      <c r="AG135" s="103" t="n">
        <v>15.68932</v>
      </c>
      <c r="AH135" s="103" t="n">
        <v>15.79444</v>
      </c>
      <c r="AI135" s="103" t="n">
        <v>15.89956</v>
      </c>
      <c r="AJ135" s="103" t="n">
        <v>16.00468</v>
      </c>
      <c r="AK135" s="103" t="n">
        <v>16.1098</v>
      </c>
      <c r="AL135" s="103" t="n">
        <v>14.5090666666667</v>
      </c>
      <c r="AM135" s="103" t="n">
        <v>12.9083333333333</v>
      </c>
      <c r="AN135" s="103" t="n">
        <v>11.3076</v>
      </c>
      <c r="AO135" s="103" t="n">
        <v>11.2078</v>
      </c>
      <c r="AP135" s="103" t="n">
        <v>11.108</v>
      </c>
      <c r="AQ135" s="103" t="n">
        <v>11.00824</v>
      </c>
      <c r="AR135" s="103" t="n">
        <v>10.90848</v>
      </c>
      <c r="AS135" s="103" t="n">
        <v>10.80872</v>
      </c>
      <c r="AT135" s="103" t="n">
        <v>10.70896</v>
      </c>
      <c r="AU135" s="103" t="n">
        <v>10.6092</v>
      </c>
      <c r="AV135" s="103" t="n">
        <v>10.50956</v>
      </c>
      <c r="AW135" s="103" t="n">
        <v>10.40992</v>
      </c>
      <c r="AX135" s="103" t="n">
        <v>10.31028</v>
      </c>
      <c r="AY135" s="103" t="n">
        <v>10.21064</v>
      </c>
      <c r="AZ135" s="103" t="n">
        <v>10.111</v>
      </c>
      <c r="BA135" s="103" t="n">
        <v>10.01136</v>
      </c>
      <c r="BB135" s="103" t="n">
        <v>9.991432</v>
      </c>
      <c r="BC135" s="103" t="n">
        <v>9.971504</v>
      </c>
      <c r="BD135" s="103" t="n">
        <v>9.951576</v>
      </c>
      <c r="BE135" s="103" t="n">
        <v>9.931648</v>
      </c>
      <c r="BF135" s="103" t="n">
        <v>9.91172</v>
      </c>
      <c r="BG135" s="103" t="n">
        <v>9.891792</v>
      </c>
      <c r="BH135" s="103" t="n">
        <v>9.871864</v>
      </c>
      <c r="BI135" s="103" t="n">
        <v>9.851936</v>
      </c>
      <c r="BJ135" s="103" t="n">
        <v>9.832008</v>
      </c>
    </row>
    <row r="136" customFormat="false" ht="12.8" hidden="false" customHeight="false" outlineLevel="0" collapsed="false">
      <c r="A136" s="102" t="n">
        <v>169</v>
      </c>
      <c r="B136" s="103" t="n">
        <v>0</v>
      </c>
      <c r="C136" s="103" t="n">
        <v>0.7933</v>
      </c>
      <c r="D136" s="103" t="n">
        <v>1.5866</v>
      </c>
      <c r="E136" s="103" t="n">
        <v>2.3799</v>
      </c>
      <c r="F136" s="103" t="n">
        <v>3.1732</v>
      </c>
      <c r="G136" s="103" t="n">
        <v>3.6511</v>
      </c>
      <c r="H136" s="103" t="n">
        <v>4.129</v>
      </c>
      <c r="I136" s="103" t="n">
        <v>4.1371</v>
      </c>
      <c r="J136" s="103" t="n">
        <v>4.1452</v>
      </c>
      <c r="K136" s="103" t="n">
        <v>4.6171</v>
      </c>
      <c r="L136" s="103" t="n">
        <v>5.089</v>
      </c>
      <c r="M136" s="103" t="n">
        <v>5.5633</v>
      </c>
      <c r="N136" s="103" t="n">
        <v>6.0376</v>
      </c>
      <c r="O136" s="103" t="n">
        <v>6.4773</v>
      </c>
      <c r="P136" s="103" t="n">
        <v>6.917</v>
      </c>
      <c r="Q136" s="103" t="n">
        <v>7.6482</v>
      </c>
      <c r="R136" s="103" t="n">
        <v>8.3794</v>
      </c>
      <c r="S136" s="103" t="n">
        <v>8.9608</v>
      </c>
      <c r="T136" s="103" t="n">
        <v>9.5422</v>
      </c>
      <c r="U136" s="103" t="n">
        <v>10.1356</v>
      </c>
      <c r="V136" s="103" t="n">
        <v>10.729</v>
      </c>
      <c r="W136" s="103" t="n">
        <v>11.2325</v>
      </c>
      <c r="X136" s="103" t="n">
        <v>11.736</v>
      </c>
      <c r="Y136" s="103" t="n">
        <v>12.2658666666667</v>
      </c>
      <c r="Z136" s="103" t="n">
        <v>12.7957333333333</v>
      </c>
      <c r="AA136" s="103" t="n">
        <v>13.3256</v>
      </c>
      <c r="AB136" s="103" t="n">
        <v>13.7053333333333</v>
      </c>
      <c r="AC136" s="103" t="n">
        <v>14.0850666666667</v>
      </c>
      <c r="AD136" s="103" t="n">
        <v>14.4648</v>
      </c>
      <c r="AE136" s="103" t="n">
        <v>14.8027</v>
      </c>
      <c r="AF136" s="103" t="n">
        <v>15.1406</v>
      </c>
      <c r="AG136" s="103" t="n">
        <v>15.24116</v>
      </c>
      <c r="AH136" s="103" t="n">
        <v>15.34172</v>
      </c>
      <c r="AI136" s="103" t="n">
        <v>15.44228</v>
      </c>
      <c r="AJ136" s="103" t="n">
        <v>15.54284</v>
      </c>
      <c r="AK136" s="103" t="n">
        <v>15.6434</v>
      </c>
      <c r="AL136" s="103" t="n">
        <v>14.1688666666667</v>
      </c>
      <c r="AM136" s="103" t="n">
        <v>12.6943333333333</v>
      </c>
      <c r="AN136" s="103" t="n">
        <v>11.2198</v>
      </c>
      <c r="AO136" s="103" t="n">
        <v>11.1229</v>
      </c>
      <c r="AP136" s="103" t="n">
        <v>11.026</v>
      </c>
      <c r="AQ136" s="103" t="n">
        <v>10.92912</v>
      </c>
      <c r="AR136" s="103" t="n">
        <v>10.83224</v>
      </c>
      <c r="AS136" s="103" t="n">
        <v>10.73536</v>
      </c>
      <c r="AT136" s="103" t="n">
        <v>10.63848</v>
      </c>
      <c r="AU136" s="103" t="n">
        <v>10.5416</v>
      </c>
      <c r="AV136" s="103" t="n">
        <v>10.44488</v>
      </c>
      <c r="AW136" s="103" t="n">
        <v>10.34816</v>
      </c>
      <c r="AX136" s="103" t="n">
        <v>10.25144</v>
      </c>
      <c r="AY136" s="103" t="n">
        <v>10.15472</v>
      </c>
      <c r="AZ136" s="103" t="n">
        <v>10.058</v>
      </c>
      <c r="BA136" s="103" t="n">
        <v>9.96128</v>
      </c>
      <c r="BB136" s="103" t="n">
        <v>9.941936</v>
      </c>
      <c r="BC136" s="103" t="n">
        <v>9.922592</v>
      </c>
      <c r="BD136" s="103" t="n">
        <v>9.903248</v>
      </c>
      <c r="BE136" s="103" t="n">
        <v>9.883904</v>
      </c>
      <c r="BF136" s="103" t="n">
        <v>9.86456</v>
      </c>
      <c r="BG136" s="103" t="n">
        <v>9.845216</v>
      </c>
      <c r="BH136" s="103" t="n">
        <v>9.825872</v>
      </c>
      <c r="BI136" s="103" t="n">
        <v>9.806528</v>
      </c>
      <c r="BJ136" s="103" t="n">
        <v>9.787184</v>
      </c>
    </row>
    <row r="137" customFormat="false" ht="12.8" hidden="false" customHeight="false" outlineLevel="0" collapsed="false">
      <c r="A137" s="102" t="n">
        <v>170</v>
      </c>
      <c r="B137" s="103" t="n">
        <v>0</v>
      </c>
      <c r="C137" s="103" t="n">
        <v>0.78225</v>
      </c>
      <c r="D137" s="103" t="n">
        <v>1.5645</v>
      </c>
      <c r="E137" s="103" t="n">
        <v>2.34675</v>
      </c>
      <c r="F137" s="103" t="n">
        <v>3.129</v>
      </c>
      <c r="G137" s="103" t="n">
        <v>3.599</v>
      </c>
      <c r="H137" s="103" t="n">
        <v>4.069</v>
      </c>
      <c r="I137" s="103" t="n">
        <v>4.048</v>
      </c>
      <c r="J137" s="103" t="n">
        <v>4.027</v>
      </c>
      <c r="K137" s="103" t="n">
        <v>4.483</v>
      </c>
      <c r="L137" s="103" t="n">
        <v>4.939</v>
      </c>
      <c r="M137" s="103" t="n">
        <v>5.396</v>
      </c>
      <c r="N137" s="103" t="n">
        <v>5.853</v>
      </c>
      <c r="O137" s="103" t="n">
        <v>6.2855</v>
      </c>
      <c r="P137" s="103" t="n">
        <v>6.718</v>
      </c>
      <c r="Q137" s="103" t="n">
        <v>7.4185</v>
      </c>
      <c r="R137" s="103" t="n">
        <v>8.119</v>
      </c>
      <c r="S137" s="103" t="n">
        <v>8.6845</v>
      </c>
      <c r="T137" s="103" t="n">
        <v>9.25</v>
      </c>
      <c r="U137" s="103" t="n">
        <v>9.8265</v>
      </c>
      <c r="V137" s="103" t="n">
        <v>10.403</v>
      </c>
      <c r="W137" s="103" t="n">
        <v>10.89</v>
      </c>
      <c r="X137" s="103" t="n">
        <v>11.377</v>
      </c>
      <c r="Y137" s="103" t="n">
        <v>11.888</v>
      </c>
      <c r="Z137" s="103" t="n">
        <v>12.399</v>
      </c>
      <c r="AA137" s="103" t="n">
        <v>12.91</v>
      </c>
      <c r="AB137" s="103" t="n">
        <v>13.2826666666667</v>
      </c>
      <c r="AC137" s="103" t="n">
        <v>13.6553333333333</v>
      </c>
      <c r="AD137" s="103" t="n">
        <v>14.028</v>
      </c>
      <c r="AE137" s="103" t="n">
        <v>14.3625</v>
      </c>
      <c r="AF137" s="103" t="n">
        <v>14.697</v>
      </c>
      <c r="AG137" s="103" t="n">
        <v>14.793</v>
      </c>
      <c r="AH137" s="103" t="n">
        <v>14.889</v>
      </c>
      <c r="AI137" s="103" t="n">
        <v>14.985</v>
      </c>
      <c r="AJ137" s="103" t="n">
        <v>15.081</v>
      </c>
      <c r="AK137" s="103" t="n">
        <v>15.177</v>
      </c>
      <c r="AL137" s="103" t="n">
        <v>13.8286666666667</v>
      </c>
      <c r="AM137" s="103" t="n">
        <v>12.4803333333333</v>
      </c>
      <c r="AN137" s="103" t="n">
        <v>11.132</v>
      </c>
      <c r="AO137" s="103" t="n">
        <v>11.038</v>
      </c>
      <c r="AP137" s="103" t="n">
        <v>10.944</v>
      </c>
      <c r="AQ137" s="103" t="n">
        <v>10.85</v>
      </c>
      <c r="AR137" s="103" t="n">
        <v>10.756</v>
      </c>
      <c r="AS137" s="103" t="n">
        <v>10.662</v>
      </c>
      <c r="AT137" s="103" t="n">
        <v>10.568</v>
      </c>
      <c r="AU137" s="103" t="n">
        <v>10.474</v>
      </c>
      <c r="AV137" s="103" t="n">
        <v>10.3802</v>
      </c>
      <c r="AW137" s="103" t="n">
        <v>10.2864</v>
      </c>
      <c r="AX137" s="103" t="n">
        <v>10.1926</v>
      </c>
      <c r="AY137" s="103" t="n">
        <v>10.0988</v>
      </c>
      <c r="AZ137" s="103" t="n">
        <v>10.005</v>
      </c>
      <c r="BA137" s="103" t="n">
        <v>9.9112</v>
      </c>
      <c r="BB137" s="103" t="n">
        <v>9.89244</v>
      </c>
      <c r="BC137" s="103" t="n">
        <v>9.87368</v>
      </c>
      <c r="BD137" s="103" t="n">
        <v>9.85492</v>
      </c>
      <c r="BE137" s="103" t="n">
        <v>9.83616</v>
      </c>
      <c r="BF137" s="103" t="n">
        <v>9.8174</v>
      </c>
      <c r="BG137" s="103" t="n">
        <v>9.79864</v>
      </c>
      <c r="BH137" s="103" t="n">
        <v>9.77988</v>
      </c>
      <c r="BI137" s="103" t="n">
        <v>9.76112</v>
      </c>
      <c r="BJ137" s="103" t="n">
        <v>9.74236</v>
      </c>
    </row>
    <row r="138" customFormat="false" ht="12.8" hidden="false" customHeight="false" outlineLevel="0" collapsed="false">
      <c r="A138" s="102" t="n">
        <v>171</v>
      </c>
      <c r="B138" s="103" t="n">
        <v>0</v>
      </c>
      <c r="C138" s="103" t="n">
        <v>0.7741</v>
      </c>
      <c r="D138" s="103" t="n">
        <v>1.5482</v>
      </c>
      <c r="E138" s="103" t="n">
        <v>2.3223</v>
      </c>
      <c r="F138" s="103" t="n">
        <v>3.0964</v>
      </c>
      <c r="G138" s="103" t="n">
        <v>3.5625</v>
      </c>
      <c r="H138" s="103" t="n">
        <v>4.0286</v>
      </c>
      <c r="I138" s="103" t="n">
        <v>3.9686</v>
      </c>
      <c r="J138" s="103" t="n">
        <v>3.9086</v>
      </c>
      <c r="K138" s="103" t="n">
        <v>4.3521</v>
      </c>
      <c r="L138" s="103" t="n">
        <v>4.7956</v>
      </c>
      <c r="M138" s="103" t="n">
        <v>5.2359</v>
      </c>
      <c r="N138" s="103" t="n">
        <v>5.6762</v>
      </c>
      <c r="O138" s="103" t="n">
        <v>6.0976</v>
      </c>
      <c r="P138" s="103" t="n">
        <v>6.519</v>
      </c>
      <c r="Q138" s="103" t="n">
        <v>7.1888</v>
      </c>
      <c r="R138" s="103" t="n">
        <v>7.8586</v>
      </c>
      <c r="S138" s="103" t="n">
        <v>8.4082</v>
      </c>
      <c r="T138" s="103" t="n">
        <v>8.9578</v>
      </c>
      <c r="U138" s="103" t="n">
        <v>9.5173</v>
      </c>
      <c r="V138" s="103" t="n">
        <v>10.0768</v>
      </c>
      <c r="W138" s="103" t="n">
        <v>10.5474</v>
      </c>
      <c r="X138" s="103" t="n">
        <v>11.018</v>
      </c>
      <c r="Y138" s="103" t="n">
        <v>11.5101333333333</v>
      </c>
      <c r="Z138" s="103" t="n">
        <v>12.0022666666667</v>
      </c>
      <c r="AA138" s="103" t="n">
        <v>12.4944</v>
      </c>
      <c r="AB138" s="103" t="n">
        <v>12.8599333333333</v>
      </c>
      <c r="AC138" s="103" t="n">
        <v>13.2254666666667</v>
      </c>
      <c r="AD138" s="103" t="n">
        <v>13.591</v>
      </c>
      <c r="AE138" s="103" t="n">
        <v>13.9222</v>
      </c>
      <c r="AF138" s="103" t="n">
        <v>14.2534</v>
      </c>
      <c r="AG138" s="103" t="n">
        <v>14.34484</v>
      </c>
      <c r="AH138" s="103" t="n">
        <v>14.43628</v>
      </c>
      <c r="AI138" s="103" t="n">
        <v>14.52772</v>
      </c>
      <c r="AJ138" s="103" t="n">
        <v>14.61916</v>
      </c>
      <c r="AK138" s="103" t="n">
        <v>14.7106</v>
      </c>
      <c r="AL138" s="103" t="n">
        <v>13.4975333333333</v>
      </c>
      <c r="AM138" s="103" t="n">
        <v>12.2844666666667</v>
      </c>
      <c r="AN138" s="103" t="n">
        <v>11.0714</v>
      </c>
      <c r="AO138" s="103" t="n">
        <v>10.9785</v>
      </c>
      <c r="AP138" s="103" t="n">
        <v>10.8856</v>
      </c>
      <c r="AQ138" s="103" t="n">
        <v>10.79272</v>
      </c>
      <c r="AR138" s="103" t="n">
        <v>10.69984</v>
      </c>
      <c r="AS138" s="103" t="n">
        <v>10.60696</v>
      </c>
      <c r="AT138" s="103" t="n">
        <v>10.51408</v>
      </c>
      <c r="AU138" s="103" t="n">
        <v>10.4212</v>
      </c>
      <c r="AV138" s="103" t="n">
        <v>10.32852</v>
      </c>
      <c r="AW138" s="103" t="n">
        <v>10.23584</v>
      </c>
      <c r="AX138" s="103" t="n">
        <v>10.14316</v>
      </c>
      <c r="AY138" s="103" t="n">
        <v>10.05048</v>
      </c>
      <c r="AZ138" s="103" t="n">
        <v>9.9578</v>
      </c>
      <c r="BA138" s="103" t="n">
        <v>9.86512</v>
      </c>
      <c r="BB138" s="103" t="n">
        <v>9.846584</v>
      </c>
      <c r="BC138" s="103" t="n">
        <v>9.828048</v>
      </c>
      <c r="BD138" s="103" t="n">
        <v>9.809512</v>
      </c>
      <c r="BE138" s="103" t="n">
        <v>9.790976</v>
      </c>
      <c r="BF138" s="103" t="n">
        <v>9.77244000000001</v>
      </c>
      <c r="BG138" s="103" t="n">
        <v>9.75390400000001</v>
      </c>
      <c r="BH138" s="103" t="n">
        <v>9.73536800000001</v>
      </c>
      <c r="BI138" s="103" t="n">
        <v>9.71683200000001</v>
      </c>
      <c r="BJ138" s="103" t="n">
        <v>9.69829600000001</v>
      </c>
    </row>
    <row r="139" customFormat="false" ht="12.8" hidden="false" customHeight="false" outlineLevel="0" collapsed="false">
      <c r="A139" s="102" t="n">
        <v>172</v>
      </c>
      <c r="B139" s="103" t="n">
        <v>0</v>
      </c>
      <c r="C139" s="103" t="n">
        <v>0.76595</v>
      </c>
      <c r="D139" s="103" t="n">
        <v>1.5319</v>
      </c>
      <c r="E139" s="103" t="n">
        <v>2.29785</v>
      </c>
      <c r="F139" s="103" t="n">
        <v>3.0638</v>
      </c>
      <c r="G139" s="103" t="n">
        <v>3.526</v>
      </c>
      <c r="H139" s="103" t="n">
        <v>3.9882</v>
      </c>
      <c r="I139" s="103" t="n">
        <v>3.8892</v>
      </c>
      <c r="J139" s="103" t="n">
        <v>3.7902</v>
      </c>
      <c r="K139" s="103" t="n">
        <v>4.2212</v>
      </c>
      <c r="L139" s="103" t="n">
        <v>4.6522</v>
      </c>
      <c r="M139" s="103" t="n">
        <v>5.0758</v>
      </c>
      <c r="N139" s="103" t="n">
        <v>5.4994</v>
      </c>
      <c r="O139" s="103" t="n">
        <v>5.9097</v>
      </c>
      <c r="P139" s="103" t="n">
        <v>6.32</v>
      </c>
      <c r="Q139" s="103" t="n">
        <v>6.9591</v>
      </c>
      <c r="R139" s="103" t="n">
        <v>7.5982</v>
      </c>
      <c r="S139" s="103" t="n">
        <v>8.1319</v>
      </c>
      <c r="T139" s="103" t="n">
        <v>8.6656</v>
      </c>
      <c r="U139" s="103" t="n">
        <v>9.2081</v>
      </c>
      <c r="V139" s="103" t="n">
        <v>9.7506</v>
      </c>
      <c r="W139" s="103" t="n">
        <v>10.2048</v>
      </c>
      <c r="X139" s="103" t="n">
        <v>10.659</v>
      </c>
      <c r="Y139" s="103" t="n">
        <v>11.1322666666667</v>
      </c>
      <c r="Z139" s="103" t="n">
        <v>11.6055333333333</v>
      </c>
      <c r="AA139" s="103" t="n">
        <v>12.0788</v>
      </c>
      <c r="AB139" s="103" t="n">
        <v>12.4372</v>
      </c>
      <c r="AC139" s="103" t="n">
        <v>12.7956</v>
      </c>
      <c r="AD139" s="103" t="n">
        <v>13.154</v>
      </c>
      <c r="AE139" s="103" t="n">
        <v>13.4819</v>
      </c>
      <c r="AF139" s="103" t="n">
        <v>13.8098</v>
      </c>
      <c r="AG139" s="103" t="n">
        <v>13.89668</v>
      </c>
      <c r="AH139" s="103" t="n">
        <v>13.98356</v>
      </c>
      <c r="AI139" s="103" t="n">
        <v>14.07044</v>
      </c>
      <c r="AJ139" s="103" t="n">
        <v>14.15732</v>
      </c>
      <c r="AK139" s="103" t="n">
        <v>14.2442</v>
      </c>
      <c r="AL139" s="103" t="n">
        <v>13.1664</v>
      </c>
      <c r="AM139" s="103" t="n">
        <v>12.0886</v>
      </c>
      <c r="AN139" s="103" t="n">
        <v>11.0108</v>
      </c>
      <c r="AO139" s="103" t="n">
        <v>10.919</v>
      </c>
      <c r="AP139" s="103" t="n">
        <v>10.8272</v>
      </c>
      <c r="AQ139" s="103" t="n">
        <v>10.73544</v>
      </c>
      <c r="AR139" s="103" t="n">
        <v>10.64368</v>
      </c>
      <c r="AS139" s="103" t="n">
        <v>10.55192</v>
      </c>
      <c r="AT139" s="103" t="n">
        <v>10.46016</v>
      </c>
      <c r="AU139" s="103" t="n">
        <v>10.3684</v>
      </c>
      <c r="AV139" s="103" t="n">
        <v>10.27684</v>
      </c>
      <c r="AW139" s="103" t="n">
        <v>10.18528</v>
      </c>
      <c r="AX139" s="103" t="n">
        <v>10.09372</v>
      </c>
      <c r="AY139" s="103" t="n">
        <v>10.00216</v>
      </c>
      <c r="AZ139" s="103" t="n">
        <v>9.9106</v>
      </c>
      <c r="BA139" s="103" t="n">
        <v>9.81904</v>
      </c>
      <c r="BB139" s="103" t="n">
        <v>9.800728</v>
      </c>
      <c r="BC139" s="103" t="n">
        <v>9.782416</v>
      </c>
      <c r="BD139" s="103" t="n">
        <v>9.764104</v>
      </c>
      <c r="BE139" s="103" t="n">
        <v>9.745792</v>
      </c>
      <c r="BF139" s="103" t="n">
        <v>9.72748</v>
      </c>
      <c r="BG139" s="103" t="n">
        <v>9.709168</v>
      </c>
      <c r="BH139" s="103" t="n">
        <v>9.690856</v>
      </c>
      <c r="BI139" s="103" t="n">
        <v>9.672544</v>
      </c>
      <c r="BJ139" s="103" t="n">
        <v>9.654232</v>
      </c>
    </row>
    <row r="140" customFormat="false" ht="12.8" hidden="false" customHeight="false" outlineLevel="0" collapsed="false">
      <c r="A140" s="102" t="n">
        <v>173</v>
      </c>
      <c r="B140" s="103" t="n">
        <v>0</v>
      </c>
      <c r="C140" s="103" t="n">
        <v>0.7578</v>
      </c>
      <c r="D140" s="103" t="n">
        <v>1.5156</v>
      </c>
      <c r="E140" s="103" t="n">
        <v>2.2734</v>
      </c>
      <c r="F140" s="103" t="n">
        <v>3.0312</v>
      </c>
      <c r="G140" s="103" t="n">
        <v>3.4895</v>
      </c>
      <c r="H140" s="103" t="n">
        <v>3.9478</v>
      </c>
      <c r="I140" s="103" t="n">
        <v>3.8098</v>
      </c>
      <c r="J140" s="103" t="n">
        <v>3.6718</v>
      </c>
      <c r="K140" s="103" t="n">
        <v>4.0903</v>
      </c>
      <c r="L140" s="103" t="n">
        <v>4.5088</v>
      </c>
      <c r="M140" s="103" t="n">
        <v>4.9157</v>
      </c>
      <c r="N140" s="103" t="n">
        <v>5.3226</v>
      </c>
      <c r="O140" s="103" t="n">
        <v>5.7218</v>
      </c>
      <c r="P140" s="103" t="n">
        <v>6.121</v>
      </c>
      <c r="Q140" s="103" t="n">
        <v>6.7294</v>
      </c>
      <c r="R140" s="103" t="n">
        <v>7.3378</v>
      </c>
      <c r="S140" s="103" t="n">
        <v>7.8556</v>
      </c>
      <c r="T140" s="103" t="n">
        <v>8.3734</v>
      </c>
      <c r="U140" s="103" t="n">
        <v>8.8989</v>
      </c>
      <c r="V140" s="103" t="n">
        <v>9.4244</v>
      </c>
      <c r="W140" s="103" t="n">
        <v>9.8622</v>
      </c>
      <c r="X140" s="103" t="n">
        <v>10.3</v>
      </c>
      <c r="Y140" s="103" t="n">
        <v>10.7544</v>
      </c>
      <c r="Z140" s="103" t="n">
        <v>11.2088</v>
      </c>
      <c r="AA140" s="103" t="n">
        <v>11.6632</v>
      </c>
      <c r="AB140" s="103" t="n">
        <v>12.0144666666667</v>
      </c>
      <c r="AC140" s="103" t="n">
        <v>12.3657333333333</v>
      </c>
      <c r="AD140" s="103" t="n">
        <v>12.717</v>
      </c>
      <c r="AE140" s="103" t="n">
        <v>13.0416</v>
      </c>
      <c r="AF140" s="103" t="n">
        <v>13.3662</v>
      </c>
      <c r="AG140" s="103" t="n">
        <v>13.44852</v>
      </c>
      <c r="AH140" s="103" t="n">
        <v>13.53084</v>
      </c>
      <c r="AI140" s="103" t="n">
        <v>13.61316</v>
      </c>
      <c r="AJ140" s="103" t="n">
        <v>13.69548</v>
      </c>
      <c r="AK140" s="103" t="n">
        <v>13.7778</v>
      </c>
      <c r="AL140" s="103" t="n">
        <v>12.8352666666667</v>
      </c>
      <c r="AM140" s="103" t="n">
        <v>11.8927333333333</v>
      </c>
      <c r="AN140" s="103" t="n">
        <v>10.9502</v>
      </c>
      <c r="AO140" s="103" t="n">
        <v>10.8595</v>
      </c>
      <c r="AP140" s="103" t="n">
        <v>10.7688</v>
      </c>
      <c r="AQ140" s="103" t="n">
        <v>10.67816</v>
      </c>
      <c r="AR140" s="103" t="n">
        <v>10.58752</v>
      </c>
      <c r="AS140" s="103" t="n">
        <v>10.49688</v>
      </c>
      <c r="AT140" s="103" t="n">
        <v>10.40624</v>
      </c>
      <c r="AU140" s="103" t="n">
        <v>10.3156</v>
      </c>
      <c r="AV140" s="103" t="n">
        <v>10.22516</v>
      </c>
      <c r="AW140" s="103" t="n">
        <v>10.13472</v>
      </c>
      <c r="AX140" s="103" t="n">
        <v>10.04428</v>
      </c>
      <c r="AY140" s="103" t="n">
        <v>9.95384</v>
      </c>
      <c r="AZ140" s="103" t="n">
        <v>9.8634</v>
      </c>
      <c r="BA140" s="103" t="n">
        <v>9.77296</v>
      </c>
      <c r="BB140" s="103" t="n">
        <v>9.754872</v>
      </c>
      <c r="BC140" s="103" t="n">
        <v>9.736784</v>
      </c>
      <c r="BD140" s="103" t="n">
        <v>9.718696</v>
      </c>
      <c r="BE140" s="103" t="n">
        <v>9.700608</v>
      </c>
      <c r="BF140" s="103" t="n">
        <v>9.68252</v>
      </c>
      <c r="BG140" s="103" t="n">
        <v>9.664432</v>
      </c>
      <c r="BH140" s="103" t="n">
        <v>9.646344</v>
      </c>
      <c r="BI140" s="103" t="n">
        <v>9.628256</v>
      </c>
      <c r="BJ140" s="103" t="n">
        <v>9.61016799999999</v>
      </c>
    </row>
    <row r="141" customFormat="false" ht="12.8" hidden="false" customHeight="false" outlineLevel="0" collapsed="false">
      <c r="A141" s="102" t="n">
        <v>174</v>
      </c>
      <c r="B141" s="103" t="n">
        <v>0</v>
      </c>
      <c r="C141" s="103" t="n">
        <v>0.74965</v>
      </c>
      <c r="D141" s="103" t="n">
        <v>1.4993</v>
      </c>
      <c r="E141" s="103" t="n">
        <v>2.24895</v>
      </c>
      <c r="F141" s="103" t="n">
        <v>2.9986</v>
      </c>
      <c r="G141" s="103" t="n">
        <v>3.453</v>
      </c>
      <c r="H141" s="103" t="n">
        <v>3.9074</v>
      </c>
      <c r="I141" s="103" t="n">
        <v>3.7304</v>
      </c>
      <c r="J141" s="103" t="n">
        <v>3.5534</v>
      </c>
      <c r="K141" s="103" t="n">
        <v>3.9594</v>
      </c>
      <c r="L141" s="103" t="n">
        <v>4.3654</v>
      </c>
      <c r="M141" s="103" t="n">
        <v>4.7556</v>
      </c>
      <c r="N141" s="103" t="n">
        <v>5.1458</v>
      </c>
      <c r="O141" s="103" t="n">
        <v>5.5339</v>
      </c>
      <c r="P141" s="103" t="n">
        <v>5.922</v>
      </c>
      <c r="Q141" s="103" t="n">
        <v>6.4997</v>
      </c>
      <c r="R141" s="103" t="n">
        <v>7.0774</v>
      </c>
      <c r="S141" s="103" t="n">
        <v>7.5793</v>
      </c>
      <c r="T141" s="103" t="n">
        <v>8.0812</v>
      </c>
      <c r="U141" s="103" t="n">
        <v>8.5897</v>
      </c>
      <c r="V141" s="103" t="n">
        <v>9.0982</v>
      </c>
      <c r="W141" s="103" t="n">
        <v>9.5196</v>
      </c>
      <c r="X141" s="103" t="n">
        <v>9.941</v>
      </c>
      <c r="Y141" s="103" t="n">
        <v>10.3765333333333</v>
      </c>
      <c r="Z141" s="103" t="n">
        <v>10.8120666666667</v>
      </c>
      <c r="AA141" s="103" t="n">
        <v>11.2476</v>
      </c>
      <c r="AB141" s="103" t="n">
        <v>11.5917333333333</v>
      </c>
      <c r="AC141" s="103" t="n">
        <v>11.9358666666667</v>
      </c>
      <c r="AD141" s="103" t="n">
        <v>12.28</v>
      </c>
      <c r="AE141" s="103" t="n">
        <v>12.6013</v>
      </c>
      <c r="AF141" s="103" t="n">
        <v>12.9226</v>
      </c>
      <c r="AG141" s="103" t="n">
        <v>13.00036</v>
      </c>
      <c r="AH141" s="103" t="n">
        <v>13.07812</v>
      </c>
      <c r="AI141" s="103" t="n">
        <v>13.15588</v>
      </c>
      <c r="AJ141" s="103" t="n">
        <v>13.23364</v>
      </c>
      <c r="AK141" s="103" t="n">
        <v>13.3114</v>
      </c>
      <c r="AL141" s="103" t="n">
        <v>12.5041333333333</v>
      </c>
      <c r="AM141" s="103" t="n">
        <v>11.6968666666667</v>
      </c>
      <c r="AN141" s="103" t="n">
        <v>10.8896</v>
      </c>
      <c r="AO141" s="103" t="n">
        <v>10.8</v>
      </c>
      <c r="AP141" s="103" t="n">
        <v>10.7104</v>
      </c>
      <c r="AQ141" s="103" t="n">
        <v>10.62088</v>
      </c>
      <c r="AR141" s="103" t="n">
        <v>10.53136</v>
      </c>
      <c r="AS141" s="103" t="n">
        <v>10.44184</v>
      </c>
      <c r="AT141" s="103" t="n">
        <v>10.35232</v>
      </c>
      <c r="AU141" s="103" t="n">
        <v>10.2628</v>
      </c>
      <c r="AV141" s="103" t="n">
        <v>10.17348</v>
      </c>
      <c r="AW141" s="103" t="n">
        <v>10.08416</v>
      </c>
      <c r="AX141" s="103" t="n">
        <v>9.99484</v>
      </c>
      <c r="AY141" s="103" t="n">
        <v>9.90552</v>
      </c>
      <c r="AZ141" s="103" t="n">
        <v>9.8162</v>
      </c>
      <c r="BA141" s="103" t="n">
        <v>9.72688</v>
      </c>
      <c r="BB141" s="103" t="n">
        <v>9.709016</v>
      </c>
      <c r="BC141" s="103" t="n">
        <v>9.691152</v>
      </c>
      <c r="BD141" s="103" t="n">
        <v>9.673288</v>
      </c>
      <c r="BE141" s="103" t="n">
        <v>9.655424</v>
      </c>
      <c r="BF141" s="103" t="n">
        <v>9.63756</v>
      </c>
      <c r="BG141" s="103" t="n">
        <v>9.619696</v>
      </c>
      <c r="BH141" s="103" t="n">
        <v>9.601832</v>
      </c>
      <c r="BI141" s="103" t="n">
        <v>9.583968</v>
      </c>
      <c r="BJ141" s="103" t="n">
        <v>9.566104</v>
      </c>
    </row>
    <row r="142" customFormat="false" ht="12.8" hidden="false" customHeight="false" outlineLevel="0" collapsed="false">
      <c r="A142" s="102" t="n">
        <v>175</v>
      </c>
      <c r="B142" s="103" t="n">
        <v>0</v>
      </c>
      <c r="C142" s="103" t="n">
        <v>0.7415</v>
      </c>
      <c r="D142" s="103" t="n">
        <v>1.483</v>
      </c>
      <c r="E142" s="103" t="n">
        <v>2.2245</v>
      </c>
      <c r="F142" s="103" t="n">
        <v>2.966</v>
      </c>
      <c r="G142" s="103" t="n">
        <v>3.4165</v>
      </c>
      <c r="H142" s="103" t="n">
        <v>3.867</v>
      </c>
      <c r="I142" s="103" t="n">
        <v>3.651</v>
      </c>
      <c r="J142" s="103" t="n">
        <v>3.435</v>
      </c>
      <c r="K142" s="103" t="n">
        <v>3.8285</v>
      </c>
      <c r="L142" s="103" t="n">
        <v>4.222</v>
      </c>
      <c r="M142" s="103" t="n">
        <v>4.5955</v>
      </c>
      <c r="N142" s="103" t="n">
        <v>4.969</v>
      </c>
      <c r="O142" s="103" t="n">
        <v>5.346</v>
      </c>
      <c r="P142" s="103" t="n">
        <v>5.723</v>
      </c>
      <c r="Q142" s="103" t="n">
        <v>6.27</v>
      </c>
      <c r="R142" s="103" t="n">
        <v>6.817</v>
      </c>
      <c r="S142" s="103" t="n">
        <v>7.303</v>
      </c>
      <c r="T142" s="103" t="n">
        <v>7.789</v>
      </c>
      <c r="U142" s="103" t="n">
        <v>8.2805</v>
      </c>
      <c r="V142" s="103" t="n">
        <v>8.772</v>
      </c>
      <c r="W142" s="103" t="n">
        <v>9.177</v>
      </c>
      <c r="X142" s="103" t="n">
        <v>9.582</v>
      </c>
      <c r="Y142" s="103" t="n">
        <v>9.99866666666667</v>
      </c>
      <c r="Z142" s="103" t="n">
        <v>10.4153333333333</v>
      </c>
      <c r="AA142" s="103" t="n">
        <v>10.832</v>
      </c>
      <c r="AB142" s="103" t="n">
        <v>11.169</v>
      </c>
      <c r="AC142" s="103" t="n">
        <v>11.506</v>
      </c>
      <c r="AD142" s="103" t="n">
        <v>11.843</v>
      </c>
      <c r="AE142" s="103" t="n">
        <v>12.161</v>
      </c>
      <c r="AF142" s="103" t="n">
        <v>12.479</v>
      </c>
      <c r="AG142" s="103" t="n">
        <v>12.5522</v>
      </c>
      <c r="AH142" s="103" t="n">
        <v>12.6254</v>
      </c>
      <c r="AI142" s="103" t="n">
        <v>12.6986</v>
      </c>
      <c r="AJ142" s="103" t="n">
        <v>12.7718</v>
      </c>
      <c r="AK142" s="103" t="n">
        <v>12.845</v>
      </c>
      <c r="AL142" s="103" t="n">
        <v>12.173</v>
      </c>
      <c r="AM142" s="103" t="n">
        <v>11.501</v>
      </c>
      <c r="AN142" s="103" t="n">
        <v>10.829</v>
      </c>
      <c r="AO142" s="103" t="n">
        <v>10.7405</v>
      </c>
      <c r="AP142" s="103" t="n">
        <v>10.652</v>
      </c>
      <c r="AQ142" s="103" t="n">
        <v>10.5636</v>
      </c>
      <c r="AR142" s="103" t="n">
        <v>10.4752</v>
      </c>
      <c r="AS142" s="103" t="n">
        <v>10.3868</v>
      </c>
      <c r="AT142" s="103" t="n">
        <v>10.2984</v>
      </c>
      <c r="AU142" s="103" t="n">
        <v>10.21</v>
      </c>
      <c r="AV142" s="103" t="n">
        <v>10.1218</v>
      </c>
      <c r="AW142" s="103" t="n">
        <v>10.0336</v>
      </c>
      <c r="AX142" s="103" t="n">
        <v>9.9454</v>
      </c>
      <c r="AY142" s="103" t="n">
        <v>9.8572</v>
      </c>
      <c r="AZ142" s="103" t="n">
        <v>9.769</v>
      </c>
      <c r="BA142" s="103" t="n">
        <v>9.6808</v>
      </c>
      <c r="BB142" s="103" t="n">
        <v>9.66316</v>
      </c>
      <c r="BC142" s="103" t="n">
        <v>9.64552</v>
      </c>
      <c r="BD142" s="103" t="n">
        <v>9.62788</v>
      </c>
      <c r="BE142" s="103" t="n">
        <v>9.61024</v>
      </c>
      <c r="BF142" s="103" t="n">
        <v>9.5926</v>
      </c>
      <c r="BG142" s="103" t="n">
        <v>9.57496</v>
      </c>
      <c r="BH142" s="103" t="n">
        <v>9.55732</v>
      </c>
      <c r="BI142" s="103" t="n">
        <v>9.53968</v>
      </c>
      <c r="BJ142" s="103" t="n">
        <v>9.52204</v>
      </c>
    </row>
    <row r="143" customFormat="false" ht="12.8" hidden="false" customHeight="false" outlineLevel="0" collapsed="false">
      <c r="A143" s="102" t="n">
        <v>176</v>
      </c>
      <c r="B143" s="103" t="n">
        <v>0</v>
      </c>
      <c r="C143" s="103" t="n">
        <v>0.7358</v>
      </c>
      <c r="D143" s="103" t="n">
        <v>1.4716</v>
      </c>
      <c r="E143" s="103" t="n">
        <v>2.2074</v>
      </c>
      <c r="F143" s="103" t="n">
        <v>2.9432</v>
      </c>
      <c r="G143" s="103" t="n">
        <v>3.391</v>
      </c>
      <c r="H143" s="103" t="n">
        <v>3.8388</v>
      </c>
      <c r="I143" s="103" t="n">
        <v>3.5778</v>
      </c>
      <c r="J143" s="103" t="n">
        <v>3.3168</v>
      </c>
      <c r="K143" s="103" t="n">
        <v>3.7036</v>
      </c>
      <c r="L143" s="103" t="n">
        <v>4.0904</v>
      </c>
      <c r="M143" s="103" t="n">
        <v>4.4486</v>
      </c>
      <c r="N143" s="103" t="n">
        <v>4.8068</v>
      </c>
      <c r="O143" s="103" t="n">
        <v>5.1654</v>
      </c>
      <c r="P143" s="103" t="n">
        <v>5.524</v>
      </c>
      <c r="Q143" s="103" t="n">
        <v>6.0403</v>
      </c>
      <c r="R143" s="103" t="n">
        <v>6.5566</v>
      </c>
      <c r="S143" s="103" t="n">
        <v>7.0267</v>
      </c>
      <c r="T143" s="103" t="n">
        <v>7.4968</v>
      </c>
      <c r="U143" s="103" t="n">
        <v>7.9714</v>
      </c>
      <c r="V143" s="103" t="n">
        <v>8.446</v>
      </c>
      <c r="W143" s="103" t="n">
        <v>8.8345</v>
      </c>
      <c r="X143" s="103" t="n">
        <v>9.223</v>
      </c>
      <c r="Y143" s="103" t="n">
        <v>9.62086666666667</v>
      </c>
      <c r="Z143" s="103" t="n">
        <v>10.0187333333333</v>
      </c>
      <c r="AA143" s="103" t="n">
        <v>10.4166</v>
      </c>
      <c r="AB143" s="103" t="n">
        <v>10.7464666666667</v>
      </c>
      <c r="AC143" s="103" t="n">
        <v>11.0763333333333</v>
      </c>
      <c r="AD143" s="103" t="n">
        <v>11.4062</v>
      </c>
      <c r="AE143" s="103" t="n">
        <v>11.7209</v>
      </c>
      <c r="AF143" s="103" t="n">
        <v>12.0356</v>
      </c>
      <c r="AG143" s="103" t="n">
        <v>12.1042</v>
      </c>
      <c r="AH143" s="103" t="n">
        <v>12.1728</v>
      </c>
      <c r="AI143" s="103" t="n">
        <v>12.2414</v>
      </c>
      <c r="AJ143" s="103" t="n">
        <v>12.31</v>
      </c>
      <c r="AK143" s="103" t="n">
        <v>12.3786</v>
      </c>
      <c r="AL143" s="103" t="n">
        <v>11.8482666666667</v>
      </c>
      <c r="AM143" s="103" t="n">
        <v>11.3179333333333</v>
      </c>
      <c r="AN143" s="103" t="n">
        <v>10.7876</v>
      </c>
      <c r="AO143" s="103" t="n">
        <v>10.7003</v>
      </c>
      <c r="AP143" s="103" t="n">
        <v>10.613</v>
      </c>
      <c r="AQ143" s="103" t="n">
        <v>10.52572</v>
      </c>
      <c r="AR143" s="103" t="n">
        <v>10.43844</v>
      </c>
      <c r="AS143" s="103" t="n">
        <v>10.35116</v>
      </c>
      <c r="AT143" s="103" t="n">
        <v>10.26388</v>
      </c>
      <c r="AU143" s="103" t="n">
        <v>10.1766</v>
      </c>
      <c r="AV143" s="103" t="n">
        <v>10.08948</v>
      </c>
      <c r="AW143" s="103" t="n">
        <v>10.00236</v>
      </c>
      <c r="AX143" s="103" t="n">
        <v>9.91524</v>
      </c>
      <c r="AY143" s="103" t="n">
        <v>9.82812</v>
      </c>
      <c r="AZ143" s="103" t="n">
        <v>9.741</v>
      </c>
      <c r="BA143" s="103" t="n">
        <v>9.65388</v>
      </c>
      <c r="BB143" s="103" t="n">
        <v>9.636456</v>
      </c>
      <c r="BC143" s="103" t="n">
        <v>9.619032</v>
      </c>
      <c r="BD143" s="103" t="n">
        <v>9.601608</v>
      </c>
      <c r="BE143" s="103" t="n">
        <v>9.584184</v>
      </c>
      <c r="BF143" s="103" t="n">
        <v>9.56676</v>
      </c>
      <c r="BG143" s="103" t="n">
        <v>9.549336</v>
      </c>
      <c r="BH143" s="103" t="n">
        <v>9.531912</v>
      </c>
      <c r="BI143" s="103" t="n">
        <v>9.514488</v>
      </c>
      <c r="BJ143" s="103" t="n">
        <v>9.497064</v>
      </c>
    </row>
    <row r="144" customFormat="false" ht="12.8" hidden="false" customHeight="false" outlineLevel="0" collapsed="false">
      <c r="A144" s="102" t="n">
        <v>177</v>
      </c>
      <c r="B144" s="103" t="n">
        <v>0</v>
      </c>
      <c r="C144" s="103" t="n">
        <v>0.7301</v>
      </c>
      <c r="D144" s="103" t="n">
        <v>1.4602</v>
      </c>
      <c r="E144" s="103" t="n">
        <v>2.1903</v>
      </c>
      <c r="F144" s="103" t="n">
        <v>2.9204</v>
      </c>
      <c r="G144" s="103" t="n">
        <v>3.3655</v>
      </c>
      <c r="H144" s="103" t="n">
        <v>3.8106</v>
      </c>
      <c r="I144" s="103" t="n">
        <v>3.5046</v>
      </c>
      <c r="J144" s="103" t="n">
        <v>3.1986</v>
      </c>
      <c r="K144" s="103" t="n">
        <v>3.5787</v>
      </c>
      <c r="L144" s="103" t="n">
        <v>3.9588</v>
      </c>
      <c r="M144" s="103" t="n">
        <v>4.3017</v>
      </c>
      <c r="N144" s="103" t="n">
        <v>4.6446</v>
      </c>
      <c r="O144" s="103" t="n">
        <v>4.9848</v>
      </c>
      <c r="P144" s="103" t="n">
        <v>5.325</v>
      </c>
      <c r="Q144" s="103" t="n">
        <v>5.8106</v>
      </c>
      <c r="R144" s="103" t="n">
        <v>6.2962</v>
      </c>
      <c r="S144" s="103" t="n">
        <v>6.7504</v>
      </c>
      <c r="T144" s="103" t="n">
        <v>7.2046</v>
      </c>
      <c r="U144" s="103" t="n">
        <v>7.6623</v>
      </c>
      <c r="V144" s="103" t="n">
        <v>8.12</v>
      </c>
      <c r="W144" s="103" t="n">
        <v>8.492</v>
      </c>
      <c r="X144" s="103" t="n">
        <v>8.864</v>
      </c>
      <c r="Y144" s="103" t="n">
        <v>9.24306666666667</v>
      </c>
      <c r="Z144" s="103" t="n">
        <v>9.62213333333333</v>
      </c>
      <c r="AA144" s="103" t="n">
        <v>10.0012</v>
      </c>
      <c r="AB144" s="103" t="n">
        <v>10.3239333333333</v>
      </c>
      <c r="AC144" s="103" t="n">
        <v>10.6466666666667</v>
      </c>
      <c r="AD144" s="103" t="n">
        <v>10.9694</v>
      </c>
      <c r="AE144" s="103" t="n">
        <v>11.2808</v>
      </c>
      <c r="AF144" s="103" t="n">
        <v>11.5922</v>
      </c>
      <c r="AG144" s="103" t="n">
        <v>11.6562</v>
      </c>
      <c r="AH144" s="103" t="n">
        <v>11.7202</v>
      </c>
      <c r="AI144" s="103" t="n">
        <v>11.7842</v>
      </c>
      <c r="AJ144" s="103" t="n">
        <v>11.8482</v>
      </c>
      <c r="AK144" s="103" t="n">
        <v>11.9122</v>
      </c>
      <c r="AL144" s="103" t="n">
        <v>11.5235333333333</v>
      </c>
      <c r="AM144" s="103" t="n">
        <v>11.1348666666667</v>
      </c>
      <c r="AN144" s="103" t="n">
        <v>10.7462</v>
      </c>
      <c r="AO144" s="103" t="n">
        <v>10.6601</v>
      </c>
      <c r="AP144" s="103" t="n">
        <v>10.574</v>
      </c>
      <c r="AQ144" s="103" t="n">
        <v>10.48784</v>
      </c>
      <c r="AR144" s="103" t="n">
        <v>10.40168</v>
      </c>
      <c r="AS144" s="103" t="n">
        <v>10.31552</v>
      </c>
      <c r="AT144" s="103" t="n">
        <v>10.22936</v>
      </c>
      <c r="AU144" s="103" t="n">
        <v>10.1432</v>
      </c>
      <c r="AV144" s="103" t="n">
        <v>10.05716</v>
      </c>
      <c r="AW144" s="103" t="n">
        <v>9.97112</v>
      </c>
      <c r="AX144" s="103" t="n">
        <v>9.88508</v>
      </c>
      <c r="AY144" s="103" t="n">
        <v>9.79904</v>
      </c>
      <c r="AZ144" s="103" t="n">
        <v>9.713</v>
      </c>
      <c r="BA144" s="103" t="n">
        <v>9.62696</v>
      </c>
      <c r="BB144" s="103" t="n">
        <v>9.609752</v>
      </c>
      <c r="BC144" s="103" t="n">
        <v>9.592544</v>
      </c>
      <c r="BD144" s="103" t="n">
        <v>9.575336</v>
      </c>
      <c r="BE144" s="103" t="n">
        <v>9.558128</v>
      </c>
      <c r="BF144" s="103" t="n">
        <v>9.54092</v>
      </c>
      <c r="BG144" s="103" t="n">
        <v>9.523712</v>
      </c>
      <c r="BH144" s="103" t="n">
        <v>9.506504</v>
      </c>
      <c r="BI144" s="103" t="n">
        <v>9.489296</v>
      </c>
      <c r="BJ144" s="103" t="n">
        <v>9.472088</v>
      </c>
    </row>
    <row r="145" customFormat="false" ht="12.8" hidden="false" customHeight="false" outlineLevel="0" collapsed="false">
      <c r="A145" s="102" t="n">
        <v>178</v>
      </c>
      <c r="B145" s="103" t="n">
        <v>0</v>
      </c>
      <c r="C145" s="103" t="n">
        <v>0.7244</v>
      </c>
      <c r="D145" s="103" t="n">
        <v>1.4488</v>
      </c>
      <c r="E145" s="103" t="n">
        <v>2.1732</v>
      </c>
      <c r="F145" s="103" t="n">
        <v>2.8976</v>
      </c>
      <c r="G145" s="103" t="n">
        <v>3.34</v>
      </c>
      <c r="H145" s="103" t="n">
        <v>3.7824</v>
      </c>
      <c r="I145" s="103" t="n">
        <v>3.4314</v>
      </c>
      <c r="J145" s="103" t="n">
        <v>3.0804</v>
      </c>
      <c r="K145" s="103" t="n">
        <v>3.4538</v>
      </c>
      <c r="L145" s="103" t="n">
        <v>3.8272</v>
      </c>
      <c r="M145" s="103" t="n">
        <v>4.1548</v>
      </c>
      <c r="N145" s="103" t="n">
        <v>4.4824</v>
      </c>
      <c r="O145" s="103" t="n">
        <v>4.8042</v>
      </c>
      <c r="P145" s="103" t="n">
        <v>5.126</v>
      </c>
      <c r="Q145" s="103" t="n">
        <v>5.5809</v>
      </c>
      <c r="R145" s="103" t="n">
        <v>6.0358</v>
      </c>
      <c r="S145" s="103" t="n">
        <v>6.4741</v>
      </c>
      <c r="T145" s="103" t="n">
        <v>6.9124</v>
      </c>
      <c r="U145" s="103" t="n">
        <v>7.3532</v>
      </c>
      <c r="V145" s="103" t="n">
        <v>7.794</v>
      </c>
      <c r="W145" s="103" t="n">
        <v>8.1495</v>
      </c>
      <c r="X145" s="103" t="n">
        <v>8.505</v>
      </c>
      <c r="Y145" s="103" t="n">
        <v>8.86526666666667</v>
      </c>
      <c r="Z145" s="103" t="n">
        <v>9.22553333333333</v>
      </c>
      <c r="AA145" s="103" t="n">
        <v>9.5858</v>
      </c>
      <c r="AB145" s="103" t="n">
        <v>9.9014</v>
      </c>
      <c r="AC145" s="103" t="n">
        <v>10.217</v>
      </c>
      <c r="AD145" s="103" t="n">
        <v>10.5326</v>
      </c>
      <c r="AE145" s="103" t="n">
        <v>10.8407</v>
      </c>
      <c r="AF145" s="103" t="n">
        <v>11.1488</v>
      </c>
      <c r="AG145" s="103" t="n">
        <v>11.2082</v>
      </c>
      <c r="AH145" s="103" t="n">
        <v>11.2676</v>
      </c>
      <c r="AI145" s="103" t="n">
        <v>11.327</v>
      </c>
      <c r="AJ145" s="103" t="n">
        <v>11.3864</v>
      </c>
      <c r="AK145" s="103" t="n">
        <v>11.4458</v>
      </c>
      <c r="AL145" s="103" t="n">
        <v>11.1988</v>
      </c>
      <c r="AM145" s="103" t="n">
        <v>10.9518</v>
      </c>
      <c r="AN145" s="103" t="n">
        <v>10.7048</v>
      </c>
      <c r="AO145" s="103" t="n">
        <v>10.6199</v>
      </c>
      <c r="AP145" s="103" t="n">
        <v>10.535</v>
      </c>
      <c r="AQ145" s="103" t="n">
        <v>10.44996</v>
      </c>
      <c r="AR145" s="103" t="n">
        <v>10.36492</v>
      </c>
      <c r="AS145" s="103" t="n">
        <v>10.27988</v>
      </c>
      <c r="AT145" s="103" t="n">
        <v>10.19484</v>
      </c>
      <c r="AU145" s="103" t="n">
        <v>10.1098</v>
      </c>
      <c r="AV145" s="103" t="n">
        <v>10.02484</v>
      </c>
      <c r="AW145" s="103" t="n">
        <v>9.93988</v>
      </c>
      <c r="AX145" s="103" t="n">
        <v>9.85492</v>
      </c>
      <c r="AY145" s="103" t="n">
        <v>9.76996</v>
      </c>
      <c r="AZ145" s="103" t="n">
        <v>9.685</v>
      </c>
      <c r="BA145" s="103" t="n">
        <v>9.60004</v>
      </c>
      <c r="BB145" s="103" t="n">
        <v>9.583048</v>
      </c>
      <c r="BC145" s="103" t="n">
        <v>9.566056</v>
      </c>
      <c r="BD145" s="103" t="n">
        <v>9.549064</v>
      </c>
      <c r="BE145" s="103" t="n">
        <v>9.532072</v>
      </c>
      <c r="BF145" s="103" t="n">
        <v>9.51508</v>
      </c>
      <c r="BG145" s="103" t="n">
        <v>9.498088</v>
      </c>
      <c r="BH145" s="103" t="n">
        <v>9.481096</v>
      </c>
      <c r="BI145" s="103" t="n">
        <v>9.464104</v>
      </c>
      <c r="BJ145" s="103" t="n">
        <v>9.447112</v>
      </c>
    </row>
    <row r="146" customFormat="false" ht="12.8" hidden="false" customHeight="false" outlineLevel="0" collapsed="false">
      <c r="A146" s="102" t="n">
        <v>179</v>
      </c>
      <c r="B146" s="103" t="n">
        <v>0</v>
      </c>
      <c r="C146" s="103" t="n">
        <v>0.7187</v>
      </c>
      <c r="D146" s="103" t="n">
        <v>1.4374</v>
      </c>
      <c r="E146" s="103" t="n">
        <v>2.1561</v>
      </c>
      <c r="F146" s="103" t="n">
        <v>2.8748</v>
      </c>
      <c r="G146" s="103" t="n">
        <v>3.3145</v>
      </c>
      <c r="H146" s="103" t="n">
        <v>3.7542</v>
      </c>
      <c r="I146" s="103" t="n">
        <v>3.3582</v>
      </c>
      <c r="J146" s="103" t="n">
        <v>2.9622</v>
      </c>
      <c r="K146" s="103" t="n">
        <v>3.3289</v>
      </c>
      <c r="L146" s="103" t="n">
        <v>3.6956</v>
      </c>
      <c r="M146" s="103" t="n">
        <v>4.0079</v>
      </c>
      <c r="N146" s="103" t="n">
        <v>4.3202</v>
      </c>
      <c r="O146" s="103" t="n">
        <v>4.6236</v>
      </c>
      <c r="P146" s="103" t="n">
        <v>4.927</v>
      </c>
      <c r="Q146" s="103" t="n">
        <v>5.3512</v>
      </c>
      <c r="R146" s="103" t="n">
        <v>5.7754</v>
      </c>
      <c r="S146" s="103" t="n">
        <v>6.1978</v>
      </c>
      <c r="T146" s="103" t="n">
        <v>6.6202</v>
      </c>
      <c r="U146" s="103" t="n">
        <v>7.0441</v>
      </c>
      <c r="V146" s="103" t="n">
        <v>7.468</v>
      </c>
      <c r="W146" s="103" t="n">
        <v>7.807</v>
      </c>
      <c r="X146" s="103" t="n">
        <v>8.146</v>
      </c>
      <c r="Y146" s="103" t="n">
        <v>8.48746666666667</v>
      </c>
      <c r="Z146" s="103" t="n">
        <v>8.82893333333334</v>
      </c>
      <c r="AA146" s="103" t="n">
        <v>9.1704</v>
      </c>
      <c r="AB146" s="103" t="n">
        <v>9.47886666666667</v>
      </c>
      <c r="AC146" s="103" t="n">
        <v>9.78733333333333</v>
      </c>
      <c r="AD146" s="103" t="n">
        <v>10.0958</v>
      </c>
      <c r="AE146" s="103" t="n">
        <v>10.4006</v>
      </c>
      <c r="AF146" s="103" t="n">
        <v>10.7054</v>
      </c>
      <c r="AG146" s="103" t="n">
        <v>10.7602</v>
      </c>
      <c r="AH146" s="103" t="n">
        <v>10.815</v>
      </c>
      <c r="AI146" s="103" t="n">
        <v>10.8698</v>
      </c>
      <c r="AJ146" s="103" t="n">
        <v>10.9246</v>
      </c>
      <c r="AK146" s="103" t="n">
        <v>10.9794</v>
      </c>
      <c r="AL146" s="103" t="n">
        <v>10.8740666666667</v>
      </c>
      <c r="AM146" s="103" t="n">
        <v>10.7687333333333</v>
      </c>
      <c r="AN146" s="103" t="n">
        <v>10.6634</v>
      </c>
      <c r="AO146" s="103" t="n">
        <v>10.5797</v>
      </c>
      <c r="AP146" s="103" t="n">
        <v>10.496</v>
      </c>
      <c r="AQ146" s="103" t="n">
        <v>10.41208</v>
      </c>
      <c r="AR146" s="103" t="n">
        <v>10.32816</v>
      </c>
      <c r="AS146" s="103" t="n">
        <v>10.24424</v>
      </c>
      <c r="AT146" s="103" t="n">
        <v>10.16032</v>
      </c>
      <c r="AU146" s="103" t="n">
        <v>10.0764</v>
      </c>
      <c r="AV146" s="103" t="n">
        <v>9.99252</v>
      </c>
      <c r="AW146" s="103" t="n">
        <v>9.90864</v>
      </c>
      <c r="AX146" s="103" t="n">
        <v>9.82476</v>
      </c>
      <c r="AY146" s="103" t="n">
        <v>9.74088</v>
      </c>
      <c r="AZ146" s="103" t="n">
        <v>9.657</v>
      </c>
      <c r="BA146" s="103" t="n">
        <v>9.57312</v>
      </c>
      <c r="BB146" s="103" t="n">
        <v>9.556344</v>
      </c>
      <c r="BC146" s="103" t="n">
        <v>9.539568</v>
      </c>
      <c r="BD146" s="103" t="n">
        <v>9.522792</v>
      </c>
      <c r="BE146" s="103" t="n">
        <v>9.506016</v>
      </c>
      <c r="BF146" s="103" t="n">
        <v>9.48924</v>
      </c>
      <c r="BG146" s="103" t="n">
        <v>9.472464</v>
      </c>
      <c r="BH146" s="103" t="n">
        <v>9.455688</v>
      </c>
      <c r="BI146" s="103" t="n">
        <v>9.438912</v>
      </c>
      <c r="BJ146" s="103" t="n">
        <v>9.422136</v>
      </c>
    </row>
    <row r="147" customFormat="false" ht="12.8" hidden="false" customHeight="false" outlineLevel="0" collapsed="false">
      <c r="A147" s="102" t="n">
        <v>180</v>
      </c>
      <c r="B147" s="103" t="n">
        <v>0</v>
      </c>
      <c r="C147" s="103" t="n">
        <v>0.713</v>
      </c>
      <c r="D147" s="103" t="n">
        <v>1.426</v>
      </c>
      <c r="E147" s="103" t="n">
        <v>2.139</v>
      </c>
      <c r="F147" s="103" t="n">
        <v>2.852</v>
      </c>
      <c r="G147" s="103" t="n">
        <v>3.289</v>
      </c>
      <c r="H147" s="103" t="n">
        <v>3.726</v>
      </c>
      <c r="I147" s="103" t="n">
        <v>3.285</v>
      </c>
      <c r="J147" s="103" t="n">
        <v>2.844</v>
      </c>
      <c r="K147" s="103" t="n">
        <v>3.204</v>
      </c>
      <c r="L147" s="103" t="n">
        <v>3.564</v>
      </c>
      <c r="M147" s="103" t="n">
        <v>3.861</v>
      </c>
      <c r="N147" s="103" t="n">
        <v>4.158</v>
      </c>
      <c r="O147" s="103" t="n">
        <v>4.443</v>
      </c>
      <c r="P147" s="103" t="n">
        <v>4.728</v>
      </c>
      <c r="Q147" s="103" t="n">
        <v>5.1215</v>
      </c>
      <c r="R147" s="103" t="n">
        <v>5.515</v>
      </c>
      <c r="S147" s="103" t="n">
        <v>5.9215</v>
      </c>
      <c r="T147" s="103" t="n">
        <v>6.328</v>
      </c>
      <c r="U147" s="103" t="n">
        <v>6.735</v>
      </c>
      <c r="V147" s="103" t="n">
        <v>7.142</v>
      </c>
      <c r="W147" s="103" t="n">
        <v>7.4645</v>
      </c>
      <c r="X147" s="103" t="n">
        <v>7.787</v>
      </c>
      <c r="Y147" s="103" t="n">
        <v>8.10966666666667</v>
      </c>
      <c r="Z147" s="103" t="n">
        <v>8.43233333333333</v>
      </c>
      <c r="AA147" s="103" t="n">
        <v>8.755</v>
      </c>
      <c r="AB147" s="103" t="n">
        <v>9.05633333333334</v>
      </c>
      <c r="AC147" s="103" t="n">
        <v>9.35766666666667</v>
      </c>
      <c r="AD147" s="103" t="n">
        <v>9.659</v>
      </c>
      <c r="AE147" s="103" t="n">
        <v>9.9605</v>
      </c>
      <c r="AF147" s="103" t="n">
        <v>10.262</v>
      </c>
      <c r="AG147" s="103" t="n">
        <v>10.3122</v>
      </c>
      <c r="AH147" s="103" t="n">
        <v>10.3624</v>
      </c>
      <c r="AI147" s="103" t="n">
        <v>10.4126</v>
      </c>
      <c r="AJ147" s="103" t="n">
        <v>10.4628</v>
      </c>
      <c r="AK147" s="103" t="n">
        <v>10.513</v>
      </c>
      <c r="AL147" s="103" t="n">
        <v>10.5493333333333</v>
      </c>
      <c r="AM147" s="103" t="n">
        <v>10.5856666666667</v>
      </c>
      <c r="AN147" s="103" t="n">
        <v>10.622</v>
      </c>
      <c r="AO147" s="103" t="n">
        <v>10.5395</v>
      </c>
      <c r="AP147" s="103" t="n">
        <v>10.457</v>
      </c>
      <c r="AQ147" s="103" t="n">
        <v>10.3742</v>
      </c>
      <c r="AR147" s="103" t="n">
        <v>10.2914</v>
      </c>
      <c r="AS147" s="103" t="n">
        <v>10.2086</v>
      </c>
      <c r="AT147" s="103" t="n">
        <v>10.1258</v>
      </c>
      <c r="AU147" s="103" t="n">
        <v>10.043</v>
      </c>
      <c r="AV147" s="103" t="n">
        <v>9.9602</v>
      </c>
      <c r="AW147" s="103" t="n">
        <v>9.8774</v>
      </c>
      <c r="AX147" s="103" t="n">
        <v>9.7946</v>
      </c>
      <c r="AY147" s="103" t="n">
        <v>9.7118</v>
      </c>
      <c r="AZ147" s="103" t="n">
        <v>9.629</v>
      </c>
      <c r="BA147" s="103" t="n">
        <v>9.5462</v>
      </c>
      <c r="BB147" s="103" t="n">
        <v>9.52964</v>
      </c>
      <c r="BC147" s="103" t="n">
        <v>9.51308</v>
      </c>
      <c r="BD147" s="103" t="n">
        <v>9.49652</v>
      </c>
      <c r="BE147" s="103" t="n">
        <v>9.47996</v>
      </c>
      <c r="BF147" s="103" t="n">
        <v>9.4634</v>
      </c>
      <c r="BG147" s="103" t="n">
        <v>9.44684</v>
      </c>
      <c r="BH147" s="103" t="n">
        <v>9.43028</v>
      </c>
      <c r="BI147" s="103" t="n">
        <v>9.41372</v>
      </c>
      <c r="BJ147" s="103" t="n">
        <v>9.39716</v>
      </c>
    </row>
  </sheetData>
  <printOptions headings="false" gridLines="false" gridLinesSet="true" horizontalCentered="false" verticalCentered="false"/>
  <pageMargins left="0.7875" right="0.7875" top="1.025" bottom="1.025" header="0.7875" footer="0.787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>&amp;C&amp;A</oddHeader>
    <oddFooter>&amp;CPage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BJ147"/>
  <sheetViews>
    <sheetView windowProtection="true"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pane xSplit="1" ySplit="1" topLeftCell="B89" activePane="bottomRight" state="frozen"/>
      <selection pane="topLeft" activeCell="A1" activeCellId="0" sqref="A1"/>
      <selection pane="topRight" activeCell="B1" activeCellId="0" sqref="B1"/>
      <selection pane="bottomLeft" activeCell="A89" activeCellId="0" sqref="A89"/>
      <selection pane="bottomRight" activeCell="A1" activeCellId="0" sqref="A1"/>
    </sheetView>
  </sheetViews>
  <sheetFormatPr defaultRowHeight="12.8"/>
  <cols>
    <col collapsed="false" hidden="false" max="1" min="1" style="102" width="11.0714285714286"/>
    <col collapsed="false" hidden="false" max="1025" min="2" style="103" width="11.0714285714286"/>
  </cols>
  <sheetData>
    <row r="1" s="102" customFormat="true" ht="12.8" hidden="false" customHeight="false" outlineLevel="0" collapsed="false">
      <c r="A1" s="102" t="s">
        <v>64</v>
      </c>
      <c r="B1" s="102" t="n">
        <v>0</v>
      </c>
      <c r="C1" s="102" t="n">
        <v>1</v>
      </c>
      <c r="D1" s="102" t="n">
        <v>2</v>
      </c>
      <c r="E1" s="102" t="n">
        <v>3</v>
      </c>
      <c r="F1" s="102" t="n">
        <v>4</v>
      </c>
      <c r="G1" s="102" t="n">
        <v>5</v>
      </c>
      <c r="H1" s="102" t="n">
        <v>6</v>
      </c>
      <c r="I1" s="102" t="n">
        <v>7</v>
      </c>
      <c r="J1" s="102" t="n">
        <v>8</v>
      </c>
      <c r="K1" s="102" t="n">
        <v>9</v>
      </c>
      <c r="L1" s="102" t="n">
        <v>10</v>
      </c>
      <c r="M1" s="102" t="n">
        <v>11</v>
      </c>
      <c r="N1" s="102" t="n">
        <v>12</v>
      </c>
      <c r="O1" s="102" t="n">
        <v>13</v>
      </c>
      <c r="P1" s="102" t="n">
        <v>14</v>
      </c>
      <c r="Q1" s="102" t="n">
        <v>15</v>
      </c>
      <c r="R1" s="102" t="n">
        <v>16</v>
      </c>
      <c r="S1" s="102" t="n">
        <v>17</v>
      </c>
      <c r="T1" s="102" t="n">
        <v>18</v>
      </c>
      <c r="U1" s="102" t="n">
        <v>19</v>
      </c>
      <c r="V1" s="102" t="n">
        <v>20</v>
      </c>
      <c r="W1" s="102" t="n">
        <v>21</v>
      </c>
      <c r="X1" s="102" t="n">
        <v>22</v>
      </c>
      <c r="Y1" s="102" t="n">
        <v>23</v>
      </c>
      <c r="Z1" s="102" t="n">
        <v>24</v>
      </c>
      <c r="AA1" s="102" t="n">
        <v>25</v>
      </c>
      <c r="AB1" s="102" t="n">
        <v>26</v>
      </c>
      <c r="AC1" s="102" t="n">
        <v>27</v>
      </c>
      <c r="AD1" s="102" t="n">
        <v>28</v>
      </c>
      <c r="AE1" s="102" t="n">
        <v>29</v>
      </c>
      <c r="AF1" s="102" t="n">
        <v>30</v>
      </c>
      <c r="AG1" s="102" t="n">
        <v>31</v>
      </c>
      <c r="AH1" s="102" t="n">
        <v>32</v>
      </c>
      <c r="AI1" s="102" t="n">
        <v>33</v>
      </c>
      <c r="AJ1" s="102" t="n">
        <v>34</v>
      </c>
      <c r="AK1" s="102" t="n">
        <v>35</v>
      </c>
      <c r="AL1" s="102" t="n">
        <v>36</v>
      </c>
      <c r="AM1" s="102" t="n">
        <v>37</v>
      </c>
      <c r="AN1" s="102" t="n">
        <v>38</v>
      </c>
      <c r="AO1" s="102" t="n">
        <v>39</v>
      </c>
      <c r="AP1" s="102" t="n">
        <v>40</v>
      </c>
      <c r="AQ1" s="102" t="n">
        <v>41</v>
      </c>
      <c r="AR1" s="102" t="n">
        <v>42</v>
      </c>
      <c r="AS1" s="102" t="n">
        <v>43</v>
      </c>
      <c r="AT1" s="102" t="n">
        <v>44</v>
      </c>
      <c r="AU1" s="102" t="n">
        <v>45</v>
      </c>
      <c r="AV1" s="102" t="n">
        <v>46</v>
      </c>
      <c r="AW1" s="102" t="n">
        <v>47</v>
      </c>
      <c r="AX1" s="102" t="n">
        <v>48</v>
      </c>
      <c r="AY1" s="102" t="n">
        <v>49</v>
      </c>
      <c r="AZ1" s="102" t="n">
        <v>50</v>
      </c>
      <c r="BA1" s="102" t="n">
        <v>51</v>
      </c>
      <c r="BB1" s="102" t="n">
        <v>52</v>
      </c>
      <c r="BC1" s="102" t="n">
        <v>53</v>
      </c>
      <c r="BD1" s="102" t="n">
        <v>54</v>
      </c>
      <c r="BE1" s="102" t="n">
        <v>55</v>
      </c>
      <c r="BF1" s="102" t="n">
        <v>56</v>
      </c>
      <c r="BG1" s="102" t="n">
        <v>57</v>
      </c>
      <c r="BH1" s="102" t="n">
        <v>58</v>
      </c>
      <c r="BI1" s="102" t="n">
        <v>59</v>
      </c>
      <c r="BJ1" s="102" t="n">
        <v>60</v>
      </c>
    </row>
    <row r="2" customFormat="false" ht="12.8" hidden="false" customHeight="false" outlineLevel="0" collapsed="false">
      <c r="A2" s="102" t="n">
        <v>35</v>
      </c>
      <c r="B2" s="0" t="n">
        <v>0</v>
      </c>
      <c r="C2" s="0" t="n">
        <v>0</v>
      </c>
      <c r="D2" s="0" t="n">
        <v>0</v>
      </c>
      <c r="E2" s="0" t="n">
        <v>0</v>
      </c>
      <c r="F2" s="0" t="n">
        <v>0</v>
      </c>
      <c r="G2" s="0" t="n">
        <v>0</v>
      </c>
      <c r="H2" s="0" t="n">
        <v>0</v>
      </c>
      <c r="I2" s="0" t="n">
        <v>0</v>
      </c>
      <c r="J2" s="0" t="n">
        <v>0</v>
      </c>
      <c r="K2" s="0" t="n">
        <v>0</v>
      </c>
      <c r="L2" s="0" t="n">
        <v>0</v>
      </c>
      <c r="M2" s="0" t="n">
        <v>0</v>
      </c>
      <c r="N2" s="0" t="n">
        <v>0</v>
      </c>
      <c r="O2" s="0" t="n">
        <v>0</v>
      </c>
      <c r="P2" s="0" t="n">
        <v>0</v>
      </c>
      <c r="Q2" s="0" t="n">
        <v>0</v>
      </c>
      <c r="R2" s="0" t="n">
        <v>0</v>
      </c>
      <c r="S2" s="0" t="n">
        <v>0</v>
      </c>
      <c r="T2" s="0" t="n">
        <v>0</v>
      </c>
      <c r="U2" s="0" t="n">
        <v>0</v>
      </c>
      <c r="V2" s="0" t="n">
        <v>0</v>
      </c>
      <c r="W2" s="0" t="n">
        <v>0</v>
      </c>
      <c r="X2" s="0" t="n">
        <v>0</v>
      </c>
      <c r="Y2" s="0" t="n">
        <v>0</v>
      </c>
      <c r="Z2" s="0" t="n">
        <v>0</v>
      </c>
      <c r="AA2" s="0" t="n">
        <v>0</v>
      </c>
      <c r="AB2" s="0" t="n">
        <v>0</v>
      </c>
      <c r="AC2" s="0" t="n">
        <v>0</v>
      </c>
      <c r="AD2" s="0" t="n">
        <v>0</v>
      </c>
      <c r="AE2" s="0" t="n">
        <v>0</v>
      </c>
      <c r="AF2" s="0" t="n">
        <v>0</v>
      </c>
      <c r="AG2" s="0" t="n">
        <v>0</v>
      </c>
      <c r="AH2" s="0" t="n">
        <v>0</v>
      </c>
      <c r="AI2" s="0" t="n">
        <v>0</v>
      </c>
      <c r="AJ2" s="0" t="n">
        <v>0</v>
      </c>
      <c r="AK2" s="0" t="n">
        <v>0</v>
      </c>
      <c r="AL2" s="0" t="n">
        <v>0</v>
      </c>
      <c r="AM2" s="0" t="n">
        <v>0</v>
      </c>
      <c r="AN2" s="0" t="n">
        <v>0</v>
      </c>
      <c r="AO2" s="0" t="n">
        <v>0</v>
      </c>
      <c r="AP2" s="0" t="n">
        <v>0</v>
      </c>
      <c r="AQ2" s="0" t="n">
        <v>0</v>
      </c>
      <c r="AR2" s="0" t="n">
        <v>0</v>
      </c>
      <c r="AS2" s="0" t="n">
        <v>0</v>
      </c>
      <c r="AT2" s="0" t="n">
        <v>0</v>
      </c>
      <c r="AU2" s="103" t="n">
        <v>0</v>
      </c>
      <c r="AV2" s="103" t="n">
        <v>0</v>
      </c>
      <c r="AW2" s="103" t="n">
        <v>0</v>
      </c>
      <c r="AX2" s="103" t="n">
        <v>0</v>
      </c>
      <c r="AY2" s="103" t="n">
        <v>0</v>
      </c>
      <c r="AZ2" s="103" t="n">
        <v>0</v>
      </c>
      <c r="BA2" s="103" t="n">
        <v>0</v>
      </c>
      <c r="BB2" s="103" t="n">
        <v>0</v>
      </c>
      <c r="BC2" s="103" t="n">
        <v>0</v>
      </c>
      <c r="BD2" s="103" t="n">
        <v>0</v>
      </c>
      <c r="BE2" s="103" t="n">
        <v>0</v>
      </c>
      <c r="BF2" s="103" t="n">
        <v>0</v>
      </c>
      <c r="BG2" s="103" t="n">
        <v>0</v>
      </c>
      <c r="BH2" s="103" t="n">
        <v>0</v>
      </c>
      <c r="BI2" s="103" t="n">
        <v>0</v>
      </c>
      <c r="BJ2" s="103" t="n">
        <v>0</v>
      </c>
    </row>
    <row r="3" customFormat="false" ht="12.8" hidden="false" customHeight="false" outlineLevel="0" collapsed="false">
      <c r="A3" s="102" t="n">
        <v>36</v>
      </c>
      <c r="B3" s="0" t="n">
        <v>0</v>
      </c>
      <c r="C3" s="0" t="n">
        <v>0</v>
      </c>
      <c r="D3" s="0" t="n">
        <v>0</v>
      </c>
      <c r="E3" s="0" t="n">
        <v>0</v>
      </c>
      <c r="F3" s="0" t="n">
        <v>0</v>
      </c>
      <c r="G3" s="0" t="n">
        <v>0</v>
      </c>
      <c r="H3" s="0" t="n">
        <v>0</v>
      </c>
      <c r="I3" s="0" t="n">
        <v>0</v>
      </c>
      <c r="J3" s="0" t="n">
        <v>0</v>
      </c>
      <c r="K3" s="0" t="n">
        <v>0</v>
      </c>
      <c r="L3" s="0" t="n">
        <v>0</v>
      </c>
      <c r="M3" s="0" t="n">
        <v>0</v>
      </c>
      <c r="N3" s="0" t="n">
        <v>0</v>
      </c>
      <c r="O3" s="0" t="n">
        <v>0</v>
      </c>
      <c r="P3" s="0" t="n">
        <v>0</v>
      </c>
      <c r="Q3" s="0" t="n">
        <v>0</v>
      </c>
      <c r="R3" s="0" t="n">
        <v>0</v>
      </c>
      <c r="S3" s="0" t="n">
        <v>0</v>
      </c>
      <c r="T3" s="0" t="n">
        <v>0</v>
      </c>
      <c r="U3" s="0" t="n">
        <v>0</v>
      </c>
      <c r="V3" s="0" t="n">
        <v>0</v>
      </c>
      <c r="W3" s="0" t="n">
        <v>0</v>
      </c>
      <c r="X3" s="0" t="n">
        <v>0</v>
      </c>
      <c r="Y3" s="0" t="n">
        <v>0</v>
      </c>
      <c r="Z3" s="0" t="n">
        <v>0</v>
      </c>
      <c r="AA3" s="0" t="n">
        <v>0</v>
      </c>
      <c r="AB3" s="0" t="n">
        <v>0</v>
      </c>
      <c r="AC3" s="0" t="n">
        <v>0</v>
      </c>
      <c r="AD3" s="0" t="n">
        <v>0</v>
      </c>
      <c r="AE3" s="0" t="n">
        <v>0</v>
      </c>
      <c r="AF3" s="0" t="n">
        <v>0</v>
      </c>
      <c r="AG3" s="0" t="n">
        <v>0</v>
      </c>
      <c r="AH3" s="0" t="n">
        <v>0</v>
      </c>
      <c r="AI3" s="0" t="n">
        <v>0</v>
      </c>
      <c r="AJ3" s="0" t="n">
        <v>0</v>
      </c>
      <c r="AK3" s="0" t="n">
        <v>0</v>
      </c>
      <c r="AL3" s="0" t="n">
        <v>0</v>
      </c>
      <c r="AM3" s="0" t="n">
        <v>0</v>
      </c>
      <c r="AN3" s="0" t="n">
        <v>0</v>
      </c>
      <c r="AO3" s="0" t="n">
        <v>0</v>
      </c>
      <c r="AP3" s="0" t="n">
        <v>0</v>
      </c>
      <c r="AQ3" s="0" t="n">
        <v>0</v>
      </c>
      <c r="AR3" s="0" t="n">
        <v>0</v>
      </c>
      <c r="AS3" s="0" t="n">
        <v>0</v>
      </c>
      <c r="AT3" s="0" t="n">
        <v>0</v>
      </c>
      <c r="AU3" s="103" t="n">
        <v>0</v>
      </c>
      <c r="AV3" s="103" t="n">
        <v>0</v>
      </c>
      <c r="AW3" s="103" t="n">
        <v>0</v>
      </c>
      <c r="AX3" s="103" t="n">
        <v>0</v>
      </c>
      <c r="AY3" s="103" t="n">
        <v>0</v>
      </c>
      <c r="AZ3" s="103" t="n">
        <v>0</v>
      </c>
      <c r="BA3" s="103" t="n">
        <v>0</v>
      </c>
      <c r="BB3" s="103" t="n">
        <v>0</v>
      </c>
      <c r="BC3" s="103" t="n">
        <v>0</v>
      </c>
      <c r="BD3" s="103" t="n">
        <v>0</v>
      </c>
      <c r="BE3" s="103" t="n">
        <v>0</v>
      </c>
      <c r="BF3" s="103" t="n">
        <v>0</v>
      </c>
      <c r="BG3" s="103" t="n">
        <v>0</v>
      </c>
      <c r="BH3" s="103" t="n">
        <v>0</v>
      </c>
      <c r="BI3" s="103" t="n">
        <v>0</v>
      </c>
      <c r="BJ3" s="103" t="n">
        <v>0</v>
      </c>
    </row>
    <row r="4" customFormat="false" ht="12.8" hidden="false" customHeight="false" outlineLevel="0" collapsed="false">
      <c r="A4" s="102" t="n">
        <v>37</v>
      </c>
      <c r="B4" s="0" t="n">
        <v>0</v>
      </c>
      <c r="C4" s="0" t="n">
        <v>0</v>
      </c>
      <c r="D4" s="0" t="n">
        <v>0</v>
      </c>
      <c r="E4" s="0" t="n">
        <v>0</v>
      </c>
      <c r="F4" s="0" t="n">
        <v>0</v>
      </c>
      <c r="G4" s="0" t="n">
        <v>0</v>
      </c>
      <c r="H4" s="0" t="n">
        <v>0</v>
      </c>
      <c r="I4" s="0" t="n">
        <v>0</v>
      </c>
      <c r="J4" s="0" t="n">
        <v>0</v>
      </c>
      <c r="K4" s="0" t="n">
        <v>0</v>
      </c>
      <c r="L4" s="0" t="n">
        <v>0</v>
      </c>
      <c r="M4" s="0" t="n">
        <v>0</v>
      </c>
      <c r="N4" s="0" t="n">
        <v>0</v>
      </c>
      <c r="O4" s="0" t="n">
        <v>0</v>
      </c>
      <c r="P4" s="0" t="n">
        <v>0</v>
      </c>
      <c r="Q4" s="0" t="n">
        <v>0</v>
      </c>
      <c r="R4" s="0" t="n">
        <v>0</v>
      </c>
      <c r="S4" s="0" t="n">
        <v>0</v>
      </c>
      <c r="T4" s="0" t="n">
        <v>0</v>
      </c>
      <c r="U4" s="0" t="n">
        <v>0</v>
      </c>
      <c r="V4" s="0" t="n">
        <v>0</v>
      </c>
      <c r="W4" s="0" t="n">
        <v>0</v>
      </c>
      <c r="X4" s="0" t="n">
        <v>0</v>
      </c>
      <c r="Y4" s="0" t="n">
        <v>0</v>
      </c>
      <c r="Z4" s="0" t="n">
        <v>0</v>
      </c>
      <c r="AA4" s="0" t="n">
        <v>0</v>
      </c>
      <c r="AB4" s="0" t="n">
        <v>0</v>
      </c>
      <c r="AC4" s="0" t="n">
        <v>0</v>
      </c>
      <c r="AD4" s="0" t="n">
        <v>0</v>
      </c>
      <c r="AE4" s="0" t="n">
        <v>0</v>
      </c>
      <c r="AF4" s="0" t="n">
        <v>0</v>
      </c>
      <c r="AG4" s="0" t="n">
        <v>0</v>
      </c>
      <c r="AH4" s="0" t="n">
        <v>0</v>
      </c>
      <c r="AI4" s="0" t="n">
        <v>0</v>
      </c>
      <c r="AJ4" s="0" t="n">
        <v>0</v>
      </c>
      <c r="AK4" s="0" t="n">
        <v>0</v>
      </c>
      <c r="AL4" s="0" t="n">
        <v>0</v>
      </c>
      <c r="AM4" s="0" t="n">
        <v>0</v>
      </c>
      <c r="AN4" s="0" t="n">
        <v>0</v>
      </c>
      <c r="AO4" s="0" t="n">
        <v>0</v>
      </c>
      <c r="AP4" s="0" t="n">
        <v>0</v>
      </c>
      <c r="AQ4" s="0" t="n">
        <v>0</v>
      </c>
      <c r="AR4" s="0" t="n">
        <v>0</v>
      </c>
      <c r="AS4" s="0" t="n">
        <v>0</v>
      </c>
      <c r="AT4" s="0" t="n">
        <v>0</v>
      </c>
      <c r="AU4" s="103" t="n">
        <v>0</v>
      </c>
      <c r="AV4" s="103" t="n">
        <v>0</v>
      </c>
      <c r="AW4" s="103" t="n">
        <v>0</v>
      </c>
      <c r="AX4" s="103" t="n">
        <v>0</v>
      </c>
      <c r="AY4" s="103" t="n">
        <v>0</v>
      </c>
      <c r="AZ4" s="103" t="n">
        <v>0</v>
      </c>
      <c r="BA4" s="103" t="n">
        <v>0</v>
      </c>
      <c r="BB4" s="103" t="n">
        <v>0</v>
      </c>
      <c r="BC4" s="103" t="n">
        <v>0</v>
      </c>
      <c r="BD4" s="103" t="n">
        <v>0</v>
      </c>
      <c r="BE4" s="103" t="n">
        <v>0</v>
      </c>
      <c r="BF4" s="103" t="n">
        <v>0</v>
      </c>
      <c r="BG4" s="103" t="n">
        <v>0</v>
      </c>
      <c r="BH4" s="103" t="n">
        <v>0</v>
      </c>
      <c r="BI4" s="103" t="n">
        <v>0</v>
      </c>
      <c r="BJ4" s="103" t="n">
        <v>0</v>
      </c>
    </row>
    <row r="5" customFormat="false" ht="12.8" hidden="false" customHeight="false" outlineLevel="0" collapsed="false">
      <c r="A5" s="102" t="n">
        <v>38</v>
      </c>
      <c r="B5" s="0" t="n">
        <v>0</v>
      </c>
      <c r="C5" s="0" t="n">
        <v>0</v>
      </c>
      <c r="D5" s="0" t="n">
        <v>0</v>
      </c>
      <c r="E5" s="0" t="n">
        <v>0</v>
      </c>
      <c r="F5" s="0" t="n">
        <v>0</v>
      </c>
      <c r="G5" s="0" t="n">
        <v>0</v>
      </c>
      <c r="H5" s="0" t="n">
        <v>0</v>
      </c>
      <c r="I5" s="0" t="n">
        <v>0</v>
      </c>
      <c r="J5" s="0" t="n">
        <v>0</v>
      </c>
      <c r="K5" s="0" t="n">
        <v>0</v>
      </c>
      <c r="L5" s="0" t="n">
        <v>0</v>
      </c>
      <c r="M5" s="0" t="n">
        <v>0</v>
      </c>
      <c r="N5" s="0" t="n">
        <v>0</v>
      </c>
      <c r="O5" s="0" t="n">
        <v>0</v>
      </c>
      <c r="P5" s="0" t="n">
        <v>0</v>
      </c>
      <c r="Q5" s="0" t="n">
        <v>0</v>
      </c>
      <c r="R5" s="0" t="n">
        <v>0</v>
      </c>
      <c r="S5" s="0" t="n">
        <v>0</v>
      </c>
      <c r="T5" s="0" t="n">
        <v>0</v>
      </c>
      <c r="U5" s="0" t="n">
        <v>0</v>
      </c>
      <c r="V5" s="0" t="n">
        <v>0</v>
      </c>
      <c r="W5" s="0" t="n">
        <v>0</v>
      </c>
      <c r="X5" s="0" t="n">
        <v>0</v>
      </c>
      <c r="Y5" s="0" t="n">
        <v>0</v>
      </c>
      <c r="Z5" s="0" t="n">
        <v>0</v>
      </c>
      <c r="AA5" s="0" t="n">
        <v>0</v>
      </c>
      <c r="AB5" s="0" t="n">
        <v>0</v>
      </c>
      <c r="AC5" s="0" t="n">
        <v>0</v>
      </c>
      <c r="AD5" s="0" t="n">
        <v>0</v>
      </c>
      <c r="AE5" s="0" t="n">
        <v>0</v>
      </c>
      <c r="AF5" s="0" t="n">
        <v>0</v>
      </c>
      <c r="AG5" s="0" t="n">
        <v>0</v>
      </c>
      <c r="AH5" s="0" t="n">
        <v>0</v>
      </c>
      <c r="AI5" s="0" t="n">
        <v>0</v>
      </c>
      <c r="AJ5" s="0" t="n">
        <v>0</v>
      </c>
      <c r="AK5" s="0" t="n">
        <v>0</v>
      </c>
      <c r="AL5" s="0" t="n">
        <v>0</v>
      </c>
      <c r="AM5" s="0" t="n">
        <v>0</v>
      </c>
      <c r="AN5" s="0" t="n">
        <v>0</v>
      </c>
      <c r="AO5" s="0" t="n">
        <v>0</v>
      </c>
      <c r="AP5" s="0" t="n">
        <v>0</v>
      </c>
      <c r="AQ5" s="0" t="n">
        <v>0</v>
      </c>
      <c r="AR5" s="0" t="n">
        <v>0</v>
      </c>
      <c r="AS5" s="0" t="n">
        <v>0</v>
      </c>
      <c r="AT5" s="0" t="n">
        <v>0</v>
      </c>
      <c r="AU5" s="103" t="n">
        <v>0</v>
      </c>
      <c r="AV5" s="103" t="n">
        <v>0</v>
      </c>
      <c r="AW5" s="103" t="n">
        <v>0</v>
      </c>
      <c r="AX5" s="103" t="n">
        <v>0</v>
      </c>
      <c r="AY5" s="103" t="n">
        <v>0</v>
      </c>
      <c r="AZ5" s="103" t="n">
        <v>0</v>
      </c>
      <c r="BA5" s="103" t="n">
        <v>0</v>
      </c>
      <c r="BB5" s="103" t="n">
        <v>0</v>
      </c>
      <c r="BC5" s="103" t="n">
        <v>0</v>
      </c>
      <c r="BD5" s="103" t="n">
        <v>0</v>
      </c>
      <c r="BE5" s="103" t="n">
        <v>0</v>
      </c>
      <c r="BF5" s="103" t="n">
        <v>0</v>
      </c>
      <c r="BG5" s="103" t="n">
        <v>0</v>
      </c>
      <c r="BH5" s="103" t="n">
        <v>0</v>
      </c>
      <c r="BI5" s="103" t="n">
        <v>0</v>
      </c>
      <c r="BJ5" s="103" t="n">
        <v>0</v>
      </c>
    </row>
    <row r="6" customFormat="false" ht="12.8" hidden="false" customHeight="false" outlineLevel="0" collapsed="false">
      <c r="A6" s="102" t="n">
        <v>39</v>
      </c>
      <c r="B6" s="0" t="n">
        <v>0</v>
      </c>
      <c r="C6" s="0" t="n">
        <v>0</v>
      </c>
      <c r="D6" s="0" t="n">
        <v>0</v>
      </c>
      <c r="E6" s="0" t="n">
        <v>0</v>
      </c>
      <c r="F6" s="0" t="n">
        <v>0</v>
      </c>
      <c r="G6" s="0" t="n">
        <v>0</v>
      </c>
      <c r="H6" s="0" t="n">
        <v>0</v>
      </c>
      <c r="I6" s="0" t="n">
        <v>0</v>
      </c>
      <c r="J6" s="0" t="n">
        <v>0</v>
      </c>
      <c r="K6" s="0" t="n">
        <v>0</v>
      </c>
      <c r="L6" s="0" t="n">
        <v>0</v>
      </c>
      <c r="M6" s="0" t="n">
        <v>0</v>
      </c>
      <c r="N6" s="0" t="n">
        <v>0</v>
      </c>
      <c r="O6" s="0" t="n">
        <v>0</v>
      </c>
      <c r="P6" s="0" t="n">
        <v>0</v>
      </c>
      <c r="Q6" s="0" t="n">
        <v>0</v>
      </c>
      <c r="R6" s="0" t="n">
        <v>0</v>
      </c>
      <c r="S6" s="0" t="n">
        <v>0</v>
      </c>
      <c r="T6" s="0" t="n">
        <v>0</v>
      </c>
      <c r="U6" s="0" t="n">
        <v>0</v>
      </c>
      <c r="V6" s="0" t="n">
        <v>0</v>
      </c>
      <c r="W6" s="0" t="n">
        <v>0</v>
      </c>
      <c r="X6" s="0" t="n">
        <v>0</v>
      </c>
      <c r="Y6" s="0" t="n">
        <v>0</v>
      </c>
      <c r="Z6" s="0" t="n">
        <v>0</v>
      </c>
      <c r="AA6" s="0" t="n">
        <v>0</v>
      </c>
      <c r="AB6" s="0" t="n">
        <v>0</v>
      </c>
      <c r="AC6" s="0" t="n">
        <v>0</v>
      </c>
      <c r="AD6" s="0" t="n">
        <v>0</v>
      </c>
      <c r="AE6" s="0" t="n">
        <v>0</v>
      </c>
      <c r="AF6" s="0" t="n">
        <v>0</v>
      </c>
      <c r="AG6" s="0" t="n">
        <v>0</v>
      </c>
      <c r="AH6" s="0" t="n">
        <v>0</v>
      </c>
      <c r="AI6" s="0" t="n">
        <v>0</v>
      </c>
      <c r="AJ6" s="0" t="n">
        <v>0</v>
      </c>
      <c r="AK6" s="0" t="n">
        <v>0</v>
      </c>
      <c r="AL6" s="0" t="n">
        <v>0</v>
      </c>
      <c r="AM6" s="0" t="n">
        <v>0</v>
      </c>
      <c r="AN6" s="0" t="n">
        <v>0</v>
      </c>
      <c r="AO6" s="0" t="n">
        <v>0</v>
      </c>
      <c r="AP6" s="0" t="n">
        <v>0</v>
      </c>
      <c r="AQ6" s="0" t="n">
        <v>0</v>
      </c>
      <c r="AR6" s="0" t="n">
        <v>0</v>
      </c>
      <c r="AS6" s="0" t="n">
        <v>0</v>
      </c>
      <c r="AT6" s="0" t="n">
        <v>0</v>
      </c>
      <c r="AU6" s="103" t="n">
        <v>0</v>
      </c>
      <c r="AV6" s="103" t="n">
        <v>0</v>
      </c>
      <c r="AW6" s="103" t="n">
        <v>0</v>
      </c>
      <c r="AX6" s="103" t="n">
        <v>0</v>
      </c>
      <c r="AY6" s="103" t="n">
        <v>0</v>
      </c>
      <c r="AZ6" s="103" t="n">
        <v>0</v>
      </c>
      <c r="BA6" s="103" t="n">
        <v>0</v>
      </c>
      <c r="BB6" s="103" t="n">
        <v>0</v>
      </c>
      <c r="BC6" s="103" t="n">
        <v>0</v>
      </c>
      <c r="BD6" s="103" t="n">
        <v>0</v>
      </c>
      <c r="BE6" s="103" t="n">
        <v>0</v>
      </c>
      <c r="BF6" s="103" t="n">
        <v>0</v>
      </c>
      <c r="BG6" s="103" t="n">
        <v>0</v>
      </c>
      <c r="BH6" s="103" t="n">
        <v>0</v>
      </c>
      <c r="BI6" s="103" t="n">
        <v>0</v>
      </c>
      <c r="BJ6" s="103" t="n">
        <v>0</v>
      </c>
    </row>
    <row r="7" customFormat="false" ht="12.8" hidden="false" customHeight="false" outlineLevel="0" collapsed="false">
      <c r="A7" s="102" t="n">
        <v>40</v>
      </c>
      <c r="B7" s="0" t="n">
        <v>0</v>
      </c>
      <c r="C7" s="0" t="n">
        <v>0</v>
      </c>
      <c r="D7" s="0" t="n">
        <v>0</v>
      </c>
      <c r="E7" s="0" t="n">
        <v>0</v>
      </c>
      <c r="F7" s="0" t="n">
        <v>0</v>
      </c>
      <c r="G7" s="0" t="n">
        <v>0</v>
      </c>
      <c r="H7" s="0" t="n">
        <v>0</v>
      </c>
      <c r="I7" s="0" t="n">
        <v>0</v>
      </c>
      <c r="J7" s="0" t="n">
        <v>0</v>
      </c>
      <c r="K7" s="0" t="n">
        <v>0</v>
      </c>
      <c r="L7" s="0" t="n">
        <v>0</v>
      </c>
      <c r="M7" s="0" t="n">
        <v>0</v>
      </c>
      <c r="N7" s="0" t="n">
        <v>0</v>
      </c>
      <c r="O7" s="0" t="n">
        <v>0</v>
      </c>
      <c r="P7" s="0" t="n">
        <v>0</v>
      </c>
      <c r="Q7" s="0" t="n">
        <v>0</v>
      </c>
      <c r="R7" s="0" t="n">
        <v>0</v>
      </c>
      <c r="S7" s="0" t="n">
        <v>0</v>
      </c>
      <c r="T7" s="0" t="n">
        <v>0</v>
      </c>
      <c r="U7" s="0" t="n">
        <v>0</v>
      </c>
      <c r="V7" s="0" t="n">
        <v>0</v>
      </c>
      <c r="W7" s="0" t="n">
        <v>0</v>
      </c>
      <c r="X7" s="0" t="n">
        <v>0</v>
      </c>
      <c r="Y7" s="0" t="n">
        <v>0</v>
      </c>
      <c r="Z7" s="0" t="n">
        <v>0</v>
      </c>
      <c r="AA7" s="0" t="n">
        <v>0</v>
      </c>
      <c r="AB7" s="0" t="n">
        <v>0</v>
      </c>
      <c r="AC7" s="0" t="n">
        <v>0</v>
      </c>
      <c r="AD7" s="0" t="n">
        <v>0</v>
      </c>
      <c r="AE7" s="0" t="n">
        <v>0</v>
      </c>
      <c r="AF7" s="0" t="n">
        <v>0</v>
      </c>
      <c r="AG7" s="0" t="n">
        <v>0</v>
      </c>
      <c r="AH7" s="0" t="n">
        <v>0</v>
      </c>
      <c r="AI7" s="0" t="n">
        <v>0</v>
      </c>
      <c r="AJ7" s="0" t="n">
        <v>0</v>
      </c>
      <c r="AK7" s="0" t="n">
        <v>0</v>
      </c>
      <c r="AL7" s="0" t="n">
        <v>0</v>
      </c>
      <c r="AM7" s="0" t="n">
        <v>0</v>
      </c>
      <c r="AN7" s="0" t="n">
        <v>0</v>
      </c>
      <c r="AO7" s="0" t="n">
        <v>0</v>
      </c>
      <c r="AP7" s="0" t="n">
        <v>0</v>
      </c>
      <c r="AQ7" s="0" t="n">
        <v>0</v>
      </c>
      <c r="AR7" s="0" t="n">
        <v>0</v>
      </c>
      <c r="AS7" s="0" t="n">
        <v>0</v>
      </c>
      <c r="AT7" s="0" t="n">
        <v>0</v>
      </c>
      <c r="AU7" s="103" t="n">
        <v>0</v>
      </c>
      <c r="AV7" s="103" t="n">
        <v>0</v>
      </c>
      <c r="AW7" s="103" t="n">
        <v>0</v>
      </c>
      <c r="AX7" s="103" t="n">
        <v>0</v>
      </c>
      <c r="AY7" s="103" t="n">
        <v>0</v>
      </c>
      <c r="AZ7" s="103" t="n">
        <v>0</v>
      </c>
      <c r="BA7" s="103" t="n">
        <v>0</v>
      </c>
      <c r="BB7" s="103" t="n">
        <v>0</v>
      </c>
      <c r="BC7" s="103" t="n">
        <v>0</v>
      </c>
      <c r="BD7" s="103" t="n">
        <v>0</v>
      </c>
      <c r="BE7" s="103" t="n">
        <v>0</v>
      </c>
      <c r="BF7" s="103" t="n">
        <v>0</v>
      </c>
      <c r="BG7" s="103" t="n">
        <v>0</v>
      </c>
      <c r="BH7" s="103" t="n">
        <v>0</v>
      </c>
      <c r="BI7" s="103" t="n">
        <v>0</v>
      </c>
      <c r="BJ7" s="103" t="n">
        <v>0</v>
      </c>
    </row>
    <row r="8" customFormat="false" ht="12.8" hidden="false" customHeight="false" outlineLevel="0" collapsed="false">
      <c r="A8" s="102" t="n">
        <v>41</v>
      </c>
      <c r="B8" s="0" t="n">
        <v>0</v>
      </c>
      <c r="C8" s="0" t="n">
        <v>0.0086</v>
      </c>
      <c r="D8" s="0" t="n">
        <v>0.0172</v>
      </c>
      <c r="E8" s="0" t="n">
        <v>0.0258</v>
      </c>
      <c r="F8" s="0" t="n">
        <v>0.0344</v>
      </c>
      <c r="G8" s="0" t="n">
        <v>0.056</v>
      </c>
      <c r="H8" s="0" t="n">
        <v>0.0776</v>
      </c>
      <c r="I8" s="0" t="n">
        <v>0.0388</v>
      </c>
      <c r="J8" s="0" t="n">
        <v>0</v>
      </c>
      <c r="K8" s="0" t="n">
        <v>0</v>
      </c>
      <c r="L8" s="0" t="n">
        <v>0</v>
      </c>
      <c r="M8" s="0" t="n">
        <v>0</v>
      </c>
      <c r="N8" s="0" t="n">
        <v>0</v>
      </c>
      <c r="O8" s="0" t="n">
        <v>0</v>
      </c>
      <c r="P8" s="0" t="n">
        <v>0</v>
      </c>
      <c r="Q8" s="0" t="n">
        <v>0</v>
      </c>
      <c r="R8" s="0" t="n">
        <v>0</v>
      </c>
      <c r="S8" s="0" t="n">
        <v>0</v>
      </c>
      <c r="T8" s="0" t="n">
        <v>0</v>
      </c>
      <c r="U8" s="0" t="n">
        <v>0</v>
      </c>
      <c r="V8" s="0" t="n">
        <v>0</v>
      </c>
      <c r="W8" s="0" t="n">
        <v>0</v>
      </c>
      <c r="X8" s="0" t="n">
        <v>0</v>
      </c>
      <c r="Y8" s="0" t="n">
        <v>0</v>
      </c>
      <c r="Z8" s="0" t="n">
        <v>0</v>
      </c>
      <c r="AA8" s="0" t="n">
        <v>0</v>
      </c>
      <c r="AB8" s="0" t="n">
        <v>0</v>
      </c>
      <c r="AC8" s="0" t="n">
        <v>0</v>
      </c>
      <c r="AD8" s="0" t="n">
        <v>0</v>
      </c>
      <c r="AE8" s="0" t="n">
        <v>0</v>
      </c>
      <c r="AF8" s="0" t="n">
        <v>0</v>
      </c>
      <c r="AG8" s="0" t="n">
        <v>0</v>
      </c>
      <c r="AH8" s="0" t="n">
        <v>0</v>
      </c>
      <c r="AI8" s="0" t="n">
        <v>0</v>
      </c>
      <c r="AJ8" s="0" t="n">
        <v>0</v>
      </c>
      <c r="AK8" s="0" t="n">
        <v>0</v>
      </c>
      <c r="AL8" s="0" t="n">
        <v>0</v>
      </c>
      <c r="AM8" s="0" t="n">
        <v>0</v>
      </c>
      <c r="AN8" s="0" t="n">
        <v>0</v>
      </c>
      <c r="AO8" s="0" t="n">
        <v>0</v>
      </c>
      <c r="AP8" s="0" t="n">
        <v>0</v>
      </c>
      <c r="AQ8" s="0" t="n">
        <v>0</v>
      </c>
      <c r="AR8" s="0" t="n">
        <v>0</v>
      </c>
      <c r="AS8" s="0" t="n">
        <v>0</v>
      </c>
      <c r="AT8" s="0" t="n">
        <v>0</v>
      </c>
      <c r="AU8" s="103" t="n">
        <v>0</v>
      </c>
      <c r="AV8" s="103" t="n">
        <v>0</v>
      </c>
      <c r="AW8" s="103" t="n">
        <v>0</v>
      </c>
      <c r="AX8" s="103" t="n">
        <v>0</v>
      </c>
      <c r="AY8" s="103" t="n">
        <v>0</v>
      </c>
      <c r="AZ8" s="103" t="n">
        <v>0</v>
      </c>
      <c r="BA8" s="103" t="n">
        <v>0</v>
      </c>
      <c r="BB8" s="103" t="n">
        <v>0</v>
      </c>
      <c r="BC8" s="103" t="n">
        <v>0</v>
      </c>
      <c r="BD8" s="103" t="n">
        <v>0</v>
      </c>
      <c r="BE8" s="103" t="n">
        <v>0</v>
      </c>
      <c r="BF8" s="103" t="n">
        <v>0</v>
      </c>
      <c r="BG8" s="103" t="n">
        <v>0</v>
      </c>
      <c r="BH8" s="103" t="n">
        <v>0</v>
      </c>
      <c r="BI8" s="103" t="n">
        <v>0</v>
      </c>
      <c r="BJ8" s="103" t="n">
        <v>0</v>
      </c>
    </row>
    <row r="9" customFormat="false" ht="12.8" hidden="false" customHeight="false" outlineLevel="0" collapsed="false">
      <c r="A9" s="102" t="n">
        <v>42</v>
      </c>
      <c r="B9" s="0" t="n">
        <v>0</v>
      </c>
      <c r="C9" s="0" t="n">
        <v>0.0172</v>
      </c>
      <c r="D9" s="0" t="n">
        <v>0.0344</v>
      </c>
      <c r="E9" s="0" t="n">
        <v>0.0516</v>
      </c>
      <c r="F9" s="0" t="n">
        <v>0.0688</v>
      </c>
      <c r="G9" s="0" t="n">
        <v>0.112</v>
      </c>
      <c r="H9" s="0" t="n">
        <v>0.1552</v>
      </c>
      <c r="I9" s="0" t="n">
        <v>0.0776</v>
      </c>
      <c r="J9" s="0" t="n">
        <v>0</v>
      </c>
      <c r="K9" s="0" t="n">
        <v>0</v>
      </c>
      <c r="L9" s="0" t="n">
        <v>0</v>
      </c>
      <c r="M9" s="0" t="n">
        <v>0</v>
      </c>
      <c r="N9" s="0" t="n">
        <v>0</v>
      </c>
      <c r="O9" s="0" t="n">
        <v>0</v>
      </c>
      <c r="P9" s="0" t="n">
        <v>0</v>
      </c>
      <c r="Q9" s="0" t="n">
        <v>0</v>
      </c>
      <c r="R9" s="0" t="n">
        <v>0</v>
      </c>
      <c r="S9" s="0" t="n">
        <v>0</v>
      </c>
      <c r="T9" s="0" t="n">
        <v>0</v>
      </c>
      <c r="U9" s="0" t="n">
        <v>0</v>
      </c>
      <c r="V9" s="0" t="n">
        <v>0</v>
      </c>
      <c r="W9" s="0" t="n">
        <v>0</v>
      </c>
      <c r="X9" s="0" t="n">
        <v>0</v>
      </c>
      <c r="Y9" s="0" t="n">
        <v>0</v>
      </c>
      <c r="Z9" s="0" t="n">
        <v>0</v>
      </c>
      <c r="AA9" s="0" t="n">
        <v>0</v>
      </c>
      <c r="AB9" s="0" t="n">
        <v>0</v>
      </c>
      <c r="AC9" s="0" t="n">
        <v>0</v>
      </c>
      <c r="AD9" s="0" t="n">
        <v>0</v>
      </c>
      <c r="AE9" s="0" t="n">
        <v>0</v>
      </c>
      <c r="AF9" s="0" t="n">
        <v>0</v>
      </c>
      <c r="AG9" s="0" t="n">
        <v>0</v>
      </c>
      <c r="AH9" s="0" t="n">
        <v>0</v>
      </c>
      <c r="AI9" s="0" t="n">
        <v>0</v>
      </c>
      <c r="AJ9" s="0" t="n">
        <v>0</v>
      </c>
      <c r="AK9" s="0" t="n">
        <v>0</v>
      </c>
      <c r="AL9" s="0" t="n">
        <v>0</v>
      </c>
      <c r="AM9" s="0" t="n">
        <v>0</v>
      </c>
      <c r="AN9" s="0" t="n">
        <v>0</v>
      </c>
      <c r="AO9" s="0" t="n">
        <v>0</v>
      </c>
      <c r="AP9" s="0" t="n">
        <v>0</v>
      </c>
      <c r="AQ9" s="0" t="n">
        <v>0</v>
      </c>
      <c r="AR9" s="0" t="n">
        <v>0</v>
      </c>
      <c r="AS9" s="0" t="n">
        <v>0</v>
      </c>
      <c r="AT9" s="0" t="n">
        <v>0</v>
      </c>
      <c r="AU9" s="103" t="n">
        <v>0</v>
      </c>
      <c r="AV9" s="103" t="n">
        <v>0</v>
      </c>
      <c r="AW9" s="103" t="n">
        <v>0</v>
      </c>
      <c r="AX9" s="103" t="n">
        <v>0</v>
      </c>
      <c r="AY9" s="103" t="n">
        <v>0</v>
      </c>
      <c r="AZ9" s="103" t="n">
        <v>0</v>
      </c>
      <c r="BA9" s="103" t="n">
        <v>0</v>
      </c>
      <c r="BB9" s="103" t="n">
        <v>0</v>
      </c>
      <c r="BC9" s="103" t="n">
        <v>0</v>
      </c>
      <c r="BD9" s="103" t="n">
        <v>0</v>
      </c>
      <c r="BE9" s="103" t="n">
        <v>0</v>
      </c>
      <c r="BF9" s="103" t="n">
        <v>0</v>
      </c>
      <c r="BG9" s="103" t="n">
        <v>0</v>
      </c>
      <c r="BH9" s="103" t="n">
        <v>0</v>
      </c>
      <c r="BI9" s="103" t="n">
        <v>0</v>
      </c>
      <c r="BJ9" s="103" t="n">
        <v>0</v>
      </c>
    </row>
    <row r="10" customFormat="false" ht="12.8" hidden="false" customHeight="false" outlineLevel="0" collapsed="false">
      <c r="A10" s="102" t="n">
        <v>43</v>
      </c>
      <c r="B10" s="0" t="n">
        <v>0</v>
      </c>
      <c r="C10" s="0" t="n">
        <v>0.0258</v>
      </c>
      <c r="D10" s="0" t="n">
        <v>0.0516</v>
      </c>
      <c r="E10" s="0" t="n">
        <v>0.0774</v>
      </c>
      <c r="F10" s="0" t="n">
        <v>0.1032</v>
      </c>
      <c r="G10" s="0" t="n">
        <v>0.168</v>
      </c>
      <c r="H10" s="0" t="n">
        <v>0.2328</v>
      </c>
      <c r="I10" s="0" t="n">
        <v>0.1164</v>
      </c>
      <c r="J10" s="0" t="n">
        <v>0</v>
      </c>
      <c r="K10" s="0" t="n">
        <v>0</v>
      </c>
      <c r="L10" s="0" t="n">
        <v>0</v>
      </c>
      <c r="M10" s="0" t="n">
        <v>0</v>
      </c>
      <c r="N10" s="0" t="n">
        <v>0</v>
      </c>
      <c r="O10" s="0" t="n">
        <v>0</v>
      </c>
      <c r="P10" s="0" t="n">
        <v>0</v>
      </c>
      <c r="Q10" s="0" t="n">
        <v>0</v>
      </c>
      <c r="R10" s="0" t="n">
        <v>0</v>
      </c>
      <c r="S10" s="0" t="n">
        <v>0</v>
      </c>
      <c r="T10" s="0" t="n">
        <v>0</v>
      </c>
      <c r="U10" s="0" t="n">
        <v>0</v>
      </c>
      <c r="V10" s="0" t="n">
        <v>0</v>
      </c>
      <c r="W10" s="0" t="n">
        <v>0</v>
      </c>
      <c r="X10" s="0" t="n">
        <v>0</v>
      </c>
      <c r="Y10" s="0" t="n">
        <v>0</v>
      </c>
      <c r="Z10" s="0" t="n">
        <v>0</v>
      </c>
      <c r="AA10" s="0" t="n">
        <v>0</v>
      </c>
      <c r="AB10" s="0" t="n">
        <v>0</v>
      </c>
      <c r="AC10" s="0" t="n">
        <v>0</v>
      </c>
      <c r="AD10" s="0" t="n">
        <v>0</v>
      </c>
      <c r="AE10" s="0" t="n">
        <v>0</v>
      </c>
      <c r="AF10" s="0" t="n">
        <v>0</v>
      </c>
      <c r="AG10" s="0" t="n">
        <v>0</v>
      </c>
      <c r="AH10" s="0" t="n">
        <v>0</v>
      </c>
      <c r="AI10" s="0" t="n">
        <v>0</v>
      </c>
      <c r="AJ10" s="0" t="n">
        <v>0</v>
      </c>
      <c r="AK10" s="0" t="n">
        <v>0</v>
      </c>
      <c r="AL10" s="0" t="n">
        <v>0</v>
      </c>
      <c r="AM10" s="0" t="n">
        <v>0</v>
      </c>
      <c r="AN10" s="0" t="n">
        <v>0</v>
      </c>
      <c r="AO10" s="0" t="n">
        <v>0</v>
      </c>
      <c r="AP10" s="0" t="n">
        <v>0</v>
      </c>
      <c r="AQ10" s="0" t="n">
        <v>0</v>
      </c>
      <c r="AR10" s="0" t="n">
        <v>0</v>
      </c>
      <c r="AS10" s="0" t="n">
        <v>0</v>
      </c>
      <c r="AT10" s="0" t="n">
        <v>0</v>
      </c>
      <c r="AU10" s="103" t="n">
        <v>0</v>
      </c>
      <c r="AV10" s="103" t="n">
        <v>0</v>
      </c>
      <c r="AW10" s="103" t="n">
        <v>0</v>
      </c>
      <c r="AX10" s="103" t="n">
        <v>0</v>
      </c>
      <c r="AY10" s="103" t="n">
        <v>0</v>
      </c>
      <c r="AZ10" s="103" t="n">
        <v>0</v>
      </c>
      <c r="BA10" s="103" t="n">
        <v>0</v>
      </c>
      <c r="BB10" s="103" t="n">
        <v>0</v>
      </c>
      <c r="BC10" s="103" t="n">
        <v>0</v>
      </c>
      <c r="BD10" s="103" t="n">
        <v>0</v>
      </c>
      <c r="BE10" s="103" t="n">
        <v>0</v>
      </c>
      <c r="BF10" s="103" t="n">
        <v>0</v>
      </c>
      <c r="BG10" s="103" t="n">
        <v>0</v>
      </c>
      <c r="BH10" s="103" t="n">
        <v>0</v>
      </c>
      <c r="BI10" s="103" t="n">
        <v>0</v>
      </c>
      <c r="BJ10" s="103" t="n">
        <v>0</v>
      </c>
    </row>
    <row r="11" customFormat="false" ht="12.8" hidden="false" customHeight="false" outlineLevel="0" collapsed="false">
      <c r="A11" s="102" t="n">
        <v>44</v>
      </c>
      <c r="B11" s="0" t="n">
        <v>0</v>
      </c>
      <c r="C11" s="0" t="n">
        <v>0.0344</v>
      </c>
      <c r="D11" s="0" t="n">
        <v>0.0688</v>
      </c>
      <c r="E11" s="0" t="n">
        <v>0.1032</v>
      </c>
      <c r="F11" s="0" t="n">
        <v>0.1376</v>
      </c>
      <c r="G11" s="0" t="n">
        <v>0.224</v>
      </c>
      <c r="H11" s="0" t="n">
        <v>0.3104</v>
      </c>
      <c r="I11" s="0" t="n">
        <v>0.1552</v>
      </c>
      <c r="J11" s="0" t="n">
        <v>0</v>
      </c>
      <c r="K11" s="0" t="n">
        <v>0</v>
      </c>
      <c r="L11" s="0" t="n">
        <v>0</v>
      </c>
      <c r="M11" s="0" t="n">
        <v>0</v>
      </c>
      <c r="N11" s="0" t="n">
        <v>0</v>
      </c>
      <c r="O11" s="0" t="n">
        <v>0</v>
      </c>
      <c r="P11" s="0" t="n">
        <v>0</v>
      </c>
      <c r="Q11" s="0" t="n">
        <v>0</v>
      </c>
      <c r="R11" s="0" t="n">
        <v>0</v>
      </c>
      <c r="S11" s="0" t="n">
        <v>0</v>
      </c>
      <c r="T11" s="0" t="n">
        <v>0</v>
      </c>
      <c r="U11" s="0" t="n">
        <v>0</v>
      </c>
      <c r="V11" s="0" t="n">
        <v>0</v>
      </c>
      <c r="W11" s="0" t="n">
        <v>0</v>
      </c>
      <c r="X11" s="0" t="n">
        <v>0</v>
      </c>
      <c r="Y11" s="0" t="n">
        <v>0</v>
      </c>
      <c r="Z11" s="0" t="n">
        <v>0</v>
      </c>
      <c r="AA11" s="0" t="n">
        <v>0</v>
      </c>
      <c r="AB11" s="0" t="n">
        <v>0</v>
      </c>
      <c r="AC11" s="0" t="n">
        <v>0</v>
      </c>
      <c r="AD11" s="0" t="n">
        <v>0</v>
      </c>
      <c r="AE11" s="0" t="n">
        <v>0</v>
      </c>
      <c r="AF11" s="0" t="n">
        <v>0</v>
      </c>
      <c r="AG11" s="0" t="n">
        <v>0</v>
      </c>
      <c r="AH11" s="0" t="n">
        <v>0</v>
      </c>
      <c r="AI11" s="0" t="n">
        <v>0</v>
      </c>
      <c r="AJ11" s="0" t="n">
        <v>0</v>
      </c>
      <c r="AK11" s="0" t="n">
        <v>0</v>
      </c>
      <c r="AL11" s="0" t="n">
        <v>0</v>
      </c>
      <c r="AM11" s="0" t="n">
        <v>0</v>
      </c>
      <c r="AN11" s="0" t="n">
        <v>0</v>
      </c>
      <c r="AO11" s="0" t="n">
        <v>0</v>
      </c>
      <c r="AP11" s="0" t="n">
        <v>0</v>
      </c>
      <c r="AQ11" s="0" t="n">
        <v>0</v>
      </c>
      <c r="AR11" s="0" t="n">
        <v>0</v>
      </c>
      <c r="AS11" s="0" t="n">
        <v>0</v>
      </c>
      <c r="AT11" s="0" t="n">
        <v>0</v>
      </c>
      <c r="AU11" s="103" t="n">
        <v>0</v>
      </c>
      <c r="AV11" s="103" t="n">
        <v>0</v>
      </c>
      <c r="AW11" s="103" t="n">
        <v>0</v>
      </c>
      <c r="AX11" s="103" t="n">
        <v>0</v>
      </c>
      <c r="AY11" s="103" t="n">
        <v>0</v>
      </c>
      <c r="AZ11" s="103" t="n">
        <v>0</v>
      </c>
      <c r="BA11" s="103" t="n">
        <v>0</v>
      </c>
      <c r="BB11" s="103" t="n">
        <v>0</v>
      </c>
      <c r="BC11" s="103" t="n">
        <v>0</v>
      </c>
      <c r="BD11" s="103" t="n">
        <v>0</v>
      </c>
      <c r="BE11" s="103" t="n">
        <v>0</v>
      </c>
      <c r="BF11" s="103" t="n">
        <v>0</v>
      </c>
      <c r="BG11" s="103" t="n">
        <v>0</v>
      </c>
      <c r="BH11" s="103" t="n">
        <v>0</v>
      </c>
      <c r="BI11" s="103" t="n">
        <v>0</v>
      </c>
      <c r="BJ11" s="103" t="n">
        <v>0</v>
      </c>
    </row>
    <row r="12" customFormat="false" ht="12.8" hidden="false" customHeight="false" outlineLevel="0" collapsed="false">
      <c r="A12" s="102" t="n">
        <v>45</v>
      </c>
      <c r="B12" s="0" t="n">
        <v>0</v>
      </c>
      <c r="C12" s="0" t="n">
        <v>0.043</v>
      </c>
      <c r="D12" s="0" t="n">
        <v>0.086</v>
      </c>
      <c r="E12" s="0" t="n">
        <v>0.129</v>
      </c>
      <c r="F12" s="0" t="n">
        <v>0.172</v>
      </c>
      <c r="G12" s="0" t="n">
        <v>0.28</v>
      </c>
      <c r="H12" s="0" t="n">
        <v>0.388</v>
      </c>
      <c r="I12" s="0" t="n">
        <v>0.194</v>
      </c>
      <c r="J12" s="0" t="n">
        <v>0</v>
      </c>
      <c r="K12" s="0" t="n">
        <v>0</v>
      </c>
      <c r="L12" s="0" t="n">
        <v>0</v>
      </c>
      <c r="M12" s="0" t="n">
        <v>0</v>
      </c>
      <c r="N12" s="0" t="n">
        <v>0</v>
      </c>
      <c r="O12" s="0" t="n">
        <v>0</v>
      </c>
      <c r="P12" s="0" t="n">
        <v>0</v>
      </c>
      <c r="Q12" s="0" t="n">
        <v>0</v>
      </c>
      <c r="R12" s="0" t="n">
        <v>0</v>
      </c>
      <c r="S12" s="0" t="n">
        <v>0</v>
      </c>
      <c r="T12" s="0" t="n">
        <v>0</v>
      </c>
      <c r="U12" s="0" t="n">
        <v>0</v>
      </c>
      <c r="V12" s="0" t="n">
        <v>0</v>
      </c>
      <c r="W12" s="0" t="n">
        <v>0</v>
      </c>
      <c r="X12" s="0" t="n">
        <v>0</v>
      </c>
      <c r="Y12" s="0" t="n">
        <v>0</v>
      </c>
      <c r="Z12" s="0" t="n">
        <v>0</v>
      </c>
      <c r="AA12" s="0" t="n">
        <v>0</v>
      </c>
      <c r="AB12" s="0" t="n">
        <v>0</v>
      </c>
      <c r="AC12" s="0" t="n">
        <v>0</v>
      </c>
      <c r="AD12" s="0" t="n">
        <v>0</v>
      </c>
      <c r="AE12" s="0" t="n">
        <v>0</v>
      </c>
      <c r="AF12" s="0" t="n">
        <v>0</v>
      </c>
      <c r="AG12" s="0" t="n">
        <v>0</v>
      </c>
      <c r="AH12" s="0" t="n">
        <v>0</v>
      </c>
      <c r="AI12" s="0" t="n">
        <v>0</v>
      </c>
      <c r="AJ12" s="0" t="n">
        <v>0</v>
      </c>
      <c r="AK12" s="0" t="n">
        <v>0</v>
      </c>
      <c r="AL12" s="0" t="n">
        <v>0</v>
      </c>
      <c r="AM12" s="0" t="n">
        <v>0</v>
      </c>
      <c r="AN12" s="0" t="n">
        <v>0</v>
      </c>
      <c r="AO12" s="0" t="n">
        <v>0</v>
      </c>
      <c r="AP12" s="0" t="n">
        <v>0</v>
      </c>
      <c r="AQ12" s="0" t="n">
        <v>0</v>
      </c>
      <c r="AR12" s="0" t="n">
        <v>0</v>
      </c>
      <c r="AS12" s="0" t="n">
        <v>0</v>
      </c>
      <c r="AT12" s="0" t="n">
        <v>0</v>
      </c>
      <c r="AU12" s="103" t="n">
        <v>0</v>
      </c>
      <c r="AV12" s="103" t="n">
        <v>0</v>
      </c>
      <c r="AW12" s="103" t="n">
        <v>0</v>
      </c>
      <c r="AX12" s="103" t="n">
        <v>0</v>
      </c>
      <c r="AY12" s="103" t="n">
        <v>0</v>
      </c>
      <c r="AZ12" s="103" t="n">
        <v>0</v>
      </c>
      <c r="BA12" s="103" t="n">
        <v>0</v>
      </c>
      <c r="BB12" s="103" t="n">
        <v>0</v>
      </c>
      <c r="BC12" s="103" t="n">
        <v>0</v>
      </c>
      <c r="BD12" s="103" t="n">
        <v>0</v>
      </c>
      <c r="BE12" s="103" t="n">
        <v>0</v>
      </c>
      <c r="BF12" s="103" t="n">
        <v>0</v>
      </c>
      <c r="BG12" s="103" t="n">
        <v>0</v>
      </c>
      <c r="BH12" s="103" t="n">
        <v>0</v>
      </c>
      <c r="BI12" s="103" t="n">
        <v>0</v>
      </c>
      <c r="BJ12" s="103" t="n">
        <v>0</v>
      </c>
    </row>
    <row r="13" customFormat="false" ht="12.8" hidden="false" customHeight="false" outlineLevel="0" collapsed="false">
      <c r="A13" s="102" t="n">
        <v>46</v>
      </c>
      <c r="B13" s="0" t="n">
        <v>0</v>
      </c>
      <c r="C13" s="0" t="n">
        <v>0.0516</v>
      </c>
      <c r="D13" s="0" t="n">
        <v>0.1032</v>
      </c>
      <c r="E13" s="0" t="n">
        <v>0.1548</v>
      </c>
      <c r="F13" s="0" t="n">
        <v>0.2064</v>
      </c>
      <c r="G13" s="0" t="n">
        <v>0.3472</v>
      </c>
      <c r="H13" s="0" t="n">
        <v>0.488</v>
      </c>
      <c r="I13" s="0" t="n">
        <v>0.2955</v>
      </c>
      <c r="J13" s="0" t="n">
        <v>0.103</v>
      </c>
      <c r="K13" s="0" t="n">
        <v>0.1144</v>
      </c>
      <c r="L13" s="0" t="n">
        <v>0.1258</v>
      </c>
      <c r="M13" s="0" t="n">
        <v>0.0629</v>
      </c>
      <c r="N13" s="0" t="n">
        <v>0</v>
      </c>
      <c r="O13" s="0" t="n">
        <v>0</v>
      </c>
      <c r="P13" s="0" t="n">
        <v>0</v>
      </c>
      <c r="Q13" s="0" t="n">
        <v>0</v>
      </c>
      <c r="R13" s="0" t="n">
        <v>0</v>
      </c>
      <c r="S13" s="0" t="n">
        <v>0</v>
      </c>
      <c r="T13" s="0" t="n">
        <v>0</v>
      </c>
      <c r="U13" s="0" t="n">
        <v>0</v>
      </c>
      <c r="V13" s="0" t="n">
        <v>0</v>
      </c>
      <c r="W13" s="0" t="n">
        <v>0</v>
      </c>
      <c r="X13" s="0" t="n">
        <v>0</v>
      </c>
      <c r="Y13" s="0" t="n">
        <v>0</v>
      </c>
      <c r="Z13" s="0" t="n">
        <v>0</v>
      </c>
      <c r="AA13" s="0" t="n">
        <v>0</v>
      </c>
      <c r="AB13" s="0" t="n">
        <v>0</v>
      </c>
      <c r="AC13" s="0" t="n">
        <v>0</v>
      </c>
      <c r="AD13" s="0" t="n">
        <v>0</v>
      </c>
      <c r="AE13" s="0" t="n">
        <v>0</v>
      </c>
      <c r="AF13" s="0" t="n">
        <v>0</v>
      </c>
      <c r="AG13" s="0" t="n">
        <v>0</v>
      </c>
      <c r="AH13" s="0" t="n">
        <v>0</v>
      </c>
      <c r="AI13" s="0" t="n">
        <v>0</v>
      </c>
      <c r="AJ13" s="0" t="n">
        <v>0</v>
      </c>
      <c r="AK13" s="0" t="n">
        <v>0</v>
      </c>
      <c r="AL13" s="0" t="n">
        <v>0</v>
      </c>
      <c r="AM13" s="0" t="n">
        <v>0</v>
      </c>
      <c r="AN13" s="0" t="n">
        <v>0</v>
      </c>
      <c r="AO13" s="0" t="n">
        <v>0</v>
      </c>
      <c r="AP13" s="0" t="n">
        <v>0</v>
      </c>
      <c r="AQ13" s="0" t="n">
        <v>0</v>
      </c>
      <c r="AR13" s="0" t="n">
        <v>0</v>
      </c>
      <c r="AS13" s="0" t="n">
        <v>0</v>
      </c>
      <c r="AT13" s="0" t="n">
        <v>0</v>
      </c>
      <c r="AU13" s="103" t="n">
        <v>0</v>
      </c>
      <c r="AV13" s="103" t="n">
        <v>0</v>
      </c>
      <c r="AW13" s="103" t="n">
        <v>0</v>
      </c>
      <c r="AX13" s="103" t="n">
        <v>0</v>
      </c>
      <c r="AY13" s="103" t="n">
        <v>0</v>
      </c>
      <c r="AZ13" s="103" t="n">
        <v>0</v>
      </c>
      <c r="BA13" s="103" t="n">
        <v>0</v>
      </c>
      <c r="BB13" s="103" t="n">
        <v>0</v>
      </c>
      <c r="BC13" s="103" t="n">
        <v>0</v>
      </c>
      <c r="BD13" s="103" t="n">
        <v>0</v>
      </c>
      <c r="BE13" s="103" t="n">
        <v>0</v>
      </c>
      <c r="BF13" s="103" t="n">
        <v>0</v>
      </c>
      <c r="BG13" s="103" t="n">
        <v>0</v>
      </c>
      <c r="BH13" s="103" t="n">
        <v>0</v>
      </c>
      <c r="BI13" s="103" t="n">
        <v>0</v>
      </c>
      <c r="BJ13" s="103" t="n">
        <v>0</v>
      </c>
    </row>
    <row r="14" customFormat="false" ht="12.8" hidden="false" customHeight="false" outlineLevel="0" collapsed="false">
      <c r="A14" s="102" t="n">
        <v>47</v>
      </c>
      <c r="B14" s="0" t="n">
        <v>0</v>
      </c>
      <c r="C14" s="0" t="n">
        <v>0.0602</v>
      </c>
      <c r="D14" s="0" t="n">
        <v>0.1204</v>
      </c>
      <c r="E14" s="0" t="n">
        <v>0.1806</v>
      </c>
      <c r="F14" s="0" t="n">
        <v>0.2408</v>
      </c>
      <c r="G14" s="0" t="n">
        <v>0.4144</v>
      </c>
      <c r="H14" s="0" t="n">
        <v>0.588</v>
      </c>
      <c r="I14" s="0" t="n">
        <v>0.397</v>
      </c>
      <c r="J14" s="0" t="n">
        <v>0.206</v>
      </c>
      <c r="K14" s="0" t="n">
        <v>0.2288</v>
      </c>
      <c r="L14" s="0" t="n">
        <v>0.2516</v>
      </c>
      <c r="M14" s="0" t="n">
        <v>0.1258</v>
      </c>
      <c r="N14" s="0" t="n">
        <v>0</v>
      </c>
      <c r="O14" s="0" t="n">
        <v>0</v>
      </c>
      <c r="P14" s="0" t="n">
        <v>0</v>
      </c>
      <c r="Q14" s="0" t="n">
        <v>0</v>
      </c>
      <c r="R14" s="0" t="n">
        <v>0</v>
      </c>
      <c r="S14" s="0" t="n">
        <v>0</v>
      </c>
      <c r="T14" s="0" t="n">
        <v>0</v>
      </c>
      <c r="U14" s="0" t="n">
        <v>0</v>
      </c>
      <c r="V14" s="0" t="n">
        <v>0</v>
      </c>
      <c r="W14" s="0" t="n">
        <v>0</v>
      </c>
      <c r="X14" s="0" t="n">
        <v>0</v>
      </c>
      <c r="Y14" s="0" t="n">
        <v>0</v>
      </c>
      <c r="Z14" s="0" t="n">
        <v>0</v>
      </c>
      <c r="AA14" s="0" t="n">
        <v>0</v>
      </c>
      <c r="AB14" s="0" t="n">
        <v>0</v>
      </c>
      <c r="AC14" s="0" t="n">
        <v>0</v>
      </c>
      <c r="AD14" s="0" t="n">
        <v>0</v>
      </c>
      <c r="AE14" s="0" t="n">
        <v>0</v>
      </c>
      <c r="AF14" s="0" t="n">
        <v>0</v>
      </c>
      <c r="AG14" s="0" t="n">
        <v>0</v>
      </c>
      <c r="AH14" s="0" t="n">
        <v>0</v>
      </c>
      <c r="AI14" s="0" t="n">
        <v>0</v>
      </c>
      <c r="AJ14" s="0" t="n">
        <v>0</v>
      </c>
      <c r="AK14" s="0" t="n">
        <v>0</v>
      </c>
      <c r="AL14" s="0" t="n">
        <v>0</v>
      </c>
      <c r="AM14" s="0" t="n">
        <v>0</v>
      </c>
      <c r="AN14" s="0" t="n">
        <v>0</v>
      </c>
      <c r="AO14" s="0" t="n">
        <v>0</v>
      </c>
      <c r="AP14" s="0" t="n">
        <v>0</v>
      </c>
      <c r="AQ14" s="0" t="n">
        <v>0</v>
      </c>
      <c r="AR14" s="0" t="n">
        <v>0</v>
      </c>
      <c r="AS14" s="0" t="n">
        <v>0</v>
      </c>
      <c r="AT14" s="0" t="n">
        <v>0</v>
      </c>
      <c r="AU14" s="103" t="n">
        <v>0</v>
      </c>
      <c r="AV14" s="103" t="n">
        <v>0</v>
      </c>
      <c r="AW14" s="103" t="n">
        <v>0</v>
      </c>
      <c r="AX14" s="103" t="n">
        <v>0</v>
      </c>
      <c r="AY14" s="103" t="n">
        <v>0</v>
      </c>
      <c r="AZ14" s="103" t="n">
        <v>0</v>
      </c>
      <c r="BA14" s="103" t="n">
        <v>0</v>
      </c>
      <c r="BB14" s="103" t="n">
        <v>0</v>
      </c>
      <c r="BC14" s="103" t="n">
        <v>0</v>
      </c>
      <c r="BD14" s="103" t="n">
        <v>0</v>
      </c>
      <c r="BE14" s="103" t="n">
        <v>0</v>
      </c>
      <c r="BF14" s="103" t="n">
        <v>0</v>
      </c>
      <c r="BG14" s="103" t="n">
        <v>0</v>
      </c>
      <c r="BH14" s="103" t="n">
        <v>0</v>
      </c>
      <c r="BI14" s="103" t="n">
        <v>0</v>
      </c>
      <c r="BJ14" s="103" t="n">
        <v>0</v>
      </c>
    </row>
    <row r="15" customFormat="false" ht="12.8" hidden="false" customHeight="false" outlineLevel="0" collapsed="false">
      <c r="A15" s="102" t="n">
        <v>48</v>
      </c>
      <c r="B15" s="0" t="n">
        <v>0</v>
      </c>
      <c r="C15" s="0" t="n">
        <v>0.0688</v>
      </c>
      <c r="D15" s="0" t="n">
        <v>0.1376</v>
      </c>
      <c r="E15" s="0" t="n">
        <v>0.2064</v>
      </c>
      <c r="F15" s="0" t="n">
        <v>0.2752</v>
      </c>
      <c r="G15" s="0" t="n">
        <v>0.4816</v>
      </c>
      <c r="H15" s="0" t="n">
        <v>0.688</v>
      </c>
      <c r="I15" s="0" t="n">
        <v>0.4985</v>
      </c>
      <c r="J15" s="0" t="n">
        <v>0.309</v>
      </c>
      <c r="K15" s="0" t="n">
        <v>0.3432</v>
      </c>
      <c r="L15" s="0" t="n">
        <v>0.3774</v>
      </c>
      <c r="M15" s="0" t="n">
        <v>0.1887</v>
      </c>
      <c r="N15" s="0" t="n">
        <v>0</v>
      </c>
      <c r="O15" s="0" t="n">
        <v>0</v>
      </c>
      <c r="P15" s="0" t="n">
        <v>0</v>
      </c>
      <c r="Q15" s="0" t="n">
        <v>0</v>
      </c>
      <c r="R15" s="0" t="n">
        <v>0</v>
      </c>
      <c r="S15" s="0" t="n">
        <v>0</v>
      </c>
      <c r="T15" s="0" t="n">
        <v>0</v>
      </c>
      <c r="U15" s="0" t="n">
        <v>0</v>
      </c>
      <c r="V15" s="0" t="n">
        <v>0</v>
      </c>
      <c r="W15" s="0" t="n">
        <v>0</v>
      </c>
      <c r="X15" s="0" t="n">
        <v>0</v>
      </c>
      <c r="Y15" s="0" t="n">
        <v>0</v>
      </c>
      <c r="Z15" s="0" t="n">
        <v>0</v>
      </c>
      <c r="AA15" s="0" t="n">
        <v>0</v>
      </c>
      <c r="AB15" s="0" t="n">
        <v>0</v>
      </c>
      <c r="AC15" s="0" t="n">
        <v>0</v>
      </c>
      <c r="AD15" s="0" t="n">
        <v>0</v>
      </c>
      <c r="AE15" s="0" t="n">
        <v>0</v>
      </c>
      <c r="AF15" s="0" t="n">
        <v>0</v>
      </c>
      <c r="AG15" s="0" t="n">
        <v>0</v>
      </c>
      <c r="AH15" s="0" t="n">
        <v>0</v>
      </c>
      <c r="AI15" s="0" t="n">
        <v>0</v>
      </c>
      <c r="AJ15" s="0" t="n">
        <v>0</v>
      </c>
      <c r="AK15" s="0" t="n">
        <v>0</v>
      </c>
      <c r="AL15" s="0" t="n">
        <v>0</v>
      </c>
      <c r="AM15" s="0" t="n">
        <v>0</v>
      </c>
      <c r="AN15" s="0" t="n">
        <v>0</v>
      </c>
      <c r="AO15" s="0" t="n">
        <v>0</v>
      </c>
      <c r="AP15" s="0" t="n">
        <v>0</v>
      </c>
      <c r="AQ15" s="0" t="n">
        <v>0</v>
      </c>
      <c r="AR15" s="0" t="n">
        <v>0</v>
      </c>
      <c r="AS15" s="0" t="n">
        <v>0</v>
      </c>
      <c r="AT15" s="0" t="n">
        <v>0</v>
      </c>
      <c r="AU15" s="103" t="n">
        <v>0</v>
      </c>
      <c r="AV15" s="103" t="n">
        <v>0</v>
      </c>
      <c r="AW15" s="103" t="n">
        <v>0</v>
      </c>
      <c r="AX15" s="103" t="n">
        <v>0</v>
      </c>
      <c r="AY15" s="103" t="n">
        <v>0</v>
      </c>
      <c r="AZ15" s="103" t="n">
        <v>0</v>
      </c>
      <c r="BA15" s="103" t="n">
        <v>0</v>
      </c>
      <c r="BB15" s="103" t="n">
        <v>0</v>
      </c>
      <c r="BC15" s="103" t="n">
        <v>0</v>
      </c>
      <c r="BD15" s="103" t="n">
        <v>0</v>
      </c>
      <c r="BE15" s="103" t="n">
        <v>0</v>
      </c>
      <c r="BF15" s="103" t="n">
        <v>0</v>
      </c>
      <c r="BG15" s="103" t="n">
        <v>0</v>
      </c>
      <c r="BH15" s="103" t="n">
        <v>0</v>
      </c>
      <c r="BI15" s="103" t="n">
        <v>0</v>
      </c>
      <c r="BJ15" s="103" t="n">
        <v>0</v>
      </c>
    </row>
    <row r="16" customFormat="false" ht="12.8" hidden="false" customHeight="false" outlineLevel="0" collapsed="false">
      <c r="A16" s="102" t="n">
        <v>49</v>
      </c>
      <c r="B16" s="0" t="n">
        <v>0</v>
      </c>
      <c r="C16" s="0" t="n">
        <v>0.0774</v>
      </c>
      <c r="D16" s="0" t="n">
        <v>0.1548</v>
      </c>
      <c r="E16" s="0" t="n">
        <v>0.2322</v>
      </c>
      <c r="F16" s="0" t="n">
        <v>0.3096</v>
      </c>
      <c r="G16" s="0" t="n">
        <v>0.5488</v>
      </c>
      <c r="H16" s="0" t="n">
        <v>0.788</v>
      </c>
      <c r="I16" s="0" t="n">
        <v>0.6</v>
      </c>
      <c r="J16" s="0" t="n">
        <v>0.412</v>
      </c>
      <c r="K16" s="0" t="n">
        <v>0.4576</v>
      </c>
      <c r="L16" s="0" t="n">
        <v>0.5032</v>
      </c>
      <c r="M16" s="0" t="n">
        <v>0.2516</v>
      </c>
      <c r="N16" s="0" t="n">
        <v>0</v>
      </c>
      <c r="O16" s="0" t="n">
        <v>0</v>
      </c>
      <c r="P16" s="0" t="n">
        <v>0</v>
      </c>
      <c r="Q16" s="0" t="n">
        <v>0</v>
      </c>
      <c r="R16" s="0" t="n">
        <v>0</v>
      </c>
      <c r="S16" s="0" t="n">
        <v>0</v>
      </c>
      <c r="T16" s="0" t="n">
        <v>0</v>
      </c>
      <c r="U16" s="0" t="n">
        <v>0</v>
      </c>
      <c r="V16" s="0" t="n">
        <v>0</v>
      </c>
      <c r="W16" s="0" t="n">
        <v>0</v>
      </c>
      <c r="X16" s="0" t="n">
        <v>0</v>
      </c>
      <c r="Y16" s="0" t="n">
        <v>0</v>
      </c>
      <c r="Z16" s="0" t="n">
        <v>0</v>
      </c>
      <c r="AA16" s="0" t="n">
        <v>0</v>
      </c>
      <c r="AB16" s="0" t="n">
        <v>0</v>
      </c>
      <c r="AC16" s="0" t="n">
        <v>0</v>
      </c>
      <c r="AD16" s="0" t="n">
        <v>0</v>
      </c>
      <c r="AE16" s="0" t="n">
        <v>0</v>
      </c>
      <c r="AF16" s="0" t="n">
        <v>0</v>
      </c>
      <c r="AG16" s="0" t="n">
        <v>0</v>
      </c>
      <c r="AH16" s="0" t="n">
        <v>0</v>
      </c>
      <c r="AI16" s="0" t="n">
        <v>0</v>
      </c>
      <c r="AJ16" s="0" t="n">
        <v>0</v>
      </c>
      <c r="AK16" s="0" t="n">
        <v>0</v>
      </c>
      <c r="AL16" s="0" t="n">
        <v>0</v>
      </c>
      <c r="AM16" s="0" t="n">
        <v>0</v>
      </c>
      <c r="AN16" s="0" t="n">
        <v>0</v>
      </c>
      <c r="AO16" s="0" t="n">
        <v>0</v>
      </c>
      <c r="AP16" s="0" t="n">
        <v>0</v>
      </c>
      <c r="AQ16" s="0" t="n">
        <v>0</v>
      </c>
      <c r="AR16" s="0" t="n">
        <v>0</v>
      </c>
      <c r="AS16" s="0" t="n">
        <v>0</v>
      </c>
      <c r="AT16" s="0" t="n">
        <v>0</v>
      </c>
      <c r="AU16" s="103" t="n">
        <v>0</v>
      </c>
      <c r="AV16" s="103" t="n">
        <v>0</v>
      </c>
      <c r="AW16" s="103" t="n">
        <v>0</v>
      </c>
      <c r="AX16" s="103" t="n">
        <v>0</v>
      </c>
      <c r="AY16" s="103" t="n">
        <v>0</v>
      </c>
      <c r="AZ16" s="103" t="n">
        <v>0</v>
      </c>
      <c r="BA16" s="103" t="n">
        <v>0</v>
      </c>
      <c r="BB16" s="103" t="n">
        <v>0</v>
      </c>
      <c r="BC16" s="103" t="n">
        <v>0</v>
      </c>
      <c r="BD16" s="103" t="n">
        <v>0</v>
      </c>
      <c r="BE16" s="103" t="n">
        <v>0</v>
      </c>
      <c r="BF16" s="103" t="n">
        <v>0</v>
      </c>
      <c r="BG16" s="103" t="n">
        <v>0</v>
      </c>
      <c r="BH16" s="103" t="n">
        <v>0</v>
      </c>
      <c r="BI16" s="103" t="n">
        <v>0</v>
      </c>
      <c r="BJ16" s="103" t="n">
        <v>0</v>
      </c>
    </row>
    <row r="17" customFormat="false" ht="12.8" hidden="false" customHeight="false" outlineLevel="0" collapsed="false">
      <c r="A17" s="102" t="n">
        <v>50</v>
      </c>
      <c r="B17" s="0" t="n">
        <v>0</v>
      </c>
      <c r="C17" s="0" t="n">
        <v>0.086</v>
      </c>
      <c r="D17" s="0" t="n">
        <v>0.172</v>
      </c>
      <c r="E17" s="0" t="n">
        <v>0.258</v>
      </c>
      <c r="F17" s="0" t="n">
        <v>0.344</v>
      </c>
      <c r="G17" s="0" t="n">
        <v>0.616</v>
      </c>
      <c r="H17" s="0" t="n">
        <v>0.888</v>
      </c>
      <c r="I17" s="0" t="n">
        <v>0.7015</v>
      </c>
      <c r="J17" s="0" t="n">
        <v>0.515</v>
      </c>
      <c r="K17" s="0" t="n">
        <v>0.572</v>
      </c>
      <c r="L17" s="0" t="n">
        <v>0.629</v>
      </c>
      <c r="M17" s="0" t="n">
        <v>0.3145</v>
      </c>
      <c r="N17" s="0" t="n">
        <v>0</v>
      </c>
      <c r="O17" s="0" t="n">
        <v>0</v>
      </c>
      <c r="P17" s="0" t="n">
        <v>0</v>
      </c>
      <c r="Q17" s="0" t="n">
        <v>0</v>
      </c>
      <c r="R17" s="0" t="n">
        <v>0</v>
      </c>
      <c r="S17" s="0" t="n">
        <v>0</v>
      </c>
      <c r="T17" s="0" t="n">
        <v>0</v>
      </c>
      <c r="U17" s="0" t="n">
        <v>0</v>
      </c>
      <c r="V17" s="0" t="n">
        <v>0</v>
      </c>
      <c r="W17" s="0" t="n">
        <v>0</v>
      </c>
      <c r="X17" s="0" t="n">
        <v>0</v>
      </c>
      <c r="Y17" s="0" t="n">
        <v>0</v>
      </c>
      <c r="Z17" s="0" t="n">
        <v>0</v>
      </c>
      <c r="AA17" s="0" t="n">
        <v>0</v>
      </c>
      <c r="AB17" s="0" t="n">
        <v>0</v>
      </c>
      <c r="AC17" s="0" t="n">
        <v>0</v>
      </c>
      <c r="AD17" s="0" t="n">
        <v>0</v>
      </c>
      <c r="AE17" s="0" t="n">
        <v>0</v>
      </c>
      <c r="AF17" s="0" t="n">
        <v>0</v>
      </c>
      <c r="AG17" s="0" t="n">
        <v>0</v>
      </c>
      <c r="AH17" s="0" t="n">
        <v>0</v>
      </c>
      <c r="AI17" s="0" t="n">
        <v>0</v>
      </c>
      <c r="AJ17" s="0" t="n">
        <v>0</v>
      </c>
      <c r="AK17" s="0" t="n">
        <v>0</v>
      </c>
      <c r="AL17" s="0" t="n">
        <v>0</v>
      </c>
      <c r="AM17" s="0" t="n">
        <v>0</v>
      </c>
      <c r="AN17" s="0" t="n">
        <v>0</v>
      </c>
      <c r="AO17" s="0" t="n">
        <v>0</v>
      </c>
      <c r="AP17" s="0" t="n">
        <v>0</v>
      </c>
      <c r="AQ17" s="0" t="n">
        <v>0</v>
      </c>
      <c r="AR17" s="0" t="n">
        <v>0</v>
      </c>
      <c r="AS17" s="0" t="n">
        <v>0</v>
      </c>
      <c r="AT17" s="0" t="n">
        <v>0</v>
      </c>
      <c r="AU17" s="103" t="n">
        <v>0</v>
      </c>
      <c r="AV17" s="103" t="n">
        <v>0</v>
      </c>
      <c r="AW17" s="103" t="n">
        <v>0</v>
      </c>
      <c r="AX17" s="103" t="n">
        <v>0</v>
      </c>
      <c r="AY17" s="103" t="n">
        <v>0</v>
      </c>
      <c r="AZ17" s="103" t="n">
        <v>0</v>
      </c>
      <c r="BA17" s="103" t="n">
        <v>0</v>
      </c>
      <c r="BB17" s="103" t="n">
        <v>0</v>
      </c>
      <c r="BC17" s="103" t="n">
        <v>0</v>
      </c>
      <c r="BD17" s="103" t="n">
        <v>0</v>
      </c>
      <c r="BE17" s="103" t="n">
        <v>0</v>
      </c>
      <c r="BF17" s="103" t="n">
        <v>0</v>
      </c>
      <c r="BG17" s="103" t="n">
        <v>0</v>
      </c>
      <c r="BH17" s="103" t="n">
        <v>0</v>
      </c>
      <c r="BI17" s="103" t="n">
        <v>0</v>
      </c>
      <c r="BJ17" s="103" t="n">
        <v>0</v>
      </c>
    </row>
    <row r="18" customFormat="false" ht="12.8" hidden="false" customHeight="false" outlineLevel="0" collapsed="false">
      <c r="A18" s="102" t="n">
        <v>51</v>
      </c>
      <c r="B18" s="0" t="n">
        <v>0</v>
      </c>
      <c r="C18" s="0" t="n">
        <v>0.0946</v>
      </c>
      <c r="D18" s="0" t="n">
        <v>0.1892</v>
      </c>
      <c r="E18" s="0" t="n">
        <v>0.2838</v>
      </c>
      <c r="F18" s="0" t="n">
        <v>0.3784</v>
      </c>
      <c r="G18" s="0" t="n">
        <v>0.6902</v>
      </c>
      <c r="H18" s="0" t="n">
        <v>1.002</v>
      </c>
      <c r="I18" s="0" t="n">
        <v>0.824</v>
      </c>
      <c r="J18" s="0" t="n">
        <v>0.646</v>
      </c>
      <c r="K18" s="0" t="n">
        <v>0.7173</v>
      </c>
      <c r="L18" s="0" t="n">
        <v>0.7886</v>
      </c>
      <c r="M18" s="0" t="n">
        <v>0.467</v>
      </c>
      <c r="N18" s="0" t="n">
        <v>0.1454</v>
      </c>
      <c r="O18" s="0" t="n">
        <v>0.1548</v>
      </c>
      <c r="P18" s="0" t="n">
        <v>0.1642</v>
      </c>
      <c r="Q18" s="0" t="n">
        <v>0.1841</v>
      </c>
      <c r="R18" s="0" t="n">
        <v>0.204</v>
      </c>
      <c r="S18" s="0" t="n">
        <v>0.2065</v>
      </c>
      <c r="T18" s="0" t="n">
        <v>0.209</v>
      </c>
      <c r="U18" s="0" t="n">
        <v>0.1965</v>
      </c>
      <c r="V18" s="0" t="n">
        <v>0.184</v>
      </c>
      <c r="W18" s="0" t="n">
        <v>0.1929</v>
      </c>
      <c r="X18" s="0" t="n">
        <v>0.2018</v>
      </c>
      <c r="Y18" s="0" t="n">
        <v>0.210733333333333</v>
      </c>
      <c r="Z18" s="0" t="n">
        <v>0.219666666666667</v>
      </c>
      <c r="AA18" s="0" t="n">
        <v>0.2286</v>
      </c>
      <c r="AB18" s="0" t="n">
        <v>0.219733333333333</v>
      </c>
      <c r="AC18" s="0" t="n">
        <v>0.210866666666667</v>
      </c>
      <c r="AD18" s="0" t="n">
        <v>0.202</v>
      </c>
      <c r="AE18" s="0" t="n">
        <v>0.101</v>
      </c>
      <c r="AF18" s="0" t="n">
        <v>0</v>
      </c>
      <c r="AG18" s="0" t="n">
        <v>0</v>
      </c>
      <c r="AH18" s="0" t="n">
        <v>0</v>
      </c>
      <c r="AI18" s="0" t="n">
        <v>0</v>
      </c>
      <c r="AJ18" s="0" t="n">
        <v>0</v>
      </c>
      <c r="AK18" s="0" t="n">
        <v>0</v>
      </c>
      <c r="AL18" s="0" t="n">
        <v>0</v>
      </c>
      <c r="AM18" s="0" t="n">
        <v>0</v>
      </c>
      <c r="AN18" s="0" t="n">
        <v>0</v>
      </c>
      <c r="AO18" s="0" t="n">
        <v>0</v>
      </c>
      <c r="AP18" s="0" t="n">
        <v>0</v>
      </c>
      <c r="AQ18" s="0" t="n">
        <v>0</v>
      </c>
      <c r="AR18" s="0" t="n">
        <v>0</v>
      </c>
      <c r="AS18" s="0" t="n">
        <v>0</v>
      </c>
      <c r="AT18" s="0" t="n">
        <v>0</v>
      </c>
      <c r="AU18" s="103" t="n">
        <v>0</v>
      </c>
      <c r="AV18" s="103" t="n">
        <v>0</v>
      </c>
      <c r="AW18" s="103" t="n">
        <v>0</v>
      </c>
      <c r="AX18" s="103" t="n">
        <v>0</v>
      </c>
      <c r="AY18" s="103" t="n">
        <v>0</v>
      </c>
      <c r="AZ18" s="103" t="n">
        <v>0</v>
      </c>
      <c r="BA18" s="103" t="n">
        <v>0</v>
      </c>
      <c r="BB18" s="103" t="n">
        <v>0</v>
      </c>
      <c r="BC18" s="103" t="n">
        <v>0</v>
      </c>
      <c r="BD18" s="103" t="n">
        <v>0</v>
      </c>
      <c r="BE18" s="103" t="n">
        <v>0</v>
      </c>
      <c r="BF18" s="103" t="n">
        <v>0</v>
      </c>
      <c r="BG18" s="103" t="n">
        <v>0</v>
      </c>
      <c r="BH18" s="103" t="n">
        <v>0</v>
      </c>
      <c r="BI18" s="103" t="n">
        <v>0</v>
      </c>
      <c r="BJ18" s="103" t="n">
        <v>0</v>
      </c>
    </row>
    <row r="19" customFormat="false" ht="12.8" hidden="false" customHeight="false" outlineLevel="0" collapsed="false">
      <c r="A19" s="102" t="n">
        <v>52</v>
      </c>
      <c r="B19" s="0" t="n">
        <v>0</v>
      </c>
      <c r="C19" s="0" t="n">
        <v>0.1032</v>
      </c>
      <c r="D19" s="0" t="n">
        <v>0.2064</v>
      </c>
      <c r="E19" s="0" t="n">
        <v>0.3096</v>
      </c>
      <c r="F19" s="0" t="n">
        <v>0.4128</v>
      </c>
      <c r="G19" s="0" t="n">
        <v>0.7644</v>
      </c>
      <c r="H19" s="0" t="n">
        <v>1.116</v>
      </c>
      <c r="I19" s="0" t="n">
        <v>0.9465</v>
      </c>
      <c r="J19" s="0" t="n">
        <v>0.777</v>
      </c>
      <c r="K19" s="0" t="n">
        <v>0.8626</v>
      </c>
      <c r="L19" s="0" t="n">
        <v>0.9482</v>
      </c>
      <c r="M19" s="0" t="n">
        <v>0.6195</v>
      </c>
      <c r="N19" s="0" t="n">
        <v>0.2908</v>
      </c>
      <c r="O19" s="0" t="n">
        <v>0.3096</v>
      </c>
      <c r="P19" s="0" t="n">
        <v>0.3284</v>
      </c>
      <c r="Q19" s="0" t="n">
        <v>0.3682</v>
      </c>
      <c r="R19" s="0" t="n">
        <v>0.408</v>
      </c>
      <c r="S19" s="0" t="n">
        <v>0.413</v>
      </c>
      <c r="T19" s="0" t="n">
        <v>0.418</v>
      </c>
      <c r="U19" s="0" t="n">
        <v>0.393</v>
      </c>
      <c r="V19" s="0" t="n">
        <v>0.368</v>
      </c>
      <c r="W19" s="0" t="n">
        <v>0.3858</v>
      </c>
      <c r="X19" s="0" t="n">
        <v>0.4036</v>
      </c>
      <c r="Y19" s="0" t="n">
        <v>0.421466666666667</v>
      </c>
      <c r="Z19" s="0" t="n">
        <v>0.439333333333333</v>
      </c>
      <c r="AA19" s="0" t="n">
        <v>0.4572</v>
      </c>
      <c r="AB19" s="0" t="n">
        <v>0.439466666666667</v>
      </c>
      <c r="AC19" s="0" t="n">
        <v>0.421733333333333</v>
      </c>
      <c r="AD19" s="0" t="n">
        <v>0.404</v>
      </c>
      <c r="AE19" s="0" t="n">
        <v>0.202</v>
      </c>
      <c r="AF19" s="0" t="n">
        <v>0</v>
      </c>
      <c r="AG19" s="0" t="n">
        <v>0</v>
      </c>
      <c r="AH19" s="0" t="n">
        <v>0</v>
      </c>
      <c r="AI19" s="0" t="n">
        <v>0</v>
      </c>
      <c r="AJ19" s="0" t="n">
        <v>0</v>
      </c>
      <c r="AK19" s="0" t="n">
        <v>0</v>
      </c>
      <c r="AL19" s="0" t="n">
        <v>0</v>
      </c>
      <c r="AM19" s="0" t="n">
        <v>0</v>
      </c>
      <c r="AN19" s="0" t="n">
        <v>0</v>
      </c>
      <c r="AO19" s="0" t="n">
        <v>0</v>
      </c>
      <c r="AP19" s="0" t="n">
        <v>0</v>
      </c>
      <c r="AQ19" s="0" t="n">
        <v>0</v>
      </c>
      <c r="AR19" s="0" t="n">
        <v>0</v>
      </c>
      <c r="AS19" s="0" t="n">
        <v>0</v>
      </c>
      <c r="AT19" s="0" t="n">
        <v>0</v>
      </c>
      <c r="AU19" s="103" t="n">
        <v>0</v>
      </c>
      <c r="AV19" s="103" t="n">
        <v>0</v>
      </c>
      <c r="AW19" s="103" t="n">
        <v>0</v>
      </c>
      <c r="AX19" s="103" t="n">
        <v>0</v>
      </c>
      <c r="AY19" s="103" t="n">
        <v>0</v>
      </c>
      <c r="AZ19" s="103" t="n">
        <v>0</v>
      </c>
      <c r="BA19" s="103" t="n">
        <v>0</v>
      </c>
      <c r="BB19" s="103" t="n">
        <v>0</v>
      </c>
      <c r="BC19" s="103" t="n">
        <v>0</v>
      </c>
      <c r="BD19" s="103" t="n">
        <v>0</v>
      </c>
      <c r="BE19" s="103" t="n">
        <v>0</v>
      </c>
      <c r="BF19" s="103" t="n">
        <v>0</v>
      </c>
      <c r="BG19" s="103" t="n">
        <v>0</v>
      </c>
      <c r="BH19" s="103" t="n">
        <v>0</v>
      </c>
      <c r="BI19" s="103" t="n">
        <v>0</v>
      </c>
      <c r="BJ19" s="103" t="n">
        <v>0</v>
      </c>
    </row>
    <row r="20" customFormat="false" ht="12.8" hidden="false" customHeight="false" outlineLevel="0" collapsed="false">
      <c r="A20" s="102" t="n">
        <v>53</v>
      </c>
      <c r="B20" s="0" t="n">
        <v>0</v>
      </c>
      <c r="C20" s="0" t="n">
        <v>0.1118</v>
      </c>
      <c r="D20" s="0" t="n">
        <v>0.2236</v>
      </c>
      <c r="E20" s="0" t="n">
        <v>0.3354</v>
      </c>
      <c r="F20" s="0" t="n">
        <v>0.4472</v>
      </c>
      <c r="G20" s="0" t="n">
        <v>0.8386</v>
      </c>
      <c r="H20" s="0" t="n">
        <v>1.23</v>
      </c>
      <c r="I20" s="0" t="n">
        <v>1.069</v>
      </c>
      <c r="J20" s="0" t="n">
        <v>0.908</v>
      </c>
      <c r="K20" s="0" t="n">
        <v>1.0079</v>
      </c>
      <c r="L20" s="0" t="n">
        <v>1.1078</v>
      </c>
      <c r="M20" s="0" t="n">
        <v>0.772</v>
      </c>
      <c r="N20" s="0" t="n">
        <v>0.4362</v>
      </c>
      <c r="O20" s="0" t="n">
        <v>0.4644</v>
      </c>
      <c r="P20" s="0" t="n">
        <v>0.4926</v>
      </c>
      <c r="Q20" s="0" t="n">
        <v>0.5523</v>
      </c>
      <c r="R20" s="0" t="n">
        <v>0.612</v>
      </c>
      <c r="S20" s="0" t="n">
        <v>0.6195</v>
      </c>
      <c r="T20" s="0" t="n">
        <v>0.627</v>
      </c>
      <c r="U20" s="0" t="n">
        <v>0.5895</v>
      </c>
      <c r="V20" s="0" t="n">
        <v>0.552</v>
      </c>
      <c r="W20" s="0" t="n">
        <v>0.5787</v>
      </c>
      <c r="X20" s="0" t="n">
        <v>0.6054</v>
      </c>
      <c r="Y20" s="0" t="n">
        <v>0.6322</v>
      </c>
      <c r="Z20" s="0" t="n">
        <v>0.659</v>
      </c>
      <c r="AA20" s="0" t="n">
        <v>0.6858</v>
      </c>
      <c r="AB20" s="0" t="n">
        <v>0.6592</v>
      </c>
      <c r="AC20" s="0" t="n">
        <v>0.6326</v>
      </c>
      <c r="AD20" s="0" t="n">
        <v>0.606</v>
      </c>
      <c r="AE20" s="0" t="n">
        <v>0.303</v>
      </c>
      <c r="AF20" s="0" t="n">
        <v>0</v>
      </c>
      <c r="AG20" s="0" t="n">
        <v>0</v>
      </c>
      <c r="AH20" s="0" t="n">
        <v>0</v>
      </c>
      <c r="AI20" s="0" t="n">
        <v>0</v>
      </c>
      <c r="AJ20" s="0" t="n">
        <v>0</v>
      </c>
      <c r="AK20" s="0" t="n">
        <v>0</v>
      </c>
      <c r="AL20" s="0" t="n">
        <v>0</v>
      </c>
      <c r="AM20" s="0" t="n">
        <v>0</v>
      </c>
      <c r="AN20" s="0" t="n">
        <v>0</v>
      </c>
      <c r="AO20" s="0" t="n">
        <v>0</v>
      </c>
      <c r="AP20" s="0" t="n">
        <v>0</v>
      </c>
      <c r="AQ20" s="0" t="n">
        <v>0</v>
      </c>
      <c r="AR20" s="0" t="n">
        <v>0</v>
      </c>
      <c r="AS20" s="0" t="n">
        <v>0</v>
      </c>
      <c r="AT20" s="0" t="n">
        <v>0</v>
      </c>
      <c r="AU20" s="103" t="n">
        <v>0</v>
      </c>
      <c r="AV20" s="103" t="n">
        <v>0</v>
      </c>
      <c r="AW20" s="103" t="n">
        <v>0</v>
      </c>
      <c r="AX20" s="103" t="n">
        <v>0</v>
      </c>
      <c r="AY20" s="103" t="n">
        <v>0</v>
      </c>
      <c r="AZ20" s="103" t="n">
        <v>0</v>
      </c>
      <c r="BA20" s="103" t="n">
        <v>0</v>
      </c>
      <c r="BB20" s="103" t="n">
        <v>0</v>
      </c>
      <c r="BC20" s="103" t="n">
        <v>0</v>
      </c>
      <c r="BD20" s="103" t="n">
        <v>0</v>
      </c>
      <c r="BE20" s="103" t="n">
        <v>0</v>
      </c>
      <c r="BF20" s="103" t="n">
        <v>0</v>
      </c>
      <c r="BG20" s="103" t="n">
        <v>0</v>
      </c>
      <c r="BH20" s="103" t="n">
        <v>0</v>
      </c>
      <c r="BI20" s="103" t="n">
        <v>0</v>
      </c>
      <c r="BJ20" s="103" t="n">
        <v>0</v>
      </c>
    </row>
    <row r="21" customFormat="false" ht="12.8" hidden="false" customHeight="false" outlineLevel="0" collapsed="false">
      <c r="A21" s="102" t="n">
        <v>54</v>
      </c>
      <c r="B21" s="0" t="n">
        <v>0</v>
      </c>
      <c r="C21" s="0" t="n">
        <v>0.1204</v>
      </c>
      <c r="D21" s="0" t="n">
        <v>0.2408</v>
      </c>
      <c r="E21" s="0" t="n">
        <v>0.3612</v>
      </c>
      <c r="F21" s="0" t="n">
        <v>0.4816</v>
      </c>
      <c r="G21" s="0" t="n">
        <v>0.9128</v>
      </c>
      <c r="H21" s="0" t="n">
        <v>1.344</v>
      </c>
      <c r="I21" s="0" t="n">
        <v>1.1915</v>
      </c>
      <c r="J21" s="0" t="n">
        <v>1.039</v>
      </c>
      <c r="K21" s="0" t="n">
        <v>1.1532</v>
      </c>
      <c r="L21" s="0" t="n">
        <v>1.2674</v>
      </c>
      <c r="M21" s="0" t="n">
        <v>0.9245</v>
      </c>
      <c r="N21" s="0" t="n">
        <v>0.5816</v>
      </c>
      <c r="O21" s="0" t="n">
        <v>0.6192</v>
      </c>
      <c r="P21" s="0" t="n">
        <v>0.6568</v>
      </c>
      <c r="Q21" s="0" t="n">
        <v>0.7364</v>
      </c>
      <c r="R21" s="0" t="n">
        <v>0.816</v>
      </c>
      <c r="S21" s="0" t="n">
        <v>0.826</v>
      </c>
      <c r="T21" s="0" t="n">
        <v>0.836</v>
      </c>
      <c r="U21" s="0" t="n">
        <v>0.786</v>
      </c>
      <c r="V21" s="0" t="n">
        <v>0.736</v>
      </c>
      <c r="W21" s="0" t="n">
        <v>0.7716</v>
      </c>
      <c r="X21" s="0" t="n">
        <v>0.8072</v>
      </c>
      <c r="Y21" s="0" t="n">
        <v>0.842933333333333</v>
      </c>
      <c r="Z21" s="0" t="n">
        <v>0.878666666666667</v>
      </c>
      <c r="AA21" s="0" t="n">
        <v>0.9144</v>
      </c>
      <c r="AB21" s="0" t="n">
        <v>0.878933333333333</v>
      </c>
      <c r="AC21" s="0" t="n">
        <v>0.843466666666667</v>
      </c>
      <c r="AD21" s="0" t="n">
        <v>0.808</v>
      </c>
      <c r="AE21" s="0" t="n">
        <v>0.404</v>
      </c>
      <c r="AF21" s="0" t="n">
        <v>0</v>
      </c>
      <c r="AG21" s="0" t="n">
        <v>0</v>
      </c>
      <c r="AH21" s="0" t="n">
        <v>0</v>
      </c>
      <c r="AI21" s="0" t="n">
        <v>0</v>
      </c>
      <c r="AJ21" s="0" t="n">
        <v>0</v>
      </c>
      <c r="AK21" s="0" t="n">
        <v>0</v>
      </c>
      <c r="AL21" s="0" t="n">
        <v>0</v>
      </c>
      <c r="AM21" s="0" t="n">
        <v>0</v>
      </c>
      <c r="AN21" s="0" t="n">
        <v>0</v>
      </c>
      <c r="AO21" s="0" t="n">
        <v>0</v>
      </c>
      <c r="AP21" s="0" t="n">
        <v>0</v>
      </c>
      <c r="AQ21" s="0" t="n">
        <v>0</v>
      </c>
      <c r="AR21" s="0" t="n">
        <v>0</v>
      </c>
      <c r="AS21" s="0" t="n">
        <v>0</v>
      </c>
      <c r="AT21" s="0" t="n">
        <v>0</v>
      </c>
      <c r="AU21" s="103" t="n">
        <v>0</v>
      </c>
      <c r="AV21" s="103" t="n">
        <v>0</v>
      </c>
      <c r="AW21" s="103" t="n">
        <v>0</v>
      </c>
      <c r="AX21" s="103" t="n">
        <v>0</v>
      </c>
      <c r="AY21" s="103" t="n">
        <v>0</v>
      </c>
      <c r="AZ21" s="103" t="n">
        <v>0</v>
      </c>
      <c r="BA21" s="103" t="n">
        <v>0</v>
      </c>
      <c r="BB21" s="103" t="n">
        <v>0</v>
      </c>
      <c r="BC21" s="103" t="n">
        <v>0</v>
      </c>
      <c r="BD21" s="103" t="n">
        <v>0</v>
      </c>
      <c r="BE21" s="103" t="n">
        <v>0</v>
      </c>
      <c r="BF21" s="103" t="n">
        <v>0</v>
      </c>
      <c r="BG21" s="103" t="n">
        <v>0</v>
      </c>
      <c r="BH21" s="103" t="n">
        <v>0</v>
      </c>
      <c r="BI21" s="103" t="n">
        <v>0</v>
      </c>
      <c r="BJ21" s="103" t="n">
        <v>0</v>
      </c>
    </row>
    <row r="22" customFormat="false" ht="12.8" hidden="false" customHeight="false" outlineLevel="0" collapsed="false">
      <c r="A22" s="102" t="n">
        <v>55</v>
      </c>
      <c r="B22" s="0" t="n">
        <v>0</v>
      </c>
      <c r="C22" s="0" t="n">
        <v>0.129</v>
      </c>
      <c r="D22" s="0" t="n">
        <v>0.258</v>
      </c>
      <c r="E22" s="0" t="n">
        <v>0.387</v>
      </c>
      <c r="F22" s="0" t="n">
        <v>0.516</v>
      </c>
      <c r="G22" s="0" t="n">
        <v>0.987</v>
      </c>
      <c r="H22" s="0" t="n">
        <v>1.458</v>
      </c>
      <c r="I22" s="0" t="n">
        <v>1.314</v>
      </c>
      <c r="J22" s="0" t="n">
        <v>1.17</v>
      </c>
      <c r="K22" s="0" t="n">
        <v>1.2985</v>
      </c>
      <c r="L22" s="0" t="n">
        <v>1.427</v>
      </c>
      <c r="M22" s="0" t="n">
        <v>1.077</v>
      </c>
      <c r="N22" s="0" t="n">
        <v>0.727</v>
      </c>
      <c r="O22" s="0" t="n">
        <v>0.774</v>
      </c>
      <c r="P22" s="0" t="n">
        <v>0.821</v>
      </c>
      <c r="Q22" s="0" t="n">
        <v>0.9205</v>
      </c>
      <c r="R22" s="0" t="n">
        <v>1.02</v>
      </c>
      <c r="S22" s="0" t="n">
        <v>1.0325</v>
      </c>
      <c r="T22" s="0" t="n">
        <v>1.045</v>
      </c>
      <c r="U22" s="0" t="n">
        <v>0.9825</v>
      </c>
      <c r="V22" s="0" t="n">
        <v>0.92</v>
      </c>
      <c r="W22" s="0" t="n">
        <v>0.9645</v>
      </c>
      <c r="X22" s="0" t="n">
        <v>1.009</v>
      </c>
      <c r="Y22" s="0" t="n">
        <v>1.05366666666667</v>
      </c>
      <c r="Z22" s="0" t="n">
        <v>1.09833333333333</v>
      </c>
      <c r="AA22" s="0" t="n">
        <v>1.143</v>
      </c>
      <c r="AB22" s="0" t="n">
        <v>1.09866666666667</v>
      </c>
      <c r="AC22" s="0" t="n">
        <v>1.05433333333333</v>
      </c>
      <c r="AD22" s="0" t="n">
        <v>1.01</v>
      </c>
      <c r="AE22" s="0" t="n">
        <v>0.505</v>
      </c>
      <c r="AF22" s="0" t="n">
        <v>0</v>
      </c>
      <c r="AG22" s="0" t="n">
        <v>0</v>
      </c>
      <c r="AH22" s="0" t="n">
        <v>0</v>
      </c>
      <c r="AI22" s="0" t="n">
        <v>0</v>
      </c>
      <c r="AJ22" s="0" t="n">
        <v>0</v>
      </c>
      <c r="AK22" s="0" t="n">
        <v>0</v>
      </c>
      <c r="AL22" s="0" t="n">
        <v>0</v>
      </c>
      <c r="AM22" s="0" t="n">
        <v>0</v>
      </c>
      <c r="AN22" s="0" t="n">
        <v>0</v>
      </c>
      <c r="AO22" s="0" t="n">
        <v>0</v>
      </c>
      <c r="AP22" s="0" t="n">
        <v>0</v>
      </c>
      <c r="AQ22" s="0" t="n">
        <v>0</v>
      </c>
      <c r="AR22" s="0" t="n">
        <v>0</v>
      </c>
      <c r="AS22" s="0" t="n">
        <v>0</v>
      </c>
      <c r="AT22" s="0" t="n">
        <v>0</v>
      </c>
      <c r="AU22" s="103" t="n">
        <v>0</v>
      </c>
      <c r="AV22" s="103" t="n">
        <v>0</v>
      </c>
      <c r="AW22" s="103" t="n">
        <v>0</v>
      </c>
      <c r="AX22" s="103" t="n">
        <v>0</v>
      </c>
      <c r="AY22" s="103" t="n">
        <v>0</v>
      </c>
      <c r="AZ22" s="103" t="n">
        <v>0</v>
      </c>
      <c r="BA22" s="103" t="n">
        <v>0</v>
      </c>
      <c r="BB22" s="103" t="n">
        <v>0</v>
      </c>
      <c r="BC22" s="103" t="n">
        <v>0</v>
      </c>
      <c r="BD22" s="103" t="n">
        <v>0</v>
      </c>
      <c r="BE22" s="103" t="n">
        <v>0</v>
      </c>
      <c r="BF22" s="103" t="n">
        <v>0</v>
      </c>
      <c r="BG22" s="103" t="n">
        <v>0</v>
      </c>
      <c r="BH22" s="103" t="n">
        <v>0</v>
      </c>
      <c r="BI22" s="103" t="n">
        <v>0</v>
      </c>
      <c r="BJ22" s="103" t="n">
        <v>0</v>
      </c>
    </row>
    <row r="23" customFormat="false" ht="12.8" hidden="false" customHeight="false" outlineLevel="0" collapsed="false">
      <c r="A23" s="102" t="n">
        <v>56</v>
      </c>
      <c r="B23" s="0" t="n">
        <v>0</v>
      </c>
      <c r="C23" s="0" t="n">
        <v>0.13765</v>
      </c>
      <c r="D23" s="0" t="n">
        <v>0.2753</v>
      </c>
      <c r="E23" s="0" t="n">
        <v>0.41295</v>
      </c>
      <c r="F23" s="0" t="n">
        <v>0.5506</v>
      </c>
      <c r="G23" s="0" t="n">
        <v>1.0663</v>
      </c>
      <c r="H23" s="0" t="n">
        <v>1.582</v>
      </c>
      <c r="I23" s="0" t="n">
        <v>1.4501</v>
      </c>
      <c r="J23" s="0" t="n">
        <v>1.3182</v>
      </c>
      <c r="K23" s="0" t="n">
        <v>1.4631</v>
      </c>
      <c r="L23" s="0" t="n">
        <v>1.608</v>
      </c>
      <c r="M23" s="0" t="n">
        <v>1.2588</v>
      </c>
      <c r="N23" s="0" t="n">
        <v>0.9096</v>
      </c>
      <c r="O23" s="0" t="n">
        <v>0.9685</v>
      </c>
      <c r="P23" s="0" t="n">
        <v>1.0274</v>
      </c>
      <c r="Q23" s="0" t="n">
        <v>1.1518</v>
      </c>
      <c r="R23" s="0" t="n">
        <v>1.2762</v>
      </c>
      <c r="S23" s="0" t="n">
        <v>1.2919</v>
      </c>
      <c r="T23" s="0" t="n">
        <v>1.3076</v>
      </c>
      <c r="U23" s="0" t="n">
        <v>1.2296</v>
      </c>
      <c r="V23" s="0" t="n">
        <v>1.1516</v>
      </c>
      <c r="W23" s="0" t="n">
        <v>1.2073</v>
      </c>
      <c r="X23" s="0" t="n">
        <v>1.263</v>
      </c>
      <c r="Y23" s="0" t="n">
        <v>1.31886666666667</v>
      </c>
      <c r="Z23" s="0" t="n">
        <v>1.37473333333333</v>
      </c>
      <c r="AA23" s="0" t="n">
        <v>1.4306</v>
      </c>
      <c r="AB23" s="0" t="n">
        <v>1.3754</v>
      </c>
      <c r="AC23" s="0" t="n">
        <v>1.3202</v>
      </c>
      <c r="AD23" s="0" t="n">
        <v>1.265</v>
      </c>
      <c r="AE23" s="0" t="n">
        <v>0.7304</v>
      </c>
      <c r="AF23" s="0" t="n">
        <v>0.1958</v>
      </c>
      <c r="AG23" s="0" t="n">
        <v>0.15664</v>
      </c>
      <c r="AH23" s="0" t="n">
        <v>0.11748</v>
      </c>
      <c r="AI23" s="0" t="n">
        <v>0.07832</v>
      </c>
      <c r="AJ23" s="0" t="n">
        <v>0.03916</v>
      </c>
      <c r="AK23" s="0" t="n">
        <v>0</v>
      </c>
      <c r="AL23" s="0" t="n">
        <v>0</v>
      </c>
      <c r="AM23" s="0" t="n">
        <v>0</v>
      </c>
      <c r="AN23" s="0" t="n">
        <v>0</v>
      </c>
      <c r="AO23" s="0" t="n">
        <v>0</v>
      </c>
      <c r="AP23" s="0" t="n">
        <v>0</v>
      </c>
      <c r="AQ23" s="0" t="n">
        <v>0</v>
      </c>
      <c r="AR23" s="0" t="n">
        <v>0</v>
      </c>
      <c r="AS23" s="0" t="n">
        <v>0</v>
      </c>
      <c r="AT23" s="0" t="n">
        <v>0</v>
      </c>
      <c r="AU23" s="103" t="n">
        <v>0</v>
      </c>
      <c r="AV23" s="103" t="n">
        <v>0</v>
      </c>
      <c r="AW23" s="103" t="n">
        <v>0</v>
      </c>
      <c r="AX23" s="103" t="n">
        <v>0</v>
      </c>
      <c r="AY23" s="103" t="n">
        <v>0</v>
      </c>
      <c r="AZ23" s="103" t="n">
        <v>0</v>
      </c>
      <c r="BA23" s="103" t="n">
        <v>0</v>
      </c>
      <c r="BB23" s="103" t="n">
        <v>0</v>
      </c>
      <c r="BC23" s="103" t="n">
        <v>0</v>
      </c>
      <c r="BD23" s="103" t="n">
        <v>0</v>
      </c>
      <c r="BE23" s="103" t="n">
        <v>0</v>
      </c>
      <c r="BF23" s="103" t="n">
        <v>0</v>
      </c>
      <c r="BG23" s="103" t="n">
        <v>0</v>
      </c>
      <c r="BH23" s="103" t="n">
        <v>0</v>
      </c>
      <c r="BI23" s="103" t="n">
        <v>0</v>
      </c>
      <c r="BJ23" s="103" t="n">
        <v>0</v>
      </c>
    </row>
    <row r="24" customFormat="false" ht="12.8" hidden="false" customHeight="false" outlineLevel="0" collapsed="false">
      <c r="A24" s="102" t="n">
        <v>57</v>
      </c>
      <c r="B24" s="0" t="n">
        <v>0</v>
      </c>
      <c r="C24" s="0" t="n">
        <v>0.1463</v>
      </c>
      <c r="D24" s="0" t="n">
        <v>0.2926</v>
      </c>
      <c r="E24" s="0" t="n">
        <v>0.4389</v>
      </c>
      <c r="F24" s="0" t="n">
        <v>0.5852</v>
      </c>
      <c r="G24" s="0" t="n">
        <v>1.1456</v>
      </c>
      <c r="H24" s="0" t="n">
        <v>1.706</v>
      </c>
      <c r="I24" s="0" t="n">
        <v>1.5862</v>
      </c>
      <c r="J24" s="0" t="n">
        <v>1.4664</v>
      </c>
      <c r="K24" s="0" t="n">
        <v>1.6277</v>
      </c>
      <c r="L24" s="0" t="n">
        <v>1.789</v>
      </c>
      <c r="M24" s="0" t="n">
        <v>1.4406</v>
      </c>
      <c r="N24" s="0" t="n">
        <v>1.0922</v>
      </c>
      <c r="O24" s="0" t="n">
        <v>1.163</v>
      </c>
      <c r="P24" s="0" t="n">
        <v>1.2338</v>
      </c>
      <c r="Q24" s="0" t="n">
        <v>1.3831</v>
      </c>
      <c r="R24" s="0" t="n">
        <v>1.5324</v>
      </c>
      <c r="S24" s="0" t="n">
        <v>1.5513</v>
      </c>
      <c r="T24" s="0" t="n">
        <v>1.5702</v>
      </c>
      <c r="U24" s="0" t="n">
        <v>1.4767</v>
      </c>
      <c r="V24" s="0" t="n">
        <v>1.3832</v>
      </c>
      <c r="W24" s="0" t="n">
        <v>1.4501</v>
      </c>
      <c r="X24" s="0" t="n">
        <v>1.517</v>
      </c>
      <c r="Y24" s="0" t="n">
        <v>1.58406666666667</v>
      </c>
      <c r="Z24" s="0" t="n">
        <v>1.65113333333333</v>
      </c>
      <c r="AA24" s="0" t="n">
        <v>1.7182</v>
      </c>
      <c r="AB24" s="0" t="n">
        <v>1.65213333333333</v>
      </c>
      <c r="AC24" s="0" t="n">
        <v>1.58606666666667</v>
      </c>
      <c r="AD24" s="0" t="n">
        <v>1.52</v>
      </c>
      <c r="AE24" s="0" t="n">
        <v>0.9558</v>
      </c>
      <c r="AF24" s="0" t="n">
        <v>0.3916</v>
      </c>
      <c r="AG24" s="0" t="n">
        <v>0.31328</v>
      </c>
      <c r="AH24" s="0" t="n">
        <v>0.23496</v>
      </c>
      <c r="AI24" s="0" t="n">
        <v>0.15664</v>
      </c>
      <c r="AJ24" s="0" t="n">
        <v>0.07832</v>
      </c>
      <c r="AK24" s="0" t="n">
        <v>0</v>
      </c>
      <c r="AL24" s="0" t="n">
        <v>0</v>
      </c>
      <c r="AM24" s="0" t="n">
        <v>0</v>
      </c>
      <c r="AN24" s="0" t="n">
        <v>0</v>
      </c>
      <c r="AO24" s="0" t="n">
        <v>0</v>
      </c>
      <c r="AP24" s="0" t="n">
        <v>0</v>
      </c>
      <c r="AQ24" s="0" t="n">
        <v>0</v>
      </c>
      <c r="AR24" s="0" t="n">
        <v>0</v>
      </c>
      <c r="AS24" s="0" t="n">
        <v>0</v>
      </c>
      <c r="AT24" s="0" t="n">
        <v>0</v>
      </c>
      <c r="AU24" s="103" t="n">
        <v>0</v>
      </c>
      <c r="AV24" s="103" t="n">
        <v>0</v>
      </c>
      <c r="AW24" s="103" t="n">
        <v>0</v>
      </c>
      <c r="AX24" s="103" t="n">
        <v>0</v>
      </c>
      <c r="AY24" s="103" t="n">
        <v>0</v>
      </c>
      <c r="AZ24" s="103" t="n">
        <v>0</v>
      </c>
      <c r="BA24" s="103" t="n">
        <v>0</v>
      </c>
      <c r="BB24" s="103" t="n">
        <v>0</v>
      </c>
      <c r="BC24" s="103" t="n">
        <v>0</v>
      </c>
      <c r="BD24" s="103" t="n">
        <v>0</v>
      </c>
      <c r="BE24" s="103" t="n">
        <v>0</v>
      </c>
      <c r="BF24" s="103" t="n">
        <v>0</v>
      </c>
      <c r="BG24" s="103" t="n">
        <v>0</v>
      </c>
      <c r="BH24" s="103" t="n">
        <v>0</v>
      </c>
      <c r="BI24" s="103" t="n">
        <v>0</v>
      </c>
      <c r="BJ24" s="103" t="n">
        <v>0</v>
      </c>
    </row>
    <row r="25" customFormat="false" ht="12.8" hidden="false" customHeight="false" outlineLevel="0" collapsed="false">
      <c r="A25" s="102" t="n">
        <v>58</v>
      </c>
      <c r="B25" s="0" t="n">
        <v>0</v>
      </c>
      <c r="C25" s="0" t="n">
        <v>0.15495</v>
      </c>
      <c r="D25" s="0" t="n">
        <v>0.3099</v>
      </c>
      <c r="E25" s="0" t="n">
        <v>0.46485</v>
      </c>
      <c r="F25" s="0" t="n">
        <v>0.6198</v>
      </c>
      <c r="G25" s="0" t="n">
        <v>1.2249</v>
      </c>
      <c r="H25" s="0" t="n">
        <v>1.83</v>
      </c>
      <c r="I25" s="0" t="n">
        <v>1.7223</v>
      </c>
      <c r="J25" s="0" t="n">
        <v>1.6146</v>
      </c>
      <c r="K25" s="0" t="n">
        <v>1.7923</v>
      </c>
      <c r="L25" s="0" t="n">
        <v>1.97</v>
      </c>
      <c r="M25" s="0" t="n">
        <v>1.6224</v>
      </c>
      <c r="N25" s="0" t="n">
        <v>1.2748</v>
      </c>
      <c r="O25" s="0" t="n">
        <v>1.3575</v>
      </c>
      <c r="P25" s="0" t="n">
        <v>1.4402</v>
      </c>
      <c r="Q25" s="0" t="n">
        <v>1.6144</v>
      </c>
      <c r="R25" s="0" t="n">
        <v>1.7886</v>
      </c>
      <c r="S25" s="0" t="n">
        <v>1.8107</v>
      </c>
      <c r="T25" s="0" t="n">
        <v>1.8328</v>
      </c>
      <c r="U25" s="0" t="n">
        <v>1.7238</v>
      </c>
      <c r="V25" s="0" t="n">
        <v>1.6148</v>
      </c>
      <c r="W25" s="0" t="n">
        <v>1.6929</v>
      </c>
      <c r="X25" s="0" t="n">
        <v>1.771</v>
      </c>
      <c r="Y25" s="0" t="n">
        <v>1.84926666666667</v>
      </c>
      <c r="Z25" s="0" t="n">
        <v>1.92753333333333</v>
      </c>
      <c r="AA25" s="0" t="n">
        <v>2.0058</v>
      </c>
      <c r="AB25" s="0" t="n">
        <v>1.92886666666667</v>
      </c>
      <c r="AC25" s="0" t="n">
        <v>1.85193333333333</v>
      </c>
      <c r="AD25" s="0" t="n">
        <v>1.775</v>
      </c>
      <c r="AE25" s="0" t="n">
        <v>1.1812</v>
      </c>
      <c r="AF25" s="0" t="n">
        <v>0.5874</v>
      </c>
      <c r="AG25" s="0" t="n">
        <v>0.46992</v>
      </c>
      <c r="AH25" s="0" t="n">
        <v>0.35244</v>
      </c>
      <c r="AI25" s="0" t="n">
        <v>0.23496</v>
      </c>
      <c r="AJ25" s="0" t="n">
        <v>0.11748</v>
      </c>
      <c r="AK25" s="0" t="n">
        <v>0</v>
      </c>
      <c r="AL25" s="0" t="n">
        <v>0</v>
      </c>
      <c r="AM25" s="0" t="n">
        <v>0</v>
      </c>
      <c r="AN25" s="0" t="n">
        <v>0</v>
      </c>
      <c r="AO25" s="0" t="n">
        <v>0</v>
      </c>
      <c r="AP25" s="0" t="n">
        <v>0</v>
      </c>
      <c r="AQ25" s="0" t="n">
        <v>0</v>
      </c>
      <c r="AR25" s="0" t="n">
        <v>0</v>
      </c>
      <c r="AS25" s="0" t="n">
        <v>0</v>
      </c>
      <c r="AT25" s="0" t="n">
        <v>0</v>
      </c>
      <c r="AU25" s="103" t="n">
        <v>0</v>
      </c>
      <c r="AV25" s="103" t="n">
        <v>0</v>
      </c>
      <c r="AW25" s="103" t="n">
        <v>0</v>
      </c>
      <c r="AX25" s="103" t="n">
        <v>0</v>
      </c>
      <c r="AY25" s="103" t="n">
        <v>0</v>
      </c>
      <c r="AZ25" s="103" t="n">
        <v>0</v>
      </c>
      <c r="BA25" s="103" t="n">
        <v>0</v>
      </c>
      <c r="BB25" s="103" t="n">
        <v>0</v>
      </c>
      <c r="BC25" s="103" t="n">
        <v>0</v>
      </c>
      <c r="BD25" s="103" t="n">
        <v>0</v>
      </c>
      <c r="BE25" s="103" t="n">
        <v>0</v>
      </c>
      <c r="BF25" s="103" t="n">
        <v>0</v>
      </c>
      <c r="BG25" s="103" t="n">
        <v>0</v>
      </c>
      <c r="BH25" s="103" t="n">
        <v>0</v>
      </c>
      <c r="BI25" s="103" t="n">
        <v>0</v>
      </c>
      <c r="BJ25" s="103" t="n">
        <v>0</v>
      </c>
    </row>
    <row r="26" customFormat="false" ht="12.8" hidden="false" customHeight="false" outlineLevel="0" collapsed="false">
      <c r="A26" s="102" t="n">
        <v>59</v>
      </c>
      <c r="B26" s="0" t="n">
        <v>0</v>
      </c>
      <c r="C26" s="0" t="n">
        <v>0.1636</v>
      </c>
      <c r="D26" s="0" t="n">
        <v>0.3272</v>
      </c>
      <c r="E26" s="0" t="n">
        <v>0.4908</v>
      </c>
      <c r="F26" s="0" t="n">
        <v>0.6544</v>
      </c>
      <c r="G26" s="0" t="n">
        <v>1.3042</v>
      </c>
      <c r="H26" s="0" t="n">
        <v>1.954</v>
      </c>
      <c r="I26" s="0" t="n">
        <v>1.8584</v>
      </c>
      <c r="J26" s="0" t="n">
        <v>1.7628</v>
      </c>
      <c r="K26" s="0" t="n">
        <v>1.9569</v>
      </c>
      <c r="L26" s="0" t="n">
        <v>2.151</v>
      </c>
      <c r="M26" s="0" t="n">
        <v>1.8042</v>
      </c>
      <c r="N26" s="0" t="n">
        <v>1.4574</v>
      </c>
      <c r="O26" s="0" t="n">
        <v>1.552</v>
      </c>
      <c r="P26" s="0" t="n">
        <v>1.6466</v>
      </c>
      <c r="Q26" s="0" t="n">
        <v>1.8457</v>
      </c>
      <c r="R26" s="0" t="n">
        <v>2.0448</v>
      </c>
      <c r="S26" s="0" t="n">
        <v>2.0701</v>
      </c>
      <c r="T26" s="0" t="n">
        <v>2.0954</v>
      </c>
      <c r="U26" s="0" t="n">
        <v>1.9709</v>
      </c>
      <c r="V26" s="0" t="n">
        <v>1.8464</v>
      </c>
      <c r="W26" s="0" t="n">
        <v>1.9357</v>
      </c>
      <c r="X26" s="0" t="n">
        <v>2.025</v>
      </c>
      <c r="Y26" s="0" t="n">
        <v>2.11446666666667</v>
      </c>
      <c r="Z26" s="0" t="n">
        <v>2.20393333333333</v>
      </c>
      <c r="AA26" s="0" t="n">
        <v>2.2934</v>
      </c>
      <c r="AB26" s="0" t="n">
        <v>2.2056</v>
      </c>
      <c r="AC26" s="0" t="n">
        <v>2.1178</v>
      </c>
      <c r="AD26" s="0" t="n">
        <v>2.03</v>
      </c>
      <c r="AE26" s="0" t="n">
        <v>1.4066</v>
      </c>
      <c r="AF26" s="0" t="n">
        <v>0.7832</v>
      </c>
      <c r="AG26" s="0" t="n">
        <v>0.62656</v>
      </c>
      <c r="AH26" s="0" t="n">
        <v>0.46992</v>
      </c>
      <c r="AI26" s="0" t="n">
        <v>0.31328</v>
      </c>
      <c r="AJ26" s="0" t="n">
        <v>0.15664</v>
      </c>
      <c r="AK26" s="0" t="n">
        <v>0</v>
      </c>
      <c r="AL26" s="0" t="n">
        <v>0</v>
      </c>
      <c r="AM26" s="0" t="n">
        <v>0</v>
      </c>
      <c r="AN26" s="0" t="n">
        <v>0</v>
      </c>
      <c r="AO26" s="0" t="n">
        <v>0</v>
      </c>
      <c r="AP26" s="0" t="n">
        <v>0</v>
      </c>
      <c r="AQ26" s="0" t="n">
        <v>0</v>
      </c>
      <c r="AR26" s="0" t="n">
        <v>0</v>
      </c>
      <c r="AS26" s="0" t="n">
        <v>0</v>
      </c>
      <c r="AT26" s="0" t="n">
        <v>0</v>
      </c>
      <c r="AU26" s="103" t="n">
        <v>0</v>
      </c>
      <c r="AV26" s="103" t="n">
        <v>0</v>
      </c>
      <c r="AW26" s="103" t="n">
        <v>0</v>
      </c>
      <c r="AX26" s="103" t="n">
        <v>0</v>
      </c>
      <c r="AY26" s="103" t="n">
        <v>0</v>
      </c>
      <c r="AZ26" s="103" t="n">
        <v>0</v>
      </c>
      <c r="BA26" s="103" t="n">
        <v>0</v>
      </c>
      <c r="BB26" s="103" t="n">
        <v>0</v>
      </c>
      <c r="BC26" s="103" t="n">
        <v>0</v>
      </c>
      <c r="BD26" s="103" t="n">
        <v>0</v>
      </c>
      <c r="BE26" s="103" t="n">
        <v>0</v>
      </c>
      <c r="BF26" s="103" t="n">
        <v>0</v>
      </c>
      <c r="BG26" s="103" t="n">
        <v>0</v>
      </c>
      <c r="BH26" s="103" t="n">
        <v>0</v>
      </c>
      <c r="BI26" s="103" t="n">
        <v>0</v>
      </c>
      <c r="BJ26" s="103" t="n">
        <v>0</v>
      </c>
    </row>
    <row r="27" customFormat="false" ht="12.8" hidden="false" customHeight="false" outlineLevel="0" collapsed="false">
      <c r="A27" s="102" t="n">
        <v>60</v>
      </c>
      <c r="B27" s="0" t="n">
        <v>0</v>
      </c>
      <c r="C27" s="0" t="n">
        <v>0.17225</v>
      </c>
      <c r="D27" s="0" t="n">
        <v>0.3445</v>
      </c>
      <c r="E27" s="0" t="n">
        <v>0.51675</v>
      </c>
      <c r="F27" s="0" t="n">
        <v>0.689</v>
      </c>
      <c r="G27" s="0" t="n">
        <v>1.3835</v>
      </c>
      <c r="H27" s="0" t="n">
        <v>2.078</v>
      </c>
      <c r="I27" s="0" t="n">
        <v>1.9945</v>
      </c>
      <c r="J27" s="0" t="n">
        <v>1.911</v>
      </c>
      <c r="K27" s="0" t="n">
        <v>2.1215</v>
      </c>
      <c r="L27" s="0" t="n">
        <v>2.332</v>
      </c>
      <c r="M27" s="0" t="n">
        <v>1.986</v>
      </c>
      <c r="N27" s="0" t="n">
        <v>1.64</v>
      </c>
      <c r="O27" s="0" t="n">
        <v>1.7465</v>
      </c>
      <c r="P27" s="0" t="n">
        <v>1.853</v>
      </c>
      <c r="Q27" s="0" t="n">
        <v>2.077</v>
      </c>
      <c r="R27" s="0" t="n">
        <v>2.301</v>
      </c>
      <c r="S27" s="0" t="n">
        <v>2.3295</v>
      </c>
      <c r="T27" s="0" t="n">
        <v>2.358</v>
      </c>
      <c r="U27" s="0" t="n">
        <v>2.218</v>
      </c>
      <c r="V27" s="0" t="n">
        <v>2.078</v>
      </c>
      <c r="W27" s="0" t="n">
        <v>2.1785</v>
      </c>
      <c r="X27" s="0" t="n">
        <v>2.279</v>
      </c>
      <c r="Y27" s="0" t="n">
        <v>2.37966666666667</v>
      </c>
      <c r="Z27" s="0" t="n">
        <v>2.48033333333333</v>
      </c>
      <c r="AA27" s="0" t="n">
        <v>2.581</v>
      </c>
      <c r="AB27" s="0" t="n">
        <v>2.48233333333333</v>
      </c>
      <c r="AC27" s="0" t="n">
        <v>2.38366666666667</v>
      </c>
      <c r="AD27" s="0" t="n">
        <v>2.285</v>
      </c>
      <c r="AE27" s="0" t="n">
        <v>1.632</v>
      </c>
      <c r="AF27" s="0" t="n">
        <v>0.979</v>
      </c>
      <c r="AG27" s="0" t="n">
        <v>0.7832</v>
      </c>
      <c r="AH27" s="0" t="n">
        <v>0.5874</v>
      </c>
      <c r="AI27" s="0" t="n">
        <v>0.3916</v>
      </c>
      <c r="AJ27" s="0" t="n">
        <v>0.1958</v>
      </c>
      <c r="AK27" s="0" t="n">
        <v>0</v>
      </c>
      <c r="AL27" s="0" t="n">
        <v>0</v>
      </c>
      <c r="AM27" s="0" t="n">
        <v>0</v>
      </c>
      <c r="AN27" s="0" t="n">
        <v>0</v>
      </c>
      <c r="AO27" s="0" t="n">
        <v>0</v>
      </c>
      <c r="AP27" s="0" t="n">
        <v>0</v>
      </c>
      <c r="AQ27" s="0" t="n">
        <v>0</v>
      </c>
      <c r="AR27" s="0" t="n">
        <v>0</v>
      </c>
      <c r="AS27" s="0" t="n">
        <v>0</v>
      </c>
      <c r="AT27" s="0" t="n">
        <v>0</v>
      </c>
      <c r="AU27" s="103" t="n">
        <v>0</v>
      </c>
      <c r="AV27" s="103" t="n">
        <v>0</v>
      </c>
      <c r="AW27" s="103" t="n">
        <v>0</v>
      </c>
      <c r="AX27" s="103" t="n">
        <v>0</v>
      </c>
      <c r="AY27" s="103" t="n">
        <v>0</v>
      </c>
      <c r="AZ27" s="103" t="n">
        <v>0</v>
      </c>
      <c r="BA27" s="103" t="n">
        <v>0</v>
      </c>
      <c r="BB27" s="103" t="n">
        <v>0</v>
      </c>
      <c r="BC27" s="103" t="n">
        <v>0</v>
      </c>
      <c r="BD27" s="103" t="n">
        <v>0</v>
      </c>
      <c r="BE27" s="103" t="n">
        <v>0</v>
      </c>
      <c r="BF27" s="103" t="n">
        <v>0</v>
      </c>
      <c r="BG27" s="103" t="n">
        <v>0</v>
      </c>
      <c r="BH27" s="103" t="n">
        <v>0</v>
      </c>
      <c r="BI27" s="103" t="n">
        <v>0</v>
      </c>
      <c r="BJ27" s="103" t="n">
        <v>0</v>
      </c>
    </row>
    <row r="28" customFormat="false" ht="12.8" hidden="false" customHeight="false" outlineLevel="0" collapsed="false">
      <c r="A28" s="102" t="n">
        <v>61</v>
      </c>
      <c r="B28" s="0" t="n">
        <v>0</v>
      </c>
      <c r="C28" s="0" t="n">
        <v>0.18085</v>
      </c>
      <c r="D28" s="0" t="n">
        <v>0.3617</v>
      </c>
      <c r="E28" s="0" t="n">
        <v>0.54255</v>
      </c>
      <c r="F28" s="0" t="n">
        <v>0.7234</v>
      </c>
      <c r="G28" s="0" t="n">
        <v>1.4658</v>
      </c>
      <c r="H28" s="0" t="n">
        <v>2.2082</v>
      </c>
      <c r="I28" s="0" t="n">
        <v>2.1397</v>
      </c>
      <c r="J28" s="0" t="n">
        <v>2.0712</v>
      </c>
      <c r="K28" s="0" t="n">
        <v>2.2993</v>
      </c>
      <c r="L28" s="0" t="n">
        <v>2.5274</v>
      </c>
      <c r="M28" s="0" t="n">
        <v>2.1866</v>
      </c>
      <c r="N28" s="0" t="n">
        <v>1.8458</v>
      </c>
      <c r="O28" s="0" t="n">
        <v>1.9658</v>
      </c>
      <c r="P28" s="0" t="n">
        <v>2.0858</v>
      </c>
      <c r="Q28" s="0" t="n">
        <v>2.3379</v>
      </c>
      <c r="R28" s="0" t="n">
        <v>2.59</v>
      </c>
      <c r="S28" s="0" t="n">
        <v>2.6224</v>
      </c>
      <c r="T28" s="0" t="n">
        <v>2.6548</v>
      </c>
      <c r="U28" s="0" t="n">
        <v>2.4978</v>
      </c>
      <c r="V28" s="0" t="n">
        <v>2.3408</v>
      </c>
      <c r="W28" s="0" t="n">
        <v>2.454</v>
      </c>
      <c r="X28" s="0" t="n">
        <v>2.5672</v>
      </c>
      <c r="Y28" s="0" t="n">
        <v>2.6806</v>
      </c>
      <c r="Z28" s="0" t="n">
        <v>2.794</v>
      </c>
      <c r="AA28" s="0" t="n">
        <v>2.9074</v>
      </c>
      <c r="AB28" s="0" t="n">
        <v>2.79666666666667</v>
      </c>
      <c r="AC28" s="0" t="n">
        <v>2.68593333333333</v>
      </c>
      <c r="AD28" s="0" t="n">
        <v>2.5752</v>
      </c>
      <c r="AE28" s="0" t="n">
        <v>1.8996</v>
      </c>
      <c r="AF28" s="0" t="n">
        <v>1.224</v>
      </c>
      <c r="AG28" s="0" t="n">
        <v>1.02364</v>
      </c>
      <c r="AH28" s="0" t="n">
        <v>0.82328</v>
      </c>
      <c r="AI28" s="0" t="n">
        <v>0.62292</v>
      </c>
      <c r="AJ28" s="0" t="n">
        <v>0.42256</v>
      </c>
      <c r="AK28" s="0" t="n">
        <v>0.2222</v>
      </c>
      <c r="AL28" s="0" t="n">
        <v>0.148133333333333</v>
      </c>
      <c r="AM28" s="0" t="n">
        <v>0.0740666666666667</v>
      </c>
      <c r="AN28" s="0" t="n">
        <v>0</v>
      </c>
      <c r="AO28" s="0" t="n">
        <v>0</v>
      </c>
      <c r="AP28" s="0" t="n">
        <v>0</v>
      </c>
      <c r="AQ28" s="0" t="n">
        <v>0</v>
      </c>
      <c r="AR28" s="0" t="n">
        <v>0</v>
      </c>
      <c r="AS28" s="0" t="n">
        <v>0</v>
      </c>
      <c r="AT28" s="0" t="n">
        <v>0</v>
      </c>
      <c r="AU28" s="103" t="n">
        <v>0</v>
      </c>
      <c r="AV28" s="103" t="n">
        <v>0</v>
      </c>
      <c r="AW28" s="103" t="n">
        <v>0</v>
      </c>
      <c r="AX28" s="103" t="n">
        <v>0</v>
      </c>
      <c r="AY28" s="103" t="n">
        <v>0</v>
      </c>
      <c r="AZ28" s="103" t="n">
        <v>0</v>
      </c>
      <c r="BA28" s="103" t="n">
        <v>0</v>
      </c>
      <c r="BB28" s="103" t="n">
        <v>0</v>
      </c>
      <c r="BC28" s="103" t="n">
        <v>0</v>
      </c>
      <c r="BD28" s="103" t="n">
        <v>0</v>
      </c>
      <c r="BE28" s="103" t="n">
        <v>0</v>
      </c>
      <c r="BF28" s="103" t="n">
        <v>0</v>
      </c>
      <c r="BG28" s="103" t="n">
        <v>0</v>
      </c>
      <c r="BH28" s="103" t="n">
        <v>0</v>
      </c>
      <c r="BI28" s="103" t="n">
        <v>0</v>
      </c>
      <c r="BJ28" s="103" t="n">
        <v>0</v>
      </c>
    </row>
    <row r="29" customFormat="false" ht="12.8" hidden="false" customHeight="false" outlineLevel="0" collapsed="false">
      <c r="A29" s="102" t="n">
        <v>62</v>
      </c>
      <c r="B29" s="0" t="n">
        <v>0</v>
      </c>
      <c r="C29" s="0" t="n">
        <v>0.18945</v>
      </c>
      <c r="D29" s="0" t="n">
        <v>0.3789</v>
      </c>
      <c r="E29" s="0" t="n">
        <v>0.56835</v>
      </c>
      <c r="F29" s="0" t="n">
        <v>0.7578</v>
      </c>
      <c r="G29" s="0" t="n">
        <v>1.5481</v>
      </c>
      <c r="H29" s="0" t="n">
        <v>2.3384</v>
      </c>
      <c r="I29" s="0" t="n">
        <v>2.2849</v>
      </c>
      <c r="J29" s="0" t="n">
        <v>2.2314</v>
      </c>
      <c r="K29" s="0" t="n">
        <v>2.4771</v>
      </c>
      <c r="L29" s="0" t="n">
        <v>2.7228</v>
      </c>
      <c r="M29" s="0" t="n">
        <v>2.3872</v>
      </c>
      <c r="N29" s="0" t="n">
        <v>2.0516</v>
      </c>
      <c r="O29" s="0" t="n">
        <v>2.1851</v>
      </c>
      <c r="P29" s="0" t="n">
        <v>2.3186</v>
      </c>
      <c r="Q29" s="0" t="n">
        <v>2.5988</v>
      </c>
      <c r="R29" s="0" t="n">
        <v>2.879</v>
      </c>
      <c r="S29" s="0" t="n">
        <v>2.9153</v>
      </c>
      <c r="T29" s="0" t="n">
        <v>2.9516</v>
      </c>
      <c r="U29" s="0" t="n">
        <v>2.7776</v>
      </c>
      <c r="V29" s="0" t="n">
        <v>2.6036</v>
      </c>
      <c r="W29" s="0" t="n">
        <v>2.7295</v>
      </c>
      <c r="X29" s="0" t="n">
        <v>2.8554</v>
      </c>
      <c r="Y29" s="0" t="n">
        <v>2.98153333333333</v>
      </c>
      <c r="Z29" s="0" t="n">
        <v>3.10766666666667</v>
      </c>
      <c r="AA29" s="0" t="n">
        <v>3.2338</v>
      </c>
      <c r="AB29" s="0" t="n">
        <v>3.111</v>
      </c>
      <c r="AC29" s="0" t="n">
        <v>2.9882</v>
      </c>
      <c r="AD29" s="0" t="n">
        <v>2.8654</v>
      </c>
      <c r="AE29" s="0" t="n">
        <v>2.1672</v>
      </c>
      <c r="AF29" s="0" t="n">
        <v>1.469</v>
      </c>
      <c r="AG29" s="0" t="n">
        <v>1.26408</v>
      </c>
      <c r="AH29" s="0" t="n">
        <v>1.05916</v>
      </c>
      <c r="AI29" s="0" t="n">
        <v>0.85424</v>
      </c>
      <c r="AJ29" s="0" t="n">
        <v>0.64932</v>
      </c>
      <c r="AK29" s="0" t="n">
        <v>0.4444</v>
      </c>
      <c r="AL29" s="0" t="n">
        <v>0.296266666666667</v>
      </c>
      <c r="AM29" s="0" t="n">
        <v>0.148133333333333</v>
      </c>
      <c r="AN29" s="0" t="n">
        <v>0</v>
      </c>
      <c r="AO29" s="0" t="n">
        <v>0</v>
      </c>
      <c r="AP29" s="0" t="n">
        <v>0</v>
      </c>
      <c r="AQ29" s="0" t="n">
        <v>0</v>
      </c>
      <c r="AR29" s="0" t="n">
        <v>0</v>
      </c>
      <c r="AS29" s="0" t="n">
        <v>0</v>
      </c>
      <c r="AT29" s="0" t="n">
        <v>0</v>
      </c>
      <c r="AU29" s="103" t="n">
        <v>0</v>
      </c>
      <c r="AV29" s="103" t="n">
        <v>0</v>
      </c>
      <c r="AW29" s="103" t="n">
        <v>0</v>
      </c>
      <c r="AX29" s="103" t="n">
        <v>0</v>
      </c>
      <c r="AY29" s="103" t="n">
        <v>0</v>
      </c>
      <c r="AZ29" s="103" t="n">
        <v>0</v>
      </c>
      <c r="BA29" s="103" t="n">
        <v>0</v>
      </c>
      <c r="BB29" s="103" t="n">
        <v>0</v>
      </c>
      <c r="BC29" s="103" t="n">
        <v>0</v>
      </c>
      <c r="BD29" s="103" t="n">
        <v>0</v>
      </c>
      <c r="BE29" s="103" t="n">
        <v>0</v>
      </c>
      <c r="BF29" s="103" t="n">
        <v>0</v>
      </c>
      <c r="BG29" s="103" t="n">
        <v>0</v>
      </c>
      <c r="BH29" s="103" t="n">
        <v>0</v>
      </c>
      <c r="BI29" s="103" t="n">
        <v>0</v>
      </c>
      <c r="BJ29" s="103" t="n">
        <v>0</v>
      </c>
    </row>
    <row r="30" customFormat="false" ht="12.8" hidden="false" customHeight="false" outlineLevel="0" collapsed="false">
      <c r="A30" s="102" t="n">
        <v>63</v>
      </c>
      <c r="B30" s="0" t="n">
        <v>0</v>
      </c>
      <c r="C30" s="0" t="n">
        <v>0.19805</v>
      </c>
      <c r="D30" s="0" t="n">
        <v>0.3961</v>
      </c>
      <c r="E30" s="0" t="n">
        <v>0.59415</v>
      </c>
      <c r="F30" s="0" t="n">
        <v>0.7922</v>
      </c>
      <c r="G30" s="0" t="n">
        <v>1.6304</v>
      </c>
      <c r="H30" s="0" t="n">
        <v>2.4686</v>
      </c>
      <c r="I30" s="0" t="n">
        <v>2.4301</v>
      </c>
      <c r="J30" s="0" t="n">
        <v>2.3916</v>
      </c>
      <c r="K30" s="0" t="n">
        <v>2.6549</v>
      </c>
      <c r="L30" s="0" t="n">
        <v>2.9182</v>
      </c>
      <c r="M30" s="0" t="n">
        <v>2.5878</v>
      </c>
      <c r="N30" s="0" t="n">
        <v>2.2574</v>
      </c>
      <c r="O30" s="0" t="n">
        <v>2.4044</v>
      </c>
      <c r="P30" s="0" t="n">
        <v>2.5514</v>
      </c>
      <c r="Q30" s="0" t="n">
        <v>2.8597</v>
      </c>
      <c r="R30" s="0" t="n">
        <v>3.168</v>
      </c>
      <c r="S30" s="0" t="n">
        <v>3.2082</v>
      </c>
      <c r="T30" s="0" t="n">
        <v>3.2484</v>
      </c>
      <c r="U30" s="0" t="n">
        <v>3.0574</v>
      </c>
      <c r="V30" s="0" t="n">
        <v>2.8664</v>
      </c>
      <c r="W30" s="0" t="n">
        <v>3.005</v>
      </c>
      <c r="X30" s="0" t="n">
        <v>3.1436</v>
      </c>
      <c r="Y30" s="0" t="n">
        <v>3.28246666666667</v>
      </c>
      <c r="Z30" s="0" t="n">
        <v>3.42133333333333</v>
      </c>
      <c r="AA30" s="0" t="n">
        <v>3.5602</v>
      </c>
      <c r="AB30" s="0" t="n">
        <v>3.42533333333333</v>
      </c>
      <c r="AC30" s="0" t="n">
        <v>3.29046666666667</v>
      </c>
      <c r="AD30" s="0" t="n">
        <v>3.1556</v>
      </c>
      <c r="AE30" s="0" t="n">
        <v>2.4348</v>
      </c>
      <c r="AF30" s="0" t="n">
        <v>1.714</v>
      </c>
      <c r="AG30" s="0" t="n">
        <v>1.50452</v>
      </c>
      <c r="AH30" s="0" t="n">
        <v>1.29504</v>
      </c>
      <c r="AI30" s="0" t="n">
        <v>1.08556</v>
      </c>
      <c r="AJ30" s="0" t="n">
        <v>0.87608</v>
      </c>
      <c r="AK30" s="0" t="n">
        <v>0.6666</v>
      </c>
      <c r="AL30" s="0" t="n">
        <v>0.4444</v>
      </c>
      <c r="AM30" s="0" t="n">
        <v>0.2222</v>
      </c>
      <c r="AN30" s="0" t="n">
        <v>0</v>
      </c>
      <c r="AO30" s="0" t="n">
        <v>0</v>
      </c>
      <c r="AP30" s="0" t="n">
        <v>0</v>
      </c>
      <c r="AQ30" s="0" t="n">
        <v>0</v>
      </c>
      <c r="AR30" s="0" t="n">
        <v>0</v>
      </c>
      <c r="AS30" s="0" t="n">
        <v>0</v>
      </c>
      <c r="AT30" s="0" t="n">
        <v>0</v>
      </c>
      <c r="AU30" s="103" t="n">
        <v>0</v>
      </c>
      <c r="AV30" s="103" t="n">
        <v>0</v>
      </c>
      <c r="AW30" s="103" t="n">
        <v>0</v>
      </c>
      <c r="AX30" s="103" t="n">
        <v>0</v>
      </c>
      <c r="AY30" s="103" t="n">
        <v>0</v>
      </c>
      <c r="AZ30" s="103" t="n">
        <v>0</v>
      </c>
      <c r="BA30" s="103" t="n">
        <v>0</v>
      </c>
      <c r="BB30" s="103" t="n">
        <v>0</v>
      </c>
      <c r="BC30" s="103" t="n">
        <v>0</v>
      </c>
      <c r="BD30" s="103" t="n">
        <v>0</v>
      </c>
      <c r="BE30" s="103" t="n">
        <v>0</v>
      </c>
      <c r="BF30" s="103" t="n">
        <v>0</v>
      </c>
      <c r="BG30" s="103" t="n">
        <v>0</v>
      </c>
      <c r="BH30" s="103" t="n">
        <v>0</v>
      </c>
      <c r="BI30" s="103" t="n">
        <v>0</v>
      </c>
      <c r="BJ30" s="103" t="n">
        <v>0</v>
      </c>
    </row>
    <row r="31" customFormat="false" ht="12.8" hidden="false" customHeight="false" outlineLevel="0" collapsed="false">
      <c r="A31" s="102" t="n">
        <v>64</v>
      </c>
      <c r="B31" s="0" t="n">
        <v>0</v>
      </c>
      <c r="C31" s="0" t="n">
        <v>0.20665</v>
      </c>
      <c r="D31" s="0" t="n">
        <v>0.4133</v>
      </c>
      <c r="E31" s="0" t="n">
        <v>0.61995</v>
      </c>
      <c r="F31" s="0" t="n">
        <v>0.8266</v>
      </c>
      <c r="G31" s="0" t="n">
        <v>1.7127</v>
      </c>
      <c r="H31" s="0" t="n">
        <v>2.5988</v>
      </c>
      <c r="I31" s="0" t="n">
        <v>2.5753</v>
      </c>
      <c r="J31" s="0" t="n">
        <v>2.5518</v>
      </c>
      <c r="K31" s="0" t="n">
        <v>2.8327</v>
      </c>
      <c r="L31" s="0" t="n">
        <v>3.1136</v>
      </c>
      <c r="M31" s="0" t="n">
        <v>2.7884</v>
      </c>
      <c r="N31" s="0" t="n">
        <v>2.4632</v>
      </c>
      <c r="O31" s="0" t="n">
        <v>2.6237</v>
      </c>
      <c r="P31" s="0" t="n">
        <v>2.7842</v>
      </c>
      <c r="Q31" s="0" t="n">
        <v>3.1206</v>
      </c>
      <c r="R31" s="0" t="n">
        <v>3.457</v>
      </c>
      <c r="S31" s="0" t="n">
        <v>3.5011</v>
      </c>
      <c r="T31" s="0" t="n">
        <v>3.5452</v>
      </c>
      <c r="U31" s="0" t="n">
        <v>3.3372</v>
      </c>
      <c r="V31" s="0" t="n">
        <v>3.1292</v>
      </c>
      <c r="W31" s="0" t="n">
        <v>3.2805</v>
      </c>
      <c r="X31" s="0" t="n">
        <v>3.4318</v>
      </c>
      <c r="Y31" s="0" t="n">
        <v>3.5834</v>
      </c>
      <c r="Z31" s="0" t="n">
        <v>3.735</v>
      </c>
      <c r="AA31" s="0" t="n">
        <v>3.8866</v>
      </c>
      <c r="AB31" s="0" t="n">
        <v>3.73966666666667</v>
      </c>
      <c r="AC31" s="0" t="n">
        <v>3.59273333333333</v>
      </c>
      <c r="AD31" s="0" t="n">
        <v>3.4458</v>
      </c>
      <c r="AE31" s="0" t="n">
        <v>2.7024</v>
      </c>
      <c r="AF31" s="0" t="n">
        <v>1.959</v>
      </c>
      <c r="AG31" s="0" t="n">
        <v>1.74496</v>
      </c>
      <c r="AH31" s="0" t="n">
        <v>1.53092</v>
      </c>
      <c r="AI31" s="0" t="n">
        <v>1.31688</v>
      </c>
      <c r="AJ31" s="0" t="n">
        <v>1.10284</v>
      </c>
      <c r="AK31" s="0" t="n">
        <v>0.8888</v>
      </c>
      <c r="AL31" s="0" t="n">
        <v>0.592533333333333</v>
      </c>
      <c r="AM31" s="0" t="n">
        <v>0.296266666666667</v>
      </c>
      <c r="AN31" s="0" t="n">
        <v>0</v>
      </c>
      <c r="AO31" s="0" t="n">
        <v>0</v>
      </c>
      <c r="AP31" s="0" t="n">
        <v>0</v>
      </c>
      <c r="AQ31" s="0" t="n">
        <v>0</v>
      </c>
      <c r="AR31" s="0" t="n">
        <v>0</v>
      </c>
      <c r="AS31" s="0" t="n">
        <v>0</v>
      </c>
      <c r="AT31" s="0" t="n">
        <v>0</v>
      </c>
      <c r="AU31" s="103" t="n">
        <v>0</v>
      </c>
      <c r="AV31" s="103" t="n">
        <v>0</v>
      </c>
      <c r="AW31" s="103" t="n">
        <v>0</v>
      </c>
      <c r="AX31" s="103" t="n">
        <v>0</v>
      </c>
      <c r="AY31" s="103" t="n">
        <v>0</v>
      </c>
      <c r="AZ31" s="103" t="n">
        <v>0</v>
      </c>
      <c r="BA31" s="103" t="n">
        <v>0</v>
      </c>
      <c r="BB31" s="103" t="n">
        <v>0</v>
      </c>
      <c r="BC31" s="103" t="n">
        <v>0</v>
      </c>
      <c r="BD31" s="103" t="n">
        <v>0</v>
      </c>
      <c r="BE31" s="103" t="n">
        <v>0</v>
      </c>
      <c r="BF31" s="103" t="n">
        <v>0</v>
      </c>
      <c r="BG31" s="103" t="n">
        <v>0</v>
      </c>
      <c r="BH31" s="103" t="n">
        <v>0</v>
      </c>
      <c r="BI31" s="103" t="n">
        <v>0</v>
      </c>
      <c r="BJ31" s="103" t="n">
        <v>0</v>
      </c>
    </row>
    <row r="32" customFormat="false" ht="12.8" hidden="false" customHeight="false" outlineLevel="0" collapsed="false">
      <c r="A32" s="102" t="n">
        <v>65</v>
      </c>
      <c r="B32" s="0" t="n">
        <v>0</v>
      </c>
      <c r="C32" s="0" t="n">
        <v>0.21525</v>
      </c>
      <c r="D32" s="0" t="n">
        <v>0.4305</v>
      </c>
      <c r="E32" s="0" t="n">
        <v>0.64575</v>
      </c>
      <c r="F32" s="0" t="n">
        <v>0.861</v>
      </c>
      <c r="G32" s="0" t="n">
        <v>1.795</v>
      </c>
      <c r="H32" s="0" t="n">
        <v>2.729</v>
      </c>
      <c r="I32" s="0" t="n">
        <v>2.7205</v>
      </c>
      <c r="J32" s="0" t="n">
        <v>2.712</v>
      </c>
      <c r="K32" s="0" t="n">
        <v>3.0105</v>
      </c>
      <c r="L32" s="0" t="n">
        <v>3.309</v>
      </c>
      <c r="M32" s="0" t="n">
        <v>2.989</v>
      </c>
      <c r="N32" s="0" t="n">
        <v>2.669</v>
      </c>
      <c r="O32" s="0" t="n">
        <v>2.843</v>
      </c>
      <c r="P32" s="0" t="n">
        <v>3.017</v>
      </c>
      <c r="Q32" s="0" t="n">
        <v>3.3815</v>
      </c>
      <c r="R32" s="0" t="n">
        <v>3.746</v>
      </c>
      <c r="S32" s="0" t="n">
        <v>3.794</v>
      </c>
      <c r="T32" s="0" t="n">
        <v>3.842</v>
      </c>
      <c r="U32" s="0" t="n">
        <v>3.617</v>
      </c>
      <c r="V32" s="0" t="n">
        <v>3.392</v>
      </c>
      <c r="W32" s="0" t="n">
        <v>3.556</v>
      </c>
      <c r="X32" s="0" t="n">
        <v>3.72</v>
      </c>
      <c r="Y32" s="0" t="n">
        <v>3.88433333333333</v>
      </c>
      <c r="Z32" s="0" t="n">
        <v>4.04866666666667</v>
      </c>
      <c r="AA32" s="0" t="n">
        <v>4.213</v>
      </c>
      <c r="AB32" s="0" t="n">
        <v>4.054</v>
      </c>
      <c r="AC32" s="0" t="n">
        <v>3.895</v>
      </c>
      <c r="AD32" s="0" t="n">
        <v>3.736</v>
      </c>
      <c r="AE32" s="0" t="n">
        <v>2.97</v>
      </c>
      <c r="AF32" s="0" t="n">
        <v>2.204</v>
      </c>
      <c r="AG32" s="0" t="n">
        <v>1.9854</v>
      </c>
      <c r="AH32" s="0" t="n">
        <v>1.7668</v>
      </c>
      <c r="AI32" s="0" t="n">
        <v>1.5482</v>
      </c>
      <c r="AJ32" s="0" t="n">
        <v>1.3296</v>
      </c>
      <c r="AK32" s="0" t="n">
        <v>1.111</v>
      </c>
      <c r="AL32" s="0" t="n">
        <v>0.740666666666667</v>
      </c>
      <c r="AM32" s="0" t="n">
        <v>0.370333333333333</v>
      </c>
      <c r="AN32" s="0" t="n">
        <v>0</v>
      </c>
      <c r="AO32" s="0" t="n">
        <v>0</v>
      </c>
      <c r="AP32" s="0" t="n">
        <v>0</v>
      </c>
      <c r="AQ32" s="0" t="n">
        <v>0</v>
      </c>
      <c r="AR32" s="0" t="n">
        <v>0</v>
      </c>
      <c r="AS32" s="0" t="n">
        <v>0</v>
      </c>
      <c r="AT32" s="0" t="n">
        <v>0</v>
      </c>
      <c r="AU32" s="103" t="n">
        <v>0</v>
      </c>
      <c r="AV32" s="103" t="n">
        <v>0</v>
      </c>
      <c r="AW32" s="103" t="n">
        <v>0</v>
      </c>
      <c r="AX32" s="103" t="n">
        <v>0</v>
      </c>
      <c r="AY32" s="103" t="n">
        <v>0</v>
      </c>
      <c r="AZ32" s="103" t="n">
        <v>0</v>
      </c>
      <c r="BA32" s="103" t="n">
        <v>0</v>
      </c>
      <c r="BB32" s="103" t="n">
        <v>0</v>
      </c>
      <c r="BC32" s="103" t="n">
        <v>0</v>
      </c>
      <c r="BD32" s="103" t="n">
        <v>0</v>
      </c>
      <c r="BE32" s="103" t="n">
        <v>0</v>
      </c>
      <c r="BF32" s="103" t="n">
        <v>0</v>
      </c>
      <c r="BG32" s="103" t="n">
        <v>0</v>
      </c>
      <c r="BH32" s="103" t="n">
        <v>0</v>
      </c>
      <c r="BI32" s="103" t="n">
        <v>0</v>
      </c>
      <c r="BJ32" s="103" t="n">
        <v>0</v>
      </c>
    </row>
    <row r="33" customFormat="false" ht="12.8" hidden="false" customHeight="false" outlineLevel="0" collapsed="false">
      <c r="A33" s="102" t="n">
        <v>66</v>
      </c>
      <c r="B33" s="0" t="n">
        <v>0</v>
      </c>
      <c r="C33" s="0" t="n">
        <v>0.22385</v>
      </c>
      <c r="D33" s="0" t="n">
        <v>0.4477</v>
      </c>
      <c r="E33" s="0" t="n">
        <v>0.67155</v>
      </c>
      <c r="F33" s="0" t="n">
        <v>0.8954</v>
      </c>
      <c r="G33" s="0" t="n">
        <v>1.8792</v>
      </c>
      <c r="H33" s="0" t="n">
        <v>2.863</v>
      </c>
      <c r="I33" s="0" t="n">
        <v>2.8713</v>
      </c>
      <c r="J33" s="0" t="n">
        <v>2.8796</v>
      </c>
      <c r="K33" s="0" t="n">
        <v>3.1964</v>
      </c>
      <c r="L33" s="0" t="n">
        <v>3.5132</v>
      </c>
      <c r="M33" s="0" t="n">
        <v>3.2019</v>
      </c>
      <c r="N33" s="0" t="n">
        <v>2.8906</v>
      </c>
      <c r="O33" s="0" t="n">
        <v>3.0792</v>
      </c>
      <c r="P33" s="0" t="n">
        <v>3.2678</v>
      </c>
      <c r="Q33" s="0" t="n">
        <v>3.6624</v>
      </c>
      <c r="R33" s="0" t="n">
        <v>4.057</v>
      </c>
      <c r="S33" s="0" t="n">
        <v>4.1095</v>
      </c>
      <c r="T33" s="0" t="n">
        <v>4.162</v>
      </c>
      <c r="U33" s="0" t="n">
        <v>3.9194</v>
      </c>
      <c r="V33" s="0" t="n">
        <v>3.6768</v>
      </c>
      <c r="W33" s="0" t="n">
        <v>3.8546</v>
      </c>
      <c r="X33" s="0" t="n">
        <v>4.0324</v>
      </c>
      <c r="Y33" s="0" t="n">
        <v>4.21053333333333</v>
      </c>
      <c r="Z33" s="0" t="n">
        <v>4.38866666666667</v>
      </c>
      <c r="AA33" s="0" t="n">
        <v>4.5668</v>
      </c>
      <c r="AB33" s="0" t="n">
        <v>4.395</v>
      </c>
      <c r="AC33" s="0" t="n">
        <v>4.2232</v>
      </c>
      <c r="AD33" s="0" t="n">
        <v>4.0514</v>
      </c>
      <c r="AE33" s="0" t="n">
        <v>3.2665</v>
      </c>
      <c r="AF33" s="0" t="n">
        <v>2.4816</v>
      </c>
      <c r="AG33" s="0" t="n">
        <v>2.26256</v>
      </c>
      <c r="AH33" s="0" t="n">
        <v>2.04352</v>
      </c>
      <c r="AI33" s="0" t="n">
        <v>1.82448</v>
      </c>
      <c r="AJ33" s="0" t="n">
        <v>1.60544</v>
      </c>
      <c r="AK33" s="0" t="n">
        <v>1.3864</v>
      </c>
      <c r="AL33" s="0" t="n">
        <v>0.964866666666667</v>
      </c>
      <c r="AM33" s="0" t="n">
        <v>0.543333333333333</v>
      </c>
      <c r="AN33" s="0" t="n">
        <v>0.1218</v>
      </c>
      <c r="AO33" s="0" t="n">
        <v>0.1116</v>
      </c>
      <c r="AP33" s="0" t="n">
        <v>0.1014</v>
      </c>
      <c r="AQ33" s="0" t="n">
        <v>0.09128</v>
      </c>
      <c r="AR33" s="0" t="n">
        <v>0.08116</v>
      </c>
      <c r="AS33" s="0" t="n">
        <v>0.07104</v>
      </c>
      <c r="AT33" s="0" t="n">
        <v>0.06092</v>
      </c>
      <c r="AU33" s="103" t="n">
        <v>0.0508</v>
      </c>
      <c r="AV33" s="103" t="n">
        <v>0.04064</v>
      </c>
      <c r="AW33" s="103" t="n">
        <v>0.03048</v>
      </c>
      <c r="AX33" s="103" t="n">
        <v>0.02032</v>
      </c>
      <c r="AY33" s="103" t="n">
        <v>0.01016</v>
      </c>
      <c r="AZ33" s="103" t="n">
        <v>0</v>
      </c>
      <c r="BA33" s="103" t="n">
        <v>-0.01016</v>
      </c>
      <c r="BB33" s="103" t="n">
        <v>-0.012192</v>
      </c>
      <c r="BC33" s="103" t="n">
        <v>-0.014224</v>
      </c>
      <c r="BD33" s="103" t="n">
        <v>-0.016256</v>
      </c>
      <c r="BE33" s="103" t="n">
        <v>-0.018288</v>
      </c>
      <c r="BF33" s="103" t="n">
        <v>-0.02032</v>
      </c>
      <c r="BG33" s="103" t="n">
        <v>-0.022352</v>
      </c>
      <c r="BH33" s="103" t="n">
        <v>-0.024384</v>
      </c>
      <c r="BI33" s="103" t="n">
        <v>-0.026416</v>
      </c>
      <c r="BJ33" s="103" t="n">
        <v>-0.028448</v>
      </c>
    </row>
    <row r="34" customFormat="false" ht="12.8" hidden="false" customHeight="false" outlineLevel="0" collapsed="false">
      <c r="A34" s="102" t="n">
        <v>67</v>
      </c>
      <c r="B34" s="0" t="n">
        <v>0</v>
      </c>
      <c r="C34" s="0" t="n">
        <v>0.23245</v>
      </c>
      <c r="D34" s="0" t="n">
        <v>0.4649</v>
      </c>
      <c r="E34" s="0" t="n">
        <v>0.69735</v>
      </c>
      <c r="F34" s="0" t="n">
        <v>0.9298</v>
      </c>
      <c r="G34" s="0" t="n">
        <v>1.9634</v>
      </c>
      <c r="H34" s="0" t="n">
        <v>2.997</v>
      </c>
      <c r="I34" s="0" t="n">
        <v>3.0221</v>
      </c>
      <c r="J34" s="0" t="n">
        <v>3.0472</v>
      </c>
      <c r="K34" s="0" t="n">
        <v>3.3823</v>
      </c>
      <c r="L34" s="0" t="n">
        <v>3.7174</v>
      </c>
      <c r="M34" s="0" t="n">
        <v>3.4148</v>
      </c>
      <c r="N34" s="0" t="n">
        <v>3.1122</v>
      </c>
      <c r="O34" s="0" t="n">
        <v>3.3154</v>
      </c>
      <c r="P34" s="0" t="n">
        <v>3.5186</v>
      </c>
      <c r="Q34" s="0" t="n">
        <v>3.9433</v>
      </c>
      <c r="R34" s="0" t="n">
        <v>4.368</v>
      </c>
      <c r="S34" s="0" t="n">
        <v>4.425</v>
      </c>
      <c r="T34" s="0" t="n">
        <v>4.482</v>
      </c>
      <c r="U34" s="0" t="n">
        <v>4.2218</v>
      </c>
      <c r="V34" s="0" t="n">
        <v>3.9616</v>
      </c>
      <c r="W34" s="0" t="n">
        <v>4.1532</v>
      </c>
      <c r="X34" s="0" t="n">
        <v>4.3448</v>
      </c>
      <c r="Y34" s="0" t="n">
        <v>4.53673333333333</v>
      </c>
      <c r="Z34" s="0" t="n">
        <v>4.72866666666667</v>
      </c>
      <c r="AA34" s="0" t="n">
        <v>4.9206</v>
      </c>
      <c r="AB34" s="0" t="n">
        <v>4.736</v>
      </c>
      <c r="AC34" s="0" t="n">
        <v>4.5514</v>
      </c>
      <c r="AD34" s="0" t="n">
        <v>4.3668</v>
      </c>
      <c r="AE34" s="0" t="n">
        <v>3.563</v>
      </c>
      <c r="AF34" s="0" t="n">
        <v>2.7592</v>
      </c>
      <c r="AG34" s="0" t="n">
        <v>2.53972</v>
      </c>
      <c r="AH34" s="0" t="n">
        <v>2.32024</v>
      </c>
      <c r="AI34" s="0" t="n">
        <v>2.10076</v>
      </c>
      <c r="AJ34" s="0" t="n">
        <v>1.88128</v>
      </c>
      <c r="AK34" s="0" t="n">
        <v>1.6618</v>
      </c>
      <c r="AL34" s="0" t="n">
        <v>1.18906666666667</v>
      </c>
      <c r="AM34" s="0" t="n">
        <v>0.716333333333334</v>
      </c>
      <c r="AN34" s="0" t="n">
        <v>0.2436</v>
      </c>
      <c r="AO34" s="0" t="n">
        <v>0.2232</v>
      </c>
      <c r="AP34" s="0" t="n">
        <v>0.2028</v>
      </c>
      <c r="AQ34" s="0" t="n">
        <v>0.18256</v>
      </c>
      <c r="AR34" s="0" t="n">
        <v>0.16232</v>
      </c>
      <c r="AS34" s="0" t="n">
        <v>0.14208</v>
      </c>
      <c r="AT34" s="0" t="n">
        <v>0.12184</v>
      </c>
      <c r="AU34" s="103" t="n">
        <v>0.1016</v>
      </c>
      <c r="AV34" s="103" t="n">
        <v>0.08128</v>
      </c>
      <c r="AW34" s="103" t="n">
        <v>0.06096</v>
      </c>
      <c r="AX34" s="103" t="n">
        <v>0.04064</v>
      </c>
      <c r="AY34" s="103" t="n">
        <v>0.02032</v>
      </c>
      <c r="AZ34" s="103" t="n">
        <v>0</v>
      </c>
      <c r="BA34" s="103" t="n">
        <v>-0.02032</v>
      </c>
      <c r="BB34" s="103" t="n">
        <v>-0.024384</v>
      </c>
      <c r="BC34" s="103" t="n">
        <v>-0.028448</v>
      </c>
      <c r="BD34" s="103" t="n">
        <v>-0.032512</v>
      </c>
      <c r="BE34" s="103" t="n">
        <v>-0.036576</v>
      </c>
      <c r="BF34" s="103" t="n">
        <v>-0.04064</v>
      </c>
      <c r="BG34" s="103" t="n">
        <v>-0.044704</v>
      </c>
      <c r="BH34" s="103" t="n">
        <v>-0.048768</v>
      </c>
      <c r="BI34" s="103" t="n">
        <v>-0.052832</v>
      </c>
      <c r="BJ34" s="103" t="n">
        <v>-0.056896</v>
      </c>
    </row>
    <row r="35" customFormat="false" ht="12.8" hidden="false" customHeight="false" outlineLevel="0" collapsed="false">
      <c r="A35" s="102" t="n">
        <v>68</v>
      </c>
      <c r="B35" s="0" t="n">
        <v>0</v>
      </c>
      <c r="C35" s="0" t="n">
        <v>0.24105</v>
      </c>
      <c r="D35" s="0" t="n">
        <v>0.4821</v>
      </c>
      <c r="E35" s="0" t="n">
        <v>0.72315</v>
      </c>
      <c r="F35" s="0" t="n">
        <v>0.9642</v>
      </c>
      <c r="G35" s="0" t="n">
        <v>2.0476</v>
      </c>
      <c r="H35" s="0" t="n">
        <v>3.131</v>
      </c>
      <c r="I35" s="0" t="n">
        <v>3.1729</v>
      </c>
      <c r="J35" s="0" t="n">
        <v>3.2148</v>
      </c>
      <c r="K35" s="0" t="n">
        <v>3.5682</v>
      </c>
      <c r="L35" s="0" t="n">
        <v>3.9216</v>
      </c>
      <c r="M35" s="0" t="n">
        <v>3.6277</v>
      </c>
      <c r="N35" s="0" t="n">
        <v>3.3338</v>
      </c>
      <c r="O35" s="0" t="n">
        <v>3.5516</v>
      </c>
      <c r="P35" s="0" t="n">
        <v>3.7694</v>
      </c>
      <c r="Q35" s="0" t="n">
        <v>4.2242</v>
      </c>
      <c r="R35" s="0" t="n">
        <v>4.679</v>
      </c>
      <c r="S35" s="0" t="n">
        <v>4.7405</v>
      </c>
      <c r="T35" s="0" t="n">
        <v>4.802</v>
      </c>
      <c r="U35" s="0" t="n">
        <v>4.5242</v>
      </c>
      <c r="V35" s="0" t="n">
        <v>4.2464</v>
      </c>
      <c r="W35" s="0" t="n">
        <v>4.4518</v>
      </c>
      <c r="X35" s="0" t="n">
        <v>4.6572</v>
      </c>
      <c r="Y35" s="0" t="n">
        <v>4.86293333333333</v>
      </c>
      <c r="Z35" s="0" t="n">
        <v>5.06866666666667</v>
      </c>
      <c r="AA35" s="0" t="n">
        <v>5.2744</v>
      </c>
      <c r="AB35" s="0" t="n">
        <v>5.077</v>
      </c>
      <c r="AC35" s="0" t="n">
        <v>4.8796</v>
      </c>
      <c r="AD35" s="0" t="n">
        <v>4.6822</v>
      </c>
      <c r="AE35" s="0" t="n">
        <v>3.8595</v>
      </c>
      <c r="AF35" s="0" t="n">
        <v>3.0368</v>
      </c>
      <c r="AG35" s="0" t="n">
        <v>2.81688</v>
      </c>
      <c r="AH35" s="0" t="n">
        <v>2.59696</v>
      </c>
      <c r="AI35" s="0" t="n">
        <v>2.37704</v>
      </c>
      <c r="AJ35" s="0" t="n">
        <v>2.15712</v>
      </c>
      <c r="AK35" s="0" t="n">
        <v>1.9372</v>
      </c>
      <c r="AL35" s="0" t="n">
        <v>1.41326666666667</v>
      </c>
      <c r="AM35" s="0" t="n">
        <v>0.889333333333333</v>
      </c>
      <c r="AN35" s="0" t="n">
        <v>0.3654</v>
      </c>
      <c r="AO35" s="0" t="n">
        <v>0.3348</v>
      </c>
      <c r="AP35" s="0" t="n">
        <v>0.3042</v>
      </c>
      <c r="AQ35" s="0" t="n">
        <v>0.27384</v>
      </c>
      <c r="AR35" s="0" t="n">
        <v>0.24348</v>
      </c>
      <c r="AS35" s="0" t="n">
        <v>0.21312</v>
      </c>
      <c r="AT35" s="0" t="n">
        <v>0.18276</v>
      </c>
      <c r="AU35" s="103" t="n">
        <v>0.1524</v>
      </c>
      <c r="AV35" s="103" t="n">
        <v>0.12192</v>
      </c>
      <c r="AW35" s="103" t="n">
        <v>0.09144</v>
      </c>
      <c r="AX35" s="103" t="n">
        <v>0.06096</v>
      </c>
      <c r="AY35" s="103" t="n">
        <v>0.03048</v>
      </c>
      <c r="AZ35" s="103" t="n">
        <v>0</v>
      </c>
      <c r="BA35" s="103" t="n">
        <v>-0.03048</v>
      </c>
      <c r="BB35" s="103" t="n">
        <v>-0.036576</v>
      </c>
      <c r="BC35" s="103" t="n">
        <v>-0.042672</v>
      </c>
      <c r="BD35" s="103" t="n">
        <v>-0.048768</v>
      </c>
      <c r="BE35" s="103" t="n">
        <v>-0.054864</v>
      </c>
      <c r="BF35" s="103" t="n">
        <v>-0.06096</v>
      </c>
      <c r="BG35" s="103" t="n">
        <v>-0.067056</v>
      </c>
      <c r="BH35" s="103" t="n">
        <v>-0.073152</v>
      </c>
      <c r="BI35" s="103" t="n">
        <v>-0.079248</v>
      </c>
      <c r="BJ35" s="103" t="n">
        <v>-0.085344</v>
      </c>
    </row>
    <row r="36" customFormat="false" ht="12.8" hidden="false" customHeight="false" outlineLevel="0" collapsed="false">
      <c r="A36" s="102" t="n">
        <v>69</v>
      </c>
      <c r="B36" s="0" t="n">
        <v>0</v>
      </c>
      <c r="C36" s="0" t="n">
        <v>0.24965</v>
      </c>
      <c r="D36" s="0" t="n">
        <v>0.4993</v>
      </c>
      <c r="E36" s="0" t="n">
        <v>0.74895</v>
      </c>
      <c r="F36" s="0" t="n">
        <v>0.9986</v>
      </c>
      <c r="G36" s="0" t="n">
        <v>2.1318</v>
      </c>
      <c r="H36" s="0" t="n">
        <v>3.265</v>
      </c>
      <c r="I36" s="0" t="n">
        <v>3.3237</v>
      </c>
      <c r="J36" s="0" t="n">
        <v>3.3824</v>
      </c>
      <c r="K36" s="0" t="n">
        <v>3.7541</v>
      </c>
      <c r="L36" s="0" t="n">
        <v>4.1258</v>
      </c>
      <c r="M36" s="0" t="n">
        <v>3.8406</v>
      </c>
      <c r="N36" s="0" t="n">
        <v>3.5554</v>
      </c>
      <c r="O36" s="0" t="n">
        <v>3.7878</v>
      </c>
      <c r="P36" s="0" t="n">
        <v>4.0202</v>
      </c>
      <c r="Q36" s="0" t="n">
        <v>4.5051</v>
      </c>
      <c r="R36" s="0" t="n">
        <v>4.99</v>
      </c>
      <c r="S36" s="0" t="n">
        <v>5.056</v>
      </c>
      <c r="T36" s="0" t="n">
        <v>5.122</v>
      </c>
      <c r="U36" s="0" t="n">
        <v>4.8266</v>
      </c>
      <c r="V36" s="0" t="n">
        <v>4.5312</v>
      </c>
      <c r="W36" s="0" t="n">
        <v>4.7504</v>
      </c>
      <c r="X36" s="0" t="n">
        <v>4.9696</v>
      </c>
      <c r="Y36" s="0" t="n">
        <v>5.18913333333333</v>
      </c>
      <c r="Z36" s="0" t="n">
        <v>5.40866666666667</v>
      </c>
      <c r="AA36" s="0" t="n">
        <v>5.6282</v>
      </c>
      <c r="AB36" s="0" t="n">
        <v>5.418</v>
      </c>
      <c r="AC36" s="0" t="n">
        <v>5.2078</v>
      </c>
      <c r="AD36" s="0" t="n">
        <v>4.9976</v>
      </c>
      <c r="AE36" s="0" t="n">
        <v>4.156</v>
      </c>
      <c r="AF36" s="0" t="n">
        <v>3.3144</v>
      </c>
      <c r="AG36" s="0" t="n">
        <v>3.09404</v>
      </c>
      <c r="AH36" s="0" t="n">
        <v>2.87368</v>
      </c>
      <c r="AI36" s="0" t="n">
        <v>2.65332</v>
      </c>
      <c r="AJ36" s="0" t="n">
        <v>2.43296</v>
      </c>
      <c r="AK36" s="0" t="n">
        <v>2.2126</v>
      </c>
      <c r="AL36" s="0" t="n">
        <v>1.63746666666667</v>
      </c>
      <c r="AM36" s="0" t="n">
        <v>1.06233333333333</v>
      </c>
      <c r="AN36" s="0" t="n">
        <v>0.4872</v>
      </c>
      <c r="AO36" s="0" t="n">
        <v>0.4464</v>
      </c>
      <c r="AP36" s="0" t="n">
        <v>0.4056</v>
      </c>
      <c r="AQ36" s="0" t="n">
        <v>0.36512</v>
      </c>
      <c r="AR36" s="0" t="n">
        <v>0.32464</v>
      </c>
      <c r="AS36" s="0" t="n">
        <v>0.28416</v>
      </c>
      <c r="AT36" s="0" t="n">
        <v>0.24368</v>
      </c>
      <c r="AU36" s="103" t="n">
        <v>0.2032</v>
      </c>
      <c r="AV36" s="103" t="n">
        <v>0.16256</v>
      </c>
      <c r="AW36" s="103" t="n">
        <v>0.12192</v>
      </c>
      <c r="AX36" s="103" t="n">
        <v>0.08128</v>
      </c>
      <c r="AY36" s="103" t="n">
        <v>0.04064</v>
      </c>
      <c r="AZ36" s="103" t="n">
        <v>0</v>
      </c>
      <c r="BA36" s="103" t="n">
        <v>-0.04064</v>
      </c>
      <c r="BB36" s="103" t="n">
        <v>-0.048768</v>
      </c>
      <c r="BC36" s="103" t="n">
        <v>-0.056896</v>
      </c>
      <c r="BD36" s="103" t="n">
        <v>-0.065024</v>
      </c>
      <c r="BE36" s="103" t="n">
        <v>-0.073152</v>
      </c>
      <c r="BF36" s="103" t="n">
        <v>-0.08128</v>
      </c>
      <c r="BG36" s="103" t="n">
        <v>-0.089408</v>
      </c>
      <c r="BH36" s="103" t="n">
        <v>-0.097536</v>
      </c>
      <c r="BI36" s="103" t="n">
        <v>-0.105664</v>
      </c>
      <c r="BJ36" s="103" t="n">
        <v>-0.113792</v>
      </c>
    </row>
    <row r="37" customFormat="false" ht="12.8" hidden="false" customHeight="false" outlineLevel="0" collapsed="false">
      <c r="A37" s="102" t="n">
        <v>70</v>
      </c>
      <c r="B37" s="0" t="n">
        <v>0</v>
      </c>
      <c r="C37" s="0" t="n">
        <v>0.25825</v>
      </c>
      <c r="D37" s="0" t="n">
        <v>0.5165</v>
      </c>
      <c r="E37" s="0" t="n">
        <v>0.77475</v>
      </c>
      <c r="F37" s="0" t="n">
        <v>1.033</v>
      </c>
      <c r="G37" s="0" t="n">
        <v>2.216</v>
      </c>
      <c r="H37" s="0" t="n">
        <v>3.399</v>
      </c>
      <c r="I37" s="0" t="n">
        <v>3.4745</v>
      </c>
      <c r="J37" s="0" t="n">
        <v>3.55</v>
      </c>
      <c r="K37" s="0" t="n">
        <v>3.94</v>
      </c>
      <c r="L37" s="0" t="n">
        <v>4.33</v>
      </c>
      <c r="M37" s="0" t="n">
        <v>4.0535</v>
      </c>
      <c r="N37" s="0" t="n">
        <v>3.777</v>
      </c>
      <c r="O37" s="0" t="n">
        <v>4.024</v>
      </c>
      <c r="P37" s="0" t="n">
        <v>4.271</v>
      </c>
      <c r="Q37" s="0" t="n">
        <v>4.786</v>
      </c>
      <c r="R37" s="0" t="n">
        <v>5.301</v>
      </c>
      <c r="S37" s="0" t="n">
        <v>5.3715</v>
      </c>
      <c r="T37" s="0" t="n">
        <v>5.442</v>
      </c>
      <c r="U37" s="0" t="n">
        <v>5.129</v>
      </c>
      <c r="V37" s="0" t="n">
        <v>4.816</v>
      </c>
      <c r="W37" s="0" t="n">
        <v>5.049</v>
      </c>
      <c r="X37" s="0" t="n">
        <v>5.282</v>
      </c>
      <c r="Y37" s="0" t="n">
        <v>5.51533333333333</v>
      </c>
      <c r="Z37" s="0" t="n">
        <v>5.74866666666667</v>
      </c>
      <c r="AA37" s="0" t="n">
        <v>5.982</v>
      </c>
      <c r="AB37" s="0" t="n">
        <v>5.759</v>
      </c>
      <c r="AC37" s="0" t="n">
        <v>5.536</v>
      </c>
      <c r="AD37" s="0" t="n">
        <v>5.313</v>
      </c>
      <c r="AE37" s="0" t="n">
        <v>4.4525</v>
      </c>
      <c r="AF37" s="0" t="n">
        <v>3.592</v>
      </c>
      <c r="AG37" s="0" t="n">
        <v>3.3712</v>
      </c>
      <c r="AH37" s="0" t="n">
        <v>3.1504</v>
      </c>
      <c r="AI37" s="0" t="n">
        <v>2.9296</v>
      </c>
      <c r="AJ37" s="0" t="n">
        <v>2.7088</v>
      </c>
      <c r="AK37" s="0" t="n">
        <v>2.488</v>
      </c>
      <c r="AL37" s="0" t="n">
        <v>1.86166666666667</v>
      </c>
      <c r="AM37" s="0" t="n">
        <v>1.23533333333333</v>
      </c>
      <c r="AN37" s="0" t="n">
        <v>0.609</v>
      </c>
      <c r="AO37" s="0" t="n">
        <v>0.558</v>
      </c>
      <c r="AP37" s="0" t="n">
        <v>0.507</v>
      </c>
      <c r="AQ37" s="0" t="n">
        <v>0.4564</v>
      </c>
      <c r="AR37" s="0" t="n">
        <v>0.4058</v>
      </c>
      <c r="AS37" s="0" t="n">
        <v>0.3552</v>
      </c>
      <c r="AT37" s="0" t="n">
        <v>0.3046</v>
      </c>
      <c r="AU37" s="103" t="n">
        <v>0.254</v>
      </c>
      <c r="AV37" s="103" t="n">
        <v>0.2032</v>
      </c>
      <c r="AW37" s="103" t="n">
        <v>0.1524</v>
      </c>
      <c r="AX37" s="103" t="n">
        <v>0.1016</v>
      </c>
      <c r="AY37" s="103" t="n">
        <v>0.0508</v>
      </c>
      <c r="AZ37" s="103" t="n">
        <v>0</v>
      </c>
      <c r="BA37" s="103" t="n">
        <v>-0.0508</v>
      </c>
      <c r="BB37" s="103" t="n">
        <v>-0.06096</v>
      </c>
      <c r="BC37" s="103" t="n">
        <v>-0.07112</v>
      </c>
      <c r="BD37" s="103" t="n">
        <v>-0.08128</v>
      </c>
      <c r="BE37" s="103" t="n">
        <v>-0.09144</v>
      </c>
      <c r="BF37" s="103" t="n">
        <v>-0.1016</v>
      </c>
      <c r="BG37" s="103" t="n">
        <v>-0.11176</v>
      </c>
      <c r="BH37" s="103" t="n">
        <v>-0.12192</v>
      </c>
      <c r="BI37" s="103" t="n">
        <v>-0.13208</v>
      </c>
      <c r="BJ37" s="103" t="n">
        <v>-0.14224</v>
      </c>
    </row>
    <row r="38" customFormat="false" ht="12.8" hidden="false" customHeight="false" outlineLevel="0" collapsed="false">
      <c r="A38" s="102" t="n">
        <v>71</v>
      </c>
      <c r="B38" s="0" t="n">
        <v>0</v>
      </c>
      <c r="C38" s="0" t="n">
        <v>0.26685</v>
      </c>
      <c r="D38" s="0" t="n">
        <v>0.5337</v>
      </c>
      <c r="E38" s="0" t="n">
        <v>0.80055</v>
      </c>
      <c r="F38" s="0" t="n">
        <v>1.0674</v>
      </c>
      <c r="G38" s="0" t="n">
        <v>2.3007</v>
      </c>
      <c r="H38" s="0" t="n">
        <v>3.534</v>
      </c>
      <c r="I38" s="0" t="n">
        <v>3.6277</v>
      </c>
      <c r="J38" s="0" t="n">
        <v>3.7214</v>
      </c>
      <c r="K38" s="0" t="n">
        <v>4.1301</v>
      </c>
      <c r="L38" s="0" t="n">
        <v>4.5388</v>
      </c>
      <c r="M38" s="0" t="n">
        <v>4.2735</v>
      </c>
      <c r="N38" s="0" t="n">
        <v>4.0082</v>
      </c>
      <c r="O38" s="0" t="n">
        <v>4.2705</v>
      </c>
      <c r="P38" s="0" t="n">
        <v>4.5328</v>
      </c>
      <c r="Q38" s="0" t="n">
        <v>5.0792</v>
      </c>
      <c r="R38" s="0" t="n">
        <v>5.6256</v>
      </c>
      <c r="S38" s="0" t="n">
        <v>5.7013</v>
      </c>
      <c r="T38" s="0" t="n">
        <v>5.777</v>
      </c>
      <c r="U38" s="0" t="n">
        <v>5.4464</v>
      </c>
      <c r="V38" s="0" t="n">
        <v>5.1158</v>
      </c>
      <c r="W38" s="0" t="n">
        <v>5.3634</v>
      </c>
      <c r="X38" s="0" t="n">
        <v>5.611</v>
      </c>
      <c r="Y38" s="0" t="n">
        <v>5.8588</v>
      </c>
      <c r="Z38" s="0" t="n">
        <v>6.1066</v>
      </c>
      <c r="AA38" s="0" t="n">
        <v>6.3544</v>
      </c>
      <c r="AB38" s="0" t="n">
        <v>6.11846666666667</v>
      </c>
      <c r="AC38" s="0" t="n">
        <v>5.88253333333333</v>
      </c>
      <c r="AD38" s="0" t="n">
        <v>5.6466</v>
      </c>
      <c r="AE38" s="0" t="n">
        <v>4.7701</v>
      </c>
      <c r="AF38" s="0" t="n">
        <v>3.8936</v>
      </c>
      <c r="AG38" s="0" t="n">
        <v>3.67452</v>
      </c>
      <c r="AH38" s="0" t="n">
        <v>3.45544</v>
      </c>
      <c r="AI38" s="0" t="n">
        <v>3.23636</v>
      </c>
      <c r="AJ38" s="0" t="n">
        <v>3.01728</v>
      </c>
      <c r="AK38" s="0" t="n">
        <v>2.7982</v>
      </c>
      <c r="AL38" s="0" t="n">
        <v>2.11833333333333</v>
      </c>
      <c r="AM38" s="0" t="n">
        <v>1.43846666666667</v>
      </c>
      <c r="AN38" s="0" t="n">
        <v>0.7586</v>
      </c>
      <c r="AO38" s="0" t="n">
        <v>0.7053</v>
      </c>
      <c r="AP38" s="0" t="n">
        <v>0.652</v>
      </c>
      <c r="AQ38" s="0" t="n">
        <v>0.599</v>
      </c>
      <c r="AR38" s="0" t="n">
        <v>0.546</v>
      </c>
      <c r="AS38" s="0" t="n">
        <v>0.493</v>
      </c>
      <c r="AT38" s="0" t="n">
        <v>0.44</v>
      </c>
      <c r="AU38" s="103" t="n">
        <v>0.387</v>
      </c>
      <c r="AV38" s="103" t="n">
        <v>0.33388</v>
      </c>
      <c r="AW38" s="103" t="n">
        <v>0.28076</v>
      </c>
      <c r="AX38" s="103" t="n">
        <v>0.22764</v>
      </c>
      <c r="AY38" s="103" t="n">
        <v>0.17452</v>
      </c>
      <c r="AZ38" s="103" t="n">
        <v>0.1214</v>
      </c>
      <c r="BA38" s="103" t="n">
        <v>0.06828</v>
      </c>
      <c r="BB38" s="103" t="n">
        <v>0.057656</v>
      </c>
      <c r="BC38" s="103" t="n">
        <v>0.047032</v>
      </c>
      <c r="BD38" s="103" t="n">
        <v>0.036408</v>
      </c>
      <c r="BE38" s="103" t="n">
        <v>0.025784</v>
      </c>
      <c r="BF38" s="103" t="n">
        <v>0.01516</v>
      </c>
      <c r="BG38" s="103" t="n">
        <v>0.00453599999999999</v>
      </c>
      <c r="BH38" s="103" t="n">
        <v>-0.00608800000000001</v>
      </c>
      <c r="BI38" s="103" t="n">
        <v>-0.016712</v>
      </c>
      <c r="BJ38" s="103" t="n">
        <v>-0.027336</v>
      </c>
    </row>
    <row r="39" customFormat="false" ht="12.8" hidden="false" customHeight="false" outlineLevel="0" collapsed="false">
      <c r="A39" s="102" t="n">
        <v>72</v>
      </c>
      <c r="B39" s="0" t="n">
        <v>0</v>
      </c>
      <c r="C39" s="0" t="n">
        <v>0.27545</v>
      </c>
      <c r="D39" s="0" t="n">
        <v>0.5509</v>
      </c>
      <c r="E39" s="0" t="n">
        <v>0.82635</v>
      </c>
      <c r="F39" s="0" t="n">
        <v>1.1018</v>
      </c>
      <c r="G39" s="0" t="n">
        <v>2.3854</v>
      </c>
      <c r="H39" s="0" t="n">
        <v>3.669</v>
      </c>
      <c r="I39" s="0" t="n">
        <v>3.7809</v>
      </c>
      <c r="J39" s="0" t="n">
        <v>3.8928</v>
      </c>
      <c r="K39" s="0" t="n">
        <v>4.3202</v>
      </c>
      <c r="L39" s="0" t="n">
        <v>4.7476</v>
      </c>
      <c r="M39" s="0" t="n">
        <v>4.4935</v>
      </c>
      <c r="N39" s="0" t="n">
        <v>4.2394</v>
      </c>
      <c r="O39" s="0" t="n">
        <v>4.517</v>
      </c>
      <c r="P39" s="0" t="n">
        <v>4.7946</v>
      </c>
      <c r="Q39" s="0" t="n">
        <v>5.3724</v>
      </c>
      <c r="R39" s="0" t="n">
        <v>5.9502</v>
      </c>
      <c r="S39" s="0" t="n">
        <v>6.0311</v>
      </c>
      <c r="T39" s="0" t="n">
        <v>6.112</v>
      </c>
      <c r="U39" s="0" t="n">
        <v>5.7638</v>
      </c>
      <c r="V39" s="0" t="n">
        <v>5.4156</v>
      </c>
      <c r="W39" s="0" t="n">
        <v>5.6778</v>
      </c>
      <c r="X39" s="0" t="n">
        <v>5.94</v>
      </c>
      <c r="Y39" s="0" t="n">
        <v>6.20226666666667</v>
      </c>
      <c r="Z39" s="0" t="n">
        <v>6.46453333333333</v>
      </c>
      <c r="AA39" s="0" t="n">
        <v>6.7268</v>
      </c>
      <c r="AB39" s="0" t="n">
        <v>6.47793333333333</v>
      </c>
      <c r="AC39" s="0" t="n">
        <v>6.22906666666667</v>
      </c>
      <c r="AD39" s="0" t="n">
        <v>5.9802</v>
      </c>
      <c r="AE39" s="0" t="n">
        <v>5.0877</v>
      </c>
      <c r="AF39" s="0" t="n">
        <v>4.1952</v>
      </c>
      <c r="AG39" s="0" t="n">
        <v>3.97784</v>
      </c>
      <c r="AH39" s="0" t="n">
        <v>3.76048</v>
      </c>
      <c r="AI39" s="0" t="n">
        <v>3.54312</v>
      </c>
      <c r="AJ39" s="0" t="n">
        <v>3.32576</v>
      </c>
      <c r="AK39" s="0" t="n">
        <v>3.1084</v>
      </c>
      <c r="AL39" s="0" t="n">
        <v>2.375</v>
      </c>
      <c r="AM39" s="0" t="n">
        <v>1.6416</v>
      </c>
      <c r="AN39" s="0" t="n">
        <v>0.9082</v>
      </c>
      <c r="AO39" s="0" t="n">
        <v>0.8526</v>
      </c>
      <c r="AP39" s="0" t="n">
        <v>0.797</v>
      </c>
      <c r="AQ39" s="0" t="n">
        <v>0.7416</v>
      </c>
      <c r="AR39" s="0" t="n">
        <v>0.6862</v>
      </c>
      <c r="AS39" s="0" t="n">
        <v>0.6308</v>
      </c>
      <c r="AT39" s="0" t="n">
        <v>0.5754</v>
      </c>
      <c r="AU39" s="103" t="n">
        <v>0.52</v>
      </c>
      <c r="AV39" s="103" t="n">
        <v>0.46456</v>
      </c>
      <c r="AW39" s="103" t="n">
        <v>0.40912</v>
      </c>
      <c r="AX39" s="103" t="n">
        <v>0.35368</v>
      </c>
      <c r="AY39" s="103" t="n">
        <v>0.29824</v>
      </c>
      <c r="AZ39" s="103" t="n">
        <v>0.2428</v>
      </c>
      <c r="BA39" s="103" t="n">
        <v>0.18736</v>
      </c>
      <c r="BB39" s="103" t="n">
        <v>0.176272</v>
      </c>
      <c r="BC39" s="103" t="n">
        <v>0.165184</v>
      </c>
      <c r="BD39" s="103" t="n">
        <v>0.154096</v>
      </c>
      <c r="BE39" s="103" t="n">
        <v>0.143008</v>
      </c>
      <c r="BF39" s="103" t="n">
        <v>0.13192</v>
      </c>
      <c r="BG39" s="103" t="n">
        <v>0.120832</v>
      </c>
      <c r="BH39" s="103" t="n">
        <v>0.109744</v>
      </c>
      <c r="BI39" s="103" t="n">
        <v>0.0986559999999999</v>
      </c>
      <c r="BJ39" s="103" t="n">
        <v>0.0875679999999999</v>
      </c>
    </row>
    <row r="40" customFormat="false" ht="12.8" hidden="false" customHeight="false" outlineLevel="0" collapsed="false">
      <c r="A40" s="102" t="n">
        <v>73</v>
      </c>
      <c r="B40" s="0" t="n">
        <v>0</v>
      </c>
      <c r="C40" s="0" t="n">
        <v>0.28405</v>
      </c>
      <c r="D40" s="0" t="n">
        <v>0.5681</v>
      </c>
      <c r="E40" s="0" t="n">
        <v>0.85215</v>
      </c>
      <c r="F40" s="0" t="n">
        <v>1.1362</v>
      </c>
      <c r="G40" s="0" t="n">
        <v>2.4701</v>
      </c>
      <c r="H40" s="0" t="n">
        <v>3.804</v>
      </c>
      <c r="I40" s="0" t="n">
        <v>3.9341</v>
      </c>
      <c r="J40" s="0" t="n">
        <v>4.0642</v>
      </c>
      <c r="K40" s="0" t="n">
        <v>4.5103</v>
      </c>
      <c r="L40" s="0" t="n">
        <v>4.9564</v>
      </c>
      <c r="M40" s="0" t="n">
        <v>4.7135</v>
      </c>
      <c r="N40" s="0" t="n">
        <v>4.4706</v>
      </c>
      <c r="O40" s="0" t="n">
        <v>4.7635</v>
      </c>
      <c r="P40" s="0" t="n">
        <v>5.0564</v>
      </c>
      <c r="Q40" s="0" t="n">
        <v>5.6656</v>
      </c>
      <c r="R40" s="0" t="n">
        <v>6.2748</v>
      </c>
      <c r="S40" s="0" t="n">
        <v>6.3609</v>
      </c>
      <c r="T40" s="0" t="n">
        <v>6.447</v>
      </c>
      <c r="U40" s="0" t="n">
        <v>6.0812</v>
      </c>
      <c r="V40" s="0" t="n">
        <v>5.7154</v>
      </c>
      <c r="W40" s="0" t="n">
        <v>5.9922</v>
      </c>
      <c r="X40" s="0" t="n">
        <v>6.269</v>
      </c>
      <c r="Y40" s="0" t="n">
        <v>6.54573333333333</v>
      </c>
      <c r="Z40" s="0" t="n">
        <v>6.82246666666667</v>
      </c>
      <c r="AA40" s="0" t="n">
        <v>7.0992</v>
      </c>
      <c r="AB40" s="0" t="n">
        <v>6.8374</v>
      </c>
      <c r="AC40" s="0" t="n">
        <v>6.5756</v>
      </c>
      <c r="AD40" s="0" t="n">
        <v>6.3138</v>
      </c>
      <c r="AE40" s="0" t="n">
        <v>5.4053</v>
      </c>
      <c r="AF40" s="0" t="n">
        <v>4.4968</v>
      </c>
      <c r="AG40" s="0" t="n">
        <v>4.28116</v>
      </c>
      <c r="AH40" s="0" t="n">
        <v>4.06552</v>
      </c>
      <c r="AI40" s="0" t="n">
        <v>3.84988</v>
      </c>
      <c r="AJ40" s="0" t="n">
        <v>3.63424</v>
      </c>
      <c r="AK40" s="0" t="n">
        <v>3.4186</v>
      </c>
      <c r="AL40" s="0" t="n">
        <v>2.63166666666667</v>
      </c>
      <c r="AM40" s="0" t="n">
        <v>1.84473333333333</v>
      </c>
      <c r="AN40" s="0" t="n">
        <v>1.0578</v>
      </c>
      <c r="AO40" s="0" t="n">
        <v>0.9999</v>
      </c>
      <c r="AP40" s="0" t="n">
        <v>0.942</v>
      </c>
      <c r="AQ40" s="0" t="n">
        <v>0.8842</v>
      </c>
      <c r="AR40" s="0" t="n">
        <v>0.8264</v>
      </c>
      <c r="AS40" s="0" t="n">
        <v>0.7686</v>
      </c>
      <c r="AT40" s="0" t="n">
        <v>0.7108</v>
      </c>
      <c r="AU40" s="103" t="n">
        <v>0.653</v>
      </c>
      <c r="AV40" s="103" t="n">
        <v>0.59524</v>
      </c>
      <c r="AW40" s="103" t="n">
        <v>0.53748</v>
      </c>
      <c r="AX40" s="103" t="n">
        <v>0.47972</v>
      </c>
      <c r="AY40" s="103" t="n">
        <v>0.42196</v>
      </c>
      <c r="AZ40" s="103" t="n">
        <v>0.3642</v>
      </c>
      <c r="BA40" s="103" t="n">
        <v>0.30644</v>
      </c>
      <c r="BB40" s="103" t="n">
        <v>0.294888</v>
      </c>
      <c r="BC40" s="103" t="n">
        <v>0.283336</v>
      </c>
      <c r="BD40" s="103" t="n">
        <v>0.271784</v>
      </c>
      <c r="BE40" s="103" t="n">
        <v>0.260232</v>
      </c>
      <c r="BF40" s="103" t="n">
        <v>0.24868</v>
      </c>
      <c r="BG40" s="103" t="n">
        <v>0.237128</v>
      </c>
      <c r="BH40" s="103" t="n">
        <v>0.225576</v>
      </c>
      <c r="BI40" s="103" t="n">
        <v>0.214024</v>
      </c>
      <c r="BJ40" s="103" t="n">
        <v>0.202472</v>
      </c>
    </row>
    <row r="41" customFormat="false" ht="12.8" hidden="false" customHeight="false" outlineLevel="0" collapsed="false">
      <c r="A41" s="102" t="n">
        <v>74</v>
      </c>
      <c r="B41" s="0" t="n">
        <v>0</v>
      </c>
      <c r="C41" s="0" t="n">
        <v>0.29265</v>
      </c>
      <c r="D41" s="0" t="n">
        <v>0.5853</v>
      </c>
      <c r="E41" s="0" t="n">
        <v>0.87795</v>
      </c>
      <c r="F41" s="0" t="n">
        <v>1.1706</v>
      </c>
      <c r="G41" s="0" t="n">
        <v>2.5548</v>
      </c>
      <c r="H41" s="0" t="n">
        <v>3.939</v>
      </c>
      <c r="I41" s="0" t="n">
        <v>4.0873</v>
      </c>
      <c r="J41" s="0" t="n">
        <v>4.2356</v>
      </c>
      <c r="K41" s="0" t="n">
        <v>4.7004</v>
      </c>
      <c r="L41" s="0" t="n">
        <v>5.1652</v>
      </c>
      <c r="M41" s="0" t="n">
        <v>4.9335</v>
      </c>
      <c r="N41" s="0" t="n">
        <v>4.7018</v>
      </c>
      <c r="O41" s="0" t="n">
        <v>5.01</v>
      </c>
      <c r="P41" s="0" t="n">
        <v>5.3182</v>
      </c>
      <c r="Q41" s="0" t="n">
        <v>5.9588</v>
      </c>
      <c r="R41" s="0" t="n">
        <v>6.5994</v>
      </c>
      <c r="S41" s="0" t="n">
        <v>6.6907</v>
      </c>
      <c r="T41" s="0" t="n">
        <v>6.782</v>
      </c>
      <c r="U41" s="0" t="n">
        <v>6.3986</v>
      </c>
      <c r="V41" s="0" t="n">
        <v>6.0152</v>
      </c>
      <c r="W41" s="0" t="n">
        <v>6.3066</v>
      </c>
      <c r="X41" s="0" t="n">
        <v>6.598</v>
      </c>
      <c r="Y41" s="0" t="n">
        <v>6.8892</v>
      </c>
      <c r="Z41" s="0" t="n">
        <v>7.1804</v>
      </c>
      <c r="AA41" s="0" t="n">
        <v>7.4716</v>
      </c>
      <c r="AB41" s="0" t="n">
        <v>7.19686666666667</v>
      </c>
      <c r="AC41" s="0" t="n">
        <v>6.92213333333333</v>
      </c>
      <c r="AD41" s="0" t="n">
        <v>6.6474</v>
      </c>
      <c r="AE41" s="0" t="n">
        <v>5.7229</v>
      </c>
      <c r="AF41" s="0" t="n">
        <v>4.7984</v>
      </c>
      <c r="AG41" s="0" t="n">
        <v>4.58448</v>
      </c>
      <c r="AH41" s="0" t="n">
        <v>4.37056</v>
      </c>
      <c r="AI41" s="0" t="n">
        <v>4.15664</v>
      </c>
      <c r="AJ41" s="0" t="n">
        <v>3.94272</v>
      </c>
      <c r="AK41" s="0" t="n">
        <v>3.7288</v>
      </c>
      <c r="AL41" s="0" t="n">
        <v>2.88833333333333</v>
      </c>
      <c r="AM41" s="0" t="n">
        <v>2.04786666666667</v>
      </c>
      <c r="AN41" s="0" t="n">
        <v>1.2074</v>
      </c>
      <c r="AO41" s="0" t="n">
        <v>1.1472</v>
      </c>
      <c r="AP41" s="0" t="n">
        <v>1.087</v>
      </c>
      <c r="AQ41" s="0" t="n">
        <v>1.0268</v>
      </c>
      <c r="AR41" s="0" t="n">
        <v>0.9666</v>
      </c>
      <c r="AS41" s="0" t="n">
        <v>0.9064</v>
      </c>
      <c r="AT41" s="0" t="n">
        <v>0.8462</v>
      </c>
      <c r="AU41" s="103" t="n">
        <v>0.786</v>
      </c>
      <c r="AV41" s="103" t="n">
        <v>0.72592</v>
      </c>
      <c r="AW41" s="103" t="n">
        <v>0.66584</v>
      </c>
      <c r="AX41" s="103" t="n">
        <v>0.60576</v>
      </c>
      <c r="AY41" s="103" t="n">
        <v>0.54568</v>
      </c>
      <c r="AZ41" s="103" t="n">
        <v>0.4856</v>
      </c>
      <c r="BA41" s="103" t="n">
        <v>0.42552</v>
      </c>
      <c r="BB41" s="103" t="n">
        <v>0.413504</v>
      </c>
      <c r="BC41" s="103" t="n">
        <v>0.401488</v>
      </c>
      <c r="BD41" s="103" t="n">
        <v>0.389472</v>
      </c>
      <c r="BE41" s="103" t="n">
        <v>0.377456</v>
      </c>
      <c r="BF41" s="103" t="n">
        <v>0.36544</v>
      </c>
      <c r="BG41" s="103" t="n">
        <v>0.353424</v>
      </c>
      <c r="BH41" s="103" t="n">
        <v>0.341408</v>
      </c>
      <c r="BI41" s="103" t="n">
        <v>0.329392</v>
      </c>
      <c r="BJ41" s="103" t="n">
        <v>0.317376</v>
      </c>
    </row>
    <row r="42" customFormat="false" ht="12.8" hidden="false" customHeight="false" outlineLevel="0" collapsed="false">
      <c r="A42" s="102" t="n">
        <v>75</v>
      </c>
      <c r="B42" s="0" t="n">
        <v>0</v>
      </c>
      <c r="C42" s="0" t="n">
        <v>0.30125</v>
      </c>
      <c r="D42" s="0" t="n">
        <v>0.6025</v>
      </c>
      <c r="E42" s="0" t="n">
        <v>0.90375</v>
      </c>
      <c r="F42" s="0" t="n">
        <v>1.205</v>
      </c>
      <c r="G42" s="0" t="n">
        <v>2.6395</v>
      </c>
      <c r="H42" s="0" t="n">
        <v>4.074</v>
      </c>
      <c r="I42" s="0" t="n">
        <v>4.2405</v>
      </c>
      <c r="J42" s="0" t="n">
        <v>4.407</v>
      </c>
      <c r="K42" s="0" t="n">
        <v>4.8905</v>
      </c>
      <c r="L42" s="0" t="n">
        <v>5.374</v>
      </c>
      <c r="M42" s="0" t="n">
        <v>5.1535</v>
      </c>
      <c r="N42" s="0" t="n">
        <v>4.933</v>
      </c>
      <c r="O42" s="0" t="n">
        <v>5.2565</v>
      </c>
      <c r="P42" s="0" t="n">
        <v>5.58</v>
      </c>
      <c r="Q42" s="0" t="n">
        <v>6.252</v>
      </c>
      <c r="R42" s="0" t="n">
        <v>6.924</v>
      </c>
      <c r="S42" s="0" t="n">
        <v>7.0205</v>
      </c>
      <c r="T42" s="0" t="n">
        <v>7.117</v>
      </c>
      <c r="U42" s="0" t="n">
        <v>6.716</v>
      </c>
      <c r="V42" s="0" t="n">
        <v>6.315</v>
      </c>
      <c r="W42" s="0" t="n">
        <v>6.621</v>
      </c>
      <c r="X42" s="0" t="n">
        <v>6.927</v>
      </c>
      <c r="Y42" s="0" t="n">
        <v>7.23266666666667</v>
      </c>
      <c r="Z42" s="0" t="n">
        <v>7.53833333333333</v>
      </c>
      <c r="AA42" s="0" t="n">
        <v>7.844</v>
      </c>
      <c r="AB42" s="0" t="n">
        <v>7.55633333333333</v>
      </c>
      <c r="AC42" s="0" t="n">
        <v>7.26866666666667</v>
      </c>
      <c r="AD42" s="0" t="n">
        <v>6.981</v>
      </c>
      <c r="AE42" s="0" t="n">
        <v>6.0405</v>
      </c>
      <c r="AF42" s="0" t="n">
        <v>5.1</v>
      </c>
      <c r="AG42" s="0" t="n">
        <v>4.8878</v>
      </c>
      <c r="AH42" s="0" t="n">
        <v>4.6756</v>
      </c>
      <c r="AI42" s="0" t="n">
        <v>4.4634</v>
      </c>
      <c r="AJ42" s="0" t="n">
        <v>4.2512</v>
      </c>
      <c r="AK42" s="0" t="n">
        <v>4.039</v>
      </c>
      <c r="AL42" s="0" t="n">
        <v>3.145</v>
      </c>
      <c r="AM42" s="0" t="n">
        <v>2.251</v>
      </c>
      <c r="AN42" s="0" t="n">
        <v>1.357</v>
      </c>
      <c r="AO42" s="0" t="n">
        <v>1.2945</v>
      </c>
      <c r="AP42" s="0" t="n">
        <v>1.232</v>
      </c>
      <c r="AQ42" s="0" t="n">
        <v>1.1694</v>
      </c>
      <c r="AR42" s="0" t="n">
        <v>1.1068</v>
      </c>
      <c r="AS42" s="0" t="n">
        <v>1.0442</v>
      </c>
      <c r="AT42" s="0" t="n">
        <v>0.9816</v>
      </c>
      <c r="AU42" s="103" t="n">
        <v>0.919</v>
      </c>
      <c r="AV42" s="103" t="n">
        <v>0.8566</v>
      </c>
      <c r="AW42" s="103" t="n">
        <v>0.7942</v>
      </c>
      <c r="AX42" s="103" t="n">
        <v>0.7318</v>
      </c>
      <c r="AY42" s="103" t="n">
        <v>0.6694</v>
      </c>
      <c r="AZ42" s="103" t="n">
        <v>0.607</v>
      </c>
      <c r="BA42" s="103" t="n">
        <v>0.5446</v>
      </c>
      <c r="BB42" s="103" t="n">
        <v>0.53212</v>
      </c>
      <c r="BC42" s="103" t="n">
        <v>0.51964</v>
      </c>
      <c r="BD42" s="103" t="n">
        <v>0.50716</v>
      </c>
      <c r="BE42" s="103" t="n">
        <v>0.49468</v>
      </c>
      <c r="BF42" s="103" t="n">
        <v>0.4822</v>
      </c>
      <c r="BG42" s="103" t="n">
        <v>0.46972</v>
      </c>
      <c r="BH42" s="103" t="n">
        <v>0.45724</v>
      </c>
      <c r="BI42" s="103" t="n">
        <v>0.44476</v>
      </c>
      <c r="BJ42" s="103" t="n">
        <v>0.43228</v>
      </c>
    </row>
    <row r="43" customFormat="false" ht="12.8" hidden="false" customHeight="false" outlineLevel="0" collapsed="false">
      <c r="A43" s="102" t="n">
        <v>76</v>
      </c>
      <c r="B43" s="0" t="n">
        <v>0</v>
      </c>
      <c r="C43" s="0" t="n">
        <v>0.30985</v>
      </c>
      <c r="D43" s="0" t="n">
        <v>0.6197</v>
      </c>
      <c r="E43" s="0" t="n">
        <v>0.92955</v>
      </c>
      <c r="F43" s="0" t="n">
        <v>1.2394</v>
      </c>
      <c r="G43" s="0" t="n">
        <v>2.7238</v>
      </c>
      <c r="H43" s="0" t="n">
        <v>4.2082</v>
      </c>
      <c r="I43" s="0" t="n">
        <v>4.3936</v>
      </c>
      <c r="J43" s="0" t="n">
        <v>4.579</v>
      </c>
      <c r="K43" s="0" t="n">
        <v>5.081</v>
      </c>
      <c r="L43" s="0" t="n">
        <v>5.583</v>
      </c>
      <c r="M43" s="0" t="n">
        <v>5.376</v>
      </c>
      <c r="N43" s="0" t="n">
        <v>5.169</v>
      </c>
      <c r="O43" s="0" t="n">
        <v>5.5084</v>
      </c>
      <c r="P43" s="0" t="n">
        <v>5.8478</v>
      </c>
      <c r="Q43" s="0" t="n">
        <v>6.5516</v>
      </c>
      <c r="R43" s="0" t="n">
        <v>7.2554</v>
      </c>
      <c r="S43" s="0" t="n">
        <v>7.3578</v>
      </c>
      <c r="T43" s="0" t="n">
        <v>7.4602</v>
      </c>
      <c r="U43" s="0" t="n">
        <v>7.0423</v>
      </c>
      <c r="V43" s="0" t="n">
        <v>6.6244</v>
      </c>
      <c r="W43" s="0" t="n">
        <v>6.9454</v>
      </c>
      <c r="X43" s="0" t="n">
        <v>7.2664</v>
      </c>
      <c r="Y43" s="0" t="n">
        <v>7.58706666666667</v>
      </c>
      <c r="Z43" s="0" t="n">
        <v>7.90773333333333</v>
      </c>
      <c r="AA43" s="0" t="n">
        <v>8.2284</v>
      </c>
      <c r="AB43" s="0" t="n">
        <v>7.92786666666667</v>
      </c>
      <c r="AC43" s="0" t="n">
        <v>7.62733333333333</v>
      </c>
      <c r="AD43" s="0" t="n">
        <v>7.3268</v>
      </c>
      <c r="AE43" s="0" t="n">
        <v>6.3727</v>
      </c>
      <c r="AF43" s="0" t="n">
        <v>5.4186</v>
      </c>
      <c r="AG43" s="0" t="n">
        <v>5.20976</v>
      </c>
      <c r="AH43" s="0" t="n">
        <v>5.00092</v>
      </c>
      <c r="AI43" s="0" t="n">
        <v>4.79208</v>
      </c>
      <c r="AJ43" s="0" t="n">
        <v>4.58324</v>
      </c>
      <c r="AK43" s="0" t="n">
        <v>4.3744</v>
      </c>
      <c r="AL43" s="0" t="n">
        <v>3.42446666666667</v>
      </c>
      <c r="AM43" s="0" t="n">
        <v>2.47453333333333</v>
      </c>
      <c r="AN43" s="0" t="n">
        <v>1.5246</v>
      </c>
      <c r="AO43" s="0" t="n">
        <v>1.4605</v>
      </c>
      <c r="AP43" s="0" t="n">
        <v>1.3964</v>
      </c>
      <c r="AQ43" s="0" t="n">
        <v>1.33216</v>
      </c>
      <c r="AR43" s="0" t="n">
        <v>1.26792</v>
      </c>
      <c r="AS43" s="0" t="n">
        <v>1.20368</v>
      </c>
      <c r="AT43" s="0" t="n">
        <v>1.13944</v>
      </c>
      <c r="AU43" s="103" t="n">
        <v>1.0752</v>
      </c>
      <c r="AV43" s="103" t="n">
        <v>1.01112</v>
      </c>
      <c r="AW43" s="103" t="n">
        <v>0.94704</v>
      </c>
      <c r="AX43" s="103" t="n">
        <v>0.88296</v>
      </c>
      <c r="AY43" s="103" t="n">
        <v>0.81888</v>
      </c>
      <c r="AZ43" s="103" t="n">
        <v>0.7548</v>
      </c>
      <c r="BA43" s="103" t="n">
        <v>0.69072</v>
      </c>
      <c r="BB43" s="103" t="n">
        <v>0.677904</v>
      </c>
      <c r="BC43" s="103" t="n">
        <v>0.665088</v>
      </c>
      <c r="BD43" s="103" t="n">
        <v>0.652272</v>
      </c>
      <c r="BE43" s="103" t="n">
        <v>0.639456</v>
      </c>
      <c r="BF43" s="103" t="n">
        <v>0.62664</v>
      </c>
      <c r="BG43" s="103" t="n">
        <v>0.613824</v>
      </c>
      <c r="BH43" s="103" t="n">
        <v>0.601008</v>
      </c>
      <c r="BI43" s="103" t="n">
        <v>0.588192</v>
      </c>
      <c r="BJ43" s="103" t="n">
        <v>0.575376</v>
      </c>
    </row>
    <row r="44" customFormat="false" ht="12.8" hidden="false" customHeight="false" outlineLevel="0" collapsed="false">
      <c r="A44" s="102" t="n">
        <v>77</v>
      </c>
      <c r="B44" s="0" t="n">
        <v>0</v>
      </c>
      <c r="C44" s="0" t="n">
        <v>0.31845</v>
      </c>
      <c r="D44" s="0" t="n">
        <v>0.6369</v>
      </c>
      <c r="E44" s="0" t="n">
        <v>0.95535</v>
      </c>
      <c r="F44" s="0" t="n">
        <v>1.2738</v>
      </c>
      <c r="G44" s="0" t="n">
        <v>2.8081</v>
      </c>
      <c r="H44" s="0" t="n">
        <v>4.3424</v>
      </c>
      <c r="I44" s="0" t="n">
        <v>4.5467</v>
      </c>
      <c r="J44" s="0" t="n">
        <v>4.751</v>
      </c>
      <c r="K44" s="0" t="n">
        <v>5.2715</v>
      </c>
      <c r="L44" s="0" t="n">
        <v>5.792</v>
      </c>
      <c r="M44" s="0" t="n">
        <v>5.5985</v>
      </c>
      <c r="N44" s="0" t="n">
        <v>5.405</v>
      </c>
      <c r="O44" s="0" t="n">
        <v>5.7603</v>
      </c>
      <c r="P44" s="0" t="n">
        <v>6.1156</v>
      </c>
      <c r="Q44" s="0" t="n">
        <v>6.8512</v>
      </c>
      <c r="R44" s="0" t="n">
        <v>7.5868</v>
      </c>
      <c r="S44" s="0" t="n">
        <v>7.6951</v>
      </c>
      <c r="T44" s="0" t="n">
        <v>7.8034</v>
      </c>
      <c r="U44" s="0" t="n">
        <v>7.3686</v>
      </c>
      <c r="V44" s="0" t="n">
        <v>6.9338</v>
      </c>
      <c r="W44" s="0" t="n">
        <v>7.2698</v>
      </c>
      <c r="X44" s="0" t="n">
        <v>7.6058</v>
      </c>
      <c r="Y44" s="0" t="n">
        <v>7.94146666666667</v>
      </c>
      <c r="Z44" s="0" t="n">
        <v>8.27713333333333</v>
      </c>
      <c r="AA44" s="0" t="n">
        <v>8.6128</v>
      </c>
      <c r="AB44" s="0" t="n">
        <v>8.2994</v>
      </c>
      <c r="AC44" s="0" t="n">
        <v>7.986</v>
      </c>
      <c r="AD44" s="0" t="n">
        <v>7.6726</v>
      </c>
      <c r="AE44" s="0" t="n">
        <v>6.7049</v>
      </c>
      <c r="AF44" s="0" t="n">
        <v>5.7372</v>
      </c>
      <c r="AG44" s="0" t="n">
        <v>5.53172</v>
      </c>
      <c r="AH44" s="0" t="n">
        <v>5.32624</v>
      </c>
      <c r="AI44" s="0" t="n">
        <v>5.12076</v>
      </c>
      <c r="AJ44" s="0" t="n">
        <v>4.91528</v>
      </c>
      <c r="AK44" s="0" t="n">
        <v>4.7098</v>
      </c>
      <c r="AL44" s="0" t="n">
        <v>3.70393333333333</v>
      </c>
      <c r="AM44" s="0" t="n">
        <v>2.69806666666667</v>
      </c>
      <c r="AN44" s="0" t="n">
        <v>1.6922</v>
      </c>
      <c r="AO44" s="0" t="n">
        <v>1.6265</v>
      </c>
      <c r="AP44" s="0" t="n">
        <v>1.5608</v>
      </c>
      <c r="AQ44" s="0" t="n">
        <v>1.49492</v>
      </c>
      <c r="AR44" s="0" t="n">
        <v>1.42904</v>
      </c>
      <c r="AS44" s="0" t="n">
        <v>1.36316</v>
      </c>
      <c r="AT44" s="0" t="n">
        <v>1.29728</v>
      </c>
      <c r="AU44" s="103" t="n">
        <v>1.2314</v>
      </c>
      <c r="AV44" s="103" t="n">
        <v>1.16564</v>
      </c>
      <c r="AW44" s="103" t="n">
        <v>1.09988</v>
      </c>
      <c r="AX44" s="103" t="n">
        <v>1.03412</v>
      </c>
      <c r="AY44" s="103" t="n">
        <v>0.96836</v>
      </c>
      <c r="AZ44" s="103" t="n">
        <v>0.9026</v>
      </c>
      <c r="BA44" s="103" t="n">
        <v>0.83684</v>
      </c>
      <c r="BB44" s="103" t="n">
        <v>0.823688</v>
      </c>
      <c r="BC44" s="103" t="n">
        <v>0.810536</v>
      </c>
      <c r="BD44" s="103" t="n">
        <v>0.797384</v>
      </c>
      <c r="BE44" s="103" t="n">
        <v>0.784232</v>
      </c>
      <c r="BF44" s="103" t="n">
        <v>0.77108</v>
      </c>
      <c r="BG44" s="103" t="n">
        <v>0.757928</v>
      </c>
      <c r="BH44" s="103" t="n">
        <v>0.744776</v>
      </c>
      <c r="BI44" s="103" t="n">
        <v>0.731624</v>
      </c>
      <c r="BJ44" s="103" t="n">
        <v>0.718472</v>
      </c>
    </row>
    <row r="45" customFormat="false" ht="12.8" hidden="false" customHeight="false" outlineLevel="0" collapsed="false">
      <c r="A45" s="102" t="n">
        <v>78</v>
      </c>
      <c r="B45" s="0" t="n">
        <v>0</v>
      </c>
      <c r="C45" s="0" t="n">
        <v>0.32705</v>
      </c>
      <c r="D45" s="0" t="n">
        <v>0.6541</v>
      </c>
      <c r="E45" s="0" t="n">
        <v>0.98115</v>
      </c>
      <c r="F45" s="0" t="n">
        <v>1.3082</v>
      </c>
      <c r="G45" s="0" t="n">
        <v>2.8924</v>
      </c>
      <c r="H45" s="0" t="n">
        <v>4.4766</v>
      </c>
      <c r="I45" s="0" t="n">
        <v>4.6998</v>
      </c>
      <c r="J45" s="0" t="n">
        <v>4.923</v>
      </c>
      <c r="K45" s="0" t="n">
        <v>5.462</v>
      </c>
      <c r="L45" s="0" t="n">
        <v>6.001</v>
      </c>
      <c r="M45" s="0" t="n">
        <v>5.821</v>
      </c>
      <c r="N45" s="0" t="n">
        <v>5.641</v>
      </c>
      <c r="O45" s="0" t="n">
        <v>6.0122</v>
      </c>
      <c r="P45" s="0" t="n">
        <v>6.3834</v>
      </c>
      <c r="Q45" s="0" t="n">
        <v>7.1508</v>
      </c>
      <c r="R45" s="0" t="n">
        <v>7.9182</v>
      </c>
      <c r="S45" s="0" t="n">
        <v>8.0324</v>
      </c>
      <c r="T45" s="0" t="n">
        <v>8.1466</v>
      </c>
      <c r="U45" s="0" t="n">
        <v>7.6949</v>
      </c>
      <c r="V45" s="0" t="n">
        <v>7.2432</v>
      </c>
      <c r="W45" s="0" t="n">
        <v>7.5942</v>
      </c>
      <c r="X45" s="0" t="n">
        <v>7.9452</v>
      </c>
      <c r="Y45" s="0" t="n">
        <v>8.29586666666667</v>
      </c>
      <c r="Z45" s="0" t="n">
        <v>8.64653333333333</v>
      </c>
      <c r="AA45" s="0" t="n">
        <v>8.9972</v>
      </c>
      <c r="AB45" s="0" t="n">
        <v>8.67093333333333</v>
      </c>
      <c r="AC45" s="0" t="n">
        <v>8.34466666666667</v>
      </c>
      <c r="AD45" s="0" t="n">
        <v>8.0184</v>
      </c>
      <c r="AE45" s="0" t="n">
        <v>7.0371</v>
      </c>
      <c r="AF45" s="0" t="n">
        <v>6.0558</v>
      </c>
      <c r="AG45" s="0" t="n">
        <v>5.85368</v>
      </c>
      <c r="AH45" s="0" t="n">
        <v>5.65156</v>
      </c>
      <c r="AI45" s="0" t="n">
        <v>5.44944</v>
      </c>
      <c r="AJ45" s="0" t="n">
        <v>5.24732</v>
      </c>
      <c r="AK45" s="0" t="n">
        <v>5.0452</v>
      </c>
      <c r="AL45" s="0" t="n">
        <v>3.9834</v>
      </c>
      <c r="AM45" s="0" t="n">
        <v>2.9216</v>
      </c>
      <c r="AN45" s="0" t="n">
        <v>1.8598</v>
      </c>
      <c r="AO45" s="0" t="n">
        <v>1.7925</v>
      </c>
      <c r="AP45" s="0" t="n">
        <v>1.7252</v>
      </c>
      <c r="AQ45" s="0" t="n">
        <v>1.65768</v>
      </c>
      <c r="AR45" s="0" t="n">
        <v>1.59016</v>
      </c>
      <c r="AS45" s="0" t="n">
        <v>1.52264</v>
      </c>
      <c r="AT45" s="0" t="n">
        <v>1.45512</v>
      </c>
      <c r="AU45" s="103" t="n">
        <v>1.3876</v>
      </c>
      <c r="AV45" s="103" t="n">
        <v>1.32016</v>
      </c>
      <c r="AW45" s="103" t="n">
        <v>1.25272</v>
      </c>
      <c r="AX45" s="103" t="n">
        <v>1.18528</v>
      </c>
      <c r="AY45" s="103" t="n">
        <v>1.11784</v>
      </c>
      <c r="AZ45" s="103" t="n">
        <v>1.0504</v>
      </c>
      <c r="BA45" s="103" t="n">
        <v>0.98296</v>
      </c>
      <c r="BB45" s="103" t="n">
        <v>0.969472</v>
      </c>
      <c r="BC45" s="103" t="n">
        <v>0.955984</v>
      </c>
      <c r="BD45" s="103" t="n">
        <v>0.942496</v>
      </c>
      <c r="BE45" s="103" t="n">
        <v>0.929008</v>
      </c>
      <c r="BF45" s="103" t="n">
        <v>0.91552</v>
      </c>
      <c r="BG45" s="103" t="n">
        <v>0.902032</v>
      </c>
      <c r="BH45" s="103" t="n">
        <v>0.888544</v>
      </c>
      <c r="BI45" s="103" t="n">
        <v>0.875056</v>
      </c>
      <c r="BJ45" s="103" t="n">
        <v>0.861567999999999</v>
      </c>
    </row>
    <row r="46" customFormat="false" ht="12.8" hidden="false" customHeight="false" outlineLevel="0" collapsed="false">
      <c r="A46" s="102" t="n">
        <v>79</v>
      </c>
      <c r="B46" s="0" t="n">
        <v>0</v>
      </c>
      <c r="C46" s="0" t="n">
        <v>0.33565</v>
      </c>
      <c r="D46" s="0" t="n">
        <v>0.6713</v>
      </c>
      <c r="E46" s="0" t="n">
        <v>1.00695</v>
      </c>
      <c r="F46" s="0" t="n">
        <v>1.3426</v>
      </c>
      <c r="G46" s="0" t="n">
        <v>2.9767</v>
      </c>
      <c r="H46" s="0" t="n">
        <v>4.6108</v>
      </c>
      <c r="I46" s="0" t="n">
        <v>4.8529</v>
      </c>
      <c r="J46" s="0" t="n">
        <v>5.095</v>
      </c>
      <c r="K46" s="0" t="n">
        <v>5.6525</v>
      </c>
      <c r="L46" s="0" t="n">
        <v>6.21</v>
      </c>
      <c r="M46" s="0" t="n">
        <v>6.0435</v>
      </c>
      <c r="N46" s="0" t="n">
        <v>5.877</v>
      </c>
      <c r="O46" s="0" t="n">
        <v>6.2641</v>
      </c>
      <c r="P46" s="0" t="n">
        <v>6.6512</v>
      </c>
      <c r="Q46" s="0" t="n">
        <v>7.4504</v>
      </c>
      <c r="R46" s="0" t="n">
        <v>8.2496</v>
      </c>
      <c r="S46" s="0" t="n">
        <v>8.3697</v>
      </c>
      <c r="T46" s="0" t="n">
        <v>8.4898</v>
      </c>
      <c r="U46" s="0" t="n">
        <v>8.0212</v>
      </c>
      <c r="V46" s="0" t="n">
        <v>7.5526</v>
      </c>
      <c r="W46" s="0" t="n">
        <v>7.9186</v>
      </c>
      <c r="X46" s="0" t="n">
        <v>8.2846</v>
      </c>
      <c r="Y46" s="0" t="n">
        <v>8.65026666666667</v>
      </c>
      <c r="Z46" s="0" t="n">
        <v>9.01593333333333</v>
      </c>
      <c r="AA46" s="0" t="n">
        <v>9.3816</v>
      </c>
      <c r="AB46" s="0" t="n">
        <v>9.04246666666667</v>
      </c>
      <c r="AC46" s="0" t="n">
        <v>8.70333333333333</v>
      </c>
      <c r="AD46" s="0" t="n">
        <v>8.3642</v>
      </c>
      <c r="AE46" s="0" t="n">
        <v>7.3693</v>
      </c>
      <c r="AF46" s="0" t="n">
        <v>6.3744</v>
      </c>
      <c r="AG46" s="0" t="n">
        <v>6.17564</v>
      </c>
      <c r="AH46" s="0" t="n">
        <v>5.97688</v>
      </c>
      <c r="AI46" s="0" t="n">
        <v>5.77812</v>
      </c>
      <c r="AJ46" s="0" t="n">
        <v>5.57936</v>
      </c>
      <c r="AK46" s="0" t="n">
        <v>5.3806</v>
      </c>
      <c r="AL46" s="0" t="n">
        <v>4.26286666666667</v>
      </c>
      <c r="AM46" s="0" t="n">
        <v>3.14513333333333</v>
      </c>
      <c r="AN46" s="0" t="n">
        <v>2.0274</v>
      </c>
      <c r="AO46" s="0" t="n">
        <v>1.9585</v>
      </c>
      <c r="AP46" s="0" t="n">
        <v>1.8896</v>
      </c>
      <c r="AQ46" s="0" t="n">
        <v>1.82044</v>
      </c>
      <c r="AR46" s="0" t="n">
        <v>1.75128</v>
      </c>
      <c r="AS46" s="0" t="n">
        <v>1.68212</v>
      </c>
      <c r="AT46" s="0" t="n">
        <v>1.61296</v>
      </c>
      <c r="AU46" s="103" t="n">
        <v>1.5438</v>
      </c>
      <c r="AV46" s="103" t="n">
        <v>1.47468</v>
      </c>
      <c r="AW46" s="103" t="n">
        <v>1.40556</v>
      </c>
      <c r="AX46" s="103" t="n">
        <v>1.33644</v>
      </c>
      <c r="AY46" s="103" t="n">
        <v>1.26732</v>
      </c>
      <c r="AZ46" s="103" t="n">
        <v>1.1982</v>
      </c>
      <c r="BA46" s="103" t="n">
        <v>1.12908</v>
      </c>
      <c r="BB46" s="103" t="n">
        <v>1.115256</v>
      </c>
      <c r="BC46" s="103" t="n">
        <v>1.101432</v>
      </c>
      <c r="BD46" s="103" t="n">
        <v>1.087608</v>
      </c>
      <c r="BE46" s="103" t="n">
        <v>1.073784</v>
      </c>
      <c r="BF46" s="103" t="n">
        <v>1.05996</v>
      </c>
      <c r="BG46" s="103" t="n">
        <v>1.046136</v>
      </c>
      <c r="BH46" s="103" t="n">
        <v>1.032312</v>
      </c>
      <c r="BI46" s="103" t="n">
        <v>1.018488</v>
      </c>
      <c r="BJ46" s="103" t="n">
        <v>1.004664</v>
      </c>
    </row>
    <row r="47" customFormat="false" ht="12.8" hidden="false" customHeight="false" outlineLevel="0" collapsed="false">
      <c r="A47" s="102" t="n">
        <v>80</v>
      </c>
      <c r="B47" s="0" t="n">
        <v>0</v>
      </c>
      <c r="C47" s="0" t="n">
        <v>0.34425</v>
      </c>
      <c r="D47" s="0" t="n">
        <v>0.6885</v>
      </c>
      <c r="E47" s="0" t="n">
        <v>1.03275</v>
      </c>
      <c r="F47" s="0" t="n">
        <v>1.377</v>
      </c>
      <c r="G47" s="0" t="n">
        <v>3.061</v>
      </c>
      <c r="H47" s="0" t="n">
        <v>4.745</v>
      </c>
      <c r="I47" s="0" t="n">
        <v>5.006</v>
      </c>
      <c r="J47" s="0" t="n">
        <v>5.267</v>
      </c>
      <c r="K47" s="0" t="n">
        <v>5.843</v>
      </c>
      <c r="L47" s="0" t="n">
        <v>6.419</v>
      </c>
      <c r="M47" s="0" t="n">
        <v>6.266</v>
      </c>
      <c r="N47" s="0" t="n">
        <v>6.113</v>
      </c>
      <c r="O47" s="0" t="n">
        <v>6.516</v>
      </c>
      <c r="P47" s="0" t="n">
        <v>6.919</v>
      </c>
      <c r="Q47" s="0" t="n">
        <v>7.75</v>
      </c>
      <c r="R47" s="0" t="n">
        <v>8.581</v>
      </c>
      <c r="S47" s="0" t="n">
        <v>8.707</v>
      </c>
      <c r="T47" s="0" t="n">
        <v>8.833</v>
      </c>
      <c r="U47" s="0" t="n">
        <v>8.3475</v>
      </c>
      <c r="V47" s="0" t="n">
        <v>7.862</v>
      </c>
      <c r="W47" s="0" t="n">
        <v>8.243</v>
      </c>
      <c r="X47" s="0" t="n">
        <v>8.624</v>
      </c>
      <c r="Y47" s="0" t="n">
        <v>9.00466666666667</v>
      </c>
      <c r="Z47" s="0" t="n">
        <v>9.38533333333333</v>
      </c>
      <c r="AA47" s="0" t="n">
        <v>9.766</v>
      </c>
      <c r="AB47" s="0" t="n">
        <v>9.414</v>
      </c>
      <c r="AC47" s="0" t="n">
        <v>9.062</v>
      </c>
      <c r="AD47" s="0" t="n">
        <v>8.71</v>
      </c>
      <c r="AE47" s="0" t="n">
        <v>7.7015</v>
      </c>
      <c r="AF47" s="0" t="n">
        <v>6.693</v>
      </c>
      <c r="AG47" s="0" t="n">
        <v>6.4976</v>
      </c>
      <c r="AH47" s="0" t="n">
        <v>6.3022</v>
      </c>
      <c r="AI47" s="0" t="n">
        <v>6.1068</v>
      </c>
      <c r="AJ47" s="0" t="n">
        <v>5.9114</v>
      </c>
      <c r="AK47" s="0" t="n">
        <v>5.716</v>
      </c>
      <c r="AL47" s="0" t="n">
        <v>4.54233333333333</v>
      </c>
      <c r="AM47" s="0" t="n">
        <v>3.36866666666667</v>
      </c>
      <c r="AN47" s="0" t="n">
        <v>2.195</v>
      </c>
      <c r="AO47" s="0" t="n">
        <v>2.1245</v>
      </c>
      <c r="AP47" s="0" t="n">
        <v>2.054</v>
      </c>
      <c r="AQ47" s="0" t="n">
        <v>1.9832</v>
      </c>
      <c r="AR47" s="0" t="n">
        <v>1.9124</v>
      </c>
      <c r="AS47" s="0" t="n">
        <v>1.8416</v>
      </c>
      <c r="AT47" s="0" t="n">
        <v>1.7708</v>
      </c>
      <c r="AU47" s="103" t="n">
        <v>1.7</v>
      </c>
      <c r="AV47" s="103" t="n">
        <v>1.6292</v>
      </c>
      <c r="AW47" s="103" t="n">
        <v>1.5584</v>
      </c>
      <c r="AX47" s="103" t="n">
        <v>1.4876</v>
      </c>
      <c r="AY47" s="103" t="n">
        <v>1.4168</v>
      </c>
      <c r="AZ47" s="103" t="n">
        <v>1.346</v>
      </c>
      <c r="BA47" s="103" t="n">
        <v>1.2752</v>
      </c>
      <c r="BB47" s="103" t="n">
        <v>1.26104</v>
      </c>
      <c r="BC47" s="103" t="n">
        <v>1.24688</v>
      </c>
      <c r="BD47" s="103" t="n">
        <v>1.23272</v>
      </c>
      <c r="BE47" s="103" t="n">
        <v>1.21856</v>
      </c>
      <c r="BF47" s="103" t="n">
        <v>1.2044</v>
      </c>
      <c r="BG47" s="103" t="n">
        <v>1.19024</v>
      </c>
      <c r="BH47" s="103" t="n">
        <v>1.17608</v>
      </c>
      <c r="BI47" s="103" t="n">
        <v>1.16192</v>
      </c>
      <c r="BJ47" s="103" t="n">
        <v>1.14776</v>
      </c>
    </row>
    <row r="48" customFormat="false" ht="12.8" hidden="false" customHeight="false" outlineLevel="0" collapsed="false">
      <c r="A48" s="102" t="n">
        <v>81</v>
      </c>
      <c r="B48" s="0" t="n">
        <v>0</v>
      </c>
      <c r="C48" s="0" t="n">
        <v>0.35285</v>
      </c>
      <c r="D48" s="0" t="n">
        <v>0.7057</v>
      </c>
      <c r="E48" s="0" t="n">
        <v>1.05855</v>
      </c>
      <c r="F48" s="0" t="n">
        <v>1.4114</v>
      </c>
      <c r="G48" s="0" t="n">
        <v>3.1435</v>
      </c>
      <c r="H48" s="0" t="n">
        <v>4.8756</v>
      </c>
      <c r="I48" s="0" t="n">
        <v>5.156</v>
      </c>
      <c r="J48" s="0" t="n">
        <v>5.4364</v>
      </c>
      <c r="K48" s="0" t="n">
        <v>6.0305</v>
      </c>
      <c r="L48" s="0" t="n">
        <v>6.6246</v>
      </c>
      <c r="M48" s="0" t="n">
        <v>6.487</v>
      </c>
      <c r="N48" s="0" t="n">
        <v>6.3494</v>
      </c>
      <c r="O48" s="0" t="n">
        <v>6.7683</v>
      </c>
      <c r="P48" s="0" t="n">
        <v>7.1872</v>
      </c>
      <c r="Q48" s="0" t="n">
        <v>8.05</v>
      </c>
      <c r="R48" s="0" t="n">
        <v>8.9128</v>
      </c>
      <c r="S48" s="0" t="n">
        <v>9.0455</v>
      </c>
      <c r="T48" s="0" t="n">
        <v>9.1782</v>
      </c>
      <c r="U48" s="0" t="n">
        <v>8.6771</v>
      </c>
      <c r="V48" s="0" t="n">
        <v>8.176</v>
      </c>
      <c r="W48" s="0" t="n">
        <v>8.5722</v>
      </c>
      <c r="X48" s="0" t="n">
        <v>8.9684</v>
      </c>
      <c r="Y48" s="0" t="n">
        <v>9.36426666666667</v>
      </c>
      <c r="Z48" s="0" t="n">
        <v>9.76013333333333</v>
      </c>
      <c r="AA48" s="0" t="n">
        <v>10.156</v>
      </c>
      <c r="AB48" s="0" t="n">
        <v>9.7916</v>
      </c>
      <c r="AC48" s="0" t="n">
        <v>9.4272</v>
      </c>
      <c r="AD48" s="0" t="n">
        <v>9.0628</v>
      </c>
      <c r="AE48" s="0" t="n">
        <v>8.043</v>
      </c>
      <c r="AF48" s="0" t="n">
        <v>7.0232</v>
      </c>
      <c r="AG48" s="0" t="n">
        <v>6.83228</v>
      </c>
      <c r="AH48" s="0" t="n">
        <v>6.64136</v>
      </c>
      <c r="AI48" s="0" t="n">
        <v>6.45044</v>
      </c>
      <c r="AJ48" s="0" t="n">
        <v>6.25952</v>
      </c>
      <c r="AK48" s="0" t="n">
        <v>6.0686</v>
      </c>
      <c r="AL48" s="0" t="n">
        <v>4.83753333333333</v>
      </c>
      <c r="AM48" s="0" t="n">
        <v>3.60646666666667</v>
      </c>
      <c r="AN48" s="0" t="n">
        <v>2.3754</v>
      </c>
      <c r="AO48" s="0" t="n">
        <v>2.3035</v>
      </c>
      <c r="AP48" s="0" t="n">
        <v>2.2316</v>
      </c>
      <c r="AQ48" s="0" t="n">
        <v>2.15952</v>
      </c>
      <c r="AR48" s="0" t="n">
        <v>2.08744</v>
      </c>
      <c r="AS48" s="0" t="n">
        <v>2.01536</v>
      </c>
      <c r="AT48" s="0" t="n">
        <v>1.94328</v>
      </c>
      <c r="AU48" s="103" t="n">
        <v>1.8712</v>
      </c>
      <c r="AV48" s="103" t="n">
        <v>1.79908</v>
      </c>
      <c r="AW48" s="103" t="n">
        <v>1.72696</v>
      </c>
      <c r="AX48" s="103" t="n">
        <v>1.65484</v>
      </c>
      <c r="AY48" s="103" t="n">
        <v>1.58272</v>
      </c>
      <c r="AZ48" s="103" t="n">
        <v>1.5106</v>
      </c>
      <c r="BA48" s="103" t="n">
        <v>1.43848</v>
      </c>
      <c r="BB48" s="103" t="n">
        <v>1.424056</v>
      </c>
      <c r="BC48" s="103" t="n">
        <v>1.409632</v>
      </c>
      <c r="BD48" s="103" t="n">
        <v>1.395208</v>
      </c>
      <c r="BE48" s="103" t="n">
        <v>1.380784</v>
      </c>
      <c r="BF48" s="103" t="n">
        <v>1.36636</v>
      </c>
      <c r="BG48" s="103" t="n">
        <v>1.351936</v>
      </c>
      <c r="BH48" s="103" t="n">
        <v>1.337512</v>
      </c>
      <c r="BI48" s="103" t="n">
        <v>1.323088</v>
      </c>
      <c r="BJ48" s="103" t="n">
        <v>1.308664</v>
      </c>
    </row>
    <row r="49" customFormat="false" ht="12.8" hidden="false" customHeight="false" outlineLevel="0" collapsed="false">
      <c r="A49" s="102" t="n">
        <v>82</v>
      </c>
      <c r="B49" s="0" t="n">
        <v>0</v>
      </c>
      <c r="C49" s="0" t="n">
        <v>0.36145</v>
      </c>
      <c r="D49" s="0" t="n">
        <v>0.7229</v>
      </c>
      <c r="E49" s="0" t="n">
        <v>1.08435</v>
      </c>
      <c r="F49" s="0" t="n">
        <v>1.4458</v>
      </c>
      <c r="G49" s="0" t="n">
        <v>3.226</v>
      </c>
      <c r="H49" s="0" t="n">
        <v>5.0062</v>
      </c>
      <c r="I49" s="0" t="n">
        <v>5.306</v>
      </c>
      <c r="J49" s="0" t="n">
        <v>5.6058</v>
      </c>
      <c r="K49" s="0" t="n">
        <v>6.218</v>
      </c>
      <c r="L49" s="0" t="n">
        <v>6.8302</v>
      </c>
      <c r="M49" s="0" t="n">
        <v>6.708</v>
      </c>
      <c r="N49" s="0" t="n">
        <v>6.5858</v>
      </c>
      <c r="O49" s="0" t="n">
        <v>7.0206</v>
      </c>
      <c r="P49" s="0" t="n">
        <v>7.4554</v>
      </c>
      <c r="Q49" s="0" t="n">
        <v>8.35</v>
      </c>
      <c r="R49" s="0" t="n">
        <v>9.2446</v>
      </c>
      <c r="S49" s="0" t="n">
        <v>9.384</v>
      </c>
      <c r="T49" s="0" t="n">
        <v>9.5234</v>
      </c>
      <c r="U49" s="0" t="n">
        <v>9.0067</v>
      </c>
      <c r="V49" s="0" t="n">
        <v>8.49</v>
      </c>
      <c r="W49" s="0" t="n">
        <v>8.9014</v>
      </c>
      <c r="X49" s="0" t="n">
        <v>9.3128</v>
      </c>
      <c r="Y49" s="0" t="n">
        <v>9.72386666666667</v>
      </c>
      <c r="Z49" s="0" t="n">
        <v>10.1349333333333</v>
      </c>
      <c r="AA49" s="0" t="n">
        <v>10.546</v>
      </c>
      <c r="AB49" s="0" t="n">
        <v>10.1692</v>
      </c>
      <c r="AC49" s="0" t="n">
        <v>9.7924</v>
      </c>
      <c r="AD49" s="0" t="n">
        <v>9.4156</v>
      </c>
      <c r="AE49" s="0" t="n">
        <v>8.3845</v>
      </c>
      <c r="AF49" s="0" t="n">
        <v>7.3534</v>
      </c>
      <c r="AG49" s="0" t="n">
        <v>7.16696</v>
      </c>
      <c r="AH49" s="0" t="n">
        <v>6.98052</v>
      </c>
      <c r="AI49" s="0" t="n">
        <v>6.79408</v>
      </c>
      <c r="AJ49" s="0" t="n">
        <v>6.60764</v>
      </c>
      <c r="AK49" s="0" t="n">
        <v>6.4212</v>
      </c>
      <c r="AL49" s="0" t="n">
        <v>5.13273333333333</v>
      </c>
      <c r="AM49" s="0" t="n">
        <v>3.84426666666667</v>
      </c>
      <c r="AN49" s="0" t="n">
        <v>2.5558</v>
      </c>
      <c r="AO49" s="0" t="n">
        <v>2.4825</v>
      </c>
      <c r="AP49" s="0" t="n">
        <v>2.4092</v>
      </c>
      <c r="AQ49" s="0" t="n">
        <v>2.33584</v>
      </c>
      <c r="AR49" s="0" t="n">
        <v>2.26248</v>
      </c>
      <c r="AS49" s="0" t="n">
        <v>2.18912</v>
      </c>
      <c r="AT49" s="0" t="n">
        <v>2.11576</v>
      </c>
      <c r="AU49" s="103" t="n">
        <v>2.0424</v>
      </c>
      <c r="AV49" s="103" t="n">
        <v>1.96896</v>
      </c>
      <c r="AW49" s="103" t="n">
        <v>1.89552</v>
      </c>
      <c r="AX49" s="103" t="n">
        <v>1.82208</v>
      </c>
      <c r="AY49" s="103" t="n">
        <v>1.74864</v>
      </c>
      <c r="AZ49" s="103" t="n">
        <v>1.6752</v>
      </c>
      <c r="BA49" s="103" t="n">
        <v>1.60176</v>
      </c>
      <c r="BB49" s="103" t="n">
        <v>1.587072</v>
      </c>
      <c r="BC49" s="103" t="n">
        <v>1.572384</v>
      </c>
      <c r="BD49" s="103" t="n">
        <v>1.557696</v>
      </c>
      <c r="BE49" s="103" t="n">
        <v>1.543008</v>
      </c>
      <c r="BF49" s="103" t="n">
        <v>1.52832</v>
      </c>
      <c r="BG49" s="103" t="n">
        <v>1.513632</v>
      </c>
      <c r="BH49" s="103" t="n">
        <v>1.498944</v>
      </c>
      <c r="BI49" s="103" t="n">
        <v>1.484256</v>
      </c>
      <c r="BJ49" s="103" t="n">
        <v>1.469568</v>
      </c>
    </row>
    <row r="50" customFormat="false" ht="12.8" hidden="false" customHeight="false" outlineLevel="0" collapsed="false">
      <c r="A50" s="102" t="n">
        <v>83</v>
      </c>
      <c r="B50" s="0" t="n">
        <v>0</v>
      </c>
      <c r="C50" s="0" t="n">
        <v>0.37005</v>
      </c>
      <c r="D50" s="0" t="n">
        <v>0.7401</v>
      </c>
      <c r="E50" s="0" t="n">
        <v>1.11015</v>
      </c>
      <c r="F50" s="0" t="n">
        <v>1.4802</v>
      </c>
      <c r="G50" s="0" t="n">
        <v>3.3085</v>
      </c>
      <c r="H50" s="0" t="n">
        <v>5.1368</v>
      </c>
      <c r="I50" s="0" t="n">
        <v>5.456</v>
      </c>
      <c r="J50" s="0" t="n">
        <v>5.7752</v>
      </c>
      <c r="K50" s="0" t="n">
        <v>6.4055</v>
      </c>
      <c r="L50" s="0" t="n">
        <v>7.0358</v>
      </c>
      <c r="M50" s="0" t="n">
        <v>6.929</v>
      </c>
      <c r="N50" s="0" t="n">
        <v>6.8222</v>
      </c>
      <c r="O50" s="0" t="n">
        <v>7.2729</v>
      </c>
      <c r="P50" s="0" t="n">
        <v>7.7236</v>
      </c>
      <c r="Q50" s="0" t="n">
        <v>8.65</v>
      </c>
      <c r="R50" s="0" t="n">
        <v>9.5764</v>
      </c>
      <c r="S50" s="0" t="n">
        <v>9.7225</v>
      </c>
      <c r="T50" s="0" t="n">
        <v>9.8686</v>
      </c>
      <c r="U50" s="0" t="n">
        <v>9.3363</v>
      </c>
      <c r="V50" s="0" t="n">
        <v>8.804</v>
      </c>
      <c r="W50" s="0" t="n">
        <v>9.2306</v>
      </c>
      <c r="X50" s="0" t="n">
        <v>9.6572</v>
      </c>
      <c r="Y50" s="0" t="n">
        <v>10.0834666666667</v>
      </c>
      <c r="Z50" s="0" t="n">
        <v>10.5097333333333</v>
      </c>
      <c r="AA50" s="0" t="n">
        <v>10.936</v>
      </c>
      <c r="AB50" s="0" t="n">
        <v>10.5468</v>
      </c>
      <c r="AC50" s="0" t="n">
        <v>10.1576</v>
      </c>
      <c r="AD50" s="0" t="n">
        <v>9.7684</v>
      </c>
      <c r="AE50" s="0" t="n">
        <v>8.726</v>
      </c>
      <c r="AF50" s="0" t="n">
        <v>7.6836</v>
      </c>
      <c r="AG50" s="0" t="n">
        <v>7.50164</v>
      </c>
      <c r="AH50" s="0" t="n">
        <v>7.31968</v>
      </c>
      <c r="AI50" s="0" t="n">
        <v>7.13772</v>
      </c>
      <c r="AJ50" s="0" t="n">
        <v>6.95576</v>
      </c>
      <c r="AK50" s="0" t="n">
        <v>6.7738</v>
      </c>
      <c r="AL50" s="0" t="n">
        <v>5.42793333333333</v>
      </c>
      <c r="AM50" s="0" t="n">
        <v>4.08206666666667</v>
      </c>
      <c r="AN50" s="0" t="n">
        <v>2.7362</v>
      </c>
      <c r="AO50" s="0" t="n">
        <v>2.6615</v>
      </c>
      <c r="AP50" s="0" t="n">
        <v>2.5868</v>
      </c>
      <c r="AQ50" s="0" t="n">
        <v>2.51216</v>
      </c>
      <c r="AR50" s="0" t="n">
        <v>2.43752</v>
      </c>
      <c r="AS50" s="0" t="n">
        <v>2.36288</v>
      </c>
      <c r="AT50" s="0" t="n">
        <v>2.28824</v>
      </c>
      <c r="AU50" s="103" t="n">
        <v>2.2136</v>
      </c>
      <c r="AV50" s="103" t="n">
        <v>2.13884</v>
      </c>
      <c r="AW50" s="103" t="n">
        <v>2.06408</v>
      </c>
      <c r="AX50" s="103" t="n">
        <v>1.98932</v>
      </c>
      <c r="AY50" s="103" t="n">
        <v>1.91456</v>
      </c>
      <c r="AZ50" s="103" t="n">
        <v>1.8398</v>
      </c>
      <c r="BA50" s="103" t="n">
        <v>1.76504</v>
      </c>
      <c r="BB50" s="103" t="n">
        <v>1.750088</v>
      </c>
      <c r="BC50" s="103" t="n">
        <v>1.735136</v>
      </c>
      <c r="BD50" s="103" t="n">
        <v>1.720184</v>
      </c>
      <c r="BE50" s="103" t="n">
        <v>1.705232</v>
      </c>
      <c r="BF50" s="103" t="n">
        <v>1.69028</v>
      </c>
      <c r="BG50" s="103" t="n">
        <v>1.675328</v>
      </c>
      <c r="BH50" s="103" t="n">
        <v>1.660376</v>
      </c>
      <c r="BI50" s="103" t="n">
        <v>1.645424</v>
      </c>
      <c r="BJ50" s="103" t="n">
        <v>1.630472</v>
      </c>
    </row>
    <row r="51" customFormat="false" ht="12.8" hidden="false" customHeight="false" outlineLevel="0" collapsed="false">
      <c r="A51" s="102" t="n">
        <v>84</v>
      </c>
      <c r="B51" s="0" t="n">
        <v>0</v>
      </c>
      <c r="C51" s="0" t="n">
        <v>0.37865</v>
      </c>
      <c r="D51" s="0" t="n">
        <v>0.7573</v>
      </c>
      <c r="E51" s="0" t="n">
        <v>1.13595</v>
      </c>
      <c r="F51" s="0" t="n">
        <v>1.5146</v>
      </c>
      <c r="G51" s="0" t="n">
        <v>3.391</v>
      </c>
      <c r="H51" s="0" t="n">
        <v>5.2674</v>
      </c>
      <c r="I51" s="0" t="n">
        <v>5.606</v>
      </c>
      <c r="J51" s="0" t="n">
        <v>5.9446</v>
      </c>
      <c r="K51" s="0" t="n">
        <v>6.593</v>
      </c>
      <c r="L51" s="0" t="n">
        <v>7.2414</v>
      </c>
      <c r="M51" s="0" t="n">
        <v>7.15</v>
      </c>
      <c r="N51" s="0" t="n">
        <v>7.0586</v>
      </c>
      <c r="O51" s="0" t="n">
        <v>7.5252</v>
      </c>
      <c r="P51" s="0" t="n">
        <v>7.9918</v>
      </c>
      <c r="Q51" s="0" t="n">
        <v>8.95</v>
      </c>
      <c r="R51" s="0" t="n">
        <v>9.9082</v>
      </c>
      <c r="S51" s="0" t="n">
        <v>10.061</v>
      </c>
      <c r="T51" s="0" t="n">
        <v>10.2138</v>
      </c>
      <c r="U51" s="0" t="n">
        <v>9.6659</v>
      </c>
      <c r="V51" s="0" t="n">
        <v>9.118</v>
      </c>
      <c r="W51" s="0" t="n">
        <v>9.5598</v>
      </c>
      <c r="X51" s="0" t="n">
        <v>10.0016</v>
      </c>
      <c r="Y51" s="0" t="n">
        <v>10.4430666666667</v>
      </c>
      <c r="Z51" s="0" t="n">
        <v>10.8845333333333</v>
      </c>
      <c r="AA51" s="0" t="n">
        <v>11.326</v>
      </c>
      <c r="AB51" s="0" t="n">
        <v>10.9244</v>
      </c>
      <c r="AC51" s="0" t="n">
        <v>10.5228</v>
      </c>
      <c r="AD51" s="0" t="n">
        <v>10.1212</v>
      </c>
      <c r="AE51" s="0" t="n">
        <v>9.0675</v>
      </c>
      <c r="AF51" s="0" t="n">
        <v>8.0138</v>
      </c>
      <c r="AG51" s="0" t="n">
        <v>7.83632</v>
      </c>
      <c r="AH51" s="0" t="n">
        <v>7.65884</v>
      </c>
      <c r="AI51" s="0" t="n">
        <v>7.48136</v>
      </c>
      <c r="AJ51" s="0" t="n">
        <v>7.30388</v>
      </c>
      <c r="AK51" s="0" t="n">
        <v>7.1264</v>
      </c>
      <c r="AL51" s="0" t="n">
        <v>5.72313333333333</v>
      </c>
      <c r="AM51" s="0" t="n">
        <v>4.31986666666667</v>
      </c>
      <c r="AN51" s="0" t="n">
        <v>2.9166</v>
      </c>
      <c r="AO51" s="0" t="n">
        <v>2.8405</v>
      </c>
      <c r="AP51" s="0" t="n">
        <v>2.7644</v>
      </c>
      <c r="AQ51" s="0" t="n">
        <v>2.68848</v>
      </c>
      <c r="AR51" s="0" t="n">
        <v>2.61256</v>
      </c>
      <c r="AS51" s="0" t="n">
        <v>2.53664</v>
      </c>
      <c r="AT51" s="0" t="n">
        <v>2.46072</v>
      </c>
      <c r="AU51" s="103" t="n">
        <v>2.3848</v>
      </c>
      <c r="AV51" s="103" t="n">
        <v>2.30872</v>
      </c>
      <c r="AW51" s="103" t="n">
        <v>2.23264</v>
      </c>
      <c r="AX51" s="103" t="n">
        <v>2.15656</v>
      </c>
      <c r="AY51" s="103" t="n">
        <v>2.08048</v>
      </c>
      <c r="AZ51" s="103" t="n">
        <v>2.0044</v>
      </c>
      <c r="BA51" s="103" t="n">
        <v>1.92832</v>
      </c>
      <c r="BB51" s="103" t="n">
        <v>1.913104</v>
      </c>
      <c r="BC51" s="103" t="n">
        <v>1.897888</v>
      </c>
      <c r="BD51" s="103" t="n">
        <v>1.882672</v>
      </c>
      <c r="BE51" s="103" t="n">
        <v>1.867456</v>
      </c>
      <c r="BF51" s="103" t="n">
        <v>1.85224</v>
      </c>
      <c r="BG51" s="103" t="n">
        <v>1.837024</v>
      </c>
      <c r="BH51" s="103" t="n">
        <v>1.821808</v>
      </c>
      <c r="BI51" s="103" t="n">
        <v>1.806592</v>
      </c>
      <c r="BJ51" s="103" t="n">
        <v>1.791376</v>
      </c>
    </row>
    <row r="52" customFormat="false" ht="12.8" hidden="false" customHeight="false" outlineLevel="0" collapsed="false">
      <c r="A52" s="102" t="n">
        <v>85</v>
      </c>
      <c r="B52" s="0" t="n">
        <v>0</v>
      </c>
      <c r="C52" s="0" t="n">
        <v>0.38725</v>
      </c>
      <c r="D52" s="0" t="n">
        <v>0.7745</v>
      </c>
      <c r="E52" s="0" t="n">
        <v>1.16175</v>
      </c>
      <c r="F52" s="0" t="n">
        <v>1.549</v>
      </c>
      <c r="G52" s="0" t="n">
        <v>3.4735</v>
      </c>
      <c r="H52" s="0" t="n">
        <v>5.398</v>
      </c>
      <c r="I52" s="0" t="n">
        <v>5.756</v>
      </c>
      <c r="J52" s="0" t="n">
        <v>6.114</v>
      </c>
      <c r="K52" s="0" t="n">
        <v>6.7805</v>
      </c>
      <c r="L52" s="0" t="n">
        <v>7.447</v>
      </c>
      <c r="M52" s="0" t="n">
        <v>7.371</v>
      </c>
      <c r="N52" s="0" t="n">
        <v>7.295</v>
      </c>
      <c r="O52" s="0" t="n">
        <v>7.7775</v>
      </c>
      <c r="P52" s="0" t="n">
        <v>8.26</v>
      </c>
      <c r="Q52" s="0" t="n">
        <v>9.25</v>
      </c>
      <c r="R52" s="0" t="n">
        <v>10.24</v>
      </c>
      <c r="S52" s="0" t="n">
        <v>10.3995</v>
      </c>
      <c r="T52" s="0" t="n">
        <v>10.559</v>
      </c>
      <c r="U52" s="0" t="n">
        <v>9.9955</v>
      </c>
      <c r="V52" s="0" t="n">
        <v>9.432</v>
      </c>
      <c r="W52" s="0" t="n">
        <v>9.889</v>
      </c>
      <c r="X52" s="0" t="n">
        <v>10.346</v>
      </c>
      <c r="Y52" s="0" t="n">
        <v>10.8026666666667</v>
      </c>
      <c r="Z52" s="0" t="n">
        <v>11.2593333333333</v>
      </c>
      <c r="AA52" s="0" t="n">
        <v>11.716</v>
      </c>
      <c r="AB52" s="0" t="n">
        <v>11.302</v>
      </c>
      <c r="AC52" s="0" t="n">
        <v>10.888</v>
      </c>
      <c r="AD52" s="0" t="n">
        <v>10.474</v>
      </c>
      <c r="AE52" s="0" t="n">
        <v>9.409</v>
      </c>
      <c r="AF52" s="0" t="n">
        <v>8.344</v>
      </c>
      <c r="AG52" s="0" t="n">
        <v>8.171</v>
      </c>
      <c r="AH52" s="0" t="n">
        <v>7.998</v>
      </c>
      <c r="AI52" s="0" t="n">
        <v>7.825</v>
      </c>
      <c r="AJ52" s="0" t="n">
        <v>7.652</v>
      </c>
      <c r="AK52" s="0" t="n">
        <v>7.479</v>
      </c>
      <c r="AL52" s="0" t="n">
        <v>6.01833333333333</v>
      </c>
      <c r="AM52" s="0" t="n">
        <v>4.55766666666667</v>
      </c>
      <c r="AN52" s="0" t="n">
        <v>3.097</v>
      </c>
      <c r="AO52" s="0" t="n">
        <v>3.0195</v>
      </c>
      <c r="AP52" s="0" t="n">
        <v>2.942</v>
      </c>
      <c r="AQ52" s="0" t="n">
        <v>2.8648</v>
      </c>
      <c r="AR52" s="0" t="n">
        <v>2.7876</v>
      </c>
      <c r="AS52" s="0" t="n">
        <v>2.7104</v>
      </c>
      <c r="AT52" s="0" t="n">
        <v>2.6332</v>
      </c>
      <c r="AU52" s="103" t="n">
        <v>2.556</v>
      </c>
      <c r="AV52" s="103" t="n">
        <v>2.4786</v>
      </c>
      <c r="AW52" s="103" t="n">
        <v>2.4012</v>
      </c>
      <c r="AX52" s="103" t="n">
        <v>2.3238</v>
      </c>
      <c r="AY52" s="103" t="n">
        <v>2.2464</v>
      </c>
      <c r="AZ52" s="103" t="n">
        <v>2.169</v>
      </c>
      <c r="BA52" s="103" t="n">
        <v>2.0916</v>
      </c>
      <c r="BB52" s="103" t="n">
        <v>2.07612</v>
      </c>
      <c r="BC52" s="103" t="n">
        <v>2.06064</v>
      </c>
      <c r="BD52" s="103" t="n">
        <v>2.04516</v>
      </c>
      <c r="BE52" s="103" t="n">
        <v>2.02968</v>
      </c>
      <c r="BF52" s="103" t="n">
        <v>2.0142</v>
      </c>
      <c r="BG52" s="103" t="n">
        <v>1.99872</v>
      </c>
      <c r="BH52" s="103" t="n">
        <v>1.98324</v>
      </c>
      <c r="BI52" s="103" t="n">
        <v>1.96776</v>
      </c>
      <c r="BJ52" s="103" t="n">
        <v>1.95228</v>
      </c>
    </row>
    <row r="53" customFormat="false" ht="12.8" hidden="false" customHeight="false" outlineLevel="0" collapsed="false">
      <c r="A53" s="102" t="n">
        <v>86</v>
      </c>
      <c r="B53" s="0" t="n">
        <v>0</v>
      </c>
      <c r="C53" s="0" t="n">
        <v>0.39585</v>
      </c>
      <c r="D53" s="0" t="n">
        <v>0.7917</v>
      </c>
      <c r="E53" s="0" t="n">
        <v>1.18755</v>
      </c>
      <c r="F53" s="0" t="n">
        <v>1.5834</v>
      </c>
      <c r="G53" s="0" t="n">
        <v>3.5532</v>
      </c>
      <c r="H53" s="0" t="n">
        <v>5.523</v>
      </c>
      <c r="I53" s="0" t="n">
        <v>5.9003</v>
      </c>
      <c r="J53" s="0" t="n">
        <v>6.2776</v>
      </c>
      <c r="K53" s="0" t="n">
        <v>6.9613</v>
      </c>
      <c r="L53" s="0" t="n">
        <v>7.645</v>
      </c>
      <c r="M53" s="0" t="n">
        <v>7.586</v>
      </c>
      <c r="N53" s="0" t="n">
        <v>7.527</v>
      </c>
      <c r="O53" s="0" t="n">
        <v>8.0256</v>
      </c>
      <c r="P53" s="0" t="n">
        <v>8.5242</v>
      </c>
      <c r="Q53" s="0" t="n">
        <v>9.5451</v>
      </c>
      <c r="R53" s="0" t="n">
        <v>10.566</v>
      </c>
      <c r="S53" s="0" t="n">
        <v>10.733</v>
      </c>
      <c r="T53" s="0" t="n">
        <v>10.9</v>
      </c>
      <c r="U53" s="0" t="n">
        <v>10.3229</v>
      </c>
      <c r="V53" s="0" t="n">
        <v>9.7458</v>
      </c>
      <c r="W53" s="0" t="n">
        <v>10.2179</v>
      </c>
      <c r="X53" s="0" t="n">
        <v>10.69</v>
      </c>
      <c r="Y53" s="0" t="n">
        <v>11.1618666666667</v>
      </c>
      <c r="Z53" s="0" t="n">
        <v>11.6337333333333</v>
      </c>
      <c r="AA53" s="0" t="n">
        <v>12.1056</v>
      </c>
      <c r="AB53" s="0" t="n">
        <v>11.6801333333333</v>
      </c>
      <c r="AC53" s="0" t="n">
        <v>11.2546666666667</v>
      </c>
      <c r="AD53" s="0" t="n">
        <v>10.8292</v>
      </c>
      <c r="AE53" s="0" t="n">
        <v>9.7552</v>
      </c>
      <c r="AF53" s="0" t="n">
        <v>8.6812</v>
      </c>
      <c r="AG53" s="0" t="n">
        <v>8.5136</v>
      </c>
      <c r="AH53" s="0" t="n">
        <v>8.346</v>
      </c>
      <c r="AI53" s="0" t="n">
        <v>8.1784</v>
      </c>
      <c r="AJ53" s="0" t="n">
        <v>8.0108</v>
      </c>
      <c r="AK53" s="0" t="n">
        <v>7.8432</v>
      </c>
      <c r="AL53" s="0" t="n">
        <v>6.32413333333333</v>
      </c>
      <c r="AM53" s="0" t="n">
        <v>4.80506666666667</v>
      </c>
      <c r="AN53" s="0" t="n">
        <v>3.286</v>
      </c>
      <c r="AO53" s="0" t="n">
        <v>3.2074</v>
      </c>
      <c r="AP53" s="0" t="n">
        <v>3.1288</v>
      </c>
      <c r="AQ53" s="0" t="n">
        <v>3.05052</v>
      </c>
      <c r="AR53" s="0" t="n">
        <v>2.97224</v>
      </c>
      <c r="AS53" s="0" t="n">
        <v>2.89396</v>
      </c>
      <c r="AT53" s="0" t="n">
        <v>2.81568</v>
      </c>
      <c r="AU53" s="103" t="n">
        <v>2.7374</v>
      </c>
      <c r="AV53" s="103" t="n">
        <v>2.65896</v>
      </c>
      <c r="AW53" s="103" t="n">
        <v>2.58052</v>
      </c>
      <c r="AX53" s="103" t="n">
        <v>2.50208</v>
      </c>
      <c r="AY53" s="103" t="n">
        <v>2.42364</v>
      </c>
      <c r="AZ53" s="103" t="n">
        <v>2.3452</v>
      </c>
      <c r="BA53" s="103" t="n">
        <v>2.26676</v>
      </c>
      <c r="BB53" s="103" t="n">
        <v>2.251072</v>
      </c>
      <c r="BC53" s="103" t="n">
        <v>2.235384</v>
      </c>
      <c r="BD53" s="103" t="n">
        <v>2.219696</v>
      </c>
      <c r="BE53" s="103" t="n">
        <v>2.204008</v>
      </c>
      <c r="BF53" s="103" t="n">
        <v>2.18832</v>
      </c>
      <c r="BG53" s="103" t="n">
        <v>2.172632</v>
      </c>
      <c r="BH53" s="103" t="n">
        <v>2.156944</v>
      </c>
      <c r="BI53" s="103" t="n">
        <v>2.141256</v>
      </c>
      <c r="BJ53" s="103" t="n">
        <v>2.125568</v>
      </c>
    </row>
    <row r="54" customFormat="false" ht="12.8" hidden="false" customHeight="false" outlineLevel="0" collapsed="false">
      <c r="A54" s="102" t="n">
        <v>87</v>
      </c>
      <c r="B54" s="0" t="n">
        <v>0</v>
      </c>
      <c r="C54" s="0" t="n">
        <v>0.40445</v>
      </c>
      <c r="D54" s="0" t="n">
        <v>0.8089</v>
      </c>
      <c r="E54" s="0" t="n">
        <v>1.21335</v>
      </c>
      <c r="F54" s="0" t="n">
        <v>1.6178</v>
      </c>
      <c r="G54" s="0" t="n">
        <v>3.6329</v>
      </c>
      <c r="H54" s="0" t="n">
        <v>5.648</v>
      </c>
      <c r="I54" s="0" t="n">
        <v>6.0446</v>
      </c>
      <c r="J54" s="0" t="n">
        <v>6.4412</v>
      </c>
      <c r="K54" s="0" t="n">
        <v>7.1421</v>
      </c>
      <c r="L54" s="0" t="n">
        <v>7.843</v>
      </c>
      <c r="M54" s="0" t="n">
        <v>7.801</v>
      </c>
      <c r="N54" s="0" t="n">
        <v>7.759</v>
      </c>
      <c r="O54" s="0" t="n">
        <v>8.2737</v>
      </c>
      <c r="P54" s="0" t="n">
        <v>8.7884</v>
      </c>
      <c r="Q54" s="0" t="n">
        <v>9.8402</v>
      </c>
      <c r="R54" s="0" t="n">
        <v>10.892</v>
      </c>
      <c r="S54" s="0" t="n">
        <v>11.0665</v>
      </c>
      <c r="T54" s="0" t="n">
        <v>11.241</v>
      </c>
      <c r="U54" s="0" t="n">
        <v>10.6503</v>
      </c>
      <c r="V54" s="0" t="n">
        <v>10.0596</v>
      </c>
      <c r="W54" s="0" t="n">
        <v>10.5468</v>
      </c>
      <c r="X54" s="0" t="n">
        <v>11.034</v>
      </c>
      <c r="Y54" s="0" t="n">
        <v>11.5210666666667</v>
      </c>
      <c r="Z54" s="0" t="n">
        <v>12.0081333333333</v>
      </c>
      <c r="AA54" s="0" t="n">
        <v>12.4952</v>
      </c>
      <c r="AB54" s="0" t="n">
        <v>12.0582666666667</v>
      </c>
      <c r="AC54" s="0" t="n">
        <v>11.6213333333333</v>
      </c>
      <c r="AD54" s="0" t="n">
        <v>11.1844</v>
      </c>
      <c r="AE54" s="0" t="n">
        <v>10.1014</v>
      </c>
      <c r="AF54" s="0" t="n">
        <v>9.0184</v>
      </c>
      <c r="AG54" s="0" t="n">
        <v>8.8562</v>
      </c>
      <c r="AH54" s="0" t="n">
        <v>8.694</v>
      </c>
      <c r="AI54" s="0" t="n">
        <v>8.5318</v>
      </c>
      <c r="AJ54" s="0" t="n">
        <v>8.3696</v>
      </c>
      <c r="AK54" s="0" t="n">
        <v>8.2074</v>
      </c>
      <c r="AL54" s="0" t="n">
        <v>6.62993333333333</v>
      </c>
      <c r="AM54" s="0" t="n">
        <v>5.05246666666667</v>
      </c>
      <c r="AN54" s="0" t="n">
        <v>3.475</v>
      </c>
      <c r="AO54" s="0" t="n">
        <v>3.3953</v>
      </c>
      <c r="AP54" s="0" t="n">
        <v>3.3156</v>
      </c>
      <c r="AQ54" s="0" t="n">
        <v>3.23624</v>
      </c>
      <c r="AR54" s="0" t="n">
        <v>3.15688</v>
      </c>
      <c r="AS54" s="0" t="n">
        <v>3.07752</v>
      </c>
      <c r="AT54" s="0" t="n">
        <v>2.99816</v>
      </c>
      <c r="AU54" s="103" t="n">
        <v>2.9188</v>
      </c>
      <c r="AV54" s="103" t="n">
        <v>2.83932</v>
      </c>
      <c r="AW54" s="103" t="n">
        <v>2.75984</v>
      </c>
      <c r="AX54" s="103" t="n">
        <v>2.68036</v>
      </c>
      <c r="AY54" s="103" t="n">
        <v>2.60088</v>
      </c>
      <c r="AZ54" s="103" t="n">
        <v>2.5214</v>
      </c>
      <c r="BA54" s="103" t="n">
        <v>2.44192</v>
      </c>
      <c r="BB54" s="103" t="n">
        <v>2.426024</v>
      </c>
      <c r="BC54" s="103" t="n">
        <v>2.410128</v>
      </c>
      <c r="BD54" s="103" t="n">
        <v>2.394232</v>
      </c>
      <c r="BE54" s="103" t="n">
        <v>2.378336</v>
      </c>
      <c r="BF54" s="103" t="n">
        <v>2.36244</v>
      </c>
      <c r="BG54" s="103" t="n">
        <v>2.346544</v>
      </c>
      <c r="BH54" s="103" t="n">
        <v>2.330648</v>
      </c>
      <c r="BI54" s="103" t="n">
        <v>2.314752</v>
      </c>
      <c r="BJ54" s="103" t="n">
        <v>2.298856</v>
      </c>
    </row>
    <row r="55" customFormat="false" ht="12.8" hidden="false" customHeight="false" outlineLevel="0" collapsed="false">
      <c r="A55" s="102" t="n">
        <v>88</v>
      </c>
      <c r="B55" s="0" t="n">
        <v>0</v>
      </c>
      <c r="C55" s="0" t="n">
        <v>0.41305</v>
      </c>
      <c r="D55" s="0" t="n">
        <v>0.8261</v>
      </c>
      <c r="E55" s="0" t="n">
        <v>1.23915</v>
      </c>
      <c r="F55" s="0" t="n">
        <v>1.6522</v>
      </c>
      <c r="G55" s="0" t="n">
        <v>3.7126</v>
      </c>
      <c r="H55" s="0" t="n">
        <v>5.773</v>
      </c>
      <c r="I55" s="0" t="n">
        <v>6.1889</v>
      </c>
      <c r="J55" s="0" t="n">
        <v>6.6048</v>
      </c>
      <c r="K55" s="0" t="n">
        <v>7.3229</v>
      </c>
      <c r="L55" s="0" t="n">
        <v>8.041</v>
      </c>
      <c r="M55" s="0" t="n">
        <v>8.016</v>
      </c>
      <c r="N55" s="0" t="n">
        <v>7.991</v>
      </c>
      <c r="O55" s="0" t="n">
        <v>8.5218</v>
      </c>
      <c r="P55" s="0" t="n">
        <v>9.0526</v>
      </c>
      <c r="Q55" s="0" t="n">
        <v>10.1353</v>
      </c>
      <c r="R55" s="0" t="n">
        <v>11.218</v>
      </c>
      <c r="S55" s="0" t="n">
        <v>11.4</v>
      </c>
      <c r="T55" s="0" t="n">
        <v>11.582</v>
      </c>
      <c r="U55" s="0" t="n">
        <v>10.9777</v>
      </c>
      <c r="V55" s="0" t="n">
        <v>10.3734</v>
      </c>
      <c r="W55" s="0" t="n">
        <v>10.8757</v>
      </c>
      <c r="X55" s="0" t="n">
        <v>11.378</v>
      </c>
      <c r="Y55" s="0" t="n">
        <v>11.8802666666667</v>
      </c>
      <c r="Z55" s="0" t="n">
        <v>12.3825333333333</v>
      </c>
      <c r="AA55" s="0" t="n">
        <v>12.8848</v>
      </c>
      <c r="AB55" s="0" t="n">
        <v>12.4364</v>
      </c>
      <c r="AC55" s="0" t="n">
        <v>11.988</v>
      </c>
      <c r="AD55" s="0" t="n">
        <v>11.5396</v>
      </c>
      <c r="AE55" s="0" t="n">
        <v>10.4476</v>
      </c>
      <c r="AF55" s="0" t="n">
        <v>9.3556</v>
      </c>
      <c r="AG55" s="0" t="n">
        <v>9.1988</v>
      </c>
      <c r="AH55" s="0" t="n">
        <v>9.042</v>
      </c>
      <c r="AI55" s="0" t="n">
        <v>8.8852</v>
      </c>
      <c r="AJ55" s="0" t="n">
        <v>8.7284</v>
      </c>
      <c r="AK55" s="0" t="n">
        <v>8.5716</v>
      </c>
      <c r="AL55" s="0" t="n">
        <v>6.93573333333333</v>
      </c>
      <c r="AM55" s="0" t="n">
        <v>5.29986666666667</v>
      </c>
      <c r="AN55" s="0" t="n">
        <v>3.664</v>
      </c>
      <c r="AO55" s="0" t="n">
        <v>3.5832</v>
      </c>
      <c r="AP55" s="0" t="n">
        <v>3.5024</v>
      </c>
      <c r="AQ55" s="0" t="n">
        <v>3.42196</v>
      </c>
      <c r="AR55" s="0" t="n">
        <v>3.34152</v>
      </c>
      <c r="AS55" s="0" t="n">
        <v>3.26108</v>
      </c>
      <c r="AT55" s="0" t="n">
        <v>3.18064</v>
      </c>
      <c r="AU55" s="103" t="n">
        <v>3.1002</v>
      </c>
      <c r="AV55" s="103" t="n">
        <v>3.01968</v>
      </c>
      <c r="AW55" s="103" t="n">
        <v>2.93916</v>
      </c>
      <c r="AX55" s="103" t="n">
        <v>2.85864</v>
      </c>
      <c r="AY55" s="103" t="n">
        <v>2.77812</v>
      </c>
      <c r="AZ55" s="103" t="n">
        <v>2.6976</v>
      </c>
      <c r="BA55" s="103" t="n">
        <v>2.61708</v>
      </c>
      <c r="BB55" s="103" t="n">
        <v>2.600976</v>
      </c>
      <c r="BC55" s="103" t="n">
        <v>2.584872</v>
      </c>
      <c r="BD55" s="103" t="n">
        <v>2.568768</v>
      </c>
      <c r="BE55" s="103" t="n">
        <v>2.552664</v>
      </c>
      <c r="BF55" s="103" t="n">
        <v>2.53656</v>
      </c>
      <c r="BG55" s="103" t="n">
        <v>2.520456</v>
      </c>
      <c r="BH55" s="103" t="n">
        <v>2.504352</v>
      </c>
      <c r="BI55" s="103" t="n">
        <v>2.488248</v>
      </c>
      <c r="BJ55" s="103" t="n">
        <v>2.472144</v>
      </c>
    </row>
    <row r="56" customFormat="false" ht="12.8" hidden="false" customHeight="false" outlineLevel="0" collapsed="false">
      <c r="A56" s="102" t="n">
        <v>89</v>
      </c>
      <c r="B56" s="0" t="n">
        <v>0</v>
      </c>
      <c r="C56" s="0" t="n">
        <v>0.42165</v>
      </c>
      <c r="D56" s="0" t="n">
        <v>0.8433</v>
      </c>
      <c r="E56" s="0" t="n">
        <v>1.26495</v>
      </c>
      <c r="F56" s="0" t="n">
        <v>1.6866</v>
      </c>
      <c r="G56" s="0" t="n">
        <v>3.7923</v>
      </c>
      <c r="H56" s="0" t="n">
        <v>5.898</v>
      </c>
      <c r="I56" s="0" t="n">
        <v>6.3332</v>
      </c>
      <c r="J56" s="0" t="n">
        <v>6.7684</v>
      </c>
      <c r="K56" s="0" t="n">
        <v>7.5037</v>
      </c>
      <c r="L56" s="0" t="n">
        <v>8.239</v>
      </c>
      <c r="M56" s="0" t="n">
        <v>8.231</v>
      </c>
      <c r="N56" s="0" t="n">
        <v>8.223</v>
      </c>
      <c r="O56" s="0" t="n">
        <v>8.7699</v>
      </c>
      <c r="P56" s="0" t="n">
        <v>9.3168</v>
      </c>
      <c r="Q56" s="0" t="n">
        <v>10.4304</v>
      </c>
      <c r="R56" s="0" t="n">
        <v>11.544</v>
      </c>
      <c r="S56" s="0" t="n">
        <v>11.7335</v>
      </c>
      <c r="T56" s="0" t="n">
        <v>11.923</v>
      </c>
      <c r="U56" s="0" t="n">
        <v>11.3051</v>
      </c>
      <c r="V56" s="0" t="n">
        <v>10.6872</v>
      </c>
      <c r="W56" s="0" t="n">
        <v>11.2046</v>
      </c>
      <c r="X56" s="0" t="n">
        <v>11.722</v>
      </c>
      <c r="Y56" s="0" t="n">
        <v>12.2394666666667</v>
      </c>
      <c r="Z56" s="0" t="n">
        <v>12.7569333333333</v>
      </c>
      <c r="AA56" s="0" t="n">
        <v>13.2744</v>
      </c>
      <c r="AB56" s="0" t="n">
        <v>12.8145333333333</v>
      </c>
      <c r="AC56" s="0" t="n">
        <v>12.3546666666667</v>
      </c>
      <c r="AD56" s="0" t="n">
        <v>11.8948</v>
      </c>
      <c r="AE56" s="0" t="n">
        <v>10.7938</v>
      </c>
      <c r="AF56" s="0" t="n">
        <v>9.6928</v>
      </c>
      <c r="AG56" s="0" t="n">
        <v>9.5414</v>
      </c>
      <c r="AH56" s="0" t="n">
        <v>9.39</v>
      </c>
      <c r="AI56" s="0" t="n">
        <v>9.2386</v>
      </c>
      <c r="AJ56" s="0" t="n">
        <v>9.0872</v>
      </c>
      <c r="AK56" s="0" t="n">
        <v>8.9358</v>
      </c>
      <c r="AL56" s="0" t="n">
        <v>7.24153333333333</v>
      </c>
      <c r="AM56" s="0" t="n">
        <v>5.54726666666667</v>
      </c>
      <c r="AN56" s="0" t="n">
        <v>3.853</v>
      </c>
      <c r="AO56" s="0" t="n">
        <v>3.7711</v>
      </c>
      <c r="AP56" s="0" t="n">
        <v>3.6892</v>
      </c>
      <c r="AQ56" s="0" t="n">
        <v>3.60768</v>
      </c>
      <c r="AR56" s="0" t="n">
        <v>3.52616</v>
      </c>
      <c r="AS56" s="0" t="n">
        <v>3.44464</v>
      </c>
      <c r="AT56" s="0" t="n">
        <v>3.36312</v>
      </c>
      <c r="AU56" s="103" t="n">
        <v>3.2816</v>
      </c>
      <c r="AV56" s="103" t="n">
        <v>3.20004</v>
      </c>
      <c r="AW56" s="103" t="n">
        <v>3.11848</v>
      </c>
      <c r="AX56" s="103" t="n">
        <v>3.03692</v>
      </c>
      <c r="AY56" s="103" t="n">
        <v>2.95536</v>
      </c>
      <c r="AZ56" s="103" t="n">
        <v>2.8738</v>
      </c>
      <c r="BA56" s="103" t="n">
        <v>2.79224</v>
      </c>
      <c r="BB56" s="103" t="n">
        <v>2.775928</v>
      </c>
      <c r="BC56" s="103" t="n">
        <v>2.759616</v>
      </c>
      <c r="BD56" s="103" t="n">
        <v>2.743304</v>
      </c>
      <c r="BE56" s="103" t="n">
        <v>2.726992</v>
      </c>
      <c r="BF56" s="103" t="n">
        <v>2.71068</v>
      </c>
      <c r="BG56" s="103" t="n">
        <v>2.694368</v>
      </c>
      <c r="BH56" s="103" t="n">
        <v>2.678056</v>
      </c>
      <c r="BI56" s="103" t="n">
        <v>2.661744</v>
      </c>
      <c r="BJ56" s="103" t="n">
        <v>2.645432</v>
      </c>
    </row>
    <row r="57" customFormat="false" ht="12.8" hidden="false" customHeight="false" outlineLevel="0" collapsed="false">
      <c r="A57" s="102" t="n">
        <v>90</v>
      </c>
      <c r="B57" s="0" t="n">
        <v>0</v>
      </c>
      <c r="C57" s="0" t="n">
        <v>0.43025</v>
      </c>
      <c r="D57" s="0" t="n">
        <v>0.8605</v>
      </c>
      <c r="E57" s="0" t="n">
        <v>1.29075</v>
      </c>
      <c r="F57" s="0" t="n">
        <v>1.721</v>
      </c>
      <c r="G57" s="0" t="n">
        <v>3.872</v>
      </c>
      <c r="H57" s="0" t="n">
        <v>6.023</v>
      </c>
      <c r="I57" s="0" t="n">
        <v>6.4775</v>
      </c>
      <c r="J57" s="0" t="n">
        <v>6.932</v>
      </c>
      <c r="K57" s="0" t="n">
        <v>7.6845</v>
      </c>
      <c r="L57" s="0" t="n">
        <v>8.437</v>
      </c>
      <c r="M57" s="0" t="n">
        <v>8.446</v>
      </c>
      <c r="N57" s="0" t="n">
        <v>8.455</v>
      </c>
      <c r="O57" s="0" t="n">
        <v>9.018</v>
      </c>
      <c r="P57" s="0" t="n">
        <v>9.581</v>
      </c>
      <c r="Q57" s="0" t="n">
        <v>10.7255</v>
      </c>
      <c r="R57" s="0" t="n">
        <v>11.87</v>
      </c>
      <c r="S57" s="0" t="n">
        <v>12.067</v>
      </c>
      <c r="T57" s="0" t="n">
        <v>12.264</v>
      </c>
      <c r="U57" s="0" t="n">
        <v>11.6325</v>
      </c>
      <c r="V57" s="0" t="n">
        <v>11.001</v>
      </c>
      <c r="W57" s="0" t="n">
        <v>11.5335</v>
      </c>
      <c r="X57" s="0" t="n">
        <v>12.066</v>
      </c>
      <c r="Y57" s="0" t="n">
        <v>12.5986666666667</v>
      </c>
      <c r="Z57" s="0" t="n">
        <v>13.1313333333333</v>
      </c>
      <c r="AA57" s="0" t="n">
        <v>13.664</v>
      </c>
      <c r="AB57" s="0" t="n">
        <v>13.1926666666667</v>
      </c>
      <c r="AC57" s="0" t="n">
        <v>12.7213333333333</v>
      </c>
      <c r="AD57" s="0" t="n">
        <v>12.25</v>
      </c>
      <c r="AE57" s="0" t="n">
        <v>11.14</v>
      </c>
      <c r="AF57" s="0" t="n">
        <v>10.03</v>
      </c>
      <c r="AG57" s="0" t="n">
        <v>9.884</v>
      </c>
      <c r="AH57" s="0" t="n">
        <v>9.738</v>
      </c>
      <c r="AI57" s="0" t="n">
        <v>9.592</v>
      </c>
      <c r="AJ57" s="0" t="n">
        <v>9.446</v>
      </c>
      <c r="AK57" s="0" t="n">
        <v>9.3</v>
      </c>
      <c r="AL57" s="0" t="n">
        <v>7.54733333333333</v>
      </c>
      <c r="AM57" s="0" t="n">
        <v>5.79466666666667</v>
      </c>
      <c r="AN57" s="0" t="n">
        <v>4.042</v>
      </c>
      <c r="AO57" s="0" t="n">
        <v>3.959</v>
      </c>
      <c r="AP57" s="0" t="n">
        <v>3.876</v>
      </c>
      <c r="AQ57" s="0" t="n">
        <v>3.7934</v>
      </c>
      <c r="AR57" s="0" t="n">
        <v>3.7108</v>
      </c>
      <c r="AS57" s="0" t="n">
        <v>3.6282</v>
      </c>
      <c r="AT57" s="0" t="n">
        <v>3.5456</v>
      </c>
      <c r="AU57" s="103" t="n">
        <v>3.463</v>
      </c>
      <c r="AV57" s="103" t="n">
        <v>3.3804</v>
      </c>
      <c r="AW57" s="103" t="n">
        <v>3.2978</v>
      </c>
      <c r="AX57" s="103" t="n">
        <v>3.2152</v>
      </c>
      <c r="AY57" s="103" t="n">
        <v>3.1326</v>
      </c>
      <c r="AZ57" s="103" t="n">
        <v>3.05</v>
      </c>
      <c r="BA57" s="103" t="n">
        <v>2.9674</v>
      </c>
      <c r="BB57" s="103" t="n">
        <v>2.95088</v>
      </c>
      <c r="BC57" s="103" t="n">
        <v>2.93436</v>
      </c>
      <c r="BD57" s="103" t="n">
        <v>2.91784</v>
      </c>
      <c r="BE57" s="103" t="n">
        <v>2.90132</v>
      </c>
      <c r="BF57" s="103" t="n">
        <v>2.8848</v>
      </c>
      <c r="BG57" s="103" t="n">
        <v>2.86828</v>
      </c>
      <c r="BH57" s="103" t="n">
        <v>2.85176</v>
      </c>
      <c r="BI57" s="103" t="n">
        <v>2.83524</v>
      </c>
      <c r="BJ57" s="103" t="n">
        <v>2.81872</v>
      </c>
    </row>
    <row r="58" customFormat="false" ht="12.8" hidden="false" customHeight="false" outlineLevel="0" collapsed="false">
      <c r="A58" s="102" t="n">
        <v>91</v>
      </c>
      <c r="B58" s="0" t="n">
        <v>0</v>
      </c>
      <c r="C58" s="0" t="n">
        <v>0.4389</v>
      </c>
      <c r="D58" s="0" t="n">
        <v>0.8778</v>
      </c>
      <c r="E58" s="0" t="n">
        <v>1.3167</v>
      </c>
      <c r="F58" s="0" t="n">
        <v>1.7556</v>
      </c>
      <c r="G58" s="0" t="n">
        <v>3.9476</v>
      </c>
      <c r="H58" s="0" t="n">
        <v>6.1396</v>
      </c>
      <c r="I58" s="0" t="n">
        <v>6.613</v>
      </c>
      <c r="J58" s="0" t="n">
        <v>7.0864</v>
      </c>
      <c r="K58" s="0" t="n">
        <v>7.8547</v>
      </c>
      <c r="L58" s="0" t="n">
        <v>8.623</v>
      </c>
      <c r="M58" s="0" t="n">
        <v>8.6506</v>
      </c>
      <c r="N58" s="0" t="n">
        <v>8.6782</v>
      </c>
      <c r="O58" s="0" t="n">
        <v>9.257</v>
      </c>
      <c r="P58" s="0" t="n">
        <v>9.8358</v>
      </c>
      <c r="Q58" s="0" t="n">
        <v>11.01</v>
      </c>
      <c r="R58" s="0" t="n">
        <v>12.1842</v>
      </c>
      <c r="S58" s="0" t="n">
        <v>12.3895</v>
      </c>
      <c r="T58" s="0" t="n">
        <v>12.5948</v>
      </c>
      <c r="U58" s="0" t="n">
        <v>11.9524</v>
      </c>
      <c r="V58" s="0" t="n">
        <v>11.31</v>
      </c>
      <c r="W58" s="0" t="n">
        <v>11.8575</v>
      </c>
      <c r="X58" s="0" t="n">
        <v>12.405</v>
      </c>
      <c r="Y58" s="0" t="n">
        <v>12.9526</v>
      </c>
      <c r="Z58" s="0" t="n">
        <v>13.5002</v>
      </c>
      <c r="AA58" s="0" t="n">
        <v>14.0478</v>
      </c>
      <c r="AB58" s="0" t="n">
        <v>13.5662</v>
      </c>
      <c r="AC58" s="0" t="n">
        <v>13.0846</v>
      </c>
      <c r="AD58" s="0" t="n">
        <v>12.603</v>
      </c>
      <c r="AE58" s="0" t="n">
        <v>11.4864</v>
      </c>
      <c r="AF58" s="0" t="n">
        <v>10.3698</v>
      </c>
      <c r="AG58" s="0" t="n">
        <v>10.2298</v>
      </c>
      <c r="AH58" s="0" t="n">
        <v>10.0898</v>
      </c>
      <c r="AI58" s="0" t="n">
        <v>9.9498</v>
      </c>
      <c r="AJ58" s="0" t="n">
        <v>9.8098</v>
      </c>
      <c r="AK58" s="0" t="n">
        <v>9.6698</v>
      </c>
      <c r="AL58" s="0" t="n">
        <v>7.85853333333333</v>
      </c>
      <c r="AM58" s="0" t="n">
        <v>6.04726666666667</v>
      </c>
      <c r="AN58" s="0" t="n">
        <v>4.236</v>
      </c>
      <c r="AO58" s="0" t="n">
        <v>4.1522</v>
      </c>
      <c r="AP58" s="0" t="n">
        <v>4.0684</v>
      </c>
      <c r="AQ58" s="0" t="n">
        <v>3.98488</v>
      </c>
      <c r="AR58" s="0" t="n">
        <v>3.90136</v>
      </c>
      <c r="AS58" s="0" t="n">
        <v>3.81784</v>
      </c>
      <c r="AT58" s="0" t="n">
        <v>3.73432</v>
      </c>
      <c r="AU58" s="103" t="n">
        <v>3.6508</v>
      </c>
      <c r="AV58" s="103" t="n">
        <v>3.56732</v>
      </c>
      <c r="AW58" s="103" t="n">
        <v>3.48384</v>
      </c>
      <c r="AX58" s="103" t="n">
        <v>3.40036</v>
      </c>
      <c r="AY58" s="103" t="n">
        <v>3.31688</v>
      </c>
      <c r="AZ58" s="103" t="n">
        <v>3.2334</v>
      </c>
      <c r="BA58" s="103" t="n">
        <v>3.14992</v>
      </c>
      <c r="BB58" s="103" t="n">
        <v>3.133224</v>
      </c>
      <c r="BC58" s="103" t="n">
        <v>3.116528</v>
      </c>
      <c r="BD58" s="103" t="n">
        <v>3.099832</v>
      </c>
      <c r="BE58" s="103" t="n">
        <v>3.083136</v>
      </c>
      <c r="BF58" s="103" t="n">
        <v>3.06644</v>
      </c>
      <c r="BG58" s="103" t="n">
        <v>3.049744</v>
      </c>
      <c r="BH58" s="103" t="n">
        <v>3.033048</v>
      </c>
      <c r="BI58" s="103" t="n">
        <v>3.016352</v>
      </c>
      <c r="BJ58" s="103" t="n">
        <v>2.999656</v>
      </c>
    </row>
    <row r="59" customFormat="false" ht="12.8" hidden="false" customHeight="false" outlineLevel="0" collapsed="false">
      <c r="A59" s="102" t="n">
        <v>92</v>
      </c>
      <c r="B59" s="0" t="n">
        <v>0</v>
      </c>
      <c r="C59" s="0" t="n">
        <v>0.44755</v>
      </c>
      <c r="D59" s="0" t="n">
        <v>0.8951</v>
      </c>
      <c r="E59" s="0" t="n">
        <v>1.34265</v>
      </c>
      <c r="F59" s="0" t="n">
        <v>1.7902</v>
      </c>
      <c r="G59" s="0" t="n">
        <v>4.0232</v>
      </c>
      <c r="H59" s="0" t="n">
        <v>6.2562</v>
      </c>
      <c r="I59" s="0" t="n">
        <v>6.7485</v>
      </c>
      <c r="J59" s="0" t="n">
        <v>7.2408</v>
      </c>
      <c r="K59" s="0" t="n">
        <v>8.0249</v>
      </c>
      <c r="L59" s="0" t="n">
        <v>8.809</v>
      </c>
      <c r="M59" s="0" t="n">
        <v>8.8552</v>
      </c>
      <c r="N59" s="0" t="n">
        <v>8.9014</v>
      </c>
      <c r="O59" s="0" t="n">
        <v>9.496</v>
      </c>
      <c r="P59" s="0" t="n">
        <v>10.0906</v>
      </c>
      <c r="Q59" s="0" t="n">
        <v>11.2945</v>
      </c>
      <c r="R59" s="0" t="n">
        <v>12.4984</v>
      </c>
      <c r="S59" s="0" t="n">
        <v>12.712</v>
      </c>
      <c r="T59" s="0" t="n">
        <v>12.9256</v>
      </c>
      <c r="U59" s="0" t="n">
        <v>12.2723</v>
      </c>
      <c r="V59" s="0" t="n">
        <v>11.619</v>
      </c>
      <c r="W59" s="0" t="n">
        <v>12.1815</v>
      </c>
      <c r="X59" s="0" t="n">
        <v>12.744</v>
      </c>
      <c r="Y59" s="0" t="n">
        <v>13.3065333333333</v>
      </c>
      <c r="Z59" s="0" t="n">
        <v>13.8690666666667</v>
      </c>
      <c r="AA59" s="0" t="n">
        <v>14.4316</v>
      </c>
      <c r="AB59" s="0" t="n">
        <v>13.9397333333333</v>
      </c>
      <c r="AC59" s="0" t="n">
        <v>13.4478666666667</v>
      </c>
      <c r="AD59" s="0" t="n">
        <v>12.956</v>
      </c>
      <c r="AE59" s="0" t="n">
        <v>11.8328</v>
      </c>
      <c r="AF59" s="0" t="n">
        <v>10.7096</v>
      </c>
      <c r="AG59" s="0" t="n">
        <v>10.5756</v>
      </c>
      <c r="AH59" s="0" t="n">
        <v>10.4416</v>
      </c>
      <c r="AI59" s="0" t="n">
        <v>10.3076</v>
      </c>
      <c r="AJ59" s="0" t="n">
        <v>10.1736</v>
      </c>
      <c r="AK59" s="0" t="n">
        <v>10.0396</v>
      </c>
      <c r="AL59" s="0" t="n">
        <v>8.16973333333333</v>
      </c>
      <c r="AM59" s="0" t="n">
        <v>6.29986666666667</v>
      </c>
      <c r="AN59" s="0" t="n">
        <v>4.43</v>
      </c>
      <c r="AO59" s="0" t="n">
        <v>4.3454</v>
      </c>
      <c r="AP59" s="0" t="n">
        <v>4.2608</v>
      </c>
      <c r="AQ59" s="0" t="n">
        <v>4.17636</v>
      </c>
      <c r="AR59" s="0" t="n">
        <v>4.09192</v>
      </c>
      <c r="AS59" s="0" t="n">
        <v>4.00748</v>
      </c>
      <c r="AT59" s="0" t="n">
        <v>3.92304</v>
      </c>
      <c r="AU59" s="103" t="n">
        <v>3.8386</v>
      </c>
      <c r="AV59" s="103" t="n">
        <v>3.75424</v>
      </c>
      <c r="AW59" s="103" t="n">
        <v>3.66988</v>
      </c>
      <c r="AX59" s="103" t="n">
        <v>3.58552</v>
      </c>
      <c r="AY59" s="103" t="n">
        <v>3.50116</v>
      </c>
      <c r="AZ59" s="103" t="n">
        <v>3.4168</v>
      </c>
      <c r="BA59" s="103" t="n">
        <v>3.33244</v>
      </c>
      <c r="BB59" s="103" t="n">
        <v>3.315568</v>
      </c>
      <c r="BC59" s="103" t="n">
        <v>3.298696</v>
      </c>
      <c r="BD59" s="103" t="n">
        <v>3.281824</v>
      </c>
      <c r="BE59" s="103" t="n">
        <v>3.264952</v>
      </c>
      <c r="BF59" s="103" t="n">
        <v>3.24808</v>
      </c>
      <c r="BG59" s="103" t="n">
        <v>3.231208</v>
      </c>
      <c r="BH59" s="103" t="n">
        <v>3.214336</v>
      </c>
      <c r="BI59" s="103" t="n">
        <v>3.197464</v>
      </c>
      <c r="BJ59" s="103" t="n">
        <v>3.180592</v>
      </c>
    </row>
    <row r="60" customFormat="false" ht="12.8" hidden="false" customHeight="false" outlineLevel="0" collapsed="false">
      <c r="A60" s="102" t="n">
        <v>93</v>
      </c>
      <c r="B60" s="0" t="n">
        <v>0</v>
      </c>
      <c r="C60" s="0" t="n">
        <v>0.4562</v>
      </c>
      <c r="D60" s="0" t="n">
        <v>0.9124</v>
      </c>
      <c r="E60" s="0" t="n">
        <v>1.3686</v>
      </c>
      <c r="F60" s="0" t="n">
        <v>1.8248</v>
      </c>
      <c r="G60" s="0" t="n">
        <v>4.0988</v>
      </c>
      <c r="H60" s="0" t="n">
        <v>6.3728</v>
      </c>
      <c r="I60" s="0" t="n">
        <v>6.884</v>
      </c>
      <c r="J60" s="0" t="n">
        <v>7.3952</v>
      </c>
      <c r="K60" s="0" t="n">
        <v>8.1951</v>
      </c>
      <c r="L60" s="0" t="n">
        <v>8.995</v>
      </c>
      <c r="M60" s="0" t="n">
        <v>9.0598</v>
      </c>
      <c r="N60" s="0" t="n">
        <v>9.1246</v>
      </c>
      <c r="O60" s="0" t="n">
        <v>9.735</v>
      </c>
      <c r="P60" s="0" t="n">
        <v>10.3454</v>
      </c>
      <c r="Q60" s="0" t="n">
        <v>11.579</v>
      </c>
      <c r="R60" s="0" t="n">
        <v>12.8126</v>
      </c>
      <c r="S60" s="0" t="n">
        <v>13.0345</v>
      </c>
      <c r="T60" s="0" t="n">
        <v>13.2564</v>
      </c>
      <c r="U60" s="0" t="n">
        <v>12.5922</v>
      </c>
      <c r="V60" s="0" t="n">
        <v>11.928</v>
      </c>
      <c r="W60" s="0" t="n">
        <v>12.5055</v>
      </c>
      <c r="X60" s="0" t="n">
        <v>13.083</v>
      </c>
      <c r="Y60" s="0" t="n">
        <v>13.6604666666667</v>
      </c>
      <c r="Z60" s="0" t="n">
        <v>14.2379333333333</v>
      </c>
      <c r="AA60" s="0" t="n">
        <v>14.8154</v>
      </c>
      <c r="AB60" s="0" t="n">
        <v>14.3132666666667</v>
      </c>
      <c r="AC60" s="0" t="n">
        <v>13.8111333333333</v>
      </c>
      <c r="AD60" s="0" t="n">
        <v>13.309</v>
      </c>
      <c r="AE60" s="0" t="n">
        <v>12.1792</v>
      </c>
      <c r="AF60" s="0" t="n">
        <v>11.0494</v>
      </c>
      <c r="AG60" s="0" t="n">
        <v>10.9214</v>
      </c>
      <c r="AH60" s="0" t="n">
        <v>10.7934</v>
      </c>
      <c r="AI60" s="0" t="n">
        <v>10.6654</v>
      </c>
      <c r="AJ60" s="0" t="n">
        <v>10.5374</v>
      </c>
      <c r="AK60" s="0" t="n">
        <v>10.4094</v>
      </c>
      <c r="AL60" s="0" t="n">
        <v>8.48093333333333</v>
      </c>
      <c r="AM60" s="0" t="n">
        <v>6.55246666666667</v>
      </c>
      <c r="AN60" s="0" t="n">
        <v>4.624</v>
      </c>
      <c r="AO60" s="0" t="n">
        <v>4.5386</v>
      </c>
      <c r="AP60" s="0" t="n">
        <v>4.4532</v>
      </c>
      <c r="AQ60" s="0" t="n">
        <v>4.36784</v>
      </c>
      <c r="AR60" s="0" t="n">
        <v>4.28248</v>
      </c>
      <c r="AS60" s="0" t="n">
        <v>4.19712</v>
      </c>
      <c r="AT60" s="0" t="n">
        <v>4.11176</v>
      </c>
      <c r="AU60" s="103" t="n">
        <v>4.0264</v>
      </c>
      <c r="AV60" s="103" t="n">
        <v>3.94116</v>
      </c>
      <c r="AW60" s="103" t="n">
        <v>3.85592</v>
      </c>
      <c r="AX60" s="103" t="n">
        <v>3.77068</v>
      </c>
      <c r="AY60" s="103" t="n">
        <v>3.68544</v>
      </c>
      <c r="AZ60" s="103" t="n">
        <v>3.6002</v>
      </c>
      <c r="BA60" s="103" t="n">
        <v>3.51496</v>
      </c>
      <c r="BB60" s="103" t="n">
        <v>3.497912</v>
      </c>
      <c r="BC60" s="103" t="n">
        <v>3.480864</v>
      </c>
      <c r="BD60" s="103" t="n">
        <v>3.463816</v>
      </c>
      <c r="BE60" s="103" t="n">
        <v>3.446768</v>
      </c>
      <c r="BF60" s="103" t="n">
        <v>3.42972</v>
      </c>
      <c r="BG60" s="103" t="n">
        <v>3.412672</v>
      </c>
      <c r="BH60" s="103" t="n">
        <v>3.395624</v>
      </c>
      <c r="BI60" s="103" t="n">
        <v>3.378576</v>
      </c>
      <c r="BJ60" s="103" t="n">
        <v>3.361528</v>
      </c>
    </row>
    <row r="61" customFormat="false" ht="12.8" hidden="false" customHeight="false" outlineLevel="0" collapsed="false">
      <c r="A61" s="102" t="n">
        <v>94</v>
      </c>
      <c r="B61" s="0" t="n">
        <v>0</v>
      </c>
      <c r="C61" s="0" t="n">
        <v>0.46485</v>
      </c>
      <c r="D61" s="0" t="n">
        <v>0.9297</v>
      </c>
      <c r="E61" s="0" t="n">
        <v>1.39455</v>
      </c>
      <c r="F61" s="0" t="n">
        <v>1.8594</v>
      </c>
      <c r="G61" s="0" t="n">
        <v>4.1744</v>
      </c>
      <c r="H61" s="0" t="n">
        <v>6.4894</v>
      </c>
      <c r="I61" s="0" t="n">
        <v>7.0195</v>
      </c>
      <c r="J61" s="0" t="n">
        <v>7.5496</v>
      </c>
      <c r="K61" s="0" t="n">
        <v>8.3653</v>
      </c>
      <c r="L61" s="0" t="n">
        <v>9.181</v>
      </c>
      <c r="M61" s="0" t="n">
        <v>9.2644</v>
      </c>
      <c r="N61" s="0" t="n">
        <v>9.3478</v>
      </c>
      <c r="O61" s="0" t="n">
        <v>9.974</v>
      </c>
      <c r="P61" s="0" t="n">
        <v>10.6002</v>
      </c>
      <c r="Q61" s="0" t="n">
        <v>11.8635</v>
      </c>
      <c r="R61" s="0" t="n">
        <v>13.1268</v>
      </c>
      <c r="S61" s="0" t="n">
        <v>13.357</v>
      </c>
      <c r="T61" s="0" t="n">
        <v>13.5872</v>
      </c>
      <c r="U61" s="0" t="n">
        <v>12.9121</v>
      </c>
      <c r="V61" s="0" t="n">
        <v>12.237</v>
      </c>
      <c r="W61" s="0" t="n">
        <v>12.8295</v>
      </c>
      <c r="X61" s="0" t="n">
        <v>13.422</v>
      </c>
      <c r="Y61" s="0" t="n">
        <v>14.0144</v>
      </c>
      <c r="Z61" s="0" t="n">
        <v>14.6068</v>
      </c>
      <c r="AA61" s="0" t="n">
        <v>15.1992</v>
      </c>
      <c r="AB61" s="0" t="n">
        <v>14.6868</v>
      </c>
      <c r="AC61" s="0" t="n">
        <v>14.1744</v>
      </c>
      <c r="AD61" s="0" t="n">
        <v>13.662</v>
      </c>
      <c r="AE61" s="0" t="n">
        <v>12.5256</v>
      </c>
      <c r="AF61" s="0" t="n">
        <v>11.3892</v>
      </c>
      <c r="AG61" s="0" t="n">
        <v>11.2672</v>
      </c>
      <c r="AH61" s="0" t="n">
        <v>11.1452</v>
      </c>
      <c r="AI61" s="0" t="n">
        <v>11.0232</v>
      </c>
      <c r="AJ61" s="0" t="n">
        <v>10.9012</v>
      </c>
      <c r="AK61" s="0" t="n">
        <v>10.7792</v>
      </c>
      <c r="AL61" s="0" t="n">
        <v>8.79213333333333</v>
      </c>
      <c r="AM61" s="0" t="n">
        <v>6.80506666666667</v>
      </c>
      <c r="AN61" s="0" t="n">
        <v>4.818</v>
      </c>
      <c r="AO61" s="0" t="n">
        <v>4.7318</v>
      </c>
      <c r="AP61" s="0" t="n">
        <v>4.6456</v>
      </c>
      <c r="AQ61" s="0" t="n">
        <v>4.55932</v>
      </c>
      <c r="AR61" s="0" t="n">
        <v>4.47304</v>
      </c>
      <c r="AS61" s="0" t="n">
        <v>4.38676</v>
      </c>
      <c r="AT61" s="0" t="n">
        <v>4.30048</v>
      </c>
      <c r="AU61" s="103" t="n">
        <v>4.2142</v>
      </c>
      <c r="AV61" s="103" t="n">
        <v>4.12808</v>
      </c>
      <c r="AW61" s="103" t="n">
        <v>4.04196</v>
      </c>
      <c r="AX61" s="103" t="n">
        <v>3.95584</v>
      </c>
      <c r="AY61" s="103" t="n">
        <v>3.86972</v>
      </c>
      <c r="AZ61" s="103" t="n">
        <v>3.7836</v>
      </c>
      <c r="BA61" s="103" t="n">
        <v>3.69748</v>
      </c>
      <c r="BB61" s="103" t="n">
        <v>3.680256</v>
      </c>
      <c r="BC61" s="103" t="n">
        <v>3.663032</v>
      </c>
      <c r="BD61" s="103" t="n">
        <v>3.645808</v>
      </c>
      <c r="BE61" s="103" t="n">
        <v>3.628584</v>
      </c>
      <c r="BF61" s="103" t="n">
        <v>3.61136</v>
      </c>
      <c r="BG61" s="103" t="n">
        <v>3.594136</v>
      </c>
      <c r="BH61" s="103" t="n">
        <v>3.576912</v>
      </c>
      <c r="BI61" s="103" t="n">
        <v>3.559688</v>
      </c>
      <c r="BJ61" s="103" t="n">
        <v>3.542464</v>
      </c>
    </row>
    <row r="62" customFormat="false" ht="12.8" hidden="false" customHeight="false" outlineLevel="0" collapsed="false">
      <c r="A62" s="102" t="n">
        <v>95</v>
      </c>
      <c r="B62" s="0" t="n">
        <v>0</v>
      </c>
      <c r="C62" s="0" t="n">
        <v>0.4735</v>
      </c>
      <c r="D62" s="0" t="n">
        <v>0.947</v>
      </c>
      <c r="E62" s="0" t="n">
        <v>1.4205</v>
      </c>
      <c r="F62" s="0" t="n">
        <v>1.894</v>
      </c>
      <c r="G62" s="0" t="n">
        <v>4.25</v>
      </c>
      <c r="H62" s="0" t="n">
        <v>6.606</v>
      </c>
      <c r="I62" s="0" t="n">
        <v>7.155</v>
      </c>
      <c r="J62" s="0" t="n">
        <v>7.704</v>
      </c>
      <c r="K62" s="0" t="n">
        <v>8.5355</v>
      </c>
      <c r="L62" s="0" t="n">
        <v>9.367</v>
      </c>
      <c r="M62" s="0" t="n">
        <v>9.469</v>
      </c>
      <c r="N62" s="0" t="n">
        <v>9.571</v>
      </c>
      <c r="O62" s="0" t="n">
        <v>10.213</v>
      </c>
      <c r="P62" s="0" t="n">
        <v>10.855</v>
      </c>
      <c r="Q62" s="0" t="n">
        <v>12.148</v>
      </c>
      <c r="R62" s="0" t="n">
        <v>13.441</v>
      </c>
      <c r="S62" s="0" t="n">
        <v>13.6795</v>
      </c>
      <c r="T62" s="0" t="n">
        <v>13.918</v>
      </c>
      <c r="U62" s="0" t="n">
        <v>13.232</v>
      </c>
      <c r="V62" s="0" t="n">
        <v>12.546</v>
      </c>
      <c r="W62" s="0" t="n">
        <v>13.1535</v>
      </c>
      <c r="X62" s="0" t="n">
        <v>13.761</v>
      </c>
      <c r="Y62" s="0" t="n">
        <v>14.3683333333333</v>
      </c>
      <c r="Z62" s="0" t="n">
        <v>14.9756666666667</v>
      </c>
      <c r="AA62" s="0" t="n">
        <v>15.583</v>
      </c>
      <c r="AB62" s="0" t="n">
        <v>15.0603333333333</v>
      </c>
      <c r="AC62" s="0" t="n">
        <v>14.5376666666667</v>
      </c>
      <c r="AD62" s="0" t="n">
        <v>14.015</v>
      </c>
      <c r="AE62" s="0" t="n">
        <v>12.872</v>
      </c>
      <c r="AF62" s="0" t="n">
        <v>11.729</v>
      </c>
      <c r="AG62" s="0" t="n">
        <v>11.613</v>
      </c>
      <c r="AH62" s="0" t="n">
        <v>11.497</v>
      </c>
      <c r="AI62" s="0" t="n">
        <v>11.381</v>
      </c>
      <c r="AJ62" s="0" t="n">
        <v>11.265</v>
      </c>
      <c r="AK62" s="0" t="n">
        <v>11.149</v>
      </c>
      <c r="AL62" s="0" t="n">
        <v>9.10333333333333</v>
      </c>
      <c r="AM62" s="0" t="n">
        <v>7.05766666666667</v>
      </c>
      <c r="AN62" s="0" t="n">
        <v>5.012</v>
      </c>
      <c r="AO62" s="0" t="n">
        <v>4.925</v>
      </c>
      <c r="AP62" s="0" t="n">
        <v>4.838</v>
      </c>
      <c r="AQ62" s="0" t="n">
        <v>4.7508</v>
      </c>
      <c r="AR62" s="0" t="n">
        <v>4.6636</v>
      </c>
      <c r="AS62" s="0" t="n">
        <v>4.5764</v>
      </c>
      <c r="AT62" s="0" t="n">
        <v>4.4892</v>
      </c>
      <c r="AU62" s="103" t="n">
        <v>4.402</v>
      </c>
      <c r="AV62" s="103" t="n">
        <v>4.315</v>
      </c>
      <c r="AW62" s="103" t="n">
        <v>4.228</v>
      </c>
      <c r="AX62" s="103" t="n">
        <v>4.141</v>
      </c>
      <c r="AY62" s="103" t="n">
        <v>4.054</v>
      </c>
      <c r="AZ62" s="103" t="n">
        <v>3.967</v>
      </c>
      <c r="BA62" s="103" t="n">
        <v>3.88</v>
      </c>
      <c r="BB62" s="103" t="n">
        <v>3.8626</v>
      </c>
      <c r="BC62" s="103" t="n">
        <v>3.8452</v>
      </c>
      <c r="BD62" s="103" t="n">
        <v>3.8278</v>
      </c>
      <c r="BE62" s="103" t="n">
        <v>3.8104</v>
      </c>
      <c r="BF62" s="103" t="n">
        <v>3.793</v>
      </c>
      <c r="BG62" s="103" t="n">
        <v>3.7756</v>
      </c>
      <c r="BH62" s="103" t="n">
        <v>3.7582</v>
      </c>
      <c r="BI62" s="103" t="n">
        <v>3.7408</v>
      </c>
      <c r="BJ62" s="103" t="n">
        <v>3.7234</v>
      </c>
    </row>
    <row r="63" customFormat="false" ht="12.8" hidden="false" customHeight="false" outlineLevel="0" collapsed="false">
      <c r="A63" s="102" t="n">
        <v>96</v>
      </c>
      <c r="B63" s="0" t="n">
        <v>0</v>
      </c>
      <c r="C63" s="0" t="n">
        <v>0.4821</v>
      </c>
      <c r="D63" s="0" t="n">
        <v>0.9642</v>
      </c>
      <c r="E63" s="0" t="n">
        <v>1.4463</v>
      </c>
      <c r="F63" s="0" t="n">
        <v>1.9284</v>
      </c>
      <c r="G63" s="0" t="n">
        <v>4.3199</v>
      </c>
      <c r="H63" s="0" t="n">
        <v>6.7114</v>
      </c>
      <c r="I63" s="0" t="n">
        <v>7.2783</v>
      </c>
      <c r="J63" s="0" t="n">
        <v>7.8452</v>
      </c>
      <c r="K63" s="0" t="n">
        <v>8.6907</v>
      </c>
      <c r="L63" s="0" t="n">
        <v>9.5362</v>
      </c>
      <c r="M63" s="0" t="n">
        <v>9.6584</v>
      </c>
      <c r="N63" s="0" t="n">
        <v>9.7806</v>
      </c>
      <c r="O63" s="0" t="n">
        <v>10.438</v>
      </c>
      <c r="P63" s="0" t="n">
        <v>11.0954</v>
      </c>
      <c r="Q63" s="0" t="n">
        <v>12.4158</v>
      </c>
      <c r="R63" s="0" t="n">
        <v>13.7362</v>
      </c>
      <c r="S63" s="0" t="n">
        <v>13.9843</v>
      </c>
      <c r="T63" s="0" t="n">
        <v>14.2324</v>
      </c>
      <c r="U63" s="0" t="n">
        <v>13.5391</v>
      </c>
      <c r="V63" s="0" t="n">
        <v>12.8458</v>
      </c>
      <c r="W63" s="0" t="n">
        <v>13.4677</v>
      </c>
      <c r="X63" s="0" t="n">
        <v>14.0896</v>
      </c>
      <c r="Y63" s="0" t="n">
        <v>14.7114</v>
      </c>
      <c r="Z63" s="0" t="n">
        <v>15.3332</v>
      </c>
      <c r="AA63" s="0" t="n">
        <v>15.955</v>
      </c>
      <c r="AB63" s="0" t="n">
        <v>15.4236666666667</v>
      </c>
      <c r="AC63" s="0" t="n">
        <v>14.8923333333333</v>
      </c>
      <c r="AD63" s="0" t="n">
        <v>14.361</v>
      </c>
      <c r="AE63" s="0" t="n">
        <v>13.2141</v>
      </c>
      <c r="AF63" s="0" t="n">
        <v>12.0672</v>
      </c>
      <c r="AG63" s="0" t="n">
        <v>11.95764</v>
      </c>
      <c r="AH63" s="0" t="n">
        <v>11.84808</v>
      </c>
      <c r="AI63" s="0" t="n">
        <v>11.73852</v>
      </c>
      <c r="AJ63" s="0" t="n">
        <v>11.62896</v>
      </c>
      <c r="AK63" s="0" t="n">
        <v>11.5194</v>
      </c>
      <c r="AL63" s="0" t="n">
        <v>9.41566666666667</v>
      </c>
      <c r="AM63" s="0" t="n">
        <v>7.31193333333333</v>
      </c>
      <c r="AN63" s="0" t="n">
        <v>5.2082</v>
      </c>
      <c r="AO63" s="0" t="n">
        <v>5.1204</v>
      </c>
      <c r="AP63" s="0" t="n">
        <v>5.0326</v>
      </c>
      <c r="AQ63" s="0" t="n">
        <v>4.94468</v>
      </c>
      <c r="AR63" s="0" t="n">
        <v>4.85676</v>
      </c>
      <c r="AS63" s="0" t="n">
        <v>4.76884</v>
      </c>
      <c r="AT63" s="0" t="n">
        <v>4.68092</v>
      </c>
      <c r="AU63" s="103" t="n">
        <v>4.593</v>
      </c>
      <c r="AV63" s="103" t="n">
        <v>4.5052</v>
      </c>
      <c r="AW63" s="103" t="n">
        <v>4.4174</v>
      </c>
      <c r="AX63" s="103" t="n">
        <v>4.3296</v>
      </c>
      <c r="AY63" s="103" t="n">
        <v>4.2418</v>
      </c>
      <c r="AZ63" s="103" t="n">
        <v>4.154</v>
      </c>
      <c r="BA63" s="103" t="n">
        <v>4.0662</v>
      </c>
      <c r="BB63" s="103" t="n">
        <v>4.04864</v>
      </c>
      <c r="BC63" s="103" t="n">
        <v>4.03108</v>
      </c>
      <c r="BD63" s="103" t="n">
        <v>4.01352</v>
      </c>
      <c r="BE63" s="103" t="n">
        <v>3.99596</v>
      </c>
      <c r="BF63" s="103" t="n">
        <v>3.9784</v>
      </c>
      <c r="BG63" s="103" t="n">
        <v>3.96084</v>
      </c>
      <c r="BH63" s="103" t="n">
        <v>3.94328</v>
      </c>
      <c r="BI63" s="103" t="n">
        <v>3.92572</v>
      </c>
      <c r="BJ63" s="103" t="n">
        <v>3.90816</v>
      </c>
    </row>
    <row r="64" customFormat="false" ht="12.8" hidden="false" customHeight="false" outlineLevel="0" collapsed="false">
      <c r="A64" s="102" t="n">
        <v>97</v>
      </c>
      <c r="B64" s="0" t="n">
        <v>0</v>
      </c>
      <c r="C64" s="0" t="n">
        <v>0.4907</v>
      </c>
      <c r="D64" s="0" t="n">
        <v>0.9814</v>
      </c>
      <c r="E64" s="0" t="n">
        <v>1.4721</v>
      </c>
      <c r="F64" s="0" t="n">
        <v>1.9628</v>
      </c>
      <c r="G64" s="0" t="n">
        <v>4.3898</v>
      </c>
      <c r="H64" s="0" t="n">
        <v>6.8168</v>
      </c>
      <c r="I64" s="0" t="n">
        <v>7.4016</v>
      </c>
      <c r="J64" s="0" t="n">
        <v>7.9864</v>
      </c>
      <c r="K64" s="0" t="n">
        <v>8.8459</v>
      </c>
      <c r="L64" s="0" t="n">
        <v>9.7054</v>
      </c>
      <c r="M64" s="0" t="n">
        <v>9.8478</v>
      </c>
      <c r="N64" s="0" t="n">
        <v>9.9902</v>
      </c>
      <c r="O64" s="0" t="n">
        <v>10.663</v>
      </c>
      <c r="P64" s="0" t="n">
        <v>11.3358</v>
      </c>
      <c r="Q64" s="0" t="n">
        <v>12.6836</v>
      </c>
      <c r="R64" s="0" t="n">
        <v>14.0314</v>
      </c>
      <c r="S64" s="0" t="n">
        <v>14.2891</v>
      </c>
      <c r="T64" s="0" t="n">
        <v>14.5468</v>
      </c>
      <c r="U64" s="0" t="n">
        <v>13.8462</v>
      </c>
      <c r="V64" s="0" t="n">
        <v>13.1456</v>
      </c>
      <c r="W64" s="0" t="n">
        <v>13.7819</v>
      </c>
      <c r="X64" s="0" t="n">
        <v>14.4182</v>
      </c>
      <c r="Y64" s="0" t="n">
        <v>15.0544666666667</v>
      </c>
      <c r="Z64" s="0" t="n">
        <v>15.6907333333333</v>
      </c>
      <c r="AA64" s="0" t="n">
        <v>16.327</v>
      </c>
      <c r="AB64" s="0" t="n">
        <v>15.787</v>
      </c>
      <c r="AC64" s="0" t="n">
        <v>15.247</v>
      </c>
      <c r="AD64" s="0" t="n">
        <v>14.707</v>
      </c>
      <c r="AE64" s="0" t="n">
        <v>13.5562</v>
      </c>
      <c r="AF64" s="0" t="n">
        <v>12.4054</v>
      </c>
      <c r="AG64" s="0" t="n">
        <v>12.30228</v>
      </c>
      <c r="AH64" s="0" t="n">
        <v>12.19916</v>
      </c>
      <c r="AI64" s="0" t="n">
        <v>12.09604</v>
      </c>
      <c r="AJ64" s="0" t="n">
        <v>11.99292</v>
      </c>
      <c r="AK64" s="0" t="n">
        <v>11.8898</v>
      </c>
      <c r="AL64" s="0" t="n">
        <v>9.728</v>
      </c>
      <c r="AM64" s="0" t="n">
        <v>7.5662</v>
      </c>
      <c r="AN64" s="0" t="n">
        <v>5.4044</v>
      </c>
      <c r="AO64" s="0" t="n">
        <v>5.3158</v>
      </c>
      <c r="AP64" s="0" t="n">
        <v>5.2272</v>
      </c>
      <c r="AQ64" s="0" t="n">
        <v>5.13856</v>
      </c>
      <c r="AR64" s="0" t="n">
        <v>5.04992</v>
      </c>
      <c r="AS64" s="0" t="n">
        <v>4.96128</v>
      </c>
      <c r="AT64" s="0" t="n">
        <v>4.87264</v>
      </c>
      <c r="AU64" s="103" t="n">
        <v>4.784</v>
      </c>
      <c r="AV64" s="103" t="n">
        <v>4.6954</v>
      </c>
      <c r="AW64" s="103" t="n">
        <v>4.6068</v>
      </c>
      <c r="AX64" s="103" t="n">
        <v>4.5182</v>
      </c>
      <c r="AY64" s="103" t="n">
        <v>4.4296</v>
      </c>
      <c r="AZ64" s="103" t="n">
        <v>4.341</v>
      </c>
      <c r="BA64" s="103" t="n">
        <v>4.2524</v>
      </c>
      <c r="BB64" s="103" t="n">
        <v>4.23468</v>
      </c>
      <c r="BC64" s="103" t="n">
        <v>4.21696</v>
      </c>
      <c r="BD64" s="103" t="n">
        <v>4.19924</v>
      </c>
      <c r="BE64" s="103" t="n">
        <v>4.18152</v>
      </c>
      <c r="BF64" s="103" t="n">
        <v>4.1638</v>
      </c>
      <c r="BG64" s="103" t="n">
        <v>4.14608</v>
      </c>
      <c r="BH64" s="103" t="n">
        <v>4.12836</v>
      </c>
      <c r="BI64" s="103" t="n">
        <v>4.11064</v>
      </c>
      <c r="BJ64" s="103" t="n">
        <v>4.09292</v>
      </c>
    </row>
    <row r="65" customFormat="false" ht="12.8" hidden="false" customHeight="false" outlineLevel="0" collapsed="false">
      <c r="A65" s="102" t="n">
        <v>98</v>
      </c>
      <c r="B65" s="0" t="n">
        <v>0</v>
      </c>
      <c r="C65" s="0" t="n">
        <v>0.4993</v>
      </c>
      <c r="D65" s="0" t="n">
        <v>0.9986</v>
      </c>
      <c r="E65" s="0" t="n">
        <v>1.4979</v>
      </c>
      <c r="F65" s="0" t="n">
        <v>1.9972</v>
      </c>
      <c r="G65" s="0" t="n">
        <v>4.4597</v>
      </c>
      <c r="H65" s="0" t="n">
        <v>6.9222</v>
      </c>
      <c r="I65" s="0" t="n">
        <v>7.5249</v>
      </c>
      <c r="J65" s="0" t="n">
        <v>8.1276</v>
      </c>
      <c r="K65" s="0" t="n">
        <v>9.0011</v>
      </c>
      <c r="L65" s="0" t="n">
        <v>9.8746</v>
      </c>
      <c r="M65" s="0" t="n">
        <v>10.0372</v>
      </c>
      <c r="N65" s="0" t="n">
        <v>10.1998</v>
      </c>
      <c r="O65" s="0" t="n">
        <v>10.888</v>
      </c>
      <c r="P65" s="0" t="n">
        <v>11.5762</v>
      </c>
      <c r="Q65" s="0" t="n">
        <v>12.9514</v>
      </c>
      <c r="R65" s="0" t="n">
        <v>14.3266</v>
      </c>
      <c r="S65" s="0" t="n">
        <v>14.5939</v>
      </c>
      <c r="T65" s="0" t="n">
        <v>14.8612</v>
      </c>
      <c r="U65" s="0" t="n">
        <v>14.1533</v>
      </c>
      <c r="V65" s="0" t="n">
        <v>13.4454</v>
      </c>
      <c r="W65" s="0" t="n">
        <v>14.0961</v>
      </c>
      <c r="X65" s="0" t="n">
        <v>14.7468</v>
      </c>
      <c r="Y65" s="0" t="n">
        <v>15.3975333333333</v>
      </c>
      <c r="Z65" s="0" t="n">
        <v>16.0482666666667</v>
      </c>
      <c r="AA65" s="0" t="n">
        <v>16.699</v>
      </c>
      <c r="AB65" s="0" t="n">
        <v>16.1503333333333</v>
      </c>
      <c r="AC65" s="0" t="n">
        <v>15.6016666666667</v>
      </c>
      <c r="AD65" s="0" t="n">
        <v>15.053</v>
      </c>
      <c r="AE65" s="0" t="n">
        <v>13.8983</v>
      </c>
      <c r="AF65" s="0" t="n">
        <v>12.7436</v>
      </c>
      <c r="AG65" s="0" t="n">
        <v>12.64692</v>
      </c>
      <c r="AH65" s="0" t="n">
        <v>12.55024</v>
      </c>
      <c r="AI65" s="0" t="n">
        <v>12.45356</v>
      </c>
      <c r="AJ65" s="0" t="n">
        <v>12.35688</v>
      </c>
      <c r="AK65" s="0" t="n">
        <v>12.2602</v>
      </c>
      <c r="AL65" s="0" t="n">
        <v>10.0403333333333</v>
      </c>
      <c r="AM65" s="0" t="n">
        <v>7.82046666666667</v>
      </c>
      <c r="AN65" s="0" t="n">
        <v>5.6006</v>
      </c>
      <c r="AO65" s="0" t="n">
        <v>5.5112</v>
      </c>
      <c r="AP65" s="0" t="n">
        <v>5.4218</v>
      </c>
      <c r="AQ65" s="0" t="n">
        <v>5.33244</v>
      </c>
      <c r="AR65" s="0" t="n">
        <v>5.24308</v>
      </c>
      <c r="AS65" s="0" t="n">
        <v>5.15372</v>
      </c>
      <c r="AT65" s="0" t="n">
        <v>5.06436</v>
      </c>
      <c r="AU65" s="103" t="n">
        <v>4.975</v>
      </c>
      <c r="AV65" s="103" t="n">
        <v>4.8856</v>
      </c>
      <c r="AW65" s="103" t="n">
        <v>4.7962</v>
      </c>
      <c r="AX65" s="103" t="n">
        <v>4.7068</v>
      </c>
      <c r="AY65" s="103" t="n">
        <v>4.6174</v>
      </c>
      <c r="AZ65" s="103" t="n">
        <v>4.528</v>
      </c>
      <c r="BA65" s="103" t="n">
        <v>4.4386</v>
      </c>
      <c r="BB65" s="103" t="n">
        <v>4.42072</v>
      </c>
      <c r="BC65" s="103" t="n">
        <v>4.40284</v>
      </c>
      <c r="BD65" s="103" t="n">
        <v>4.38496</v>
      </c>
      <c r="BE65" s="103" t="n">
        <v>4.36708</v>
      </c>
      <c r="BF65" s="103" t="n">
        <v>4.3492</v>
      </c>
      <c r="BG65" s="103" t="n">
        <v>4.33132</v>
      </c>
      <c r="BH65" s="103" t="n">
        <v>4.31344</v>
      </c>
      <c r="BI65" s="103" t="n">
        <v>4.29556</v>
      </c>
      <c r="BJ65" s="103" t="n">
        <v>4.27768</v>
      </c>
    </row>
    <row r="66" customFormat="false" ht="12.8" hidden="false" customHeight="false" outlineLevel="0" collapsed="false">
      <c r="A66" s="102" t="n">
        <v>99</v>
      </c>
      <c r="B66" s="0" t="n">
        <v>0</v>
      </c>
      <c r="C66" s="0" t="n">
        <v>0.5079</v>
      </c>
      <c r="D66" s="0" t="n">
        <v>1.0158</v>
      </c>
      <c r="E66" s="0" t="n">
        <v>1.5237</v>
      </c>
      <c r="F66" s="0" t="n">
        <v>2.0316</v>
      </c>
      <c r="G66" s="0" t="n">
        <v>4.5296</v>
      </c>
      <c r="H66" s="0" t="n">
        <v>7.0276</v>
      </c>
      <c r="I66" s="0" t="n">
        <v>7.6482</v>
      </c>
      <c r="J66" s="0" t="n">
        <v>8.2688</v>
      </c>
      <c r="K66" s="0" t="n">
        <v>9.1563</v>
      </c>
      <c r="L66" s="0" t="n">
        <v>10.0438</v>
      </c>
      <c r="M66" s="0" t="n">
        <v>10.2266</v>
      </c>
      <c r="N66" s="0" t="n">
        <v>10.4094</v>
      </c>
      <c r="O66" s="0" t="n">
        <v>11.113</v>
      </c>
      <c r="P66" s="0" t="n">
        <v>11.8166</v>
      </c>
      <c r="Q66" s="0" t="n">
        <v>13.2192</v>
      </c>
      <c r="R66" s="0" t="n">
        <v>14.6218</v>
      </c>
      <c r="S66" s="0" t="n">
        <v>14.8987</v>
      </c>
      <c r="T66" s="0" t="n">
        <v>15.1756</v>
      </c>
      <c r="U66" s="0" t="n">
        <v>14.4604</v>
      </c>
      <c r="V66" s="0" t="n">
        <v>13.7452</v>
      </c>
      <c r="W66" s="0" t="n">
        <v>14.4103</v>
      </c>
      <c r="X66" s="0" t="n">
        <v>15.0754</v>
      </c>
      <c r="Y66" s="0" t="n">
        <v>15.7406</v>
      </c>
      <c r="Z66" s="0" t="n">
        <v>16.4058</v>
      </c>
      <c r="AA66" s="0" t="n">
        <v>17.071</v>
      </c>
      <c r="AB66" s="0" t="n">
        <v>16.5136666666667</v>
      </c>
      <c r="AC66" s="0" t="n">
        <v>15.9563333333333</v>
      </c>
      <c r="AD66" s="0" t="n">
        <v>15.399</v>
      </c>
      <c r="AE66" s="0" t="n">
        <v>14.2404</v>
      </c>
      <c r="AF66" s="0" t="n">
        <v>13.0818</v>
      </c>
      <c r="AG66" s="0" t="n">
        <v>12.99156</v>
      </c>
      <c r="AH66" s="0" t="n">
        <v>12.90132</v>
      </c>
      <c r="AI66" s="0" t="n">
        <v>12.81108</v>
      </c>
      <c r="AJ66" s="0" t="n">
        <v>12.72084</v>
      </c>
      <c r="AK66" s="0" t="n">
        <v>12.6306</v>
      </c>
      <c r="AL66" s="0" t="n">
        <v>10.3526666666667</v>
      </c>
      <c r="AM66" s="0" t="n">
        <v>8.07473333333333</v>
      </c>
      <c r="AN66" s="0" t="n">
        <v>5.7968</v>
      </c>
      <c r="AO66" s="0" t="n">
        <v>5.7066</v>
      </c>
      <c r="AP66" s="0" t="n">
        <v>5.6164</v>
      </c>
      <c r="AQ66" s="0" t="n">
        <v>5.52632</v>
      </c>
      <c r="AR66" s="0" t="n">
        <v>5.43624</v>
      </c>
      <c r="AS66" s="0" t="n">
        <v>5.34616</v>
      </c>
      <c r="AT66" s="0" t="n">
        <v>5.25608</v>
      </c>
      <c r="AU66" s="103" t="n">
        <v>5.166</v>
      </c>
      <c r="AV66" s="103" t="n">
        <v>5.0758</v>
      </c>
      <c r="AW66" s="103" t="n">
        <v>4.9856</v>
      </c>
      <c r="AX66" s="103" t="n">
        <v>4.8954</v>
      </c>
      <c r="AY66" s="103" t="n">
        <v>4.8052</v>
      </c>
      <c r="AZ66" s="103" t="n">
        <v>4.715</v>
      </c>
      <c r="BA66" s="103" t="n">
        <v>4.6248</v>
      </c>
      <c r="BB66" s="103" t="n">
        <v>4.60676</v>
      </c>
      <c r="BC66" s="103" t="n">
        <v>4.58872</v>
      </c>
      <c r="BD66" s="103" t="n">
        <v>4.57068</v>
      </c>
      <c r="BE66" s="103" t="n">
        <v>4.55264</v>
      </c>
      <c r="BF66" s="103" t="n">
        <v>4.5346</v>
      </c>
      <c r="BG66" s="103" t="n">
        <v>4.51656</v>
      </c>
      <c r="BH66" s="103" t="n">
        <v>4.49852</v>
      </c>
      <c r="BI66" s="103" t="n">
        <v>4.48048</v>
      </c>
      <c r="BJ66" s="103" t="n">
        <v>4.46244</v>
      </c>
    </row>
    <row r="67" customFormat="false" ht="12.8" hidden="false" customHeight="false" outlineLevel="0" collapsed="false">
      <c r="A67" s="102" t="n">
        <v>100</v>
      </c>
      <c r="B67" s="0" t="n">
        <v>0</v>
      </c>
      <c r="C67" s="0" t="n">
        <v>0.5165</v>
      </c>
      <c r="D67" s="0" t="n">
        <v>1.033</v>
      </c>
      <c r="E67" s="0" t="n">
        <v>1.5495</v>
      </c>
      <c r="F67" s="0" t="n">
        <v>2.066</v>
      </c>
      <c r="G67" s="0" t="n">
        <v>4.5995</v>
      </c>
      <c r="H67" s="0" t="n">
        <v>7.133</v>
      </c>
      <c r="I67" s="0" t="n">
        <v>7.7715</v>
      </c>
      <c r="J67" s="0" t="n">
        <v>8.41</v>
      </c>
      <c r="K67" s="0" t="n">
        <v>9.3115</v>
      </c>
      <c r="L67" s="0" t="n">
        <v>10.213</v>
      </c>
      <c r="M67" s="0" t="n">
        <v>10.416</v>
      </c>
      <c r="N67" s="0" t="n">
        <v>10.619</v>
      </c>
      <c r="O67" s="0" t="n">
        <v>11.338</v>
      </c>
      <c r="P67" s="0" t="n">
        <v>12.057</v>
      </c>
      <c r="Q67" s="0" t="n">
        <v>13.487</v>
      </c>
      <c r="R67" s="0" t="n">
        <v>14.917</v>
      </c>
      <c r="S67" s="0" t="n">
        <v>15.2035</v>
      </c>
      <c r="T67" s="0" t="n">
        <v>15.49</v>
      </c>
      <c r="U67" s="0" t="n">
        <v>14.7675</v>
      </c>
      <c r="V67" s="0" t="n">
        <v>14.045</v>
      </c>
      <c r="W67" s="0" t="n">
        <v>14.7245</v>
      </c>
      <c r="X67" s="0" t="n">
        <v>15.404</v>
      </c>
      <c r="Y67" s="0" t="n">
        <v>16.0836666666667</v>
      </c>
      <c r="Z67" s="0" t="n">
        <v>16.7633333333333</v>
      </c>
      <c r="AA67" s="0" t="n">
        <v>17.443</v>
      </c>
      <c r="AB67" s="0" t="n">
        <v>16.877</v>
      </c>
      <c r="AC67" s="0" t="n">
        <v>16.311</v>
      </c>
      <c r="AD67" s="0" t="n">
        <v>15.745</v>
      </c>
      <c r="AE67" s="0" t="n">
        <v>14.5825</v>
      </c>
      <c r="AF67" s="0" t="n">
        <v>13.42</v>
      </c>
      <c r="AG67" s="0" t="n">
        <v>13.3362</v>
      </c>
      <c r="AH67" s="0" t="n">
        <v>13.2524</v>
      </c>
      <c r="AI67" s="0" t="n">
        <v>13.1686</v>
      </c>
      <c r="AJ67" s="0" t="n">
        <v>13.0848</v>
      </c>
      <c r="AK67" s="0" t="n">
        <v>13.001</v>
      </c>
      <c r="AL67" s="0" t="n">
        <v>10.665</v>
      </c>
      <c r="AM67" s="0" t="n">
        <v>8.329</v>
      </c>
      <c r="AN67" s="0" t="n">
        <v>5.993</v>
      </c>
      <c r="AO67" s="0" t="n">
        <v>5.902</v>
      </c>
      <c r="AP67" s="0" t="n">
        <v>5.811</v>
      </c>
      <c r="AQ67" s="0" t="n">
        <v>5.7202</v>
      </c>
      <c r="AR67" s="0" t="n">
        <v>5.6294</v>
      </c>
      <c r="AS67" s="0" t="n">
        <v>5.5386</v>
      </c>
      <c r="AT67" s="0" t="n">
        <v>5.4478</v>
      </c>
      <c r="AU67" s="103" t="n">
        <v>5.357</v>
      </c>
      <c r="AV67" s="103" t="n">
        <v>5.266</v>
      </c>
      <c r="AW67" s="103" t="n">
        <v>5.175</v>
      </c>
      <c r="AX67" s="103" t="n">
        <v>5.084</v>
      </c>
      <c r="AY67" s="103" t="n">
        <v>4.993</v>
      </c>
      <c r="AZ67" s="103" t="n">
        <v>4.902</v>
      </c>
      <c r="BA67" s="103" t="n">
        <v>4.811</v>
      </c>
      <c r="BB67" s="103" t="n">
        <v>4.7928</v>
      </c>
      <c r="BC67" s="103" t="n">
        <v>4.7746</v>
      </c>
      <c r="BD67" s="103" t="n">
        <v>4.7564</v>
      </c>
      <c r="BE67" s="103" t="n">
        <v>4.7382</v>
      </c>
      <c r="BF67" s="103" t="n">
        <v>4.72</v>
      </c>
      <c r="BG67" s="103" t="n">
        <v>4.7018</v>
      </c>
      <c r="BH67" s="103" t="n">
        <v>4.6836</v>
      </c>
      <c r="BI67" s="103" t="n">
        <v>4.6654</v>
      </c>
      <c r="BJ67" s="103" t="n">
        <v>4.6472</v>
      </c>
    </row>
    <row r="68" customFormat="false" ht="12.8" hidden="false" customHeight="false" outlineLevel="0" collapsed="false">
      <c r="A68" s="102" t="n">
        <v>101</v>
      </c>
      <c r="B68" s="0" t="n">
        <v>0</v>
      </c>
      <c r="C68" s="0" t="n">
        <v>0.5251</v>
      </c>
      <c r="D68" s="0" t="n">
        <v>1.0502</v>
      </c>
      <c r="E68" s="0" t="n">
        <v>1.5753</v>
      </c>
      <c r="F68" s="0" t="n">
        <v>2.1004</v>
      </c>
      <c r="G68" s="0" t="n">
        <v>4.662</v>
      </c>
      <c r="H68" s="0" t="n">
        <v>7.2236</v>
      </c>
      <c r="I68" s="0" t="n">
        <v>7.8785</v>
      </c>
      <c r="J68" s="0" t="n">
        <v>8.5334</v>
      </c>
      <c r="K68" s="0" t="n">
        <v>9.4466</v>
      </c>
      <c r="L68" s="0" t="n">
        <v>10.3598</v>
      </c>
      <c r="M68" s="0" t="n">
        <v>10.5848</v>
      </c>
      <c r="N68" s="0" t="n">
        <v>10.8098</v>
      </c>
      <c r="O68" s="0" t="n">
        <v>11.5435</v>
      </c>
      <c r="P68" s="0" t="n">
        <v>12.2772</v>
      </c>
      <c r="Q68" s="0" t="n">
        <v>13.7318</v>
      </c>
      <c r="R68" s="0" t="n">
        <v>15.1864</v>
      </c>
      <c r="S68" s="0" t="n">
        <v>15.4839</v>
      </c>
      <c r="T68" s="0" t="n">
        <v>15.7814</v>
      </c>
      <c r="U68" s="0" t="n">
        <v>15.0559</v>
      </c>
      <c r="V68" s="0" t="n">
        <v>14.3304</v>
      </c>
      <c r="W68" s="0" t="n">
        <v>15.0237</v>
      </c>
      <c r="X68" s="0" t="n">
        <v>15.717</v>
      </c>
      <c r="Y68" s="0" t="n">
        <v>16.4104666666667</v>
      </c>
      <c r="Z68" s="0" t="n">
        <v>17.1039333333333</v>
      </c>
      <c r="AA68" s="0" t="n">
        <v>17.7974</v>
      </c>
      <c r="AB68" s="0" t="n">
        <v>17.2248</v>
      </c>
      <c r="AC68" s="0" t="n">
        <v>16.6522</v>
      </c>
      <c r="AD68" s="0" t="n">
        <v>16.0796</v>
      </c>
      <c r="AE68" s="0" t="n">
        <v>14.9158</v>
      </c>
      <c r="AF68" s="0" t="n">
        <v>13.752</v>
      </c>
      <c r="AG68" s="0" t="n">
        <v>13.675</v>
      </c>
      <c r="AH68" s="0" t="n">
        <v>13.598</v>
      </c>
      <c r="AI68" s="0" t="n">
        <v>13.521</v>
      </c>
      <c r="AJ68" s="0" t="n">
        <v>13.444</v>
      </c>
      <c r="AK68" s="0" t="n">
        <v>13.367</v>
      </c>
      <c r="AL68" s="0" t="n">
        <v>10.9740666666667</v>
      </c>
      <c r="AM68" s="0" t="n">
        <v>8.58113333333333</v>
      </c>
      <c r="AN68" s="0" t="n">
        <v>6.1882</v>
      </c>
      <c r="AO68" s="0" t="n">
        <v>6.0965</v>
      </c>
      <c r="AP68" s="0" t="n">
        <v>6.0048</v>
      </c>
      <c r="AQ68" s="0" t="n">
        <v>5.91336</v>
      </c>
      <c r="AR68" s="0" t="n">
        <v>5.82192</v>
      </c>
      <c r="AS68" s="0" t="n">
        <v>5.73048</v>
      </c>
      <c r="AT68" s="0" t="n">
        <v>5.63904</v>
      </c>
      <c r="AU68" s="103" t="n">
        <v>5.5476</v>
      </c>
      <c r="AV68" s="103" t="n">
        <v>5.45596</v>
      </c>
      <c r="AW68" s="103" t="n">
        <v>5.36432</v>
      </c>
      <c r="AX68" s="103" t="n">
        <v>5.27268</v>
      </c>
      <c r="AY68" s="103" t="n">
        <v>5.18104</v>
      </c>
      <c r="AZ68" s="103" t="n">
        <v>5.0894</v>
      </c>
      <c r="BA68" s="103" t="n">
        <v>4.99776</v>
      </c>
      <c r="BB68" s="103" t="n">
        <v>4.979432</v>
      </c>
      <c r="BC68" s="103" t="n">
        <v>4.961104</v>
      </c>
      <c r="BD68" s="103" t="n">
        <v>4.942776</v>
      </c>
      <c r="BE68" s="103" t="n">
        <v>4.924448</v>
      </c>
      <c r="BF68" s="103" t="n">
        <v>4.90612</v>
      </c>
      <c r="BG68" s="103" t="n">
        <v>4.887792</v>
      </c>
      <c r="BH68" s="103" t="n">
        <v>4.869464</v>
      </c>
      <c r="BI68" s="103" t="n">
        <v>4.851136</v>
      </c>
      <c r="BJ68" s="103" t="n">
        <v>4.832808</v>
      </c>
    </row>
    <row r="69" customFormat="false" ht="12.8" hidden="false" customHeight="false" outlineLevel="0" collapsed="false">
      <c r="A69" s="102" t="n">
        <v>102</v>
      </c>
      <c r="B69" s="0" t="n">
        <v>0</v>
      </c>
      <c r="C69" s="0" t="n">
        <v>0.5337</v>
      </c>
      <c r="D69" s="0" t="n">
        <v>1.0674</v>
      </c>
      <c r="E69" s="0" t="n">
        <v>1.6011</v>
      </c>
      <c r="F69" s="0" t="n">
        <v>2.1348</v>
      </c>
      <c r="G69" s="0" t="n">
        <v>4.7245</v>
      </c>
      <c r="H69" s="0" t="n">
        <v>7.3142</v>
      </c>
      <c r="I69" s="0" t="n">
        <v>7.9855</v>
      </c>
      <c r="J69" s="0" t="n">
        <v>8.6568</v>
      </c>
      <c r="K69" s="0" t="n">
        <v>9.5817</v>
      </c>
      <c r="L69" s="0" t="n">
        <v>10.5066</v>
      </c>
      <c r="M69" s="0" t="n">
        <v>10.7536</v>
      </c>
      <c r="N69" s="0" t="n">
        <v>11.0006</v>
      </c>
      <c r="O69" s="0" t="n">
        <v>11.749</v>
      </c>
      <c r="P69" s="0" t="n">
        <v>12.4974</v>
      </c>
      <c r="Q69" s="0" t="n">
        <v>13.9766</v>
      </c>
      <c r="R69" s="0" t="n">
        <v>15.4558</v>
      </c>
      <c r="S69" s="0" t="n">
        <v>15.7643</v>
      </c>
      <c r="T69" s="0" t="n">
        <v>16.0728</v>
      </c>
      <c r="U69" s="0" t="n">
        <v>15.3443</v>
      </c>
      <c r="V69" s="0" t="n">
        <v>14.6158</v>
      </c>
      <c r="W69" s="0" t="n">
        <v>15.3229</v>
      </c>
      <c r="X69" s="0" t="n">
        <v>16.03</v>
      </c>
      <c r="Y69" s="0" t="n">
        <v>16.7372666666667</v>
      </c>
      <c r="Z69" s="0" t="n">
        <v>17.4445333333333</v>
      </c>
      <c r="AA69" s="0" t="n">
        <v>18.1518</v>
      </c>
      <c r="AB69" s="0" t="n">
        <v>17.5726</v>
      </c>
      <c r="AC69" s="0" t="n">
        <v>16.9934</v>
      </c>
      <c r="AD69" s="0" t="n">
        <v>16.4142</v>
      </c>
      <c r="AE69" s="0" t="n">
        <v>15.2491</v>
      </c>
      <c r="AF69" s="0" t="n">
        <v>14.084</v>
      </c>
      <c r="AG69" s="0" t="n">
        <v>14.0138</v>
      </c>
      <c r="AH69" s="0" t="n">
        <v>13.9436</v>
      </c>
      <c r="AI69" s="0" t="n">
        <v>13.8734</v>
      </c>
      <c r="AJ69" s="0" t="n">
        <v>13.8032</v>
      </c>
      <c r="AK69" s="0" t="n">
        <v>13.733</v>
      </c>
      <c r="AL69" s="0" t="n">
        <v>11.2831333333333</v>
      </c>
      <c r="AM69" s="0" t="n">
        <v>8.83326666666667</v>
      </c>
      <c r="AN69" s="0" t="n">
        <v>6.3834</v>
      </c>
      <c r="AO69" s="0" t="n">
        <v>6.291</v>
      </c>
      <c r="AP69" s="0" t="n">
        <v>6.1986</v>
      </c>
      <c r="AQ69" s="0" t="n">
        <v>6.10652</v>
      </c>
      <c r="AR69" s="0" t="n">
        <v>6.01444</v>
      </c>
      <c r="AS69" s="0" t="n">
        <v>5.92236</v>
      </c>
      <c r="AT69" s="0" t="n">
        <v>5.83028</v>
      </c>
      <c r="AU69" s="103" t="n">
        <v>5.7382</v>
      </c>
      <c r="AV69" s="103" t="n">
        <v>5.64592</v>
      </c>
      <c r="AW69" s="103" t="n">
        <v>5.55364</v>
      </c>
      <c r="AX69" s="103" t="n">
        <v>5.46136</v>
      </c>
      <c r="AY69" s="103" t="n">
        <v>5.36908</v>
      </c>
      <c r="AZ69" s="103" t="n">
        <v>5.2768</v>
      </c>
      <c r="BA69" s="103" t="n">
        <v>5.18452</v>
      </c>
      <c r="BB69" s="103" t="n">
        <v>5.166064</v>
      </c>
      <c r="BC69" s="103" t="n">
        <v>5.147608</v>
      </c>
      <c r="BD69" s="103" t="n">
        <v>5.129152</v>
      </c>
      <c r="BE69" s="103" t="n">
        <v>5.110696</v>
      </c>
      <c r="BF69" s="103" t="n">
        <v>5.09224</v>
      </c>
      <c r="BG69" s="103" t="n">
        <v>5.073784</v>
      </c>
      <c r="BH69" s="103" t="n">
        <v>5.055328</v>
      </c>
      <c r="BI69" s="103" t="n">
        <v>5.036872</v>
      </c>
      <c r="BJ69" s="103" t="n">
        <v>5.018416</v>
      </c>
    </row>
    <row r="70" customFormat="false" ht="12.8" hidden="false" customHeight="false" outlineLevel="0" collapsed="false">
      <c r="A70" s="102" t="n">
        <v>103</v>
      </c>
      <c r="B70" s="0" t="n">
        <v>0</v>
      </c>
      <c r="C70" s="0" t="n">
        <v>0.5423</v>
      </c>
      <c r="D70" s="0" t="n">
        <v>1.0846</v>
      </c>
      <c r="E70" s="0" t="n">
        <v>1.6269</v>
      </c>
      <c r="F70" s="0" t="n">
        <v>2.1692</v>
      </c>
      <c r="G70" s="0" t="n">
        <v>4.787</v>
      </c>
      <c r="H70" s="0" t="n">
        <v>7.4048</v>
      </c>
      <c r="I70" s="0" t="n">
        <v>8.0925</v>
      </c>
      <c r="J70" s="0" t="n">
        <v>8.7802</v>
      </c>
      <c r="K70" s="0" t="n">
        <v>9.7168</v>
      </c>
      <c r="L70" s="0" t="n">
        <v>10.6534</v>
      </c>
      <c r="M70" s="0" t="n">
        <v>10.9224</v>
      </c>
      <c r="N70" s="0" t="n">
        <v>11.1914</v>
      </c>
      <c r="O70" s="0" t="n">
        <v>11.9545</v>
      </c>
      <c r="P70" s="0" t="n">
        <v>12.7176</v>
      </c>
      <c r="Q70" s="0" t="n">
        <v>14.2214</v>
      </c>
      <c r="R70" s="0" t="n">
        <v>15.7252</v>
      </c>
      <c r="S70" s="0" t="n">
        <v>16.0447</v>
      </c>
      <c r="T70" s="0" t="n">
        <v>16.3642</v>
      </c>
      <c r="U70" s="0" t="n">
        <v>15.6327</v>
      </c>
      <c r="V70" s="0" t="n">
        <v>14.9012</v>
      </c>
      <c r="W70" s="0" t="n">
        <v>15.6221</v>
      </c>
      <c r="X70" s="0" t="n">
        <v>16.343</v>
      </c>
      <c r="Y70" s="0" t="n">
        <v>17.0640666666667</v>
      </c>
      <c r="Z70" s="0" t="n">
        <v>17.7851333333333</v>
      </c>
      <c r="AA70" s="0" t="n">
        <v>18.5062</v>
      </c>
      <c r="AB70" s="0" t="n">
        <v>17.9204</v>
      </c>
      <c r="AC70" s="0" t="n">
        <v>17.3346</v>
      </c>
      <c r="AD70" s="0" t="n">
        <v>16.7488</v>
      </c>
      <c r="AE70" s="0" t="n">
        <v>15.5824</v>
      </c>
      <c r="AF70" s="0" t="n">
        <v>14.416</v>
      </c>
      <c r="AG70" s="0" t="n">
        <v>14.3526</v>
      </c>
      <c r="AH70" s="0" t="n">
        <v>14.2892</v>
      </c>
      <c r="AI70" s="0" t="n">
        <v>14.2258</v>
      </c>
      <c r="AJ70" s="0" t="n">
        <v>14.1624</v>
      </c>
      <c r="AK70" s="0" t="n">
        <v>14.099</v>
      </c>
      <c r="AL70" s="0" t="n">
        <v>11.5922</v>
      </c>
      <c r="AM70" s="0" t="n">
        <v>9.0854</v>
      </c>
      <c r="AN70" s="0" t="n">
        <v>6.5786</v>
      </c>
      <c r="AO70" s="0" t="n">
        <v>6.4855</v>
      </c>
      <c r="AP70" s="0" t="n">
        <v>6.3924</v>
      </c>
      <c r="AQ70" s="0" t="n">
        <v>6.29968</v>
      </c>
      <c r="AR70" s="0" t="n">
        <v>6.20696</v>
      </c>
      <c r="AS70" s="0" t="n">
        <v>6.11424</v>
      </c>
      <c r="AT70" s="0" t="n">
        <v>6.02152</v>
      </c>
      <c r="AU70" s="103" t="n">
        <v>5.9288</v>
      </c>
      <c r="AV70" s="103" t="n">
        <v>5.83588</v>
      </c>
      <c r="AW70" s="103" t="n">
        <v>5.74296</v>
      </c>
      <c r="AX70" s="103" t="n">
        <v>5.65004</v>
      </c>
      <c r="AY70" s="103" t="n">
        <v>5.55712</v>
      </c>
      <c r="AZ70" s="103" t="n">
        <v>5.4642</v>
      </c>
      <c r="BA70" s="103" t="n">
        <v>5.37128</v>
      </c>
      <c r="BB70" s="103" t="n">
        <v>5.352696</v>
      </c>
      <c r="BC70" s="103" t="n">
        <v>5.334112</v>
      </c>
      <c r="BD70" s="103" t="n">
        <v>5.315528</v>
      </c>
      <c r="BE70" s="103" t="n">
        <v>5.296944</v>
      </c>
      <c r="BF70" s="103" t="n">
        <v>5.27836</v>
      </c>
      <c r="BG70" s="103" t="n">
        <v>5.259776</v>
      </c>
      <c r="BH70" s="103" t="n">
        <v>5.241192</v>
      </c>
      <c r="BI70" s="103" t="n">
        <v>5.222608</v>
      </c>
      <c r="BJ70" s="103" t="n">
        <v>5.204024</v>
      </c>
    </row>
    <row r="71" customFormat="false" ht="12.8" hidden="false" customHeight="false" outlineLevel="0" collapsed="false">
      <c r="A71" s="102" t="n">
        <v>104</v>
      </c>
      <c r="B71" s="0" t="n">
        <v>0</v>
      </c>
      <c r="C71" s="0" t="n">
        <v>0.5509</v>
      </c>
      <c r="D71" s="0" t="n">
        <v>1.1018</v>
      </c>
      <c r="E71" s="0" t="n">
        <v>1.6527</v>
      </c>
      <c r="F71" s="0" t="n">
        <v>2.2036</v>
      </c>
      <c r="G71" s="0" t="n">
        <v>4.8495</v>
      </c>
      <c r="H71" s="0" t="n">
        <v>7.4954</v>
      </c>
      <c r="I71" s="0" t="n">
        <v>8.1995</v>
      </c>
      <c r="J71" s="0" t="n">
        <v>8.9036</v>
      </c>
      <c r="K71" s="0" t="n">
        <v>9.8519</v>
      </c>
      <c r="L71" s="0" t="n">
        <v>10.8002</v>
      </c>
      <c r="M71" s="0" t="n">
        <v>11.0912</v>
      </c>
      <c r="N71" s="0" t="n">
        <v>11.3822</v>
      </c>
      <c r="O71" s="0" t="n">
        <v>12.16</v>
      </c>
      <c r="P71" s="0" t="n">
        <v>12.9378</v>
      </c>
      <c r="Q71" s="0" t="n">
        <v>14.4662</v>
      </c>
      <c r="R71" s="0" t="n">
        <v>15.9946</v>
      </c>
      <c r="S71" s="0" t="n">
        <v>16.3251</v>
      </c>
      <c r="T71" s="0" t="n">
        <v>16.6556</v>
      </c>
      <c r="U71" s="0" t="n">
        <v>15.9211</v>
      </c>
      <c r="V71" s="0" t="n">
        <v>15.1866</v>
      </c>
      <c r="W71" s="0" t="n">
        <v>15.9213</v>
      </c>
      <c r="X71" s="0" t="n">
        <v>16.656</v>
      </c>
      <c r="Y71" s="0" t="n">
        <v>17.3908666666667</v>
      </c>
      <c r="Z71" s="0" t="n">
        <v>18.1257333333333</v>
      </c>
      <c r="AA71" s="0" t="n">
        <v>18.8606</v>
      </c>
      <c r="AB71" s="0" t="n">
        <v>18.2682</v>
      </c>
      <c r="AC71" s="0" t="n">
        <v>17.6758</v>
      </c>
      <c r="AD71" s="0" t="n">
        <v>17.0834</v>
      </c>
      <c r="AE71" s="0" t="n">
        <v>15.9157</v>
      </c>
      <c r="AF71" s="0" t="n">
        <v>14.748</v>
      </c>
      <c r="AG71" s="0" t="n">
        <v>14.6914</v>
      </c>
      <c r="AH71" s="0" t="n">
        <v>14.6348</v>
      </c>
      <c r="AI71" s="0" t="n">
        <v>14.5782</v>
      </c>
      <c r="AJ71" s="0" t="n">
        <v>14.5216</v>
      </c>
      <c r="AK71" s="0" t="n">
        <v>14.465</v>
      </c>
      <c r="AL71" s="0" t="n">
        <v>11.9012666666667</v>
      </c>
      <c r="AM71" s="0" t="n">
        <v>9.33753333333333</v>
      </c>
      <c r="AN71" s="0" t="n">
        <v>6.7738</v>
      </c>
      <c r="AO71" s="0" t="n">
        <v>6.68</v>
      </c>
      <c r="AP71" s="0" t="n">
        <v>6.5862</v>
      </c>
      <c r="AQ71" s="0" t="n">
        <v>6.49284</v>
      </c>
      <c r="AR71" s="0" t="n">
        <v>6.39948</v>
      </c>
      <c r="AS71" s="0" t="n">
        <v>6.30612</v>
      </c>
      <c r="AT71" s="0" t="n">
        <v>6.21276</v>
      </c>
      <c r="AU71" s="103" t="n">
        <v>6.1194</v>
      </c>
      <c r="AV71" s="103" t="n">
        <v>6.02584</v>
      </c>
      <c r="AW71" s="103" t="n">
        <v>5.93228</v>
      </c>
      <c r="AX71" s="103" t="n">
        <v>5.83872</v>
      </c>
      <c r="AY71" s="103" t="n">
        <v>5.74516</v>
      </c>
      <c r="AZ71" s="103" t="n">
        <v>5.6516</v>
      </c>
      <c r="BA71" s="103" t="n">
        <v>5.55804</v>
      </c>
      <c r="BB71" s="103" t="n">
        <v>5.539328</v>
      </c>
      <c r="BC71" s="103" t="n">
        <v>5.520616</v>
      </c>
      <c r="BD71" s="103" t="n">
        <v>5.501904</v>
      </c>
      <c r="BE71" s="103" t="n">
        <v>5.483192</v>
      </c>
      <c r="BF71" s="103" t="n">
        <v>5.46448</v>
      </c>
      <c r="BG71" s="103" t="n">
        <v>5.445768</v>
      </c>
      <c r="BH71" s="103" t="n">
        <v>5.427056</v>
      </c>
      <c r="BI71" s="103" t="n">
        <v>5.408344</v>
      </c>
      <c r="BJ71" s="103" t="n">
        <v>5.389632</v>
      </c>
    </row>
    <row r="72" customFormat="false" ht="12.8" hidden="false" customHeight="false" outlineLevel="0" collapsed="false">
      <c r="A72" s="102" t="n">
        <v>105</v>
      </c>
      <c r="B72" s="0" t="n">
        <v>0</v>
      </c>
      <c r="C72" s="0" t="n">
        <v>0.5595</v>
      </c>
      <c r="D72" s="0" t="n">
        <v>1.119</v>
      </c>
      <c r="E72" s="0" t="n">
        <v>1.6785</v>
      </c>
      <c r="F72" s="0" t="n">
        <v>2.238</v>
      </c>
      <c r="G72" s="0" t="n">
        <v>4.912</v>
      </c>
      <c r="H72" s="0" t="n">
        <v>7.586</v>
      </c>
      <c r="I72" s="0" t="n">
        <v>8.3065</v>
      </c>
      <c r="J72" s="0" t="n">
        <v>9.027</v>
      </c>
      <c r="K72" s="0" t="n">
        <v>9.987</v>
      </c>
      <c r="L72" s="0" t="n">
        <v>10.947</v>
      </c>
      <c r="M72" s="0" t="n">
        <v>11.26</v>
      </c>
      <c r="N72" s="0" t="n">
        <v>11.573</v>
      </c>
      <c r="O72" s="0" t="n">
        <v>12.3655</v>
      </c>
      <c r="P72" s="0" t="n">
        <v>13.158</v>
      </c>
      <c r="Q72" s="0" t="n">
        <v>14.711</v>
      </c>
      <c r="R72" s="0" t="n">
        <v>16.264</v>
      </c>
      <c r="S72" s="0" t="n">
        <v>16.6055</v>
      </c>
      <c r="T72" s="0" t="n">
        <v>16.947</v>
      </c>
      <c r="U72" s="0" t="n">
        <v>16.2095</v>
      </c>
      <c r="V72" s="0" t="n">
        <v>15.472</v>
      </c>
      <c r="W72" s="0" t="n">
        <v>16.2205</v>
      </c>
      <c r="X72" s="0" t="n">
        <v>16.969</v>
      </c>
      <c r="Y72" s="0" t="n">
        <v>17.7176666666667</v>
      </c>
      <c r="Z72" s="0" t="n">
        <v>18.4663333333333</v>
      </c>
      <c r="AA72" s="0" t="n">
        <v>19.215</v>
      </c>
      <c r="AB72" s="0" t="n">
        <v>18.616</v>
      </c>
      <c r="AC72" s="0" t="n">
        <v>18.017</v>
      </c>
      <c r="AD72" s="0" t="n">
        <v>17.418</v>
      </c>
      <c r="AE72" s="0" t="n">
        <v>16.249</v>
      </c>
      <c r="AF72" s="0" t="n">
        <v>15.08</v>
      </c>
      <c r="AG72" s="0" t="n">
        <v>15.0302</v>
      </c>
      <c r="AH72" s="0" t="n">
        <v>14.9804</v>
      </c>
      <c r="AI72" s="0" t="n">
        <v>14.9306</v>
      </c>
      <c r="AJ72" s="0" t="n">
        <v>14.8808</v>
      </c>
      <c r="AK72" s="0" t="n">
        <v>14.831</v>
      </c>
      <c r="AL72" s="0" t="n">
        <v>12.2103333333333</v>
      </c>
      <c r="AM72" s="0" t="n">
        <v>9.58966666666667</v>
      </c>
      <c r="AN72" s="0" t="n">
        <v>6.969</v>
      </c>
      <c r="AO72" s="0" t="n">
        <v>6.8745</v>
      </c>
      <c r="AP72" s="0" t="n">
        <v>6.78</v>
      </c>
      <c r="AQ72" s="0" t="n">
        <v>6.686</v>
      </c>
      <c r="AR72" s="0" t="n">
        <v>6.592</v>
      </c>
      <c r="AS72" s="0" t="n">
        <v>6.498</v>
      </c>
      <c r="AT72" s="0" t="n">
        <v>6.404</v>
      </c>
      <c r="AU72" s="103" t="n">
        <v>6.31</v>
      </c>
      <c r="AV72" s="103" t="n">
        <v>6.2158</v>
      </c>
      <c r="AW72" s="103" t="n">
        <v>6.1216</v>
      </c>
      <c r="AX72" s="103" t="n">
        <v>6.0274</v>
      </c>
      <c r="AY72" s="103" t="n">
        <v>5.9332</v>
      </c>
      <c r="AZ72" s="103" t="n">
        <v>5.839</v>
      </c>
      <c r="BA72" s="103" t="n">
        <v>5.7448</v>
      </c>
      <c r="BB72" s="103" t="n">
        <v>5.72596</v>
      </c>
      <c r="BC72" s="103" t="n">
        <v>5.70712</v>
      </c>
      <c r="BD72" s="103" t="n">
        <v>5.68828</v>
      </c>
      <c r="BE72" s="103" t="n">
        <v>5.66944</v>
      </c>
      <c r="BF72" s="103" t="n">
        <v>5.6506</v>
      </c>
      <c r="BG72" s="103" t="n">
        <v>5.63176</v>
      </c>
      <c r="BH72" s="103" t="n">
        <v>5.61292</v>
      </c>
      <c r="BI72" s="103" t="n">
        <v>5.59408</v>
      </c>
      <c r="BJ72" s="103" t="n">
        <v>5.57524</v>
      </c>
    </row>
    <row r="73" customFormat="false" ht="12.8" hidden="false" customHeight="false" outlineLevel="0" collapsed="false">
      <c r="A73" s="102" t="n">
        <v>106</v>
      </c>
      <c r="B73" s="0" t="n">
        <v>0</v>
      </c>
      <c r="C73" s="0" t="n">
        <v>0.5681</v>
      </c>
      <c r="D73" s="0" t="n">
        <v>1.1362</v>
      </c>
      <c r="E73" s="0" t="n">
        <v>1.7043</v>
      </c>
      <c r="F73" s="0" t="n">
        <v>2.2724</v>
      </c>
      <c r="G73" s="0" t="n">
        <v>4.965</v>
      </c>
      <c r="H73" s="0" t="n">
        <v>7.6576</v>
      </c>
      <c r="I73" s="0" t="n">
        <v>8.3923</v>
      </c>
      <c r="J73" s="0" t="n">
        <v>9.127</v>
      </c>
      <c r="K73" s="0" t="n">
        <v>10.0952</v>
      </c>
      <c r="L73" s="0" t="n">
        <v>11.0634</v>
      </c>
      <c r="M73" s="0" t="n">
        <v>11.4009</v>
      </c>
      <c r="N73" s="0" t="n">
        <v>11.7384</v>
      </c>
      <c r="O73" s="0" t="n">
        <v>12.5448</v>
      </c>
      <c r="P73" s="0" t="n">
        <v>13.3512</v>
      </c>
      <c r="Q73" s="0" t="n">
        <v>14.9249</v>
      </c>
      <c r="R73" s="0" t="n">
        <v>16.4986</v>
      </c>
      <c r="S73" s="0" t="n">
        <v>16.8529</v>
      </c>
      <c r="T73" s="0" t="n">
        <v>17.2072</v>
      </c>
      <c r="U73" s="0" t="n">
        <v>16.4725</v>
      </c>
      <c r="V73" s="0" t="n">
        <v>15.7378</v>
      </c>
      <c r="W73" s="0" t="n">
        <v>16.4992</v>
      </c>
      <c r="X73" s="0" t="n">
        <v>17.2606</v>
      </c>
      <c r="Y73" s="0" t="n">
        <v>18.0221333333333</v>
      </c>
      <c r="Z73" s="0" t="n">
        <v>18.7836666666667</v>
      </c>
      <c r="AA73" s="0" t="n">
        <v>19.5452</v>
      </c>
      <c r="AB73" s="0" t="n">
        <v>18.9421333333333</v>
      </c>
      <c r="AC73" s="0" t="n">
        <v>18.3390666666667</v>
      </c>
      <c r="AD73" s="0" t="n">
        <v>17.736</v>
      </c>
      <c r="AE73" s="0" t="n">
        <v>16.5689</v>
      </c>
      <c r="AF73" s="0" t="n">
        <v>15.4018</v>
      </c>
      <c r="AG73" s="0" t="n">
        <v>15.35896</v>
      </c>
      <c r="AH73" s="0" t="n">
        <v>15.31612</v>
      </c>
      <c r="AI73" s="0" t="n">
        <v>15.27328</v>
      </c>
      <c r="AJ73" s="0" t="n">
        <v>15.23044</v>
      </c>
      <c r="AK73" s="0" t="n">
        <v>15.1876</v>
      </c>
      <c r="AL73" s="0" t="n">
        <v>12.5118666666667</v>
      </c>
      <c r="AM73" s="0" t="n">
        <v>9.83613333333333</v>
      </c>
      <c r="AN73" s="0" t="n">
        <v>7.1604</v>
      </c>
      <c r="AO73" s="0" t="n">
        <v>7.0654</v>
      </c>
      <c r="AP73" s="0" t="n">
        <v>6.9704</v>
      </c>
      <c r="AQ73" s="0" t="n">
        <v>6.87576</v>
      </c>
      <c r="AR73" s="0" t="n">
        <v>6.78112</v>
      </c>
      <c r="AS73" s="0" t="n">
        <v>6.68648</v>
      </c>
      <c r="AT73" s="0" t="n">
        <v>6.59184</v>
      </c>
      <c r="AU73" s="103" t="n">
        <v>6.4972</v>
      </c>
      <c r="AV73" s="103" t="n">
        <v>6.40244</v>
      </c>
      <c r="AW73" s="103" t="n">
        <v>6.30768</v>
      </c>
      <c r="AX73" s="103" t="n">
        <v>6.21292</v>
      </c>
      <c r="AY73" s="103" t="n">
        <v>6.11816</v>
      </c>
      <c r="AZ73" s="103" t="n">
        <v>6.0234</v>
      </c>
      <c r="BA73" s="103" t="n">
        <v>5.92864</v>
      </c>
      <c r="BB73" s="103" t="n">
        <v>5.909688</v>
      </c>
      <c r="BC73" s="103" t="n">
        <v>5.890736</v>
      </c>
      <c r="BD73" s="103" t="n">
        <v>5.871784</v>
      </c>
      <c r="BE73" s="103" t="n">
        <v>5.852832</v>
      </c>
      <c r="BF73" s="103" t="n">
        <v>5.83388</v>
      </c>
      <c r="BG73" s="103" t="n">
        <v>5.814928</v>
      </c>
      <c r="BH73" s="103" t="n">
        <v>5.795976</v>
      </c>
      <c r="BI73" s="103" t="n">
        <v>5.777024</v>
      </c>
      <c r="BJ73" s="103" t="n">
        <v>5.758072</v>
      </c>
    </row>
    <row r="74" customFormat="false" ht="12.8" hidden="false" customHeight="false" outlineLevel="0" collapsed="false">
      <c r="A74" s="102" t="n">
        <v>107</v>
      </c>
      <c r="B74" s="0" t="n">
        <v>0</v>
      </c>
      <c r="C74" s="0" t="n">
        <v>0.5767</v>
      </c>
      <c r="D74" s="0" t="n">
        <v>1.1534</v>
      </c>
      <c r="E74" s="0" t="n">
        <v>1.7301</v>
      </c>
      <c r="F74" s="0" t="n">
        <v>2.3068</v>
      </c>
      <c r="G74" s="0" t="n">
        <v>5.018</v>
      </c>
      <c r="H74" s="0" t="n">
        <v>7.7292</v>
      </c>
      <c r="I74" s="0" t="n">
        <v>8.4781</v>
      </c>
      <c r="J74" s="0" t="n">
        <v>9.227</v>
      </c>
      <c r="K74" s="0" t="n">
        <v>10.2034</v>
      </c>
      <c r="L74" s="0" t="n">
        <v>11.1798</v>
      </c>
      <c r="M74" s="0" t="n">
        <v>11.5418</v>
      </c>
      <c r="N74" s="0" t="n">
        <v>11.9038</v>
      </c>
      <c r="O74" s="0" t="n">
        <v>12.7241</v>
      </c>
      <c r="P74" s="0" t="n">
        <v>13.5444</v>
      </c>
      <c r="Q74" s="0" t="n">
        <v>15.1388</v>
      </c>
      <c r="R74" s="0" t="n">
        <v>16.7332</v>
      </c>
      <c r="S74" s="0" t="n">
        <v>17.1003</v>
      </c>
      <c r="T74" s="0" t="n">
        <v>17.4674</v>
      </c>
      <c r="U74" s="0" t="n">
        <v>16.7355</v>
      </c>
      <c r="V74" s="0" t="n">
        <v>16.0036</v>
      </c>
      <c r="W74" s="0" t="n">
        <v>16.7779</v>
      </c>
      <c r="X74" s="0" t="n">
        <v>17.5522</v>
      </c>
      <c r="Y74" s="0" t="n">
        <v>18.3266</v>
      </c>
      <c r="Z74" s="0" t="n">
        <v>19.101</v>
      </c>
      <c r="AA74" s="0" t="n">
        <v>19.8754</v>
      </c>
      <c r="AB74" s="0" t="n">
        <v>19.2682666666667</v>
      </c>
      <c r="AC74" s="0" t="n">
        <v>18.6611333333333</v>
      </c>
      <c r="AD74" s="0" t="n">
        <v>18.054</v>
      </c>
      <c r="AE74" s="0" t="n">
        <v>16.8888</v>
      </c>
      <c r="AF74" s="0" t="n">
        <v>15.7236</v>
      </c>
      <c r="AG74" s="0" t="n">
        <v>15.68772</v>
      </c>
      <c r="AH74" s="0" t="n">
        <v>15.65184</v>
      </c>
      <c r="AI74" s="0" t="n">
        <v>15.61596</v>
      </c>
      <c r="AJ74" s="0" t="n">
        <v>15.58008</v>
      </c>
      <c r="AK74" s="0" t="n">
        <v>15.5442</v>
      </c>
      <c r="AL74" s="0" t="n">
        <v>12.8134</v>
      </c>
      <c r="AM74" s="0" t="n">
        <v>10.0826</v>
      </c>
      <c r="AN74" s="0" t="n">
        <v>7.3518</v>
      </c>
      <c r="AO74" s="0" t="n">
        <v>7.2563</v>
      </c>
      <c r="AP74" s="0" t="n">
        <v>7.1608</v>
      </c>
      <c r="AQ74" s="0" t="n">
        <v>7.06552</v>
      </c>
      <c r="AR74" s="0" t="n">
        <v>6.97024</v>
      </c>
      <c r="AS74" s="0" t="n">
        <v>6.87496</v>
      </c>
      <c r="AT74" s="0" t="n">
        <v>6.77968</v>
      </c>
      <c r="AU74" s="103" t="n">
        <v>6.6844</v>
      </c>
      <c r="AV74" s="103" t="n">
        <v>6.58908</v>
      </c>
      <c r="AW74" s="103" t="n">
        <v>6.49376</v>
      </c>
      <c r="AX74" s="103" t="n">
        <v>6.39844</v>
      </c>
      <c r="AY74" s="103" t="n">
        <v>6.30312</v>
      </c>
      <c r="AZ74" s="103" t="n">
        <v>6.2078</v>
      </c>
      <c r="BA74" s="103" t="n">
        <v>6.11248</v>
      </c>
      <c r="BB74" s="103" t="n">
        <v>6.093416</v>
      </c>
      <c r="BC74" s="103" t="n">
        <v>6.074352</v>
      </c>
      <c r="BD74" s="103" t="n">
        <v>6.055288</v>
      </c>
      <c r="BE74" s="103" t="n">
        <v>6.036224</v>
      </c>
      <c r="BF74" s="103" t="n">
        <v>6.01716</v>
      </c>
      <c r="BG74" s="103" t="n">
        <v>5.998096</v>
      </c>
      <c r="BH74" s="103" t="n">
        <v>5.979032</v>
      </c>
      <c r="BI74" s="103" t="n">
        <v>5.959968</v>
      </c>
      <c r="BJ74" s="103" t="n">
        <v>5.940904</v>
      </c>
    </row>
    <row r="75" customFormat="false" ht="12.8" hidden="false" customHeight="false" outlineLevel="0" collapsed="false">
      <c r="A75" s="102" t="n">
        <v>108</v>
      </c>
      <c r="B75" s="0" t="n">
        <v>0</v>
      </c>
      <c r="C75" s="0" t="n">
        <v>0.5853</v>
      </c>
      <c r="D75" s="0" t="n">
        <v>1.1706</v>
      </c>
      <c r="E75" s="0" t="n">
        <v>1.7559</v>
      </c>
      <c r="F75" s="0" t="n">
        <v>2.3412</v>
      </c>
      <c r="G75" s="0" t="n">
        <v>5.071</v>
      </c>
      <c r="H75" s="0" t="n">
        <v>7.8008</v>
      </c>
      <c r="I75" s="0" t="n">
        <v>8.5639</v>
      </c>
      <c r="J75" s="0" t="n">
        <v>9.327</v>
      </c>
      <c r="K75" s="0" t="n">
        <v>10.3116</v>
      </c>
      <c r="L75" s="0" t="n">
        <v>11.2962</v>
      </c>
      <c r="M75" s="0" t="n">
        <v>11.6827</v>
      </c>
      <c r="N75" s="0" t="n">
        <v>12.0692</v>
      </c>
      <c r="O75" s="0" t="n">
        <v>12.9034</v>
      </c>
      <c r="P75" s="0" t="n">
        <v>13.7376</v>
      </c>
      <c r="Q75" s="0" t="n">
        <v>15.3527</v>
      </c>
      <c r="R75" s="0" t="n">
        <v>16.9678</v>
      </c>
      <c r="S75" s="0" t="n">
        <v>17.3477</v>
      </c>
      <c r="T75" s="0" t="n">
        <v>17.7276</v>
      </c>
      <c r="U75" s="0" t="n">
        <v>16.9985</v>
      </c>
      <c r="V75" s="0" t="n">
        <v>16.2694</v>
      </c>
      <c r="W75" s="0" t="n">
        <v>17.0566</v>
      </c>
      <c r="X75" s="0" t="n">
        <v>17.8438</v>
      </c>
      <c r="Y75" s="0" t="n">
        <v>18.6310666666667</v>
      </c>
      <c r="Z75" s="0" t="n">
        <v>19.4183333333333</v>
      </c>
      <c r="AA75" s="0" t="n">
        <v>20.2056</v>
      </c>
      <c r="AB75" s="0" t="n">
        <v>19.5944</v>
      </c>
      <c r="AC75" s="0" t="n">
        <v>18.9832</v>
      </c>
      <c r="AD75" s="0" t="n">
        <v>18.372</v>
      </c>
      <c r="AE75" s="0" t="n">
        <v>17.2087</v>
      </c>
      <c r="AF75" s="0" t="n">
        <v>16.0454</v>
      </c>
      <c r="AG75" s="0" t="n">
        <v>16.01648</v>
      </c>
      <c r="AH75" s="0" t="n">
        <v>15.98756</v>
      </c>
      <c r="AI75" s="0" t="n">
        <v>15.95864</v>
      </c>
      <c r="AJ75" s="0" t="n">
        <v>15.92972</v>
      </c>
      <c r="AK75" s="0" t="n">
        <v>15.9008</v>
      </c>
      <c r="AL75" s="0" t="n">
        <v>13.1149333333333</v>
      </c>
      <c r="AM75" s="0" t="n">
        <v>10.3290666666667</v>
      </c>
      <c r="AN75" s="0" t="n">
        <v>7.5432</v>
      </c>
      <c r="AO75" s="0" t="n">
        <v>7.4472</v>
      </c>
      <c r="AP75" s="0" t="n">
        <v>7.3512</v>
      </c>
      <c r="AQ75" s="0" t="n">
        <v>7.25528</v>
      </c>
      <c r="AR75" s="0" t="n">
        <v>7.15936</v>
      </c>
      <c r="AS75" s="0" t="n">
        <v>7.06344</v>
      </c>
      <c r="AT75" s="0" t="n">
        <v>6.96752</v>
      </c>
      <c r="AU75" s="103" t="n">
        <v>6.8716</v>
      </c>
      <c r="AV75" s="103" t="n">
        <v>6.77572</v>
      </c>
      <c r="AW75" s="103" t="n">
        <v>6.67984</v>
      </c>
      <c r="AX75" s="103" t="n">
        <v>6.58396</v>
      </c>
      <c r="AY75" s="103" t="n">
        <v>6.48808</v>
      </c>
      <c r="AZ75" s="103" t="n">
        <v>6.3922</v>
      </c>
      <c r="BA75" s="103" t="n">
        <v>6.29632</v>
      </c>
      <c r="BB75" s="103" t="n">
        <v>6.277144</v>
      </c>
      <c r="BC75" s="103" t="n">
        <v>6.257968</v>
      </c>
      <c r="BD75" s="103" t="n">
        <v>6.238792</v>
      </c>
      <c r="BE75" s="103" t="n">
        <v>6.219616</v>
      </c>
      <c r="BF75" s="103" t="n">
        <v>6.20044</v>
      </c>
      <c r="BG75" s="103" t="n">
        <v>6.181264</v>
      </c>
      <c r="BH75" s="103" t="n">
        <v>6.162088</v>
      </c>
      <c r="BI75" s="103" t="n">
        <v>6.142912</v>
      </c>
      <c r="BJ75" s="103" t="n">
        <v>6.123736</v>
      </c>
    </row>
    <row r="76" customFormat="false" ht="12.8" hidden="false" customHeight="false" outlineLevel="0" collapsed="false">
      <c r="A76" s="102" t="n">
        <v>109</v>
      </c>
      <c r="B76" s="0" t="n">
        <v>0</v>
      </c>
      <c r="C76" s="0" t="n">
        <v>0.5939</v>
      </c>
      <c r="D76" s="0" t="n">
        <v>1.1878</v>
      </c>
      <c r="E76" s="0" t="n">
        <v>1.7817</v>
      </c>
      <c r="F76" s="0" t="n">
        <v>2.3756</v>
      </c>
      <c r="G76" s="0" t="n">
        <v>5.124</v>
      </c>
      <c r="H76" s="0" t="n">
        <v>7.8724</v>
      </c>
      <c r="I76" s="0" t="n">
        <v>8.6497</v>
      </c>
      <c r="J76" s="0" t="n">
        <v>9.427</v>
      </c>
      <c r="K76" s="0" t="n">
        <v>10.4198</v>
      </c>
      <c r="L76" s="0" t="n">
        <v>11.4126</v>
      </c>
      <c r="M76" s="0" t="n">
        <v>11.8236</v>
      </c>
      <c r="N76" s="0" t="n">
        <v>12.2346</v>
      </c>
      <c r="O76" s="0" t="n">
        <v>13.0827</v>
      </c>
      <c r="P76" s="0" t="n">
        <v>13.9308</v>
      </c>
      <c r="Q76" s="0" t="n">
        <v>15.5666</v>
      </c>
      <c r="R76" s="0" t="n">
        <v>17.2024</v>
      </c>
      <c r="S76" s="0" t="n">
        <v>17.5951</v>
      </c>
      <c r="T76" s="0" t="n">
        <v>17.9878</v>
      </c>
      <c r="U76" s="0" t="n">
        <v>17.2615</v>
      </c>
      <c r="V76" s="0" t="n">
        <v>16.5352</v>
      </c>
      <c r="W76" s="0" t="n">
        <v>17.3353</v>
      </c>
      <c r="X76" s="0" t="n">
        <v>18.1354</v>
      </c>
      <c r="Y76" s="0" t="n">
        <v>18.9355333333333</v>
      </c>
      <c r="Z76" s="0" t="n">
        <v>19.7356666666667</v>
      </c>
      <c r="AA76" s="0" t="n">
        <v>20.5358</v>
      </c>
      <c r="AB76" s="0" t="n">
        <v>19.9205333333333</v>
      </c>
      <c r="AC76" s="0" t="n">
        <v>19.3052666666667</v>
      </c>
      <c r="AD76" s="0" t="n">
        <v>18.69</v>
      </c>
      <c r="AE76" s="0" t="n">
        <v>17.5286</v>
      </c>
      <c r="AF76" s="0" t="n">
        <v>16.3672</v>
      </c>
      <c r="AG76" s="0" t="n">
        <v>16.34524</v>
      </c>
      <c r="AH76" s="0" t="n">
        <v>16.32328</v>
      </c>
      <c r="AI76" s="0" t="n">
        <v>16.30132</v>
      </c>
      <c r="AJ76" s="0" t="n">
        <v>16.27936</v>
      </c>
      <c r="AK76" s="0" t="n">
        <v>16.2574</v>
      </c>
      <c r="AL76" s="0" t="n">
        <v>13.4164666666667</v>
      </c>
      <c r="AM76" s="0" t="n">
        <v>10.5755333333333</v>
      </c>
      <c r="AN76" s="0" t="n">
        <v>7.7346</v>
      </c>
      <c r="AO76" s="0" t="n">
        <v>7.6381</v>
      </c>
      <c r="AP76" s="0" t="n">
        <v>7.5416</v>
      </c>
      <c r="AQ76" s="0" t="n">
        <v>7.44504</v>
      </c>
      <c r="AR76" s="0" t="n">
        <v>7.34848</v>
      </c>
      <c r="AS76" s="0" t="n">
        <v>7.25192</v>
      </c>
      <c r="AT76" s="0" t="n">
        <v>7.15536</v>
      </c>
      <c r="AU76" s="103" t="n">
        <v>7.0588</v>
      </c>
      <c r="AV76" s="103" t="n">
        <v>6.96236</v>
      </c>
      <c r="AW76" s="103" t="n">
        <v>6.86592</v>
      </c>
      <c r="AX76" s="103" t="n">
        <v>6.76948</v>
      </c>
      <c r="AY76" s="103" t="n">
        <v>6.67304</v>
      </c>
      <c r="AZ76" s="103" t="n">
        <v>6.5766</v>
      </c>
      <c r="BA76" s="103" t="n">
        <v>6.48016</v>
      </c>
      <c r="BB76" s="103" t="n">
        <v>6.460872</v>
      </c>
      <c r="BC76" s="103" t="n">
        <v>6.441584</v>
      </c>
      <c r="BD76" s="103" t="n">
        <v>6.422296</v>
      </c>
      <c r="BE76" s="103" t="n">
        <v>6.403008</v>
      </c>
      <c r="BF76" s="103" t="n">
        <v>6.38372</v>
      </c>
      <c r="BG76" s="103" t="n">
        <v>6.364432</v>
      </c>
      <c r="BH76" s="103" t="n">
        <v>6.34514400000001</v>
      </c>
      <c r="BI76" s="103" t="n">
        <v>6.32585600000001</v>
      </c>
      <c r="BJ76" s="103" t="n">
        <v>6.30656800000001</v>
      </c>
    </row>
    <row r="77" customFormat="false" ht="12.8" hidden="false" customHeight="false" outlineLevel="0" collapsed="false">
      <c r="A77" s="102" t="n">
        <v>110</v>
      </c>
      <c r="B77" s="0" t="n">
        <v>0</v>
      </c>
      <c r="C77" s="0" t="n">
        <v>0.6025</v>
      </c>
      <c r="D77" s="0" t="n">
        <v>1.205</v>
      </c>
      <c r="E77" s="0" t="n">
        <v>1.8075</v>
      </c>
      <c r="F77" s="0" t="n">
        <v>2.41</v>
      </c>
      <c r="G77" s="0" t="n">
        <v>5.177</v>
      </c>
      <c r="H77" s="0" t="n">
        <v>7.944</v>
      </c>
      <c r="I77" s="0" t="n">
        <v>8.7355</v>
      </c>
      <c r="J77" s="0" t="n">
        <v>9.527</v>
      </c>
      <c r="K77" s="0" t="n">
        <v>10.528</v>
      </c>
      <c r="L77" s="0" t="n">
        <v>11.529</v>
      </c>
      <c r="M77" s="0" t="n">
        <v>11.9645</v>
      </c>
      <c r="N77" s="0" t="n">
        <v>12.4</v>
      </c>
      <c r="O77" s="0" t="n">
        <v>13.262</v>
      </c>
      <c r="P77" s="0" t="n">
        <v>14.124</v>
      </c>
      <c r="Q77" s="0" t="n">
        <v>15.7805</v>
      </c>
      <c r="R77" s="0" t="n">
        <v>17.437</v>
      </c>
      <c r="S77" s="0" t="n">
        <v>17.8425</v>
      </c>
      <c r="T77" s="0" t="n">
        <v>18.248</v>
      </c>
      <c r="U77" s="0" t="n">
        <v>17.5245</v>
      </c>
      <c r="V77" s="0" t="n">
        <v>16.801</v>
      </c>
      <c r="W77" s="0" t="n">
        <v>17.614</v>
      </c>
      <c r="X77" s="0" t="n">
        <v>18.427</v>
      </c>
      <c r="Y77" s="0" t="n">
        <v>19.24</v>
      </c>
      <c r="Z77" s="0" t="n">
        <v>20.053</v>
      </c>
      <c r="AA77" s="0" t="n">
        <v>20.866</v>
      </c>
      <c r="AB77" s="0" t="n">
        <v>20.2466666666667</v>
      </c>
      <c r="AC77" s="0" t="n">
        <v>19.6273333333333</v>
      </c>
      <c r="AD77" s="0" t="n">
        <v>19.008</v>
      </c>
      <c r="AE77" s="0" t="n">
        <v>17.8485</v>
      </c>
      <c r="AF77" s="0" t="n">
        <v>16.689</v>
      </c>
      <c r="AG77" s="0" t="n">
        <v>16.674</v>
      </c>
      <c r="AH77" s="0" t="n">
        <v>16.659</v>
      </c>
      <c r="AI77" s="0" t="n">
        <v>16.644</v>
      </c>
      <c r="AJ77" s="0" t="n">
        <v>16.629</v>
      </c>
      <c r="AK77" s="0" t="n">
        <v>16.614</v>
      </c>
      <c r="AL77" s="0" t="n">
        <v>13.718</v>
      </c>
      <c r="AM77" s="0" t="n">
        <v>10.822</v>
      </c>
      <c r="AN77" s="0" t="n">
        <v>7.926</v>
      </c>
      <c r="AO77" s="0" t="n">
        <v>7.829</v>
      </c>
      <c r="AP77" s="0" t="n">
        <v>7.732</v>
      </c>
      <c r="AQ77" s="0" t="n">
        <v>7.6348</v>
      </c>
      <c r="AR77" s="0" t="n">
        <v>7.5376</v>
      </c>
      <c r="AS77" s="0" t="n">
        <v>7.4404</v>
      </c>
      <c r="AT77" s="0" t="n">
        <v>7.3432</v>
      </c>
      <c r="AU77" s="103" t="n">
        <v>7.246</v>
      </c>
      <c r="AV77" s="103" t="n">
        <v>7.149</v>
      </c>
      <c r="AW77" s="103" t="n">
        <v>7.052</v>
      </c>
      <c r="AX77" s="103" t="n">
        <v>6.955</v>
      </c>
      <c r="AY77" s="103" t="n">
        <v>6.858</v>
      </c>
      <c r="AZ77" s="103" t="n">
        <v>6.761</v>
      </c>
      <c r="BA77" s="103" t="n">
        <v>6.664</v>
      </c>
      <c r="BB77" s="103" t="n">
        <v>6.6446</v>
      </c>
      <c r="BC77" s="103" t="n">
        <v>6.6252</v>
      </c>
      <c r="BD77" s="103" t="n">
        <v>6.6058</v>
      </c>
      <c r="BE77" s="103" t="n">
        <v>6.5864</v>
      </c>
      <c r="BF77" s="103" t="n">
        <v>6.567</v>
      </c>
      <c r="BG77" s="103" t="n">
        <v>6.5476</v>
      </c>
      <c r="BH77" s="103" t="n">
        <v>6.5282</v>
      </c>
      <c r="BI77" s="103" t="n">
        <v>6.5088</v>
      </c>
      <c r="BJ77" s="103" t="n">
        <v>6.4894</v>
      </c>
    </row>
    <row r="78" customFormat="false" ht="12.8" hidden="false" customHeight="false" outlineLevel="0" collapsed="false">
      <c r="A78" s="102" t="n">
        <v>111</v>
      </c>
      <c r="B78" s="0" t="n">
        <v>0</v>
      </c>
      <c r="C78" s="0" t="n">
        <v>0.6111</v>
      </c>
      <c r="D78" s="0" t="n">
        <v>1.2222</v>
      </c>
      <c r="E78" s="0" t="n">
        <v>1.8333</v>
      </c>
      <c r="F78" s="0" t="n">
        <v>2.4444</v>
      </c>
      <c r="G78" s="0" t="n">
        <v>5.2169</v>
      </c>
      <c r="H78" s="0" t="n">
        <v>7.9894</v>
      </c>
      <c r="I78" s="0" t="n">
        <v>8.792</v>
      </c>
      <c r="J78" s="0" t="n">
        <v>9.5946</v>
      </c>
      <c r="K78" s="0" t="n">
        <v>10.5989</v>
      </c>
      <c r="L78" s="0" t="n">
        <v>11.6032</v>
      </c>
      <c r="M78" s="0" t="n">
        <v>12.0673</v>
      </c>
      <c r="N78" s="0" t="n">
        <v>12.5314</v>
      </c>
      <c r="O78" s="0" t="n">
        <v>13.4066</v>
      </c>
      <c r="P78" s="0" t="n">
        <v>14.2818</v>
      </c>
      <c r="Q78" s="0" t="n">
        <v>15.9536</v>
      </c>
      <c r="R78" s="0" t="n">
        <v>17.6254</v>
      </c>
      <c r="S78" s="0" t="n">
        <v>18.0466</v>
      </c>
      <c r="T78" s="0" t="n">
        <v>18.4678</v>
      </c>
      <c r="U78" s="0" t="n">
        <v>17.7546</v>
      </c>
      <c r="V78" s="0" t="n">
        <v>17.0414</v>
      </c>
      <c r="W78" s="0" t="n">
        <v>17.866</v>
      </c>
      <c r="X78" s="0" t="n">
        <v>18.6906</v>
      </c>
      <c r="Y78" s="0" t="n">
        <v>19.5152</v>
      </c>
      <c r="Z78" s="0" t="n">
        <v>20.3398</v>
      </c>
      <c r="AA78" s="0" t="n">
        <v>21.1644</v>
      </c>
      <c r="AB78" s="0" t="n">
        <v>20.5442</v>
      </c>
      <c r="AC78" s="0" t="n">
        <v>19.924</v>
      </c>
      <c r="AD78" s="0" t="n">
        <v>19.3038</v>
      </c>
      <c r="AE78" s="0" t="n">
        <v>18.1498</v>
      </c>
      <c r="AF78" s="0" t="n">
        <v>16.9958</v>
      </c>
      <c r="AG78" s="0" t="n">
        <v>16.98772</v>
      </c>
      <c r="AH78" s="0" t="n">
        <v>16.97964</v>
      </c>
      <c r="AI78" s="0" t="n">
        <v>16.97156</v>
      </c>
      <c r="AJ78" s="0" t="n">
        <v>16.96348</v>
      </c>
      <c r="AK78" s="0" t="n">
        <v>16.9554</v>
      </c>
      <c r="AL78" s="0" t="n">
        <v>14.0071333333333</v>
      </c>
      <c r="AM78" s="0" t="n">
        <v>11.0588666666667</v>
      </c>
      <c r="AN78" s="0" t="n">
        <v>8.1106</v>
      </c>
      <c r="AO78" s="0" t="n">
        <v>8.013</v>
      </c>
      <c r="AP78" s="0" t="n">
        <v>7.9154</v>
      </c>
      <c r="AQ78" s="0" t="n">
        <v>7.81772</v>
      </c>
      <c r="AR78" s="0" t="n">
        <v>7.72004</v>
      </c>
      <c r="AS78" s="0" t="n">
        <v>7.62236</v>
      </c>
      <c r="AT78" s="0" t="n">
        <v>7.52468</v>
      </c>
      <c r="AU78" s="103" t="n">
        <v>7.427</v>
      </c>
      <c r="AV78" s="103" t="n">
        <v>7.32944</v>
      </c>
      <c r="AW78" s="103" t="n">
        <v>7.23188</v>
      </c>
      <c r="AX78" s="103" t="n">
        <v>7.13432</v>
      </c>
      <c r="AY78" s="103" t="n">
        <v>7.03676</v>
      </c>
      <c r="AZ78" s="103" t="n">
        <v>6.9392</v>
      </c>
      <c r="BA78" s="103" t="n">
        <v>6.84164</v>
      </c>
      <c r="BB78" s="103" t="n">
        <v>6.822128</v>
      </c>
      <c r="BC78" s="103" t="n">
        <v>6.802616</v>
      </c>
      <c r="BD78" s="103" t="n">
        <v>6.783104</v>
      </c>
      <c r="BE78" s="103" t="n">
        <v>6.763592</v>
      </c>
      <c r="BF78" s="103" t="n">
        <v>6.74408</v>
      </c>
      <c r="BG78" s="103" t="n">
        <v>6.724568</v>
      </c>
      <c r="BH78" s="103" t="n">
        <v>6.705056</v>
      </c>
      <c r="BI78" s="103" t="n">
        <v>6.685544</v>
      </c>
      <c r="BJ78" s="103" t="n">
        <v>6.666032</v>
      </c>
    </row>
    <row r="79" customFormat="false" ht="12.8" hidden="false" customHeight="false" outlineLevel="0" collapsed="false">
      <c r="A79" s="102" t="n">
        <v>112</v>
      </c>
      <c r="B79" s="0" t="n">
        <v>0</v>
      </c>
      <c r="C79" s="0" t="n">
        <v>0.6197</v>
      </c>
      <c r="D79" s="0" t="n">
        <v>1.2394</v>
      </c>
      <c r="E79" s="0" t="n">
        <v>1.8591</v>
      </c>
      <c r="F79" s="0" t="n">
        <v>2.4788</v>
      </c>
      <c r="G79" s="0" t="n">
        <v>5.2568</v>
      </c>
      <c r="H79" s="0" t="n">
        <v>8.0348</v>
      </c>
      <c r="I79" s="0" t="n">
        <v>8.8485</v>
      </c>
      <c r="J79" s="0" t="n">
        <v>9.6622</v>
      </c>
      <c r="K79" s="0" t="n">
        <v>10.6698</v>
      </c>
      <c r="L79" s="0" t="n">
        <v>11.6774</v>
      </c>
      <c r="M79" s="0" t="n">
        <v>12.1701</v>
      </c>
      <c r="N79" s="0" t="n">
        <v>12.6628</v>
      </c>
      <c r="O79" s="0" t="n">
        <v>13.5512</v>
      </c>
      <c r="P79" s="0" t="n">
        <v>14.4396</v>
      </c>
      <c r="Q79" s="0" t="n">
        <v>16.1267</v>
      </c>
      <c r="R79" s="0" t="n">
        <v>17.8138</v>
      </c>
      <c r="S79" s="0" t="n">
        <v>18.2507</v>
      </c>
      <c r="T79" s="0" t="n">
        <v>18.6876</v>
      </c>
      <c r="U79" s="0" t="n">
        <v>17.9847</v>
      </c>
      <c r="V79" s="0" t="n">
        <v>17.2818</v>
      </c>
      <c r="W79" s="0" t="n">
        <v>18.118</v>
      </c>
      <c r="X79" s="0" t="n">
        <v>18.9542</v>
      </c>
      <c r="Y79" s="0" t="n">
        <v>19.7904</v>
      </c>
      <c r="Z79" s="0" t="n">
        <v>20.6266</v>
      </c>
      <c r="AA79" s="0" t="n">
        <v>21.4628</v>
      </c>
      <c r="AB79" s="0" t="n">
        <v>20.8417333333333</v>
      </c>
      <c r="AC79" s="0" t="n">
        <v>20.2206666666667</v>
      </c>
      <c r="AD79" s="0" t="n">
        <v>19.5996</v>
      </c>
      <c r="AE79" s="0" t="n">
        <v>18.4511</v>
      </c>
      <c r="AF79" s="0" t="n">
        <v>17.3026</v>
      </c>
      <c r="AG79" s="0" t="n">
        <v>17.30144</v>
      </c>
      <c r="AH79" s="0" t="n">
        <v>17.30028</v>
      </c>
      <c r="AI79" s="0" t="n">
        <v>17.29912</v>
      </c>
      <c r="AJ79" s="0" t="n">
        <v>17.29796</v>
      </c>
      <c r="AK79" s="0" t="n">
        <v>17.2968</v>
      </c>
      <c r="AL79" s="0" t="n">
        <v>14.2962666666667</v>
      </c>
      <c r="AM79" s="0" t="n">
        <v>11.2957333333333</v>
      </c>
      <c r="AN79" s="0" t="n">
        <v>8.2952</v>
      </c>
      <c r="AO79" s="0" t="n">
        <v>8.197</v>
      </c>
      <c r="AP79" s="0" t="n">
        <v>8.0988</v>
      </c>
      <c r="AQ79" s="0" t="n">
        <v>8.00064</v>
      </c>
      <c r="AR79" s="0" t="n">
        <v>7.90248</v>
      </c>
      <c r="AS79" s="0" t="n">
        <v>7.80432</v>
      </c>
      <c r="AT79" s="0" t="n">
        <v>7.70616</v>
      </c>
      <c r="AU79" s="103" t="n">
        <v>7.608</v>
      </c>
      <c r="AV79" s="103" t="n">
        <v>7.50988</v>
      </c>
      <c r="AW79" s="103" t="n">
        <v>7.41176</v>
      </c>
      <c r="AX79" s="103" t="n">
        <v>7.31364</v>
      </c>
      <c r="AY79" s="103" t="n">
        <v>7.21552</v>
      </c>
      <c r="AZ79" s="103" t="n">
        <v>7.1174</v>
      </c>
      <c r="BA79" s="103" t="n">
        <v>7.01928</v>
      </c>
      <c r="BB79" s="103" t="n">
        <v>6.999656</v>
      </c>
      <c r="BC79" s="103" t="n">
        <v>6.980032</v>
      </c>
      <c r="BD79" s="103" t="n">
        <v>6.960408</v>
      </c>
      <c r="BE79" s="103" t="n">
        <v>6.940784</v>
      </c>
      <c r="BF79" s="103" t="n">
        <v>6.92116</v>
      </c>
      <c r="BG79" s="103" t="n">
        <v>6.901536</v>
      </c>
      <c r="BH79" s="103" t="n">
        <v>6.881912</v>
      </c>
      <c r="BI79" s="103" t="n">
        <v>6.862288</v>
      </c>
      <c r="BJ79" s="103" t="n">
        <v>6.842664</v>
      </c>
    </row>
    <row r="80" customFormat="false" ht="12.8" hidden="false" customHeight="false" outlineLevel="0" collapsed="false">
      <c r="A80" s="102" t="n">
        <v>113</v>
      </c>
      <c r="B80" s="0" t="n">
        <v>0</v>
      </c>
      <c r="C80" s="0" t="n">
        <v>0.6283</v>
      </c>
      <c r="D80" s="0" t="n">
        <v>1.2566</v>
      </c>
      <c r="E80" s="0" t="n">
        <v>1.8849</v>
      </c>
      <c r="F80" s="0" t="n">
        <v>2.5132</v>
      </c>
      <c r="G80" s="0" t="n">
        <v>5.2967</v>
      </c>
      <c r="H80" s="0" t="n">
        <v>8.0802</v>
      </c>
      <c r="I80" s="0" t="n">
        <v>8.905</v>
      </c>
      <c r="J80" s="0" t="n">
        <v>9.7298</v>
      </c>
      <c r="K80" s="0" t="n">
        <v>10.7407</v>
      </c>
      <c r="L80" s="0" t="n">
        <v>11.7516</v>
      </c>
      <c r="M80" s="0" t="n">
        <v>12.2729</v>
      </c>
      <c r="N80" s="0" t="n">
        <v>12.7942</v>
      </c>
      <c r="O80" s="0" t="n">
        <v>13.6958</v>
      </c>
      <c r="P80" s="0" t="n">
        <v>14.5974</v>
      </c>
      <c r="Q80" s="0" t="n">
        <v>16.2998</v>
      </c>
      <c r="R80" s="0" t="n">
        <v>18.0022</v>
      </c>
      <c r="S80" s="0" t="n">
        <v>18.4548</v>
      </c>
      <c r="T80" s="0" t="n">
        <v>18.9074</v>
      </c>
      <c r="U80" s="0" t="n">
        <v>18.2148</v>
      </c>
      <c r="V80" s="0" t="n">
        <v>17.5222</v>
      </c>
      <c r="W80" s="0" t="n">
        <v>18.37</v>
      </c>
      <c r="X80" s="0" t="n">
        <v>19.2178</v>
      </c>
      <c r="Y80" s="0" t="n">
        <v>20.0656</v>
      </c>
      <c r="Z80" s="0" t="n">
        <v>20.9134</v>
      </c>
      <c r="AA80" s="0" t="n">
        <v>21.7612</v>
      </c>
      <c r="AB80" s="0" t="n">
        <v>21.1392666666667</v>
      </c>
      <c r="AC80" s="0" t="n">
        <v>20.5173333333333</v>
      </c>
      <c r="AD80" s="0" t="n">
        <v>19.8954</v>
      </c>
      <c r="AE80" s="0" t="n">
        <v>18.7524</v>
      </c>
      <c r="AF80" s="0" t="n">
        <v>17.6094</v>
      </c>
      <c r="AG80" s="0" t="n">
        <v>17.61516</v>
      </c>
      <c r="AH80" s="0" t="n">
        <v>17.62092</v>
      </c>
      <c r="AI80" s="0" t="n">
        <v>17.62668</v>
      </c>
      <c r="AJ80" s="0" t="n">
        <v>17.63244</v>
      </c>
      <c r="AK80" s="0" t="n">
        <v>17.6382</v>
      </c>
      <c r="AL80" s="0" t="n">
        <v>14.5854</v>
      </c>
      <c r="AM80" s="0" t="n">
        <v>11.5326</v>
      </c>
      <c r="AN80" s="0" t="n">
        <v>8.4798</v>
      </c>
      <c r="AO80" s="0" t="n">
        <v>8.381</v>
      </c>
      <c r="AP80" s="0" t="n">
        <v>8.2822</v>
      </c>
      <c r="AQ80" s="0" t="n">
        <v>8.18356</v>
      </c>
      <c r="AR80" s="0" t="n">
        <v>8.08492</v>
      </c>
      <c r="AS80" s="0" t="n">
        <v>7.98628</v>
      </c>
      <c r="AT80" s="0" t="n">
        <v>7.88764</v>
      </c>
      <c r="AU80" s="103" t="n">
        <v>7.789</v>
      </c>
      <c r="AV80" s="103" t="n">
        <v>7.69032</v>
      </c>
      <c r="AW80" s="103" t="n">
        <v>7.59164</v>
      </c>
      <c r="AX80" s="103" t="n">
        <v>7.49296</v>
      </c>
      <c r="AY80" s="103" t="n">
        <v>7.39428</v>
      </c>
      <c r="AZ80" s="103" t="n">
        <v>7.2956</v>
      </c>
      <c r="BA80" s="103" t="n">
        <v>7.19692</v>
      </c>
      <c r="BB80" s="103" t="n">
        <v>7.177184</v>
      </c>
      <c r="BC80" s="103" t="n">
        <v>7.157448</v>
      </c>
      <c r="BD80" s="103" t="n">
        <v>7.137712</v>
      </c>
      <c r="BE80" s="103" t="n">
        <v>7.117976</v>
      </c>
      <c r="BF80" s="103" t="n">
        <v>7.09824</v>
      </c>
      <c r="BG80" s="103" t="n">
        <v>7.078504</v>
      </c>
      <c r="BH80" s="103" t="n">
        <v>7.058768</v>
      </c>
      <c r="BI80" s="103" t="n">
        <v>7.039032</v>
      </c>
      <c r="BJ80" s="103" t="n">
        <v>7.019296</v>
      </c>
    </row>
    <row r="81" customFormat="false" ht="12.8" hidden="false" customHeight="false" outlineLevel="0" collapsed="false">
      <c r="A81" s="102" t="n">
        <v>114</v>
      </c>
      <c r="B81" s="0" t="n">
        <v>0</v>
      </c>
      <c r="C81" s="0" t="n">
        <v>0.6369</v>
      </c>
      <c r="D81" s="0" t="n">
        <v>1.2738</v>
      </c>
      <c r="E81" s="0" t="n">
        <v>1.9107</v>
      </c>
      <c r="F81" s="0" t="n">
        <v>2.5476</v>
      </c>
      <c r="G81" s="0" t="n">
        <v>5.3366</v>
      </c>
      <c r="H81" s="0" t="n">
        <v>8.1256</v>
      </c>
      <c r="I81" s="0" t="n">
        <v>8.9615</v>
      </c>
      <c r="J81" s="0" t="n">
        <v>9.7974</v>
      </c>
      <c r="K81" s="0" t="n">
        <v>10.8116</v>
      </c>
      <c r="L81" s="0" t="n">
        <v>11.8258</v>
      </c>
      <c r="M81" s="0" t="n">
        <v>12.3757</v>
      </c>
      <c r="N81" s="0" t="n">
        <v>12.9256</v>
      </c>
      <c r="O81" s="0" t="n">
        <v>13.8404</v>
      </c>
      <c r="P81" s="0" t="n">
        <v>14.7552</v>
      </c>
      <c r="Q81" s="0" t="n">
        <v>16.4729</v>
      </c>
      <c r="R81" s="0" t="n">
        <v>18.1906</v>
      </c>
      <c r="S81" s="0" t="n">
        <v>18.6589</v>
      </c>
      <c r="T81" s="0" t="n">
        <v>19.1272</v>
      </c>
      <c r="U81" s="0" t="n">
        <v>18.4449</v>
      </c>
      <c r="V81" s="0" t="n">
        <v>17.7626</v>
      </c>
      <c r="W81" s="0" t="n">
        <v>18.622</v>
      </c>
      <c r="X81" s="0" t="n">
        <v>19.4814</v>
      </c>
      <c r="Y81" s="0" t="n">
        <v>20.3408</v>
      </c>
      <c r="Z81" s="0" t="n">
        <v>21.2002</v>
      </c>
      <c r="AA81" s="0" t="n">
        <v>22.0596</v>
      </c>
      <c r="AB81" s="0" t="n">
        <v>21.4368</v>
      </c>
      <c r="AC81" s="0" t="n">
        <v>20.814</v>
      </c>
      <c r="AD81" s="0" t="n">
        <v>20.1912</v>
      </c>
      <c r="AE81" s="0" t="n">
        <v>19.0537</v>
      </c>
      <c r="AF81" s="0" t="n">
        <v>17.9162</v>
      </c>
      <c r="AG81" s="0" t="n">
        <v>17.92888</v>
      </c>
      <c r="AH81" s="0" t="n">
        <v>17.94156</v>
      </c>
      <c r="AI81" s="0" t="n">
        <v>17.95424</v>
      </c>
      <c r="AJ81" s="0" t="n">
        <v>17.96692</v>
      </c>
      <c r="AK81" s="0" t="n">
        <v>17.9796</v>
      </c>
      <c r="AL81" s="0" t="n">
        <v>14.8745333333333</v>
      </c>
      <c r="AM81" s="0" t="n">
        <v>11.7694666666667</v>
      </c>
      <c r="AN81" s="0" t="n">
        <v>8.6644</v>
      </c>
      <c r="AO81" s="0" t="n">
        <v>8.565</v>
      </c>
      <c r="AP81" s="0" t="n">
        <v>8.4656</v>
      </c>
      <c r="AQ81" s="0" t="n">
        <v>8.36648</v>
      </c>
      <c r="AR81" s="0" t="n">
        <v>8.26736</v>
      </c>
      <c r="AS81" s="0" t="n">
        <v>8.16824</v>
      </c>
      <c r="AT81" s="0" t="n">
        <v>8.06912</v>
      </c>
      <c r="AU81" s="103" t="n">
        <v>7.97</v>
      </c>
      <c r="AV81" s="103" t="n">
        <v>7.87076</v>
      </c>
      <c r="AW81" s="103" t="n">
        <v>7.77152</v>
      </c>
      <c r="AX81" s="103" t="n">
        <v>7.67228</v>
      </c>
      <c r="AY81" s="103" t="n">
        <v>7.57304</v>
      </c>
      <c r="AZ81" s="103" t="n">
        <v>7.4738</v>
      </c>
      <c r="BA81" s="103" t="n">
        <v>7.37456</v>
      </c>
      <c r="BB81" s="103" t="n">
        <v>7.354712</v>
      </c>
      <c r="BC81" s="103" t="n">
        <v>7.334864</v>
      </c>
      <c r="BD81" s="103" t="n">
        <v>7.315016</v>
      </c>
      <c r="BE81" s="103" t="n">
        <v>7.295168</v>
      </c>
      <c r="BF81" s="103" t="n">
        <v>7.27532</v>
      </c>
      <c r="BG81" s="103" t="n">
        <v>7.255472</v>
      </c>
      <c r="BH81" s="103" t="n">
        <v>7.235624</v>
      </c>
      <c r="BI81" s="103" t="n">
        <v>7.215776</v>
      </c>
      <c r="BJ81" s="103" t="n">
        <v>7.19592800000001</v>
      </c>
    </row>
    <row r="82" customFormat="false" ht="12.8" hidden="false" customHeight="false" outlineLevel="0" collapsed="false">
      <c r="A82" s="102" t="n">
        <v>115</v>
      </c>
      <c r="B82" s="0" t="n">
        <v>0</v>
      </c>
      <c r="C82" s="0" t="n">
        <v>0.6455</v>
      </c>
      <c r="D82" s="0" t="n">
        <v>1.291</v>
      </c>
      <c r="E82" s="0" t="n">
        <v>1.9365</v>
      </c>
      <c r="F82" s="0" t="n">
        <v>2.582</v>
      </c>
      <c r="G82" s="0" t="n">
        <v>5.3765</v>
      </c>
      <c r="H82" s="0" t="n">
        <v>8.171</v>
      </c>
      <c r="I82" s="0" t="n">
        <v>9.018</v>
      </c>
      <c r="J82" s="0" t="n">
        <v>9.865</v>
      </c>
      <c r="K82" s="0" t="n">
        <v>10.8825</v>
      </c>
      <c r="L82" s="0" t="n">
        <v>11.9</v>
      </c>
      <c r="M82" s="0" t="n">
        <v>12.4785</v>
      </c>
      <c r="N82" s="0" t="n">
        <v>13.057</v>
      </c>
      <c r="O82" s="0" t="n">
        <v>13.985</v>
      </c>
      <c r="P82" s="0" t="n">
        <v>14.913</v>
      </c>
      <c r="Q82" s="0" t="n">
        <v>16.646</v>
      </c>
      <c r="R82" s="0" t="n">
        <v>18.379</v>
      </c>
      <c r="S82" s="0" t="n">
        <v>18.863</v>
      </c>
      <c r="T82" s="0" t="n">
        <v>19.347</v>
      </c>
      <c r="U82" s="0" t="n">
        <v>18.675</v>
      </c>
      <c r="V82" s="0" t="n">
        <v>18.003</v>
      </c>
      <c r="W82" s="0" t="n">
        <v>18.874</v>
      </c>
      <c r="X82" s="0" t="n">
        <v>19.745</v>
      </c>
      <c r="Y82" s="0" t="n">
        <v>20.616</v>
      </c>
      <c r="Z82" s="0" t="n">
        <v>21.487</v>
      </c>
      <c r="AA82" s="0" t="n">
        <v>22.358</v>
      </c>
      <c r="AB82" s="0" t="n">
        <v>21.7343333333333</v>
      </c>
      <c r="AC82" s="0" t="n">
        <v>21.1106666666667</v>
      </c>
      <c r="AD82" s="0" t="n">
        <v>20.487</v>
      </c>
      <c r="AE82" s="0" t="n">
        <v>19.355</v>
      </c>
      <c r="AF82" s="0" t="n">
        <v>18.223</v>
      </c>
      <c r="AG82" s="0" t="n">
        <v>18.2426</v>
      </c>
      <c r="AH82" s="0" t="n">
        <v>18.2622</v>
      </c>
      <c r="AI82" s="0" t="n">
        <v>18.2818</v>
      </c>
      <c r="AJ82" s="0" t="n">
        <v>18.3014</v>
      </c>
      <c r="AK82" s="0" t="n">
        <v>18.321</v>
      </c>
      <c r="AL82" s="0" t="n">
        <v>15.1636666666667</v>
      </c>
      <c r="AM82" s="0" t="n">
        <v>12.0063333333333</v>
      </c>
      <c r="AN82" s="0" t="n">
        <v>8.849</v>
      </c>
      <c r="AO82" s="0" t="n">
        <v>8.749</v>
      </c>
      <c r="AP82" s="0" t="n">
        <v>8.649</v>
      </c>
      <c r="AQ82" s="0" t="n">
        <v>8.5494</v>
      </c>
      <c r="AR82" s="0" t="n">
        <v>8.4498</v>
      </c>
      <c r="AS82" s="0" t="n">
        <v>8.3502</v>
      </c>
      <c r="AT82" s="0" t="n">
        <v>8.2506</v>
      </c>
      <c r="AU82" s="103" t="n">
        <v>8.151</v>
      </c>
      <c r="AV82" s="103" t="n">
        <v>8.0512</v>
      </c>
      <c r="AW82" s="103" t="n">
        <v>7.9514</v>
      </c>
      <c r="AX82" s="103" t="n">
        <v>7.8516</v>
      </c>
      <c r="AY82" s="103" t="n">
        <v>7.7518</v>
      </c>
      <c r="AZ82" s="103" t="n">
        <v>7.652</v>
      </c>
      <c r="BA82" s="103" t="n">
        <v>7.5522</v>
      </c>
      <c r="BB82" s="103" t="n">
        <v>7.53224</v>
      </c>
      <c r="BC82" s="103" t="n">
        <v>7.51228</v>
      </c>
      <c r="BD82" s="103" t="n">
        <v>7.49232</v>
      </c>
      <c r="BE82" s="103" t="n">
        <v>7.47236</v>
      </c>
      <c r="BF82" s="103" t="n">
        <v>7.4524</v>
      </c>
      <c r="BG82" s="103" t="n">
        <v>7.43244</v>
      </c>
      <c r="BH82" s="103" t="n">
        <v>7.41248</v>
      </c>
      <c r="BI82" s="103" t="n">
        <v>7.39252</v>
      </c>
      <c r="BJ82" s="103" t="n">
        <v>7.37256</v>
      </c>
    </row>
    <row r="83" customFormat="false" ht="12.8" hidden="false" customHeight="false" outlineLevel="0" collapsed="false">
      <c r="A83" s="102" t="n">
        <v>116</v>
      </c>
      <c r="B83" s="0" t="n">
        <v>0</v>
      </c>
      <c r="C83" s="0" t="n">
        <v>0.6541</v>
      </c>
      <c r="D83" s="0" t="n">
        <v>1.3082</v>
      </c>
      <c r="E83" s="0" t="n">
        <v>1.9623</v>
      </c>
      <c r="F83" s="0" t="n">
        <v>2.6164</v>
      </c>
      <c r="G83" s="0" t="n">
        <v>5.3961</v>
      </c>
      <c r="H83" s="0" t="n">
        <v>8.1758</v>
      </c>
      <c r="I83" s="0" t="n">
        <v>9.0282</v>
      </c>
      <c r="J83" s="0" t="n">
        <v>9.8806</v>
      </c>
      <c r="K83" s="0" t="n">
        <v>10.8932</v>
      </c>
      <c r="L83" s="0" t="n">
        <v>11.9058</v>
      </c>
      <c r="M83" s="0" t="n">
        <v>12.5239</v>
      </c>
      <c r="N83" s="0" t="n">
        <v>13.142</v>
      </c>
      <c r="O83" s="0" t="n">
        <v>14.0826</v>
      </c>
      <c r="P83" s="0" t="n">
        <v>15.0232</v>
      </c>
      <c r="Q83" s="0" t="n">
        <v>16.764</v>
      </c>
      <c r="R83" s="0" t="n">
        <v>18.5048</v>
      </c>
      <c r="S83" s="0" t="n">
        <v>19.009</v>
      </c>
      <c r="T83" s="0" t="n">
        <v>19.5132</v>
      </c>
      <c r="U83" s="0" t="n">
        <v>18.862</v>
      </c>
      <c r="V83" s="0" t="n">
        <v>18.2108</v>
      </c>
      <c r="W83" s="0" t="n">
        <v>19.0918</v>
      </c>
      <c r="X83" s="0" t="n">
        <v>19.9728</v>
      </c>
      <c r="Y83" s="0" t="n">
        <v>20.8538666666667</v>
      </c>
      <c r="Z83" s="0" t="n">
        <v>21.7349333333333</v>
      </c>
      <c r="AA83" s="0" t="n">
        <v>22.616</v>
      </c>
      <c r="AB83" s="0" t="n">
        <v>21.9955333333333</v>
      </c>
      <c r="AC83" s="0" t="n">
        <v>21.3750666666667</v>
      </c>
      <c r="AD83" s="0" t="n">
        <v>20.7546</v>
      </c>
      <c r="AE83" s="0" t="n">
        <v>19.6321</v>
      </c>
      <c r="AF83" s="0" t="n">
        <v>18.5096</v>
      </c>
      <c r="AG83" s="0" t="n">
        <v>18.53608</v>
      </c>
      <c r="AH83" s="0" t="n">
        <v>18.56256</v>
      </c>
      <c r="AI83" s="0" t="n">
        <v>18.58904</v>
      </c>
      <c r="AJ83" s="0" t="n">
        <v>18.61552</v>
      </c>
      <c r="AK83" s="0" t="n">
        <v>18.642</v>
      </c>
      <c r="AL83" s="0" t="n">
        <v>15.4358</v>
      </c>
      <c r="AM83" s="0" t="n">
        <v>12.2296</v>
      </c>
      <c r="AN83" s="0" t="n">
        <v>9.0234</v>
      </c>
      <c r="AO83" s="0" t="n">
        <v>8.923</v>
      </c>
      <c r="AP83" s="0" t="n">
        <v>8.8226</v>
      </c>
      <c r="AQ83" s="0" t="n">
        <v>8.72244</v>
      </c>
      <c r="AR83" s="0" t="n">
        <v>8.62228</v>
      </c>
      <c r="AS83" s="0" t="n">
        <v>8.52212</v>
      </c>
      <c r="AT83" s="0" t="n">
        <v>8.42196</v>
      </c>
      <c r="AU83" s="103" t="n">
        <v>8.3218</v>
      </c>
      <c r="AV83" s="103" t="n">
        <v>8.22152</v>
      </c>
      <c r="AW83" s="103" t="n">
        <v>8.12124</v>
      </c>
      <c r="AX83" s="103" t="n">
        <v>8.02096</v>
      </c>
      <c r="AY83" s="103" t="n">
        <v>7.92068</v>
      </c>
      <c r="AZ83" s="103" t="n">
        <v>7.8204</v>
      </c>
      <c r="BA83" s="103" t="n">
        <v>7.72012</v>
      </c>
      <c r="BB83" s="103" t="n">
        <v>7.700064</v>
      </c>
      <c r="BC83" s="103" t="n">
        <v>7.680008</v>
      </c>
      <c r="BD83" s="103" t="n">
        <v>7.659952</v>
      </c>
      <c r="BE83" s="103" t="n">
        <v>7.639896</v>
      </c>
      <c r="BF83" s="103" t="n">
        <v>7.61984</v>
      </c>
      <c r="BG83" s="103" t="n">
        <v>7.599784</v>
      </c>
      <c r="BH83" s="103" t="n">
        <v>7.579728</v>
      </c>
      <c r="BI83" s="103" t="n">
        <v>7.559672</v>
      </c>
      <c r="BJ83" s="103" t="n">
        <v>7.539616</v>
      </c>
    </row>
    <row r="84" customFormat="false" ht="12.8" hidden="false" customHeight="false" outlineLevel="0" collapsed="false">
      <c r="A84" s="102" t="n">
        <v>117</v>
      </c>
      <c r="B84" s="0" t="n">
        <v>0</v>
      </c>
      <c r="C84" s="0" t="n">
        <v>0.6627</v>
      </c>
      <c r="D84" s="0" t="n">
        <v>1.3254</v>
      </c>
      <c r="E84" s="0" t="n">
        <v>1.9881</v>
      </c>
      <c r="F84" s="0" t="n">
        <v>2.6508</v>
      </c>
      <c r="G84" s="0" t="n">
        <v>5.4157</v>
      </c>
      <c r="H84" s="0" t="n">
        <v>8.1806</v>
      </c>
      <c r="I84" s="0" t="n">
        <v>9.0384</v>
      </c>
      <c r="J84" s="0" t="n">
        <v>9.8962</v>
      </c>
      <c r="K84" s="0" t="n">
        <v>10.9039</v>
      </c>
      <c r="L84" s="0" t="n">
        <v>11.9116</v>
      </c>
      <c r="M84" s="0" t="n">
        <v>12.5693</v>
      </c>
      <c r="N84" s="0" t="n">
        <v>13.227</v>
      </c>
      <c r="O84" s="0" t="n">
        <v>14.1802</v>
      </c>
      <c r="P84" s="0" t="n">
        <v>15.1334</v>
      </c>
      <c r="Q84" s="0" t="n">
        <v>16.882</v>
      </c>
      <c r="R84" s="0" t="n">
        <v>18.6306</v>
      </c>
      <c r="S84" s="0" t="n">
        <v>19.155</v>
      </c>
      <c r="T84" s="0" t="n">
        <v>19.6794</v>
      </c>
      <c r="U84" s="0" t="n">
        <v>19.049</v>
      </c>
      <c r="V84" s="0" t="n">
        <v>18.4186</v>
      </c>
      <c r="W84" s="0" t="n">
        <v>19.3096</v>
      </c>
      <c r="X84" s="0" t="n">
        <v>20.2006</v>
      </c>
      <c r="Y84" s="0" t="n">
        <v>21.0917333333333</v>
      </c>
      <c r="Z84" s="0" t="n">
        <v>21.9828666666667</v>
      </c>
      <c r="AA84" s="0" t="n">
        <v>22.874</v>
      </c>
      <c r="AB84" s="0" t="n">
        <v>22.2567333333333</v>
      </c>
      <c r="AC84" s="0" t="n">
        <v>21.6394666666667</v>
      </c>
      <c r="AD84" s="0" t="n">
        <v>21.0222</v>
      </c>
      <c r="AE84" s="0" t="n">
        <v>19.9092</v>
      </c>
      <c r="AF84" s="0" t="n">
        <v>18.7962</v>
      </c>
      <c r="AG84" s="0" t="n">
        <v>18.82956</v>
      </c>
      <c r="AH84" s="0" t="n">
        <v>18.86292</v>
      </c>
      <c r="AI84" s="0" t="n">
        <v>18.89628</v>
      </c>
      <c r="AJ84" s="0" t="n">
        <v>18.92964</v>
      </c>
      <c r="AK84" s="0" t="n">
        <v>18.963</v>
      </c>
      <c r="AL84" s="0" t="n">
        <v>15.7079333333333</v>
      </c>
      <c r="AM84" s="0" t="n">
        <v>12.4528666666667</v>
      </c>
      <c r="AN84" s="0" t="n">
        <v>9.1978</v>
      </c>
      <c r="AO84" s="0" t="n">
        <v>9.097</v>
      </c>
      <c r="AP84" s="0" t="n">
        <v>8.9962</v>
      </c>
      <c r="AQ84" s="0" t="n">
        <v>8.89548</v>
      </c>
      <c r="AR84" s="0" t="n">
        <v>8.79476</v>
      </c>
      <c r="AS84" s="0" t="n">
        <v>8.69404</v>
      </c>
      <c r="AT84" s="0" t="n">
        <v>8.59332</v>
      </c>
      <c r="AU84" s="103" t="n">
        <v>8.4926</v>
      </c>
      <c r="AV84" s="103" t="n">
        <v>8.39184</v>
      </c>
      <c r="AW84" s="103" t="n">
        <v>8.29108</v>
      </c>
      <c r="AX84" s="103" t="n">
        <v>8.19032</v>
      </c>
      <c r="AY84" s="103" t="n">
        <v>8.08956</v>
      </c>
      <c r="AZ84" s="103" t="n">
        <v>7.9888</v>
      </c>
      <c r="BA84" s="103" t="n">
        <v>7.88804</v>
      </c>
      <c r="BB84" s="103" t="n">
        <v>7.867888</v>
      </c>
      <c r="BC84" s="103" t="n">
        <v>7.847736</v>
      </c>
      <c r="BD84" s="103" t="n">
        <v>7.827584</v>
      </c>
      <c r="BE84" s="103" t="n">
        <v>7.807432</v>
      </c>
      <c r="BF84" s="103" t="n">
        <v>7.78728</v>
      </c>
      <c r="BG84" s="103" t="n">
        <v>7.767128</v>
      </c>
      <c r="BH84" s="103" t="n">
        <v>7.746976</v>
      </c>
      <c r="BI84" s="103" t="n">
        <v>7.726824</v>
      </c>
      <c r="BJ84" s="103" t="n">
        <v>7.706672</v>
      </c>
    </row>
    <row r="85" customFormat="false" ht="12.8" hidden="false" customHeight="false" outlineLevel="0" collapsed="false">
      <c r="A85" s="102" t="n">
        <v>118</v>
      </c>
      <c r="B85" s="0" t="n">
        <v>0</v>
      </c>
      <c r="C85" s="0" t="n">
        <v>0.6713</v>
      </c>
      <c r="D85" s="0" t="n">
        <v>1.3426</v>
      </c>
      <c r="E85" s="0" t="n">
        <v>2.0139</v>
      </c>
      <c r="F85" s="0" t="n">
        <v>2.6852</v>
      </c>
      <c r="G85" s="0" t="n">
        <v>5.4353</v>
      </c>
      <c r="H85" s="0" t="n">
        <v>8.1854</v>
      </c>
      <c r="I85" s="0" t="n">
        <v>9.0486</v>
      </c>
      <c r="J85" s="0" t="n">
        <v>9.9118</v>
      </c>
      <c r="K85" s="0" t="n">
        <v>10.9146</v>
      </c>
      <c r="L85" s="0" t="n">
        <v>11.9174</v>
      </c>
      <c r="M85" s="0" t="n">
        <v>12.6147</v>
      </c>
      <c r="N85" s="0" t="n">
        <v>13.312</v>
      </c>
      <c r="O85" s="0" t="n">
        <v>14.2778</v>
      </c>
      <c r="P85" s="0" t="n">
        <v>15.2436</v>
      </c>
      <c r="Q85" s="0" t="n">
        <v>17</v>
      </c>
      <c r="R85" s="0" t="n">
        <v>18.7564</v>
      </c>
      <c r="S85" s="0" t="n">
        <v>19.301</v>
      </c>
      <c r="T85" s="0" t="n">
        <v>19.8456</v>
      </c>
      <c r="U85" s="0" t="n">
        <v>19.236</v>
      </c>
      <c r="V85" s="0" t="n">
        <v>18.6264</v>
      </c>
      <c r="W85" s="0" t="n">
        <v>19.5274</v>
      </c>
      <c r="X85" s="0" t="n">
        <v>20.4284</v>
      </c>
      <c r="Y85" s="0" t="n">
        <v>21.3296</v>
      </c>
      <c r="Z85" s="0" t="n">
        <v>22.2308</v>
      </c>
      <c r="AA85" s="0" t="n">
        <v>23.132</v>
      </c>
      <c r="AB85" s="0" t="n">
        <v>22.5179333333333</v>
      </c>
      <c r="AC85" s="0" t="n">
        <v>21.9038666666667</v>
      </c>
      <c r="AD85" s="0" t="n">
        <v>21.2898</v>
      </c>
      <c r="AE85" s="0" t="n">
        <v>20.1863</v>
      </c>
      <c r="AF85" s="0" t="n">
        <v>19.0828</v>
      </c>
      <c r="AG85" s="0" t="n">
        <v>19.12304</v>
      </c>
      <c r="AH85" s="0" t="n">
        <v>19.16328</v>
      </c>
      <c r="AI85" s="0" t="n">
        <v>19.20352</v>
      </c>
      <c r="AJ85" s="0" t="n">
        <v>19.24376</v>
      </c>
      <c r="AK85" s="0" t="n">
        <v>19.284</v>
      </c>
      <c r="AL85" s="0" t="n">
        <v>15.9800666666667</v>
      </c>
      <c r="AM85" s="0" t="n">
        <v>12.6761333333333</v>
      </c>
      <c r="AN85" s="0" t="n">
        <v>9.3722</v>
      </c>
      <c r="AO85" s="0" t="n">
        <v>9.271</v>
      </c>
      <c r="AP85" s="0" t="n">
        <v>9.1698</v>
      </c>
      <c r="AQ85" s="0" t="n">
        <v>9.06852</v>
      </c>
      <c r="AR85" s="0" t="n">
        <v>8.96724</v>
      </c>
      <c r="AS85" s="0" t="n">
        <v>8.86596</v>
      </c>
      <c r="AT85" s="0" t="n">
        <v>8.76468</v>
      </c>
      <c r="AU85" s="103" t="n">
        <v>8.6634</v>
      </c>
      <c r="AV85" s="103" t="n">
        <v>8.56216</v>
      </c>
      <c r="AW85" s="103" t="n">
        <v>8.46092</v>
      </c>
      <c r="AX85" s="103" t="n">
        <v>8.35968</v>
      </c>
      <c r="AY85" s="103" t="n">
        <v>8.25844</v>
      </c>
      <c r="AZ85" s="103" t="n">
        <v>8.1572</v>
      </c>
      <c r="BA85" s="103" t="n">
        <v>8.05596</v>
      </c>
      <c r="BB85" s="103" t="n">
        <v>8.035712</v>
      </c>
      <c r="BC85" s="103" t="n">
        <v>8.015464</v>
      </c>
      <c r="BD85" s="103" t="n">
        <v>7.995216</v>
      </c>
      <c r="BE85" s="103" t="n">
        <v>7.974968</v>
      </c>
      <c r="BF85" s="103" t="n">
        <v>7.95472</v>
      </c>
      <c r="BG85" s="103" t="n">
        <v>7.934472</v>
      </c>
      <c r="BH85" s="103" t="n">
        <v>7.914224</v>
      </c>
      <c r="BI85" s="103" t="n">
        <v>7.893976</v>
      </c>
      <c r="BJ85" s="103" t="n">
        <v>7.87372799999999</v>
      </c>
    </row>
    <row r="86" customFormat="false" ht="12.8" hidden="false" customHeight="false" outlineLevel="0" collapsed="false">
      <c r="A86" s="102" t="n">
        <v>119</v>
      </c>
      <c r="B86" s="0" t="n">
        <v>0</v>
      </c>
      <c r="C86" s="0" t="n">
        <v>0.6799</v>
      </c>
      <c r="D86" s="0" t="n">
        <v>1.3598</v>
      </c>
      <c r="E86" s="0" t="n">
        <v>2.0397</v>
      </c>
      <c r="F86" s="0" t="n">
        <v>2.7196</v>
      </c>
      <c r="G86" s="0" t="n">
        <v>5.4549</v>
      </c>
      <c r="H86" s="0" t="n">
        <v>8.1902</v>
      </c>
      <c r="I86" s="0" t="n">
        <v>9.0588</v>
      </c>
      <c r="J86" s="0" t="n">
        <v>9.9274</v>
      </c>
      <c r="K86" s="0" t="n">
        <v>10.9253</v>
      </c>
      <c r="L86" s="0" t="n">
        <v>11.9232</v>
      </c>
      <c r="M86" s="0" t="n">
        <v>12.6601</v>
      </c>
      <c r="N86" s="0" t="n">
        <v>13.397</v>
      </c>
      <c r="O86" s="0" t="n">
        <v>14.3754</v>
      </c>
      <c r="P86" s="0" t="n">
        <v>15.3538</v>
      </c>
      <c r="Q86" s="0" t="n">
        <v>17.118</v>
      </c>
      <c r="R86" s="0" t="n">
        <v>18.8822</v>
      </c>
      <c r="S86" s="0" t="n">
        <v>19.447</v>
      </c>
      <c r="T86" s="0" t="n">
        <v>20.0118</v>
      </c>
      <c r="U86" s="0" t="n">
        <v>19.423</v>
      </c>
      <c r="V86" s="0" t="n">
        <v>18.8342</v>
      </c>
      <c r="W86" s="0" t="n">
        <v>19.7452</v>
      </c>
      <c r="X86" s="0" t="n">
        <v>20.6562</v>
      </c>
      <c r="Y86" s="0" t="n">
        <v>21.5674666666667</v>
      </c>
      <c r="Z86" s="0" t="n">
        <v>22.4787333333333</v>
      </c>
      <c r="AA86" s="0" t="n">
        <v>23.39</v>
      </c>
      <c r="AB86" s="0" t="n">
        <v>22.7791333333333</v>
      </c>
      <c r="AC86" s="0" t="n">
        <v>22.1682666666667</v>
      </c>
      <c r="AD86" s="0" t="n">
        <v>21.5574</v>
      </c>
      <c r="AE86" s="0" t="n">
        <v>20.4634</v>
      </c>
      <c r="AF86" s="0" t="n">
        <v>19.3694</v>
      </c>
      <c r="AG86" s="0" t="n">
        <v>19.41652</v>
      </c>
      <c r="AH86" s="0" t="n">
        <v>19.46364</v>
      </c>
      <c r="AI86" s="0" t="n">
        <v>19.51076</v>
      </c>
      <c r="AJ86" s="0" t="n">
        <v>19.55788</v>
      </c>
      <c r="AK86" s="0" t="n">
        <v>19.605</v>
      </c>
      <c r="AL86" s="0" t="n">
        <v>16.2522</v>
      </c>
      <c r="AM86" s="0" t="n">
        <v>12.8994</v>
      </c>
      <c r="AN86" s="0" t="n">
        <v>9.5466</v>
      </c>
      <c r="AO86" s="0" t="n">
        <v>9.445</v>
      </c>
      <c r="AP86" s="0" t="n">
        <v>9.3434</v>
      </c>
      <c r="AQ86" s="0" t="n">
        <v>9.24156</v>
      </c>
      <c r="AR86" s="0" t="n">
        <v>9.13972</v>
      </c>
      <c r="AS86" s="0" t="n">
        <v>9.03788</v>
      </c>
      <c r="AT86" s="0" t="n">
        <v>8.93604</v>
      </c>
      <c r="AU86" s="103" t="n">
        <v>8.8342</v>
      </c>
      <c r="AV86" s="103" t="n">
        <v>8.73248</v>
      </c>
      <c r="AW86" s="103" t="n">
        <v>8.63076</v>
      </c>
      <c r="AX86" s="103" t="n">
        <v>8.52904</v>
      </c>
      <c r="AY86" s="103" t="n">
        <v>8.42732</v>
      </c>
      <c r="AZ86" s="103" t="n">
        <v>8.3256</v>
      </c>
      <c r="BA86" s="103" t="n">
        <v>8.22388</v>
      </c>
      <c r="BB86" s="103" t="n">
        <v>8.203536</v>
      </c>
      <c r="BC86" s="103" t="n">
        <v>8.183192</v>
      </c>
      <c r="BD86" s="103" t="n">
        <v>8.162848</v>
      </c>
      <c r="BE86" s="103" t="n">
        <v>8.142504</v>
      </c>
      <c r="BF86" s="103" t="n">
        <v>8.12216</v>
      </c>
      <c r="BG86" s="103" t="n">
        <v>8.101816</v>
      </c>
      <c r="BH86" s="103" t="n">
        <v>8.081472</v>
      </c>
      <c r="BI86" s="103" t="n">
        <v>8.061128</v>
      </c>
      <c r="BJ86" s="103" t="n">
        <v>8.040784</v>
      </c>
    </row>
    <row r="87" customFormat="false" ht="12.8" hidden="false" customHeight="false" outlineLevel="0" collapsed="false">
      <c r="A87" s="102" t="n">
        <v>120</v>
      </c>
      <c r="B87" s="0" t="n">
        <v>0</v>
      </c>
      <c r="C87" s="0" t="n">
        <v>0.6885</v>
      </c>
      <c r="D87" s="0" t="n">
        <v>1.377</v>
      </c>
      <c r="E87" s="0" t="n">
        <v>2.0655</v>
      </c>
      <c r="F87" s="0" t="n">
        <v>2.754</v>
      </c>
      <c r="G87" s="0" t="n">
        <v>5.4745</v>
      </c>
      <c r="H87" s="0" t="n">
        <v>8.195</v>
      </c>
      <c r="I87" s="0" t="n">
        <v>9.069</v>
      </c>
      <c r="J87" s="0" t="n">
        <v>9.943</v>
      </c>
      <c r="K87" s="0" t="n">
        <v>10.936</v>
      </c>
      <c r="L87" s="0" t="n">
        <v>11.929</v>
      </c>
      <c r="M87" s="0" t="n">
        <v>12.7055</v>
      </c>
      <c r="N87" s="0" t="n">
        <v>13.482</v>
      </c>
      <c r="O87" s="0" t="n">
        <v>14.473</v>
      </c>
      <c r="P87" s="0" t="n">
        <v>15.464</v>
      </c>
      <c r="Q87" s="0" t="n">
        <v>17.236</v>
      </c>
      <c r="R87" s="0" t="n">
        <v>19.008</v>
      </c>
      <c r="S87" s="0" t="n">
        <v>19.593</v>
      </c>
      <c r="T87" s="0" t="n">
        <v>20.178</v>
      </c>
      <c r="U87" s="0" t="n">
        <v>19.61</v>
      </c>
      <c r="V87" s="0" t="n">
        <v>19.042</v>
      </c>
      <c r="W87" s="0" t="n">
        <v>19.963</v>
      </c>
      <c r="X87" s="0" t="n">
        <v>20.884</v>
      </c>
      <c r="Y87" s="0" t="n">
        <v>21.8053333333333</v>
      </c>
      <c r="Z87" s="0" t="n">
        <v>22.7266666666667</v>
      </c>
      <c r="AA87" s="0" t="n">
        <v>23.648</v>
      </c>
      <c r="AB87" s="0" t="n">
        <v>23.0403333333333</v>
      </c>
      <c r="AC87" s="0" t="n">
        <v>22.4326666666667</v>
      </c>
      <c r="AD87" s="0" t="n">
        <v>21.825</v>
      </c>
      <c r="AE87" s="0" t="n">
        <v>20.7405</v>
      </c>
      <c r="AF87" s="0" t="n">
        <v>19.656</v>
      </c>
      <c r="AG87" s="0" t="n">
        <v>19.71</v>
      </c>
      <c r="AH87" s="0" t="n">
        <v>19.764</v>
      </c>
      <c r="AI87" s="0" t="n">
        <v>19.818</v>
      </c>
      <c r="AJ87" s="0" t="n">
        <v>19.872</v>
      </c>
      <c r="AK87" s="0" t="n">
        <v>19.926</v>
      </c>
      <c r="AL87" s="0" t="n">
        <v>16.5243333333333</v>
      </c>
      <c r="AM87" s="0" t="n">
        <v>13.1226666666667</v>
      </c>
      <c r="AN87" s="0" t="n">
        <v>9.721</v>
      </c>
      <c r="AO87" s="0" t="n">
        <v>9.619</v>
      </c>
      <c r="AP87" s="0" t="n">
        <v>9.517</v>
      </c>
      <c r="AQ87" s="0" t="n">
        <v>9.4146</v>
      </c>
      <c r="AR87" s="0" t="n">
        <v>9.3122</v>
      </c>
      <c r="AS87" s="0" t="n">
        <v>9.2098</v>
      </c>
      <c r="AT87" s="0" t="n">
        <v>9.1074</v>
      </c>
      <c r="AU87" s="103" t="n">
        <v>9.005</v>
      </c>
      <c r="AV87" s="103" t="n">
        <v>8.9028</v>
      </c>
      <c r="AW87" s="103" t="n">
        <v>8.8006</v>
      </c>
      <c r="AX87" s="103" t="n">
        <v>8.6984</v>
      </c>
      <c r="AY87" s="103" t="n">
        <v>8.5962</v>
      </c>
      <c r="AZ87" s="103" t="n">
        <v>8.494</v>
      </c>
      <c r="BA87" s="103" t="n">
        <v>8.3918</v>
      </c>
      <c r="BB87" s="103" t="n">
        <v>8.37136</v>
      </c>
      <c r="BC87" s="103" t="n">
        <v>8.35092</v>
      </c>
      <c r="BD87" s="103" t="n">
        <v>8.33048</v>
      </c>
      <c r="BE87" s="103" t="n">
        <v>8.31004</v>
      </c>
      <c r="BF87" s="103" t="n">
        <v>8.2896</v>
      </c>
      <c r="BG87" s="103" t="n">
        <v>8.26916</v>
      </c>
      <c r="BH87" s="103" t="n">
        <v>8.24872</v>
      </c>
      <c r="BI87" s="103" t="n">
        <v>8.22827999999999</v>
      </c>
      <c r="BJ87" s="103" t="n">
        <v>8.20783999999999</v>
      </c>
    </row>
    <row r="88" customFormat="false" ht="12.8" hidden="false" customHeight="false" outlineLevel="0" collapsed="false">
      <c r="A88" s="102" t="n">
        <v>121</v>
      </c>
      <c r="B88" s="0" t="n">
        <v>0</v>
      </c>
      <c r="C88" s="0" t="n">
        <v>0.6971</v>
      </c>
      <c r="D88" s="0" t="n">
        <v>1.3942</v>
      </c>
      <c r="E88" s="0" t="n">
        <v>2.0913</v>
      </c>
      <c r="F88" s="0" t="n">
        <v>2.7884</v>
      </c>
      <c r="G88" s="0" t="n">
        <v>5.4617</v>
      </c>
      <c r="H88" s="0" t="n">
        <v>8.135</v>
      </c>
      <c r="I88" s="0" t="n">
        <v>9.0044</v>
      </c>
      <c r="J88" s="0" t="n">
        <v>9.8738</v>
      </c>
      <c r="K88" s="0" t="n">
        <v>10.8466</v>
      </c>
      <c r="L88" s="0" t="n">
        <v>11.8194</v>
      </c>
      <c r="M88" s="0" t="n">
        <v>12.6568</v>
      </c>
      <c r="N88" s="0" t="n">
        <v>13.4942</v>
      </c>
      <c r="O88" s="0" t="n">
        <v>14.5001</v>
      </c>
      <c r="P88" s="0" t="n">
        <v>15.506</v>
      </c>
      <c r="Q88" s="0" t="n">
        <v>17.2723</v>
      </c>
      <c r="R88" s="0" t="n">
        <v>19.0386</v>
      </c>
      <c r="S88" s="0" t="n">
        <v>19.6551</v>
      </c>
      <c r="T88" s="0" t="n">
        <v>20.2716</v>
      </c>
      <c r="U88" s="0" t="n">
        <v>19.7397</v>
      </c>
      <c r="V88" s="0" t="n">
        <v>19.2078</v>
      </c>
      <c r="W88" s="0" t="n">
        <v>20.1369</v>
      </c>
      <c r="X88" s="0" t="n">
        <v>21.066</v>
      </c>
      <c r="Y88" s="0" t="n">
        <v>21.9954</v>
      </c>
      <c r="Z88" s="0" t="n">
        <v>22.9248</v>
      </c>
      <c r="AA88" s="0" t="n">
        <v>23.8542</v>
      </c>
      <c r="AB88" s="0" t="n">
        <v>23.2550666666667</v>
      </c>
      <c r="AC88" s="0" t="n">
        <v>22.6559333333333</v>
      </c>
      <c r="AD88" s="0" t="n">
        <v>22.0568</v>
      </c>
      <c r="AE88" s="0" t="n">
        <v>20.9868</v>
      </c>
      <c r="AF88" s="0" t="n">
        <v>19.9168</v>
      </c>
      <c r="AG88" s="0" t="n">
        <v>19.97728</v>
      </c>
      <c r="AH88" s="0" t="n">
        <v>20.03776</v>
      </c>
      <c r="AI88" s="0" t="n">
        <v>20.09824</v>
      </c>
      <c r="AJ88" s="0" t="n">
        <v>20.15872</v>
      </c>
      <c r="AK88" s="0" t="n">
        <v>20.2192</v>
      </c>
      <c r="AL88" s="0" t="n">
        <v>16.7734</v>
      </c>
      <c r="AM88" s="0" t="n">
        <v>13.3276</v>
      </c>
      <c r="AN88" s="0" t="n">
        <v>9.8818</v>
      </c>
      <c r="AO88" s="0" t="n">
        <v>9.7793</v>
      </c>
      <c r="AP88" s="0" t="n">
        <v>9.6768</v>
      </c>
      <c r="AQ88" s="0" t="n">
        <v>9.57392</v>
      </c>
      <c r="AR88" s="0" t="n">
        <v>9.47104</v>
      </c>
      <c r="AS88" s="0" t="n">
        <v>9.36816</v>
      </c>
      <c r="AT88" s="0" t="n">
        <v>9.26528</v>
      </c>
      <c r="AU88" s="103" t="n">
        <v>9.1624</v>
      </c>
      <c r="AV88" s="103" t="n">
        <v>9.05964</v>
      </c>
      <c r="AW88" s="103" t="n">
        <v>8.95688</v>
      </c>
      <c r="AX88" s="103" t="n">
        <v>8.85412</v>
      </c>
      <c r="AY88" s="103" t="n">
        <v>8.75136</v>
      </c>
      <c r="AZ88" s="103" t="n">
        <v>8.6486</v>
      </c>
      <c r="BA88" s="103" t="n">
        <v>8.54584</v>
      </c>
      <c r="BB88" s="103" t="n">
        <v>8.525288</v>
      </c>
      <c r="BC88" s="103" t="n">
        <v>8.504736</v>
      </c>
      <c r="BD88" s="103" t="n">
        <v>8.484184</v>
      </c>
      <c r="BE88" s="103" t="n">
        <v>8.463632</v>
      </c>
      <c r="BF88" s="103" t="n">
        <v>8.44308</v>
      </c>
      <c r="BG88" s="103" t="n">
        <v>8.422528</v>
      </c>
      <c r="BH88" s="103" t="n">
        <v>8.401976</v>
      </c>
      <c r="BI88" s="103" t="n">
        <v>8.381424</v>
      </c>
      <c r="BJ88" s="103" t="n">
        <v>8.360872</v>
      </c>
    </row>
    <row r="89" customFormat="false" ht="12.8" hidden="false" customHeight="false" outlineLevel="0" collapsed="false">
      <c r="A89" s="102" t="n">
        <v>122</v>
      </c>
      <c r="B89" s="0" t="n">
        <v>0</v>
      </c>
      <c r="C89" s="0" t="n">
        <v>0.7057</v>
      </c>
      <c r="D89" s="0" t="n">
        <v>1.4114</v>
      </c>
      <c r="E89" s="0" t="n">
        <v>2.1171</v>
      </c>
      <c r="F89" s="0" t="n">
        <v>2.8228</v>
      </c>
      <c r="G89" s="0" t="n">
        <v>5.4489</v>
      </c>
      <c r="H89" s="0" t="n">
        <v>8.075</v>
      </c>
      <c r="I89" s="0" t="n">
        <v>8.9398</v>
      </c>
      <c r="J89" s="0" t="n">
        <v>9.8046</v>
      </c>
      <c r="K89" s="0" t="n">
        <v>10.7572</v>
      </c>
      <c r="L89" s="0" t="n">
        <v>11.7098</v>
      </c>
      <c r="M89" s="0" t="n">
        <v>12.6081</v>
      </c>
      <c r="N89" s="0" t="n">
        <v>13.5064</v>
      </c>
      <c r="O89" s="0" t="n">
        <v>14.5272</v>
      </c>
      <c r="P89" s="0" t="n">
        <v>15.548</v>
      </c>
      <c r="Q89" s="0" t="n">
        <v>17.3086</v>
      </c>
      <c r="R89" s="0" t="n">
        <v>19.0692</v>
      </c>
      <c r="S89" s="0" t="n">
        <v>19.7172</v>
      </c>
      <c r="T89" s="0" t="n">
        <v>20.3652</v>
      </c>
      <c r="U89" s="0" t="n">
        <v>19.8694</v>
      </c>
      <c r="V89" s="0" t="n">
        <v>19.3736</v>
      </c>
      <c r="W89" s="0" t="n">
        <v>20.3108</v>
      </c>
      <c r="X89" s="0" t="n">
        <v>21.248</v>
      </c>
      <c r="Y89" s="0" t="n">
        <v>22.1854666666667</v>
      </c>
      <c r="Z89" s="0" t="n">
        <v>23.1229333333333</v>
      </c>
      <c r="AA89" s="0" t="n">
        <v>24.0604</v>
      </c>
      <c r="AB89" s="0" t="n">
        <v>23.4698</v>
      </c>
      <c r="AC89" s="0" t="n">
        <v>22.8792</v>
      </c>
      <c r="AD89" s="0" t="n">
        <v>22.2886</v>
      </c>
      <c r="AE89" s="0" t="n">
        <v>21.2331</v>
      </c>
      <c r="AF89" s="0" t="n">
        <v>20.1776</v>
      </c>
      <c r="AG89" s="0" t="n">
        <v>20.24456</v>
      </c>
      <c r="AH89" s="0" t="n">
        <v>20.31152</v>
      </c>
      <c r="AI89" s="0" t="n">
        <v>20.37848</v>
      </c>
      <c r="AJ89" s="0" t="n">
        <v>20.44544</v>
      </c>
      <c r="AK89" s="0" t="n">
        <v>20.5124</v>
      </c>
      <c r="AL89" s="0" t="n">
        <v>17.0224666666667</v>
      </c>
      <c r="AM89" s="0" t="n">
        <v>13.5325333333333</v>
      </c>
      <c r="AN89" s="0" t="n">
        <v>10.0426</v>
      </c>
      <c r="AO89" s="0" t="n">
        <v>9.9396</v>
      </c>
      <c r="AP89" s="0" t="n">
        <v>9.8366</v>
      </c>
      <c r="AQ89" s="0" t="n">
        <v>9.73324</v>
      </c>
      <c r="AR89" s="0" t="n">
        <v>9.62988</v>
      </c>
      <c r="AS89" s="0" t="n">
        <v>9.52652</v>
      </c>
      <c r="AT89" s="0" t="n">
        <v>9.42316</v>
      </c>
      <c r="AU89" s="103" t="n">
        <v>9.3198</v>
      </c>
      <c r="AV89" s="103" t="n">
        <v>9.21648</v>
      </c>
      <c r="AW89" s="103" t="n">
        <v>9.11316</v>
      </c>
      <c r="AX89" s="103" t="n">
        <v>9.00984</v>
      </c>
      <c r="AY89" s="103" t="n">
        <v>8.90652</v>
      </c>
      <c r="AZ89" s="103" t="n">
        <v>8.8032</v>
      </c>
      <c r="BA89" s="103" t="n">
        <v>8.69988</v>
      </c>
      <c r="BB89" s="103" t="n">
        <v>8.679216</v>
      </c>
      <c r="BC89" s="103" t="n">
        <v>8.658552</v>
      </c>
      <c r="BD89" s="103" t="n">
        <v>8.637888</v>
      </c>
      <c r="BE89" s="103" t="n">
        <v>8.617224</v>
      </c>
      <c r="BF89" s="103" t="n">
        <v>8.59656</v>
      </c>
      <c r="BG89" s="103" t="n">
        <v>8.575896</v>
      </c>
      <c r="BH89" s="103" t="n">
        <v>8.555232</v>
      </c>
      <c r="BI89" s="103" t="n">
        <v>8.534568</v>
      </c>
      <c r="BJ89" s="103" t="n">
        <v>8.513904</v>
      </c>
    </row>
    <row r="90" customFormat="false" ht="12.8" hidden="false" customHeight="false" outlineLevel="0" collapsed="false">
      <c r="A90" s="102" t="n">
        <v>123</v>
      </c>
      <c r="B90" s="0" t="n">
        <v>0</v>
      </c>
      <c r="C90" s="0" t="n">
        <v>0.7143</v>
      </c>
      <c r="D90" s="0" t="n">
        <v>1.4286</v>
      </c>
      <c r="E90" s="0" t="n">
        <v>2.1429</v>
      </c>
      <c r="F90" s="0" t="n">
        <v>2.8572</v>
      </c>
      <c r="G90" s="0" t="n">
        <v>5.4361</v>
      </c>
      <c r="H90" s="0" t="n">
        <v>8.015</v>
      </c>
      <c r="I90" s="0" t="n">
        <v>8.8752</v>
      </c>
      <c r="J90" s="0" t="n">
        <v>9.7354</v>
      </c>
      <c r="K90" s="0" t="n">
        <v>10.6678</v>
      </c>
      <c r="L90" s="0" t="n">
        <v>11.6002</v>
      </c>
      <c r="M90" s="0" t="n">
        <v>12.5594</v>
      </c>
      <c r="N90" s="0" t="n">
        <v>13.5186</v>
      </c>
      <c r="O90" s="0" t="n">
        <v>14.5543</v>
      </c>
      <c r="P90" s="0" t="n">
        <v>15.59</v>
      </c>
      <c r="Q90" s="0" t="n">
        <v>17.3449</v>
      </c>
      <c r="R90" s="0" t="n">
        <v>19.0998</v>
      </c>
      <c r="S90" s="0" t="n">
        <v>19.7793</v>
      </c>
      <c r="T90" s="0" t="n">
        <v>20.4588</v>
      </c>
      <c r="U90" s="0" t="n">
        <v>19.9991</v>
      </c>
      <c r="V90" s="0" t="n">
        <v>19.5394</v>
      </c>
      <c r="W90" s="0" t="n">
        <v>20.4847</v>
      </c>
      <c r="X90" s="0" t="n">
        <v>21.43</v>
      </c>
      <c r="Y90" s="0" t="n">
        <v>22.3755333333333</v>
      </c>
      <c r="Z90" s="0" t="n">
        <v>23.3210666666667</v>
      </c>
      <c r="AA90" s="0" t="n">
        <v>24.2666</v>
      </c>
      <c r="AB90" s="0" t="n">
        <v>23.6845333333333</v>
      </c>
      <c r="AC90" s="0" t="n">
        <v>23.1024666666667</v>
      </c>
      <c r="AD90" s="0" t="n">
        <v>22.5204</v>
      </c>
      <c r="AE90" s="0" t="n">
        <v>21.4794</v>
      </c>
      <c r="AF90" s="0" t="n">
        <v>20.4384</v>
      </c>
      <c r="AG90" s="0" t="n">
        <v>20.51184</v>
      </c>
      <c r="AH90" s="0" t="n">
        <v>20.58528</v>
      </c>
      <c r="AI90" s="0" t="n">
        <v>20.65872</v>
      </c>
      <c r="AJ90" s="0" t="n">
        <v>20.73216</v>
      </c>
      <c r="AK90" s="0" t="n">
        <v>20.8056</v>
      </c>
      <c r="AL90" s="0" t="n">
        <v>17.2715333333333</v>
      </c>
      <c r="AM90" s="0" t="n">
        <v>13.7374666666667</v>
      </c>
      <c r="AN90" s="0" t="n">
        <v>10.2034</v>
      </c>
      <c r="AO90" s="0" t="n">
        <v>10.0999</v>
      </c>
      <c r="AP90" s="0" t="n">
        <v>9.9964</v>
      </c>
      <c r="AQ90" s="0" t="n">
        <v>9.89256</v>
      </c>
      <c r="AR90" s="0" t="n">
        <v>9.78872</v>
      </c>
      <c r="AS90" s="0" t="n">
        <v>9.68488</v>
      </c>
      <c r="AT90" s="0" t="n">
        <v>9.58104</v>
      </c>
      <c r="AU90" s="103" t="n">
        <v>9.4772</v>
      </c>
      <c r="AV90" s="103" t="n">
        <v>9.37332</v>
      </c>
      <c r="AW90" s="103" t="n">
        <v>9.26944</v>
      </c>
      <c r="AX90" s="103" t="n">
        <v>9.16556</v>
      </c>
      <c r="AY90" s="103" t="n">
        <v>9.06168</v>
      </c>
      <c r="AZ90" s="103" t="n">
        <v>8.9578</v>
      </c>
      <c r="BA90" s="103" t="n">
        <v>8.85392</v>
      </c>
      <c r="BB90" s="103" t="n">
        <v>8.833144</v>
      </c>
      <c r="BC90" s="103" t="n">
        <v>8.812368</v>
      </c>
      <c r="BD90" s="103" t="n">
        <v>8.791592</v>
      </c>
      <c r="BE90" s="103" t="n">
        <v>8.770816</v>
      </c>
      <c r="BF90" s="103" t="n">
        <v>8.75004</v>
      </c>
      <c r="BG90" s="103" t="n">
        <v>8.729264</v>
      </c>
      <c r="BH90" s="103" t="n">
        <v>8.708488</v>
      </c>
      <c r="BI90" s="103" t="n">
        <v>8.687712</v>
      </c>
      <c r="BJ90" s="103" t="n">
        <v>8.666936</v>
      </c>
    </row>
    <row r="91" customFormat="false" ht="12.8" hidden="false" customHeight="false" outlineLevel="0" collapsed="false">
      <c r="A91" s="102" t="n">
        <v>124</v>
      </c>
      <c r="B91" s="0" t="n">
        <v>0</v>
      </c>
      <c r="C91" s="0" t="n">
        <v>0.7229</v>
      </c>
      <c r="D91" s="0" t="n">
        <v>1.4458</v>
      </c>
      <c r="E91" s="0" t="n">
        <v>2.1687</v>
      </c>
      <c r="F91" s="0" t="n">
        <v>2.8916</v>
      </c>
      <c r="G91" s="0" t="n">
        <v>5.4233</v>
      </c>
      <c r="H91" s="0" t="n">
        <v>7.955</v>
      </c>
      <c r="I91" s="0" t="n">
        <v>8.8106</v>
      </c>
      <c r="J91" s="0" t="n">
        <v>9.6662</v>
      </c>
      <c r="K91" s="0" t="n">
        <v>10.5784</v>
      </c>
      <c r="L91" s="0" t="n">
        <v>11.4906</v>
      </c>
      <c r="M91" s="0" t="n">
        <v>12.5107</v>
      </c>
      <c r="N91" s="0" t="n">
        <v>13.5308</v>
      </c>
      <c r="O91" s="0" t="n">
        <v>14.5814</v>
      </c>
      <c r="P91" s="0" t="n">
        <v>15.632</v>
      </c>
      <c r="Q91" s="0" t="n">
        <v>17.3812</v>
      </c>
      <c r="R91" s="0" t="n">
        <v>19.1304</v>
      </c>
      <c r="S91" s="0" t="n">
        <v>19.8414</v>
      </c>
      <c r="T91" s="0" t="n">
        <v>20.5524</v>
      </c>
      <c r="U91" s="0" t="n">
        <v>20.1288</v>
      </c>
      <c r="V91" s="0" t="n">
        <v>19.7052</v>
      </c>
      <c r="W91" s="0" t="n">
        <v>20.6586</v>
      </c>
      <c r="X91" s="0" t="n">
        <v>21.612</v>
      </c>
      <c r="Y91" s="0" t="n">
        <v>22.5656</v>
      </c>
      <c r="Z91" s="0" t="n">
        <v>23.5192</v>
      </c>
      <c r="AA91" s="0" t="n">
        <v>24.4728</v>
      </c>
      <c r="AB91" s="0" t="n">
        <v>23.8992666666667</v>
      </c>
      <c r="AC91" s="0" t="n">
        <v>23.3257333333333</v>
      </c>
      <c r="AD91" s="0" t="n">
        <v>22.7522</v>
      </c>
      <c r="AE91" s="0" t="n">
        <v>21.7257</v>
      </c>
      <c r="AF91" s="0" t="n">
        <v>20.6992</v>
      </c>
      <c r="AG91" s="0" t="n">
        <v>20.77912</v>
      </c>
      <c r="AH91" s="0" t="n">
        <v>20.85904</v>
      </c>
      <c r="AI91" s="0" t="n">
        <v>20.93896</v>
      </c>
      <c r="AJ91" s="0" t="n">
        <v>21.01888</v>
      </c>
      <c r="AK91" s="0" t="n">
        <v>21.0988</v>
      </c>
      <c r="AL91" s="0" t="n">
        <v>17.5206</v>
      </c>
      <c r="AM91" s="0" t="n">
        <v>13.9424</v>
      </c>
      <c r="AN91" s="0" t="n">
        <v>10.3642</v>
      </c>
      <c r="AO91" s="0" t="n">
        <v>10.2602</v>
      </c>
      <c r="AP91" s="0" t="n">
        <v>10.1562</v>
      </c>
      <c r="AQ91" s="0" t="n">
        <v>10.05188</v>
      </c>
      <c r="AR91" s="0" t="n">
        <v>9.94756</v>
      </c>
      <c r="AS91" s="0" t="n">
        <v>9.84324</v>
      </c>
      <c r="AT91" s="0" t="n">
        <v>9.73892</v>
      </c>
      <c r="AU91" s="103" t="n">
        <v>9.6346</v>
      </c>
      <c r="AV91" s="103" t="n">
        <v>9.53016</v>
      </c>
      <c r="AW91" s="103" t="n">
        <v>9.42572</v>
      </c>
      <c r="AX91" s="103" t="n">
        <v>9.32128</v>
      </c>
      <c r="AY91" s="103" t="n">
        <v>9.21684</v>
      </c>
      <c r="AZ91" s="103" t="n">
        <v>9.1124</v>
      </c>
      <c r="BA91" s="103" t="n">
        <v>9.00796</v>
      </c>
      <c r="BB91" s="103" t="n">
        <v>8.987072</v>
      </c>
      <c r="BC91" s="103" t="n">
        <v>8.966184</v>
      </c>
      <c r="BD91" s="103" t="n">
        <v>8.945296</v>
      </c>
      <c r="BE91" s="103" t="n">
        <v>8.92440800000001</v>
      </c>
      <c r="BF91" s="103" t="n">
        <v>8.90352000000001</v>
      </c>
      <c r="BG91" s="103" t="n">
        <v>8.88263200000001</v>
      </c>
      <c r="BH91" s="103" t="n">
        <v>8.86174400000001</v>
      </c>
      <c r="BI91" s="103" t="n">
        <v>8.84085600000001</v>
      </c>
      <c r="BJ91" s="103" t="n">
        <v>8.81996800000001</v>
      </c>
    </row>
    <row r="92" customFormat="false" ht="12.8" hidden="false" customHeight="false" outlineLevel="0" collapsed="false">
      <c r="A92" s="102" t="n">
        <v>125</v>
      </c>
      <c r="B92" s="0" t="n">
        <v>0</v>
      </c>
      <c r="C92" s="0" t="n">
        <v>0.7315</v>
      </c>
      <c r="D92" s="0" t="n">
        <v>1.463</v>
      </c>
      <c r="E92" s="0" t="n">
        <v>2.1945</v>
      </c>
      <c r="F92" s="0" t="n">
        <v>2.926</v>
      </c>
      <c r="G92" s="0" t="n">
        <v>5.4105</v>
      </c>
      <c r="H92" s="0" t="n">
        <v>7.895</v>
      </c>
      <c r="I92" s="0" t="n">
        <v>8.746</v>
      </c>
      <c r="J92" s="0" t="n">
        <v>9.597</v>
      </c>
      <c r="K92" s="0" t="n">
        <v>10.489</v>
      </c>
      <c r="L92" s="0" t="n">
        <v>11.381</v>
      </c>
      <c r="M92" s="0" t="n">
        <v>12.462</v>
      </c>
      <c r="N92" s="0" t="n">
        <v>13.543</v>
      </c>
      <c r="O92" s="0" t="n">
        <v>14.6085</v>
      </c>
      <c r="P92" s="0" t="n">
        <v>15.674</v>
      </c>
      <c r="Q92" s="0" t="n">
        <v>17.4175</v>
      </c>
      <c r="R92" s="0" t="n">
        <v>19.161</v>
      </c>
      <c r="S92" s="0" t="n">
        <v>19.9035</v>
      </c>
      <c r="T92" s="0" t="n">
        <v>20.646</v>
      </c>
      <c r="U92" s="0" t="n">
        <v>20.2585</v>
      </c>
      <c r="V92" s="0" t="n">
        <v>19.871</v>
      </c>
      <c r="W92" s="0" t="n">
        <v>20.8325</v>
      </c>
      <c r="X92" s="0" t="n">
        <v>21.794</v>
      </c>
      <c r="Y92" s="0" t="n">
        <v>22.7556666666667</v>
      </c>
      <c r="Z92" s="0" t="n">
        <v>23.7173333333333</v>
      </c>
      <c r="AA92" s="0" t="n">
        <v>24.679</v>
      </c>
      <c r="AB92" s="0" t="n">
        <v>24.114</v>
      </c>
      <c r="AC92" s="0" t="n">
        <v>23.549</v>
      </c>
      <c r="AD92" s="0" t="n">
        <v>22.984</v>
      </c>
      <c r="AE92" s="0" t="n">
        <v>21.972</v>
      </c>
      <c r="AF92" s="0" t="n">
        <v>20.96</v>
      </c>
      <c r="AG92" s="0" t="n">
        <v>21.0464</v>
      </c>
      <c r="AH92" s="0" t="n">
        <v>21.1328</v>
      </c>
      <c r="AI92" s="0" t="n">
        <v>21.2192</v>
      </c>
      <c r="AJ92" s="0" t="n">
        <v>21.3056</v>
      </c>
      <c r="AK92" s="0" t="n">
        <v>21.392</v>
      </c>
      <c r="AL92" s="0" t="n">
        <v>17.7696666666667</v>
      </c>
      <c r="AM92" s="0" t="n">
        <v>14.1473333333333</v>
      </c>
      <c r="AN92" s="0" t="n">
        <v>10.525</v>
      </c>
      <c r="AO92" s="0" t="n">
        <v>10.4205</v>
      </c>
      <c r="AP92" s="0" t="n">
        <v>10.316</v>
      </c>
      <c r="AQ92" s="0" t="n">
        <v>10.2112</v>
      </c>
      <c r="AR92" s="0" t="n">
        <v>10.1064</v>
      </c>
      <c r="AS92" s="0" t="n">
        <v>10.0016</v>
      </c>
      <c r="AT92" s="0" t="n">
        <v>9.8968</v>
      </c>
      <c r="AU92" s="103" t="n">
        <v>9.792</v>
      </c>
      <c r="AV92" s="103" t="n">
        <v>9.687</v>
      </c>
      <c r="AW92" s="103" t="n">
        <v>9.582</v>
      </c>
      <c r="AX92" s="103" t="n">
        <v>9.477</v>
      </c>
      <c r="AY92" s="103" t="n">
        <v>9.372</v>
      </c>
      <c r="AZ92" s="103" t="n">
        <v>9.267</v>
      </c>
      <c r="BA92" s="103" t="n">
        <v>9.162</v>
      </c>
      <c r="BB92" s="103" t="n">
        <v>9.141</v>
      </c>
      <c r="BC92" s="103" t="n">
        <v>9.12</v>
      </c>
      <c r="BD92" s="103" t="n">
        <v>9.099</v>
      </c>
      <c r="BE92" s="103" t="n">
        <v>9.078</v>
      </c>
      <c r="BF92" s="103" t="n">
        <v>9.057</v>
      </c>
      <c r="BG92" s="103" t="n">
        <v>9.03599999999999</v>
      </c>
      <c r="BH92" s="103" t="n">
        <v>9.01499999999999</v>
      </c>
      <c r="BI92" s="103" t="n">
        <v>8.99399999999999</v>
      </c>
      <c r="BJ92" s="103" t="n">
        <v>8.97299999999999</v>
      </c>
    </row>
    <row r="93" customFormat="false" ht="12.8" hidden="false" customHeight="false" outlineLevel="0" collapsed="false">
      <c r="A93" s="102" t="n">
        <v>126</v>
      </c>
      <c r="B93" s="0" t="n">
        <v>0</v>
      </c>
      <c r="C93" s="0" t="n">
        <v>0.725</v>
      </c>
      <c r="D93" s="0" t="n">
        <v>1.45</v>
      </c>
      <c r="E93" s="0" t="n">
        <v>2.175</v>
      </c>
      <c r="F93" s="0" t="n">
        <v>2.9</v>
      </c>
      <c r="G93" s="0" t="n">
        <v>5.365</v>
      </c>
      <c r="H93" s="0" t="n">
        <v>7.83</v>
      </c>
      <c r="I93" s="0" t="n">
        <v>8.6766</v>
      </c>
      <c r="J93" s="0" t="n">
        <v>9.5232</v>
      </c>
      <c r="K93" s="0" t="n">
        <v>10.3948</v>
      </c>
      <c r="L93" s="0" t="n">
        <v>11.2664</v>
      </c>
      <c r="M93" s="0" t="n">
        <v>12.3502</v>
      </c>
      <c r="N93" s="0" t="n">
        <v>13.434</v>
      </c>
      <c r="O93" s="0" t="n">
        <v>14.5183</v>
      </c>
      <c r="P93" s="0" t="n">
        <v>15.6026</v>
      </c>
      <c r="Q93" s="0" t="n">
        <v>17.3192</v>
      </c>
      <c r="R93" s="0" t="n">
        <v>19.0358</v>
      </c>
      <c r="S93" s="0" t="n">
        <v>19.8299</v>
      </c>
      <c r="T93" s="0" t="n">
        <v>20.624</v>
      </c>
      <c r="U93" s="0" t="n">
        <v>20.3033</v>
      </c>
      <c r="V93" s="0" t="n">
        <v>19.9826</v>
      </c>
      <c r="W93" s="0" t="n">
        <v>20.9496</v>
      </c>
      <c r="X93" s="0" t="n">
        <v>21.9166</v>
      </c>
      <c r="Y93" s="0" t="n">
        <v>22.8836666666667</v>
      </c>
      <c r="Z93" s="0" t="n">
        <v>23.8507333333333</v>
      </c>
      <c r="AA93" s="0" t="n">
        <v>24.8178</v>
      </c>
      <c r="AB93" s="0" t="n">
        <v>24.2685333333333</v>
      </c>
      <c r="AC93" s="0" t="n">
        <v>23.7192666666667</v>
      </c>
      <c r="AD93" s="0" t="n">
        <v>23.17</v>
      </c>
      <c r="AE93" s="0" t="n">
        <v>22.1789</v>
      </c>
      <c r="AF93" s="0" t="n">
        <v>21.1878</v>
      </c>
      <c r="AG93" s="0" t="n">
        <v>21.28028</v>
      </c>
      <c r="AH93" s="0" t="n">
        <v>21.37276</v>
      </c>
      <c r="AI93" s="0" t="n">
        <v>21.46524</v>
      </c>
      <c r="AJ93" s="0" t="n">
        <v>21.55772</v>
      </c>
      <c r="AK93" s="0" t="n">
        <v>21.6502</v>
      </c>
      <c r="AL93" s="0" t="n">
        <v>17.9894</v>
      </c>
      <c r="AM93" s="0" t="n">
        <v>14.3286</v>
      </c>
      <c r="AN93" s="0" t="n">
        <v>10.6678</v>
      </c>
      <c r="AO93" s="0" t="n">
        <v>10.5627</v>
      </c>
      <c r="AP93" s="0" t="n">
        <v>10.4576</v>
      </c>
      <c r="AQ93" s="0" t="n">
        <v>10.35224</v>
      </c>
      <c r="AR93" s="0" t="n">
        <v>10.24688</v>
      </c>
      <c r="AS93" s="0" t="n">
        <v>10.14152</v>
      </c>
      <c r="AT93" s="0" t="n">
        <v>10.03616</v>
      </c>
      <c r="AU93" s="103" t="n">
        <v>9.9308</v>
      </c>
      <c r="AV93" s="103" t="n">
        <v>9.82528</v>
      </c>
      <c r="AW93" s="103" t="n">
        <v>9.71976</v>
      </c>
      <c r="AX93" s="103" t="n">
        <v>9.61424</v>
      </c>
      <c r="AY93" s="103" t="n">
        <v>9.50872</v>
      </c>
      <c r="AZ93" s="103" t="n">
        <v>9.4032</v>
      </c>
      <c r="BA93" s="103" t="n">
        <v>9.29768</v>
      </c>
      <c r="BB93" s="103" t="n">
        <v>9.276576</v>
      </c>
      <c r="BC93" s="103" t="n">
        <v>9.255472</v>
      </c>
      <c r="BD93" s="103" t="n">
        <v>9.234368</v>
      </c>
      <c r="BE93" s="103" t="n">
        <v>9.213264</v>
      </c>
      <c r="BF93" s="103" t="n">
        <v>9.19216</v>
      </c>
      <c r="BG93" s="103" t="n">
        <v>9.171056</v>
      </c>
      <c r="BH93" s="103" t="n">
        <v>9.149952</v>
      </c>
      <c r="BI93" s="103" t="n">
        <v>9.12884800000001</v>
      </c>
      <c r="BJ93" s="103" t="n">
        <v>9.10774400000001</v>
      </c>
    </row>
    <row r="94" customFormat="false" ht="12.8" hidden="false" customHeight="false" outlineLevel="0" collapsed="false">
      <c r="A94" s="102" t="n">
        <v>127</v>
      </c>
      <c r="B94" s="0" t="n">
        <v>0</v>
      </c>
      <c r="C94" s="0" t="n">
        <v>0.7185</v>
      </c>
      <c r="D94" s="0" t="n">
        <v>1.437</v>
      </c>
      <c r="E94" s="0" t="n">
        <v>2.1555</v>
      </c>
      <c r="F94" s="0" t="n">
        <v>2.874</v>
      </c>
      <c r="G94" s="0" t="n">
        <v>5.3195</v>
      </c>
      <c r="H94" s="0" t="n">
        <v>7.765</v>
      </c>
      <c r="I94" s="0" t="n">
        <v>8.6072</v>
      </c>
      <c r="J94" s="0" t="n">
        <v>9.4494</v>
      </c>
      <c r="K94" s="0" t="n">
        <v>10.3006</v>
      </c>
      <c r="L94" s="0" t="n">
        <v>11.1518</v>
      </c>
      <c r="M94" s="0" t="n">
        <v>12.2384</v>
      </c>
      <c r="N94" s="0" t="n">
        <v>13.325</v>
      </c>
      <c r="O94" s="0" t="n">
        <v>14.4281</v>
      </c>
      <c r="P94" s="0" t="n">
        <v>15.5312</v>
      </c>
      <c r="Q94" s="0" t="n">
        <v>17.2209</v>
      </c>
      <c r="R94" s="0" t="n">
        <v>18.9106</v>
      </c>
      <c r="S94" s="0" t="n">
        <v>19.7563</v>
      </c>
      <c r="T94" s="0" t="n">
        <v>20.602</v>
      </c>
      <c r="U94" s="0" t="n">
        <v>20.3481</v>
      </c>
      <c r="V94" s="0" t="n">
        <v>20.0942</v>
      </c>
      <c r="W94" s="0" t="n">
        <v>21.0667</v>
      </c>
      <c r="X94" s="0" t="n">
        <v>22.0392</v>
      </c>
      <c r="Y94" s="0" t="n">
        <v>23.0116666666667</v>
      </c>
      <c r="Z94" s="0" t="n">
        <v>23.9841333333333</v>
      </c>
      <c r="AA94" s="0" t="n">
        <v>24.9566</v>
      </c>
      <c r="AB94" s="0" t="n">
        <v>24.4230666666667</v>
      </c>
      <c r="AC94" s="0" t="n">
        <v>23.8895333333333</v>
      </c>
      <c r="AD94" s="0" t="n">
        <v>23.356</v>
      </c>
      <c r="AE94" s="0" t="n">
        <v>22.3858</v>
      </c>
      <c r="AF94" s="0" t="n">
        <v>21.4156</v>
      </c>
      <c r="AG94" s="0" t="n">
        <v>21.51416</v>
      </c>
      <c r="AH94" s="0" t="n">
        <v>21.61272</v>
      </c>
      <c r="AI94" s="0" t="n">
        <v>21.71128</v>
      </c>
      <c r="AJ94" s="0" t="n">
        <v>21.80984</v>
      </c>
      <c r="AK94" s="0" t="n">
        <v>21.9084</v>
      </c>
      <c r="AL94" s="0" t="n">
        <v>18.2091333333333</v>
      </c>
      <c r="AM94" s="0" t="n">
        <v>14.5098666666667</v>
      </c>
      <c r="AN94" s="0" t="n">
        <v>10.8106</v>
      </c>
      <c r="AO94" s="0" t="n">
        <v>10.7049</v>
      </c>
      <c r="AP94" s="0" t="n">
        <v>10.5992</v>
      </c>
      <c r="AQ94" s="0" t="n">
        <v>10.49328</v>
      </c>
      <c r="AR94" s="0" t="n">
        <v>10.38736</v>
      </c>
      <c r="AS94" s="0" t="n">
        <v>10.28144</v>
      </c>
      <c r="AT94" s="0" t="n">
        <v>10.17552</v>
      </c>
      <c r="AU94" s="103" t="n">
        <v>10.0696</v>
      </c>
      <c r="AV94" s="103" t="n">
        <v>9.96356</v>
      </c>
      <c r="AW94" s="103" t="n">
        <v>9.85752</v>
      </c>
      <c r="AX94" s="103" t="n">
        <v>9.75148</v>
      </c>
      <c r="AY94" s="103" t="n">
        <v>9.64544</v>
      </c>
      <c r="AZ94" s="103" t="n">
        <v>9.5394</v>
      </c>
      <c r="BA94" s="103" t="n">
        <v>9.43336</v>
      </c>
      <c r="BB94" s="103" t="n">
        <v>9.412152</v>
      </c>
      <c r="BC94" s="103" t="n">
        <v>9.390944</v>
      </c>
      <c r="BD94" s="103" t="n">
        <v>9.369736</v>
      </c>
      <c r="BE94" s="103" t="n">
        <v>9.348528</v>
      </c>
      <c r="BF94" s="103" t="n">
        <v>9.32732</v>
      </c>
      <c r="BG94" s="103" t="n">
        <v>9.306112</v>
      </c>
      <c r="BH94" s="103" t="n">
        <v>9.284904</v>
      </c>
      <c r="BI94" s="103" t="n">
        <v>9.263696</v>
      </c>
      <c r="BJ94" s="103" t="n">
        <v>9.242488</v>
      </c>
    </row>
    <row r="95" customFormat="false" ht="12.8" hidden="false" customHeight="false" outlineLevel="0" collapsed="false">
      <c r="A95" s="102" t="n">
        <v>128</v>
      </c>
      <c r="B95" s="0" t="n">
        <v>0</v>
      </c>
      <c r="C95" s="0" t="n">
        <v>0.712</v>
      </c>
      <c r="D95" s="0" t="n">
        <v>1.424</v>
      </c>
      <c r="E95" s="0" t="n">
        <v>2.136</v>
      </c>
      <c r="F95" s="0" t="n">
        <v>2.848</v>
      </c>
      <c r="G95" s="0" t="n">
        <v>5.274</v>
      </c>
      <c r="H95" s="0" t="n">
        <v>7.7</v>
      </c>
      <c r="I95" s="0" t="n">
        <v>8.5378</v>
      </c>
      <c r="J95" s="0" t="n">
        <v>9.3756</v>
      </c>
      <c r="K95" s="0" t="n">
        <v>10.2064</v>
      </c>
      <c r="L95" s="0" t="n">
        <v>11.0372</v>
      </c>
      <c r="M95" s="0" t="n">
        <v>12.1266</v>
      </c>
      <c r="N95" s="0" t="n">
        <v>13.216</v>
      </c>
      <c r="O95" s="0" t="n">
        <v>14.3379</v>
      </c>
      <c r="P95" s="0" t="n">
        <v>15.4598</v>
      </c>
      <c r="Q95" s="0" t="n">
        <v>17.1226</v>
      </c>
      <c r="R95" s="0" t="n">
        <v>18.7854</v>
      </c>
      <c r="S95" s="0" t="n">
        <v>19.6827</v>
      </c>
      <c r="T95" s="0" t="n">
        <v>20.58</v>
      </c>
      <c r="U95" s="0" t="n">
        <v>20.3929</v>
      </c>
      <c r="V95" s="0" t="n">
        <v>20.2058</v>
      </c>
      <c r="W95" s="0" t="n">
        <v>21.1838</v>
      </c>
      <c r="X95" s="0" t="n">
        <v>22.1618</v>
      </c>
      <c r="Y95" s="0" t="n">
        <v>23.1396666666667</v>
      </c>
      <c r="Z95" s="0" t="n">
        <v>24.1175333333333</v>
      </c>
      <c r="AA95" s="0" t="n">
        <v>25.0954</v>
      </c>
      <c r="AB95" s="0" t="n">
        <v>24.5776</v>
      </c>
      <c r="AC95" s="0" t="n">
        <v>24.0598</v>
      </c>
      <c r="AD95" s="0" t="n">
        <v>23.542</v>
      </c>
      <c r="AE95" s="0" t="n">
        <v>22.5927</v>
      </c>
      <c r="AF95" s="0" t="n">
        <v>21.6434</v>
      </c>
      <c r="AG95" s="0" t="n">
        <v>21.74804</v>
      </c>
      <c r="AH95" s="0" t="n">
        <v>21.85268</v>
      </c>
      <c r="AI95" s="0" t="n">
        <v>21.95732</v>
      </c>
      <c r="AJ95" s="0" t="n">
        <v>22.06196</v>
      </c>
      <c r="AK95" s="0" t="n">
        <v>22.1666</v>
      </c>
      <c r="AL95" s="0" t="n">
        <v>18.4288666666667</v>
      </c>
      <c r="AM95" s="0" t="n">
        <v>14.6911333333333</v>
      </c>
      <c r="AN95" s="0" t="n">
        <v>10.9534</v>
      </c>
      <c r="AO95" s="0" t="n">
        <v>10.8471</v>
      </c>
      <c r="AP95" s="0" t="n">
        <v>10.7408</v>
      </c>
      <c r="AQ95" s="0" t="n">
        <v>10.63432</v>
      </c>
      <c r="AR95" s="0" t="n">
        <v>10.52784</v>
      </c>
      <c r="AS95" s="0" t="n">
        <v>10.42136</v>
      </c>
      <c r="AT95" s="0" t="n">
        <v>10.31488</v>
      </c>
      <c r="AU95" s="103" t="n">
        <v>10.2084</v>
      </c>
      <c r="AV95" s="103" t="n">
        <v>10.10184</v>
      </c>
      <c r="AW95" s="103" t="n">
        <v>9.99528</v>
      </c>
      <c r="AX95" s="103" t="n">
        <v>9.88872</v>
      </c>
      <c r="AY95" s="103" t="n">
        <v>9.78216</v>
      </c>
      <c r="AZ95" s="103" t="n">
        <v>9.6756</v>
      </c>
      <c r="BA95" s="103" t="n">
        <v>9.56904</v>
      </c>
      <c r="BB95" s="103" t="n">
        <v>9.547728</v>
      </c>
      <c r="BC95" s="103" t="n">
        <v>9.526416</v>
      </c>
      <c r="BD95" s="103" t="n">
        <v>9.505104</v>
      </c>
      <c r="BE95" s="103" t="n">
        <v>9.483792</v>
      </c>
      <c r="BF95" s="103" t="n">
        <v>9.46248</v>
      </c>
      <c r="BG95" s="103" t="n">
        <v>9.441168</v>
      </c>
      <c r="BH95" s="103" t="n">
        <v>9.419856</v>
      </c>
      <c r="BI95" s="103" t="n">
        <v>9.398544</v>
      </c>
      <c r="BJ95" s="103" t="n">
        <v>9.377232</v>
      </c>
    </row>
    <row r="96" customFormat="false" ht="12.8" hidden="false" customHeight="false" outlineLevel="0" collapsed="false">
      <c r="A96" s="102" t="n">
        <v>129</v>
      </c>
      <c r="B96" s="0" t="n">
        <v>0</v>
      </c>
      <c r="C96" s="0" t="n">
        <v>0.7055</v>
      </c>
      <c r="D96" s="0" t="n">
        <v>1.411</v>
      </c>
      <c r="E96" s="0" t="n">
        <v>2.1165</v>
      </c>
      <c r="F96" s="0" t="n">
        <v>2.822</v>
      </c>
      <c r="G96" s="0" t="n">
        <v>5.2285</v>
      </c>
      <c r="H96" s="0" t="n">
        <v>7.635</v>
      </c>
      <c r="I96" s="0" t="n">
        <v>8.4684</v>
      </c>
      <c r="J96" s="0" t="n">
        <v>9.3018</v>
      </c>
      <c r="K96" s="0" t="n">
        <v>10.1122</v>
      </c>
      <c r="L96" s="0" t="n">
        <v>10.9226</v>
      </c>
      <c r="M96" s="0" t="n">
        <v>12.0148</v>
      </c>
      <c r="N96" s="0" t="n">
        <v>13.107</v>
      </c>
      <c r="O96" s="0" t="n">
        <v>14.2477</v>
      </c>
      <c r="P96" s="0" t="n">
        <v>15.3884</v>
      </c>
      <c r="Q96" s="0" t="n">
        <v>17.0243</v>
      </c>
      <c r="R96" s="0" t="n">
        <v>18.6602</v>
      </c>
      <c r="S96" s="0" t="n">
        <v>19.6091</v>
      </c>
      <c r="T96" s="0" t="n">
        <v>20.558</v>
      </c>
      <c r="U96" s="0" t="n">
        <v>20.4377</v>
      </c>
      <c r="V96" s="0" t="n">
        <v>20.3174</v>
      </c>
      <c r="W96" s="0" t="n">
        <v>21.3009</v>
      </c>
      <c r="X96" s="0" t="n">
        <v>22.2844</v>
      </c>
      <c r="Y96" s="0" t="n">
        <v>23.2676666666667</v>
      </c>
      <c r="Z96" s="0" t="n">
        <v>24.2509333333333</v>
      </c>
      <c r="AA96" s="0" t="n">
        <v>25.2342</v>
      </c>
      <c r="AB96" s="0" t="n">
        <v>24.7321333333333</v>
      </c>
      <c r="AC96" s="0" t="n">
        <v>24.2300666666667</v>
      </c>
      <c r="AD96" s="0" t="n">
        <v>23.728</v>
      </c>
      <c r="AE96" s="0" t="n">
        <v>22.7996</v>
      </c>
      <c r="AF96" s="0" t="n">
        <v>21.8712</v>
      </c>
      <c r="AG96" s="0" t="n">
        <v>21.98192</v>
      </c>
      <c r="AH96" s="0" t="n">
        <v>22.09264</v>
      </c>
      <c r="AI96" s="0" t="n">
        <v>22.20336</v>
      </c>
      <c r="AJ96" s="0" t="n">
        <v>22.31408</v>
      </c>
      <c r="AK96" s="0" t="n">
        <v>22.4248</v>
      </c>
      <c r="AL96" s="0" t="n">
        <v>18.6486</v>
      </c>
      <c r="AM96" s="0" t="n">
        <v>14.8724</v>
      </c>
      <c r="AN96" s="0" t="n">
        <v>11.0962</v>
      </c>
      <c r="AO96" s="0" t="n">
        <v>10.9893</v>
      </c>
      <c r="AP96" s="0" t="n">
        <v>10.8824</v>
      </c>
      <c r="AQ96" s="0" t="n">
        <v>10.77536</v>
      </c>
      <c r="AR96" s="0" t="n">
        <v>10.66832</v>
      </c>
      <c r="AS96" s="0" t="n">
        <v>10.56128</v>
      </c>
      <c r="AT96" s="0" t="n">
        <v>10.45424</v>
      </c>
      <c r="AU96" s="103" t="n">
        <v>10.3472</v>
      </c>
      <c r="AV96" s="103" t="n">
        <v>10.24012</v>
      </c>
      <c r="AW96" s="103" t="n">
        <v>10.13304</v>
      </c>
      <c r="AX96" s="103" t="n">
        <v>10.02596</v>
      </c>
      <c r="AY96" s="103" t="n">
        <v>9.91888</v>
      </c>
      <c r="AZ96" s="103" t="n">
        <v>9.8118</v>
      </c>
      <c r="BA96" s="103" t="n">
        <v>9.70472</v>
      </c>
      <c r="BB96" s="103" t="n">
        <v>9.683304</v>
      </c>
      <c r="BC96" s="103" t="n">
        <v>9.661888</v>
      </c>
      <c r="BD96" s="103" t="n">
        <v>9.640472</v>
      </c>
      <c r="BE96" s="103" t="n">
        <v>9.619056</v>
      </c>
      <c r="BF96" s="103" t="n">
        <v>9.59764</v>
      </c>
      <c r="BG96" s="103" t="n">
        <v>9.576224</v>
      </c>
      <c r="BH96" s="103" t="n">
        <v>9.554808</v>
      </c>
      <c r="BI96" s="103" t="n">
        <v>9.533392</v>
      </c>
      <c r="BJ96" s="103" t="n">
        <v>9.511976</v>
      </c>
    </row>
    <row r="97" customFormat="false" ht="12.8" hidden="false" customHeight="false" outlineLevel="0" collapsed="false">
      <c r="A97" s="102" t="n">
        <v>130</v>
      </c>
      <c r="B97" s="0" t="n">
        <v>0</v>
      </c>
      <c r="C97" s="0" t="n">
        <v>0.699</v>
      </c>
      <c r="D97" s="0" t="n">
        <v>1.398</v>
      </c>
      <c r="E97" s="0" t="n">
        <v>2.097</v>
      </c>
      <c r="F97" s="0" t="n">
        <v>2.796</v>
      </c>
      <c r="G97" s="0" t="n">
        <v>5.183</v>
      </c>
      <c r="H97" s="0" t="n">
        <v>7.57</v>
      </c>
      <c r="I97" s="0" t="n">
        <v>8.399</v>
      </c>
      <c r="J97" s="0" t="n">
        <v>9.228</v>
      </c>
      <c r="K97" s="0" t="n">
        <v>10.018</v>
      </c>
      <c r="L97" s="0" t="n">
        <v>10.808</v>
      </c>
      <c r="M97" s="0" t="n">
        <v>11.903</v>
      </c>
      <c r="N97" s="0" t="n">
        <v>12.998</v>
      </c>
      <c r="O97" s="0" t="n">
        <v>14.1575</v>
      </c>
      <c r="P97" s="0" t="n">
        <v>15.317</v>
      </c>
      <c r="Q97" s="0" t="n">
        <v>16.926</v>
      </c>
      <c r="R97" s="0" t="n">
        <v>18.535</v>
      </c>
      <c r="S97" s="0" t="n">
        <v>19.5355</v>
      </c>
      <c r="T97" s="0" t="n">
        <v>20.536</v>
      </c>
      <c r="U97" s="0" t="n">
        <v>20.4825</v>
      </c>
      <c r="V97" s="0" t="n">
        <v>20.429</v>
      </c>
      <c r="W97" s="0" t="n">
        <v>21.418</v>
      </c>
      <c r="X97" s="0" t="n">
        <v>22.407</v>
      </c>
      <c r="Y97" s="0" t="n">
        <v>23.3956666666667</v>
      </c>
      <c r="Z97" s="0" t="n">
        <v>24.3843333333333</v>
      </c>
      <c r="AA97" s="0" t="n">
        <v>25.373</v>
      </c>
      <c r="AB97" s="0" t="n">
        <v>24.8866666666667</v>
      </c>
      <c r="AC97" s="0" t="n">
        <v>24.4003333333333</v>
      </c>
      <c r="AD97" s="0" t="n">
        <v>23.914</v>
      </c>
      <c r="AE97" s="0" t="n">
        <v>23.0065</v>
      </c>
      <c r="AF97" s="0" t="n">
        <v>22.099</v>
      </c>
      <c r="AG97" s="0" t="n">
        <v>22.2158</v>
      </c>
      <c r="AH97" s="0" t="n">
        <v>22.3326</v>
      </c>
      <c r="AI97" s="0" t="n">
        <v>22.4494</v>
      </c>
      <c r="AJ97" s="0" t="n">
        <v>22.5662</v>
      </c>
      <c r="AK97" s="0" t="n">
        <v>22.683</v>
      </c>
      <c r="AL97" s="0" t="n">
        <v>18.8683333333333</v>
      </c>
      <c r="AM97" s="0" t="n">
        <v>15.0536666666667</v>
      </c>
      <c r="AN97" s="0" t="n">
        <v>11.239</v>
      </c>
      <c r="AO97" s="0" t="n">
        <v>11.1315</v>
      </c>
      <c r="AP97" s="0" t="n">
        <v>11.024</v>
      </c>
      <c r="AQ97" s="0" t="n">
        <v>10.9164</v>
      </c>
      <c r="AR97" s="0" t="n">
        <v>10.8088</v>
      </c>
      <c r="AS97" s="0" t="n">
        <v>10.7012</v>
      </c>
      <c r="AT97" s="0" t="n">
        <v>10.5936</v>
      </c>
      <c r="AU97" s="103" t="n">
        <v>10.486</v>
      </c>
      <c r="AV97" s="103" t="n">
        <v>10.3784</v>
      </c>
      <c r="AW97" s="103" t="n">
        <v>10.2708</v>
      </c>
      <c r="AX97" s="103" t="n">
        <v>10.1632</v>
      </c>
      <c r="AY97" s="103" t="n">
        <v>10.0556</v>
      </c>
      <c r="AZ97" s="103" t="n">
        <v>9.948</v>
      </c>
      <c r="BA97" s="103" t="n">
        <v>9.8404</v>
      </c>
      <c r="BB97" s="103" t="n">
        <v>9.81888</v>
      </c>
      <c r="BC97" s="103" t="n">
        <v>9.79736</v>
      </c>
      <c r="BD97" s="103" t="n">
        <v>9.77584</v>
      </c>
      <c r="BE97" s="103" t="n">
        <v>9.75432</v>
      </c>
      <c r="BF97" s="103" t="n">
        <v>9.7328</v>
      </c>
      <c r="BG97" s="103" t="n">
        <v>9.71128</v>
      </c>
      <c r="BH97" s="103" t="n">
        <v>9.68976</v>
      </c>
      <c r="BI97" s="103" t="n">
        <v>9.66824</v>
      </c>
      <c r="BJ97" s="103" t="n">
        <v>9.64672</v>
      </c>
    </row>
    <row r="98" customFormat="false" ht="12.8" hidden="false" customHeight="false" outlineLevel="0" collapsed="false">
      <c r="A98" s="102" t="n">
        <v>131</v>
      </c>
      <c r="B98" s="0" t="n">
        <v>0</v>
      </c>
      <c r="C98" s="0" t="n">
        <v>0.6903</v>
      </c>
      <c r="D98" s="0" t="n">
        <v>1.3806</v>
      </c>
      <c r="E98" s="0" t="n">
        <v>2.0709</v>
      </c>
      <c r="F98" s="0" t="n">
        <v>2.7612</v>
      </c>
      <c r="G98" s="0" t="n">
        <v>5.1217</v>
      </c>
      <c r="H98" s="0" t="n">
        <v>7.4822</v>
      </c>
      <c r="I98" s="0" t="n">
        <v>8.3112</v>
      </c>
      <c r="J98" s="0" t="n">
        <v>9.1402</v>
      </c>
      <c r="K98" s="0" t="n">
        <v>9.9314</v>
      </c>
      <c r="L98" s="0" t="n">
        <v>10.7226</v>
      </c>
      <c r="M98" s="0" t="n">
        <v>11.7864</v>
      </c>
      <c r="N98" s="0" t="n">
        <v>12.8502</v>
      </c>
      <c r="O98" s="0" t="n">
        <v>13.9722</v>
      </c>
      <c r="P98" s="0" t="n">
        <v>15.0942</v>
      </c>
      <c r="Q98" s="0" t="n">
        <v>16.7148</v>
      </c>
      <c r="R98" s="0" t="n">
        <v>18.3354</v>
      </c>
      <c r="S98" s="0" t="n">
        <v>19.3297</v>
      </c>
      <c r="T98" s="0" t="n">
        <v>20.324</v>
      </c>
      <c r="U98" s="0" t="n">
        <v>20.395</v>
      </c>
      <c r="V98" s="0" t="n">
        <v>20.466</v>
      </c>
      <c r="W98" s="0" t="n">
        <v>21.4569</v>
      </c>
      <c r="X98" s="0" t="n">
        <v>22.4478</v>
      </c>
      <c r="Y98" s="0" t="n">
        <v>23.4384666666667</v>
      </c>
      <c r="Z98" s="0" t="n">
        <v>24.4291333333333</v>
      </c>
      <c r="AA98" s="0" t="n">
        <v>25.4198</v>
      </c>
      <c r="AB98" s="0" t="n">
        <v>24.9601333333333</v>
      </c>
      <c r="AC98" s="0" t="n">
        <v>24.5004666666667</v>
      </c>
      <c r="AD98" s="0" t="n">
        <v>24.0408</v>
      </c>
      <c r="AE98" s="0" t="n">
        <v>23.1626</v>
      </c>
      <c r="AF98" s="0" t="n">
        <v>22.2844</v>
      </c>
      <c r="AG98" s="0" t="n">
        <v>22.4066</v>
      </c>
      <c r="AH98" s="0" t="n">
        <v>22.5288</v>
      </c>
      <c r="AI98" s="0" t="n">
        <v>22.651</v>
      </c>
      <c r="AJ98" s="0" t="n">
        <v>22.7732</v>
      </c>
      <c r="AK98" s="0" t="n">
        <v>22.8954</v>
      </c>
      <c r="AL98" s="0" t="n">
        <v>19.0496666666667</v>
      </c>
      <c r="AM98" s="0" t="n">
        <v>15.2039333333333</v>
      </c>
      <c r="AN98" s="0" t="n">
        <v>11.3582</v>
      </c>
      <c r="AO98" s="0" t="n">
        <v>11.25</v>
      </c>
      <c r="AP98" s="0" t="n">
        <v>11.1418</v>
      </c>
      <c r="AQ98" s="0" t="n">
        <v>11.03352</v>
      </c>
      <c r="AR98" s="0" t="n">
        <v>10.92524</v>
      </c>
      <c r="AS98" s="0" t="n">
        <v>10.81696</v>
      </c>
      <c r="AT98" s="0" t="n">
        <v>10.70868</v>
      </c>
      <c r="AU98" s="103" t="n">
        <v>10.6004</v>
      </c>
      <c r="AV98" s="103" t="n">
        <v>10.49212</v>
      </c>
      <c r="AW98" s="103" t="n">
        <v>10.38384</v>
      </c>
      <c r="AX98" s="103" t="n">
        <v>10.27556</v>
      </c>
      <c r="AY98" s="103" t="n">
        <v>10.16728</v>
      </c>
      <c r="AZ98" s="103" t="n">
        <v>10.059</v>
      </c>
      <c r="BA98" s="103" t="n">
        <v>9.95072</v>
      </c>
      <c r="BB98" s="103" t="n">
        <v>9.929064</v>
      </c>
      <c r="BC98" s="103" t="n">
        <v>9.907408</v>
      </c>
      <c r="BD98" s="103" t="n">
        <v>9.885752</v>
      </c>
      <c r="BE98" s="103" t="n">
        <v>9.864096</v>
      </c>
      <c r="BF98" s="103" t="n">
        <v>9.84244</v>
      </c>
      <c r="BG98" s="103" t="n">
        <v>9.820784</v>
      </c>
      <c r="BH98" s="103" t="n">
        <v>9.799128</v>
      </c>
      <c r="BI98" s="103" t="n">
        <v>9.777472</v>
      </c>
      <c r="BJ98" s="103" t="n">
        <v>9.755816</v>
      </c>
    </row>
    <row r="99" customFormat="false" ht="12.8" hidden="false" customHeight="false" outlineLevel="0" collapsed="false">
      <c r="A99" s="102" t="n">
        <v>132</v>
      </c>
      <c r="B99" s="0" t="n">
        <v>0</v>
      </c>
      <c r="C99" s="0" t="n">
        <v>0.6816</v>
      </c>
      <c r="D99" s="0" t="n">
        <v>1.3632</v>
      </c>
      <c r="E99" s="0" t="n">
        <v>2.0448</v>
      </c>
      <c r="F99" s="0" t="n">
        <v>2.7264</v>
      </c>
      <c r="G99" s="0" t="n">
        <v>5.0604</v>
      </c>
      <c r="H99" s="0" t="n">
        <v>7.3944</v>
      </c>
      <c r="I99" s="0" t="n">
        <v>8.2234</v>
      </c>
      <c r="J99" s="0" t="n">
        <v>9.0524</v>
      </c>
      <c r="K99" s="0" t="n">
        <v>9.8448</v>
      </c>
      <c r="L99" s="0" t="n">
        <v>10.6372</v>
      </c>
      <c r="M99" s="0" t="n">
        <v>11.6698</v>
      </c>
      <c r="N99" s="0" t="n">
        <v>12.7024</v>
      </c>
      <c r="O99" s="0" t="n">
        <v>13.7869</v>
      </c>
      <c r="P99" s="0" t="n">
        <v>14.8714</v>
      </c>
      <c r="Q99" s="0" t="n">
        <v>16.5036</v>
      </c>
      <c r="R99" s="0" t="n">
        <v>18.1358</v>
      </c>
      <c r="S99" s="0" t="n">
        <v>19.1239</v>
      </c>
      <c r="T99" s="0" t="n">
        <v>20.112</v>
      </c>
      <c r="U99" s="0" t="n">
        <v>20.3075</v>
      </c>
      <c r="V99" s="0" t="n">
        <v>20.503</v>
      </c>
      <c r="W99" s="0" t="n">
        <v>21.4958</v>
      </c>
      <c r="X99" s="0" t="n">
        <v>22.4886</v>
      </c>
      <c r="Y99" s="0" t="n">
        <v>23.4812666666667</v>
      </c>
      <c r="Z99" s="0" t="n">
        <v>24.4739333333333</v>
      </c>
      <c r="AA99" s="0" t="n">
        <v>25.4666</v>
      </c>
      <c r="AB99" s="0" t="n">
        <v>25.0336</v>
      </c>
      <c r="AC99" s="0" t="n">
        <v>24.6006</v>
      </c>
      <c r="AD99" s="0" t="n">
        <v>24.1676</v>
      </c>
      <c r="AE99" s="0" t="n">
        <v>23.3187</v>
      </c>
      <c r="AF99" s="0" t="n">
        <v>22.4698</v>
      </c>
      <c r="AG99" s="0" t="n">
        <v>22.5974</v>
      </c>
      <c r="AH99" s="0" t="n">
        <v>22.725</v>
      </c>
      <c r="AI99" s="0" t="n">
        <v>22.8526</v>
      </c>
      <c r="AJ99" s="0" t="n">
        <v>22.9802</v>
      </c>
      <c r="AK99" s="0" t="n">
        <v>23.1078</v>
      </c>
      <c r="AL99" s="0" t="n">
        <v>19.231</v>
      </c>
      <c r="AM99" s="0" t="n">
        <v>15.3542</v>
      </c>
      <c r="AN99" s="0" t="n">
        <v>11.4774</v>
      </c>
      <c r="AO99" s="0" t="n">
        <v>11.3685</v>
      </c>
      <c r="AP99" s="0" t="n">
        <v>11.2596</v>
      </c>
      <c r="AQ99" s="0" t="n">
        <v>11.15064</v>
      </c>
      <c r="AR99" s="0" t="n">
        <v>11.04168</v>
      </c>
      <c r="AS99" s="0" t="n">
        <v>10.93272</v>
      </c>
      <c r="AT99" s="0" t="n">
        <v>10.82376</v>
      </c>
      <c r="AU99" s="103" t="n">
        <v>10.7148</v>
      </c>
      <c r="AV99" s="103" t="n">
        <v>10.60584</v>
      </c>
      <c r="AW99" s="103" t="n">
        <v>10.49688</v>
      </c>
      <c r="AX99" s="103" t="n">
        <v>10.38792</v>
      </c>
      <c r="AY99" s="103" t="n">
        <v>10.27896</v>
      </c>
      <c r="AZ99" s="103" t="n">
        <v>10.17</v>
      </c>
      <c r="BA99" s="103" t="n">
        <v>10.06104</v>
      </c>
      <c r="BB99" s="103" t="n">
        <v>10.039248</v>
      </c>
      <c r="BC99" s="103" t="n">
        <v>10.017456</v>
      </c>
      <c r="BD99" s="103" t="n">
        <v>9.995664</v>
      </c>
      <c r="BE99" s="103" t="n">
        <v>9.973872</v>
      </c>
      <c r="BF99" s="103" t="n">
        <v>9.95208</v>
      </c>
      <c r="BG99" s="103" t="n">
        <v>9.930288</v>
      </c>
      <c r="BH99" s="103" t="n">
        <v>9.90849600000001</v>
      </c>
      <c r="BI99" s="103" t="n">
        <v>9.88670400000001</v>
      </c>
      <c r="BJ99" s="103" t="n">
        <v>9.86491200000001</v>
      </c>
    </row>
    <row r="100" customFormat="false" ht="12.8" hidden="false" customHeight="false" outlineLevel="0" collapsed="false">
      <c r="A100" s="102" t="n">
        <v>133</v>
      </c>
      <c r="B100" s="0" t="n">
        <v>0</v>
      </c>
      <c r="C100" s="0" t="n">
        <v>0.6729</v>
      </c>
      <c r="D100" s="0" t="n">
        <v>1.3458</v>
      </c>
      <c r="E100" s="0" t="n">
        <v>2.0187</v>
      </c>
      <c r="F100" s="0" t="n">
        <v>2.6916</v>
      </c>
      <c r="G100" s="0" t="n">
        <v>4.9991</v>
      </c>
      <c r="H100" s="0" t="n">
        <v>7.3066</v>
      </c>
      <c r="I100" s="0" t="n">
        <v>8.1356</v>
      </c>
      <c r="J100" s="0" t="n">
        <v>8.9646</v>
      </c>
      <c r="K100" s="0" t="n">
        <v>9.7582</v>
      </c>
      <c r="L100" s="0" t="n">
        <v>10.5518</v>
      </c>
      <c r="M100" s="0" t="n">
        <v>11.5532</v>
      </c>
      <c r="N100" s="0" t="n">
        <v>12.5546</v>
      </c>
      <c r="O100" s="0" t="n">
        <v>13.6016</v>
      </c>
      <c r="P100" s="0" t="n">
        <v>14.6486</v>
      </c>
      <c r="Q100" s="0" t="n">
        <v>16.2924</v>
      </c>
      <c r="R100" s="0" t="n">
        <v>17.9362</v>
      </c>
      <c r="S100" s="0" t="n">
        <v>18.9181</v>
      </c>
      <c r="T100" s="0" t="n">
        <v>19.9</v>
      </c>
      <c r="U100" s="0" t="n">
        <v>20.22</v>
      </c>
      <c r="V100" s="0" t="n">
        <v>20.54</v>
      </c>
      <c r="W100" s="0" t="n">
        <v>21.5347</v>
      </c>
      <c r="X100" s="0" t="n">
        <v>22.5294</v>
      </c>
      <c r="Y100" s="0" t="n">
        <v>23.5240666666667</v>
      </c>
      <c r="Z100" s="0" t="n">
        <v>24.5187333333333</v>
      </c>
      <c r="AA100" s="0" t="n">
        <v>25.5134</v>
      </c>
      <c r="AB100" s="0" t="n">
        <v>25.1070666666667</v>
      </c>
      <c r="AC100" s="0" t="n">
        <v>24.7007333333333</v>
      </c>
      <c r="AD100" s="0" t="n">
        <v>24.2944</v>
      </c>
      <c r="AE100" s="0" t="n">
        <v>23.4748</v>
      </c>
      <c r="AF100" s="0" t="n">
        <v>22.6552</v>
      </c>
      <c r="AG100" s="0" t="n">
        <v>22.7882</v>
      </c>
      <c r="AH100" s="0" t="n">
        <v>22.9212</v>
      </c>
      <c r="AI100" s="0" t="n">
        <v>23.0542</v>
      </c>
      <c r="AJ100" s="0" t="n">
        <v>23.1872</v>
      </c>
      <c r="AK100" s="0" t="n">
        <v>23.3202</v>
      </c>
      <c r="AL100" s="0" t="n">
        <v>19.4123333333333</v>
      </c>
      <c r="AM100" s="0" t="n">
        <v>15.5044666666667</v>
      </c>
      <c r="AN100" s="0" t="n">
        <v>11.5966</v>
      </c>
      <c r="AO100" s="0" t="n">
        <v>11.487</v>
      </c>
      <c r="AP100" s="0" t="n">
        <v>11.3774</v>
      </c>
      <c r="AQ100" s="0" t="n">
        <v>11.26776</v>
      </c>
      <c r="AR100" s="0" t="n">
        <v>11.15812</v>
      </c>
      <c r="AS100" s="0" t="n">
        <v>11.04848</v>
      </c>
      <c r="AT100" s="0" t="n">
        <v>10.93884</v>
      </c>
      <c r="AU100" s="103" t="n">
        <v>10.8292</v>
      </c>
      <c r="AV100" s="103" t="n">
        <v>10.71956</v>
      </c>
      <c r="AW100" s="103" t="n">
        <v>10.60992</v>
      </c>
      <c r="AX100" s="103" t="n">
        <v>10.50028</v>
      </c>
      <c r="AY100" s="103" t="n">
        <v>10.39064</v>
      </c>
      <c r="AZ100" s="103" t="n">
        <v>10.281</v>
      </c>
      <c r="BA100" s="103" t="n">
        <v>10.17136</v>
      </c>
      <c r="BB100" s="103" t="n">
        <v>10.149432</v>
      </c>
      <c r="BC100" s="103" t="n">
        <v>10.127504</v>
      </c>
      <c r="BD100" s="103" t="n">
        <v>10.105576</v>
      </c>
      <c r="BE100" s="103" t="n">
        <v>10.083648</v>
      </c>
      <c r="BF100" s="103" t="n">
        <v>10.06172</v>
      </c>
      <c r="BG100" s="103" t="n">
        <v>10.039792</v>
      </c>
      <c r="BH100" s="103" t="n">
        <v>10.017864</v>
      </c>
      <c r="BI100" s="103" t="n">
        <v>9.99593600000001</v>
      </c>
      <c r="BJ100" s="103" t="n">
        <v>9.97400800000001</v>
      </c>
    </row>
    <row r="101" customFormat="false" ht="12.8" hidden="false" customHeight="false" outlineLevel="0" collapsed="false">
      <c r="A101" s="102" t="n">
        <v>134</v>
      </c>
      <c r="B101" s="0" t="n">
        <v>0</v>
      </c>
      <c r="C101" s="0" t="n">
        <v>0.6642</v>
      </c>
      <c r="D101" s="0" t="n">
        <v>1.3284</v>
      </c>
      <c r="E101" s="0" t="n">
        <v>1.9926</v>
      </c>
      <c r="F101" s="0" t="n">
        <v>2.6568</v>
      </c>
      <c r="G101" s="0" t="n">
        <v>4.9378</v>
      </c>
      <c r="H101" s="0" t="n">
        <v>7.2188</v>
      </c>
      <c r="I101" s="0" t="n">
        <v>8.0478</v>
      </c>
      <c r="J101" s="0" t="n">
        <v>8.8768</v>
      </c>
      <c r="K101" s="0" t="n">
        <v>9.6716</v>
      </c>
      <c r="L101" s="0" t="n">
        <v>10.4664</v>
      </c>
      <c r="M101" s="0" t="n">
        <v>11.4366</v>
      </c>
      <c r="N101" s="0" t="n">
        <v>12.4068</v>
      </c>
      <c r="O101" s="0" t="n">
        <v>13.4163</v>
      </c>
      <c r="P101" s="0" t="n">
        <v>14.4258</v>
      </c>
      <c r="Q101" s="0" t="n">
        <v>16.0812</v>
      </c>
      <c r="R101" s="0" t="n">
        <v>17.7366</v>
      </c>
      <c r="S101" s="0" t="n">
        <v>18.7123</v>
      </c>
      <c r="T101" s="0" t="n">
        <v>19.688</v>
      </c>
      <c r="U101" s="0" t="n">
        <v>20.1325</v>
      </c>
      <c r="V101" s="0" t="n">
        <v>20.577</v>
      </c>
      <c r="W101" s="0" t="n">
        <v>21.5736</v>
      </c>
      <c r="X101" s="0" t="n">
        <v>22.5702</v>
      </c>
      <c r="Y101" s="0" t="n">
        <v>23.5668666666667</v>
      </c>
      <c r="Z101" s="0" t="n">
        <v>24.5635333333333</v>
      </c>
      <c r="AA101" s="0" t="n">
        <v>25.5602</v>
      </c>
      <c r="AB101" s="0" t="n">
        <v>25.1805333333333</v>
      </c>
      <c r="AC101" s="0" t="n">
        <v>24.8008666666667</v>
      </c>
      <c r="AD101" s="0" t="n">
        <v>24.4212</v>
      </c>
      <c r="AE101" s="0" t="n">
        <v>23.6309</v>
      </c>
      <c r="AF101" s="0" t="n">
        <v>22.8406</v>
      </c>
      <c r="AG101" s="0" t="n">
        <v>22.979</v>
      </c>
      <c r="AH101" s="0" t="n">
        <v>23.1174</v>
      </c>
      <c r="AI101" s="0" t="n">
        <v>23.2558</v>
      </c>
      <c r="AJ101" s="0" t="n">
        <v>23.3942</v>
      </c>
      <c r="AK101" s="0" t="n">
        <v>23.5326</v>
      </c>
      <c r="AL101" s="0" t="n">
        <v>19.5936666666667</v>
      </c>
      <c r="AM101" s="0" t="n">
        <v>15.6547333333333</v>
      </c>
      <c r="AN101" s="0" t="n">
        <v>11.7158</v>
      </c>
      <c r="AO101" s="0" t="n">
        <v>11.6055</v>
      </c>
      <c r="AP101" s="0" t="n">
        <v>11.4952</v>
      </c>
      <c r="AQ101" s="0" t="n">
        <v>11.38488</v>
      </c>
      <c r="AR101" s="0" t="n">
        <v>11.27456</v>
      </c>
      <c r="AS101" s="0" t="n">
        <v>11.16424</v>
      </c>
      <c r="AT101" s="0" t="n">
        <v>11.05392</v>
      </c>
      <c r="AU101" s="103" t="n">
        <v>10.9436</v>
      </c>
      <c r="AV101" s="103" t="n">
        <v>10.83328</v>
      </c>
      <c r="AW101" s="103" t="n">
        <v>10.72296</v>
      </c>
      <c r="AX101" s="103" t="n">
        <v>10.61264</v>
      </c>
      <c r="AY101" s="103" t="n">
        <v>10.50232</v>
      </c>
      <c r="AZ101" s="103" t="n">
        <v>10.392</v>
      </c>
      <c r="BA101" s="103" t="n">
        <v>10.28168</v>
      </c>
      <c r="BB101" s="103" t="n">
        <v>10.259616</v>
      </c>
      <c r="BC101" s="103" t="n">
        <v>10.237552</v>
      </c>
      <c r="BD101" s="103" t="n">
        <v>10.215488</v>
      </c>
      <c r="BE101" s="103" t="n">
        <v>10.193424</v>
      </c>
      <c r="BF101" s="103" t="n">
        <v>10.17136</v>
      </c>
      <c r="BG101" s="103" t="n">
        <v>10.149296</v>
      </c>
      <c r="BH101" s="103" t="n">
        <v>10.127232</v>
      </c>
      <c r="BI101" s="103" t="n">
        <v>10.105168</v>
      </c>
      <c r="BJ101" s="103" t="n">
        <v>10.083104</v>
      </c>
    </row>
    <row r="102" customFormat="false" ht="12.8" hidden="false" customHeight="false" outlineLevel="0" collapsed="false">
      <c r="A102" s="102" t="n">
        <v>135</v>
      </c>
      <c r="B102" s="0" t="n">
        <v>0</v>
      </c>
      <c r="C102" s="0" t="n">
        <v>0.6555</v>
      </c>
      <c r="D102" s="0" t="n">
        <v>1.311</v>
      </c>
      <c r="E102" s="0" t="n">
        <v>1.9665</v>
      </c>
      <c r="F102" s="0" t="n">
        <v>2.622</v>
      </c>
      <c r="G102" s="0" t="n">
        <v>4.8765</v>
      </c>
      <c r="H102" s="0" t="n">
        <v>7.131</v>
      </c>
      <c r="I102" s="0" t="n">
        <v>7.96</v>
      </c>
      <c r="J102" s="0" t="n">
        <v>8.789</v>
      </c>
      <c r="K102" s="0" t="n">
        <v>9.585</v>
      </c>
      <c r="L102" s="0" t="n">
        <v>10.381</v>
      </c>
      <c r="M102" s="0" t="n">
        <v>11.32</v>
      </c>
      <c r="N102" s="0" t="n">
        <v>12.259</v>
      </c>
      <c r="O102" s="0" t="n">
        <v>13.231</v>
      </c>
      <c r="P102" s="0" t="n">
        <v>14.203</v>
      </c>
      <c r="Q102" s="0" t="n">
        <v>15.87</v>
      </c>
      <c r="R102" s="0" t="n">
        <v>17.537</v>
      </c>
      <c r="S102" s="0" t="n">
        <v>18.5065</v>
      </c>
      <c r="T102" s="0" t="n">
        <v>19.476</v>
      </c>
      <c r="U102" s="0" t="n">
        <v>20.045</v>
      </c>
      <c r="V102" s="0" t="n">
        <v>20.614</v>
      </c>
      <c r="W102" s="0" t="n">
        <v>21.6125</v>
      </c>
      <c r="X102" s="0" t="n">
        <v>22.611</v>
      </c>
      <c r="Y102" s="0" t="n">
        <v>23.6096666666667</v>
      </c>
      <c r="Z102" s="0" t="n">
        <v>24.6083333333333</v>
      </c>
      <c r="AA102" s="0" t="n">
        <v>25.607</v>
      </c>
      <c r="AB102" s="0" t="n">
        <v>25.254</v>
      </c>
      <c r="AC102" s="0" t="n">
        <v>24.901</v>
      </c>
      <c r="AD102" s="0" t="n">
        <v>24.548</v>
      </c>
      <c r="AE102" s="0" t="n">
        <v>23.787</v>
      </c>
      <c r="AF102" s="0" t="n">
        <v>23.026</v>
      </c>
      <c r="AG102" s="0" t="n">
        <v>23.1698</v>
      </c>
      <c r="AH102" s="0" t="n">
        <v>23.3136</v>
      </c>
      <c r="AI102" s="0" t="n">
        <v>23.4574</v>
      </c>
      <c r="AJ102" s="0" t="n">
        <v>23.6012</v>
      </c>
      <c r="AK102" s="0" t="n">
        <v>23.745</v>
      </c>
      <c r="AL102" s="0" t="n">
        <v>19.775</v>
      </c>
      <c r="AM102" s="0" t="n">
        <v>15.805</v>
      </c>
      <c r="AN102" s="0" t="n">
        <v>11.835</v>
      </c>
      <c r="AO102" s="0" t="n">
        <v>11.724</v>
      </c>
      <c r="AP102" s="0" t="n">
        <v>11.613</v>
      </c>
      <c r="AQ102" s="0" t="n">
        <v>11.502</v>
      </c>
      <c r="AR102" s="0" t="n">
        <v>11.391</v>
      </c>
      <c r="AS102" s="0" t="n">
        <v>11.28</v>
      </c>
      <c r="AT102" s="0" t="n">
        <v>11.169</v>
      </c>
      <c r="AU102" s="103" t="n">
        <v>11.058</v>
      </c>
      <c r="AV102" s="103" t="n">
        <v>10.947</v>
      </c>
      <c r="AW102" s="103" t="n">
        <v>10.836</v>
      </c>
      <c r="AX102" s="103" t="n">
        <v>10.725</v>
      </c>
      <c r="AY102" s="103" t="n">
        <v>10.614</v>
      </c>
      <c r="AZ102" s="103" t="n">
        <v>10.503</v>
      </c>
      <c r="BA102" s="103" t="n">
        <v>10.392</v>
      </c>
      <c r="BB102" s="103" t="n">
        <v>10.3698</v>
      </c>
      <c r="BC102" s="103" t="n">
        <v>10.3476</v>
      </c>
      <c r="BD102" s="103" t="n">
        <v>10.3254</v>
      </c>
      <c r="BE102" s="103" t="n">
        <v>10.3032</v>
      </c>
      <c r="BF102" s="103" t="n">
        <v>10.281</v>
      </c>
      <c r="BG102" s="103" t="n">
        <v>10.2588</v>
      </c>
      <c r="BH102" s="103" t="n">
        <v>10.2366</v>
      </c>
      <c r="BI102" s="103" t="n">
        <v>10.2144</v>
      </c>
      <c r="BJ102" s="103" t="n">
        <v>10.1922</v>
      </c>
    </row>
    <row r="103" customFormat="false" ht="12.8" hidden="false" customHeight="false" outlineLevel="0" collapsed="false">
      <c r="A103" s="102" t="n">
        <v>136</v>
      </c>
      <c r="B103" s="0" t="n">
        <v>0</v>
      </c>
      <c r="C103" s="0" t="n">
        <v>0.64645</v>
      </c>
      <c r="D103" s="0" t="n">
        <v>1.2929</v>
      </c>
      <c r="E103" s="0" t="n">
        <v>1.93935</v>
      </c>
      <c r="F103" s="0" t="n">
        <v>2.5858</v>
      </c>
      <c r="G103" s="0" t="n">
        <v>4.8065</v>
      </c>
      <c r="H103" s="0" t="n">
        <v>7.0272</v>
      </c>
      <c r="I103" s="0" t="n">
        <v>7.8654</v>
      </c>
      <c r="J103" s="0" t="n">
        <v>8.7036</v>
      </c>
      <c r="K103" s="0" t="n">
        <v>9.5035</v>
      </c>
      <c r="L103" s="0" t="n">
        <v>10.3034</v>
      </c>
      <c r="M103" s="0" t="n">
        <v>11.2041</v>
      </c>
      <c r="N103" s="0" t="n">
        <v>12.1048</v>
      </c>
      <c r="O103" s="0" t="n">
        <v>13.0505</v>
      </c>
      <c r="P103" s="0" t="n">
        <v>13.9962</v>
      </c>
      <c r="Q103" s="0" t="n">
        <v>15.6593</v>
      </c>
      <c r="R103" s="0" t="n">
        <v>17.3224</v>
      </c>
      <c r="S103" s="0" t="n">
        <v>18.2841</v>
      </c>
      <c r="T103" s="0" t="n">
        <v>19.2458</v>
      </c>
      <c r="U103" s="0" t="n">
        <v>19.887</v>
      </c>
      <c r="V103" s="0" t="n">
        <v>20.5282</v>
      </c>
      <c r="W103" s="0" t="n">
        <v>21.5231</v>
      </c>
      <c r="X103" s="0" t="n">
        <v>22.518</v>
      </c>
      <c r="Y103" s="0" t="n">
        <v>23.5131333333333</v>
      </c>
      <c r="Z103" s="0" t="n">
        <v>24.5082666666667</v>
      </c>
      <c r="AA103" s="0" t="n">
        <v>25.5034</v>
      </c>
      <c r="AB103" s="0" t="n">
        <v>25.2002</v>
      </c>
      <c r="AC103" s="0" t="n">
        <v>24.897</v>
      </c>
      <c r="AD103" s="0" t="n">
        <v>24.5938</v>
      </c>
      <c r="AE103" s="0" t="n">
        <v>23.8751</v>
      </c>
      <c r="AF103" s="0" t="n">
        <v>23.1564</v>
      </c>
      <c r="AG103" s="0" t="n">
        <v>23.30464</v>
      </c>
      <c r="AH103" s="0" t="n">
        <v>23.45288</v>
      </c>
      <c r="AI103" s="0" t="n">
        <v>23.60112</v>
      </c>
      <c r="AJ103" s="0" t="n">
        <v>23.74936</v>
      </c>
      <c r="AK103" s="0" t="n">
        <v>23.8976</v>
      </c>
      <c r="AL103" s="0" t="n">
        <v>19.9061333333333</v>
      </c>
      <c r="AM103" s="0" t="n">
        <v>15.9146666666667</v>
      </c>
      <c r="AN103" s="0" t="n">
        <v>11.9232</v>
      </c>
      <c r="AO103" s="0" t="n">
        <v>11.8112</v>
      </c>
      <c r="AP103" s="0" t="n">
        <v>11.6992</v>
      </c>
      <c r="AQ103" s="0" t="n">
        <v>11.5872</v>
      </c>
      <c r="AR103" s="0" t="n">
        <v>11.4752</v>
      </c>
      <c r="AS103" s="0" t="n">
        <v>11.3632</v>
      </c>
      <c r="AT103" s="0" t="n">
        <v>11.2512</v>
      </c>
      <c r="AU103" s="103" t="n">
        <v>11.1392</v>
      </c>
      <c r="AV103" s="103" t="n">
        <v>11.0272</v>
      </c>
      <c r="AW103" s="103" t="n">
        <v>10.9152</v>
      </c>
      <c r="AX103" s="103" t="n">
        <v>10.8032</v>
      </c>
      <c r="AY103" s="103" t="n">
        <v>10.6912</v>
      </c>
      <c r="AZ103" s="103" t="n">
        <v>10.5792</v>
      </c>
      <c r="BA103" s="103" t="n">
        <v>10.4672</v>
      </c>
      <c r="BB103" s="103" t="n">
        <v>10.4448</v>
      </c>
      <c r="BC103" s="103" t="n">
        <v>10.4224</v>
      </c>
      <c r="BD103" s="103" t="n">
        <v>10.4</v>
      </c>
      <c r="BE103" s="103" t="n">
        <v>10.3776</v>
      </c>
      <c r="BF103" s="103" t="n">
        <v>10.3552</v>
      </c>
      <c r="BG103" s="103" t="n">
        <v>10.3328</v>
      </c>
      <c r="BH103" s="103" t="n">
        <v>10.3104</v>
      </c>
      <c r="BI103" s="103" t="n">
        <v>10.288</v>
      </c>
      <c r="BJ103" s="103" t="n">
        <v>10.2656</v>
      </c>
    </row>
    <row r="104" customFormat="false" ht="12.8" hidden="false" customHeight="false" outlineLevel="0" collapsed="false">
      <c r="A104" s="102" t="n">
        <v>137</v>
      </c>
      <c r="B104" s="0" t="n">
        <v>0</v>
      </c>
      <c r="C104" s="0" t="n">
        <v>0.6374</v>
      </c>
      <c r="D104" s="0" t="n">
        <v>1.2748</v>
      </c>
      <c r="E104" s="0" t="n">
        <v>1.9122</v>
      </c>
      <c r="F104" s="0" t="n">
        <v>2.5496</v>
      </c>
      <c r="G104" s="0" t="n">
        <v>4.7365</v>
      </c>
      <c r="H104" s="0" t="n">
        <v>6.9234</v>
      </c>
      <c r="I104" s="0" t="n">
        <v>7.7708</v>
      </c>
      <c r="J104" s="0" t="n">
        <v>8.6182</v>
      </c>
      <c r="K104" s="0" t="n">
        <v>9.422</v>
      </c>
      <c r="L104" s="0" t="n">
        <v>10.2258</v>
      </c>
      <c r="M104" s="0" t="n">
        <v>11.0882</v>
      </c>
      <c r="N104" s="0" t="n">
        <v>11.9506</v>
      </c>
      <c r="O104" s="0" t="n">
        <v>12.87</v>
      </c>
      <c r="P104" s="0" t="n">
        <v>13.7894</v>
      </c>
      <c r="Q104" s="0" t="n">
        <v>15.4486</v>
      </c>
      <c r="R104" s="0" t="n">
        <v>17.1078</v>
      </c>
      <c r="S104" s="0" t="n">
        <v>18.0617</v>
      </c>
      <c r="T104" s="0" t="n">
        <v>19.0156</v>
      </c>
      <c r="U104" s="0" t="n">
        <v>19.729</v>
      </c>
      <c r="V104" s="0" t="n">
        <v>20.4424</v>
      </c>
      <c r="W104" s="0" t="n">
        <v>21.4337</v>
      </c>
      <c r="X104" s="0" t="n">
        <v>22.425</v>
      </c>
      <c r="Y104" s="0" t="n">
        <v>23.4166</v>
      </c>
      <c r="Z104" s="0" t="n">
        <v>24.4082</v>
      </c>
      <c r="AA104" s="0" t="n">
        <v>25.3998</v>
      </c>
      <c r="AB104" s="0" t="n">
        <v>25.1464</v>
      </c>
      <c r="AC104" s="0" t="n">
        <v>24.893</v>
      </c>
      <c r="AD104" s="0" t="n">
        <v>24.6396</v>
      </c>
      <c r="AE104" s="0" t="n">
        <v>23.9632</v>
      </c>
      <c r="AF104" s="0" t="n">
        <v>23.2868</v>
      </c>
      <c r="AG104" s="0" t="n">
        <v>23.43948</v>
      </c>
      <c r="AH104" s="0" t="n">
        <v>23.59216</v>
      </c>
      <c r="AI104" s="0" t="n">
        <v>23.74484</v>
      </c>
      <c r="AJ104" s="0" t="n">
        <v>23.89752</v>
      </c>
      <c r="AK104" s="0" t="n">
        <v>24.0502</v>
      </c>
      <c r="AL104" s="0" t="n">
        <v>20.0372666666667</v>
      </c>
      <c r="AM104" s="0" t="n">
        <v>16.0243333333333</v>
      </c>
      <c r="AN104" s="0" t="n">
        <v>12.0114</v>
      </c>
      <c r="AO104" s="0" t="n">
        <v>11.8984</v>
      </c>
      <c r="AP104" s="0" t="n">
        <v>11.7854</v>
      </c>
      <c r="AQ104" s="0" t="n">
        <v>11.6724</v>
      </c>
      <c r="AR104" s="0" t="n">
        <v>11.5594</v>
      </c>
      <c r="AS104" s="0" t="n">
        <v>11.4464</v>
      </c>
      <c r="AT104" s="0" t="n">
        <v>11.3334</v>
      </c>
      <c r="AU104" s="103" t="n">
        <v>11.2204</v>
      </c>
      <c r="AV104" s="103" t="n">
        <v>11.1074</v>
      </c>
      <c r="AW104" s="103" t="n">
        <v>10.9944</v>
      </c>
      <c r="AX104" s="103" t="n">
        <v>10.8814</v>
      </c>
      <c r="AY104" s="103" t="n">
        <v>10.7684</v>
      </c>
      <c r="AZ104" s="103" t="n">
        <v>10.6554</v>
      </c>
      <c r="BA104" s="103" t="n">
        <v>10.5424</v>
      </c>
      <c r="BB104" s="103" t="n">
        <v>10.5198</v>
      </c>
      <c r="BC104" s="103" t="n">
        <v>10.4972</v>
      </c>
      <c r="BD104" s="103" t="n">
        <v>10.4746</v>
      </c>
      <c r="BE104" s="103" t="n">
        <v>10.452</v>
      </c>
      <c r="BF104" s="103" t="n">
        <v>10.4294</v>
      </c>
      <c r="BG104" s="103" t="n">
        <v>10.4068</v>
      </c>
      <c r="BH104" s="103" t="n">
        <v>10.3842</v>
      </c>
      <c r="BI104" s="103" t="n">
        <v>10.3616</v>
      </c>
      <c r="BJ104" s="103" t="n">
        <v>10.339</v>
      </c>
    </row>
    <row r="105" customFormat="false" ht="12.8" hidden="false" customHeight="false" outlineLevel="0" collapsed="false">
      <c r="A105" s="102" t="n">
        <v>138</v>
      </c>
      <c r="B105" s="0" t="n">
        <v>0</v>
      </c>
      <c r="C105" s="0" t="n">
        <v>0.62835</v>
      </c>
      <c r="D105" s="0" t="n">
        <v>1.2567</v>
      </c>
      <c r="E105" s="0" t="n">
        <v>1.88505</v>
      </c>
      <c r="F105" s="0" t="n">
        <v>2.5134</v>
      </c>
      <c r="G105" s="0" t="n">
        <v>4.6665</v>
      </c>
      <c r="H105" s="0" t="n">
        <v>6.8196</v>
      </c>
      <c r="I105" s="0" t="n">
        <v>7.6762</v>
      </c>
      <c r="J105" s="0" t="n">
        <v>8.5328</v>
      </c>
      <c r="K105" s="0" t="n">
        <v>9.3405</v>
      </c>
      <c r="L105" s="0" t="n">
        <v>10.1482</v>
      </c>
      <c r="M105" s="0" t="n">
        <v>10.9723</v>
      </c>
      <c r="N105" s="0" t="n">
        <v>11.7964</v>
      </c>
      <c r="O105" s="0" t="n">
        <v>12.6895</v>
      </c>
      <c r="P105" s="0" t="n">
        <v>13.5826</v>
      </c>
      <c r="Q105" s="0" t="n">
        <v>15.2379</v>
      </c>
      <c r="R105" s="0" t="n">
        <v>16.8932</v>
      </c>
      <c r="S105" s="0" t="n">
        <v>17.8393</v>
      </c>
      <c r="T105" s="0" t="n">
        <v>18.7854</v>
      </c>
      <c r="U105" s="0" t="n">
        <v>19.571</v>
      </c>
      <c r="V105" s="0" t="n">
        <v>20.3566</v>
      </c>
      <c r="W105" s="0" t="n">
        <v>21.3443</v>
      </c>
      <c r="X105" s="0" t="n">
        <v>22.332</v>
      </c>
      <c r="Y105" s="0" t="n">
        <v>23.3200666666667</v>
      </c>
      <c r="Z105" s="0" t="n">
        <v>24.3081333333333</v>
      </c>
      <c r="AA105" s="0" t="n">
        <v>25.2962</v>
      </c>
      <c r="AB105" s="0" t="n">
        <v>25.0926</v>
      </c>
      <c r="AC105" s="0" t="n">
        <v>24.889</v>
      </c>
      <c r="AD105" s="0" t="n">
        <v>24.6854</v>
      </c>
      <c r="AE105" s="0" t="n">
        <v>24.0513</v>
      </c>
      <c r="AF105" s="0" t="n">
        <v>23.4172</v>
      </c>
      <c r="AG105" s="0" t="n">
        <v>23.57432</v>
      </c>
      <c r="AH105" s="0" t="n">
        <v>23.73144</v>
      </c>
      <c r="AI105" s="0" t="n">
        <v>23.88856</v>
      </c>
      <c r="AJ105" s="0" t="n">
        <v>24.04568</v>
      </c>
      <c r="AK105" s="0" t="n">
        <v>24.2028</v>
      </c>
      <c r="AL105" s="0" t="n">
        <v>20.1684</v>
      </c>
      <c r="AM105" s="0" t="n">
        <v>16.134</v>
      </c>
      <c r="AN105" s="0" t="n">
        <v>12.0996</v>
      </c>
      <c r="AO105" s="0" t="n">
        <v>11.9856</v>
      </c>
      <c r="AP105" s="0" t="n">
        <v>11.8716</v>
      </c>
      <c r="AQ105" s="0" t="n">
        <v>11.7576</v>
      </c>
      <c r="AR105" s="0" t="n">
        <v>11.6436</v>
      </c>
      <c r="AS105" s="0" t="n">
        <v>11.5296</v>
      </c>
      <c r="AT105" s="0" t="n">
        <v>11.4156</v>
      </c>
      <c r="AU105" s="103" t="n">
        <v>11.3016</v>
      </c>
      <c r="AV105" s="103" t="n">
        <v>11.1876</v>
      </c>
      <c r="AW105" s="103" t="n">
        <v>11.0736</v>
      </c>
      <c r="AX105" s="103" t="n">
        <v>10.9596</v>
      </c>
      <c r="AY105" s="103" t="n">
        <v>10.8456</v>
      </c>
      <c r="AZ105" s="103" t="n">
        <v>10.7316</v>
      </c>
      <c r="BA105" s="103" t="n">
        <v>10.6176</v>
      </c>
      <c r="BB105" s="103" t="n">
        <v>10.5948</v>
      </c>
      <c r="BC105" s="103" t="n">
        <v>10.572</v>
      </c>
      <c r="BD105" s="103" t="n">
        <v>10.5492</v>
      </c>
      <c r="BE105" s="103" t="n">
        <v>10.5264</v>
      </c>
      <c r="BF105" s="103" t="n">
        <v>10.5036</v>
      </c>
      <c r="BG105" s="103" t="n">
        <v>10.4808</v>
      </c>
      <c r="BH105" s="103" t="n">
        <v>10.458</v>
      </c>
      <c r="BI105" s="103" t="n">
        <v>10.4352</v>
      </c>
      <c r="BJ105" s="103" t="n">
        <v>10.4124</v>
      </c>
    </row>
    <row r="106" customFormat="false" ht="12.8" hidden="false" customHeight="false" outlineLevel="0" collapsed="false">
      <c r="A106" s="102" t="n">
        <v>139</v>
      </c>
      <c r="B106" s="0" t="n">
        <v>0</v>
      </c>
      <c r="C106" s="0" t="n">
        <v>0.6193</v>
      </c>
      <c r="D106" s="0" t="n">
        <v>1.2386</v>
      </c>
      <c r="E106" s="0" t="n">
        <v>1.8579</v>
      </c>
      <c r="F106" s="0" t="n">
        <v>2.4772</v>
      </c>
      <c r="G106" s="0" t="n">
        <v>4.5965</v>
      </c>
      <c r="H106" s="0" t="n">
        <v>6.7158</v>
      </c>
      <c r="I106" s="0" t="n">
        <v>7.5816</v>
      </c>
      <c r="J106" s="0" t="n">
        <v>8.4474</v>
      </c>
      <c r="K106" s="0" t="n">
        <v>9.259</v>
      </c>
      <c r="L106" s="0" t="n">
        <v>10.0706</v>
      </c>
      <c r="M106" s="0" t="n">
        <v>10.8564</v>
      </c>
      <c r="N106" s="0" t="n">
        <v>11.6422</v>
      </c>
      <c r="O106" s="0" t="n">
        <v>12.509</v>
      </c>
      <c r="P106" s="0" t="n">
        <v>13.3758</v>
      </c>
      <c r="Q106" s="0" t="n">
        <v>15.0272</v>
      </c>
      <c r="R106" s="0" t="n">
        <v>16.6786</v>
      </c>
      <c r="S106" s="0" t="n">
        <v>17.6169</v>
      </c>
      <c r="T106" s="0" t="n">
        <v>18.5552</v>
      </c>
      <c r="U106" s="0" t="n">
        <v>19.413</v>
      </c>
      <c r="V106" s="0" t="n">
        <v>20.2708</v>
      </c>
      <c r="W106" s="0" t="n">
        <v>21.2549</v>
      </c>
      <c r="X106" s="0" t="n">
        <v>22.239</v>
      </c>
      <c r="Y106" s="0" t="n">
        <v>23.2235333333333</v>
      </c>
      <c r="Z106" s="0" t="n">
        <v>24.2080666666667</v>
      </c>
      <c r="AA106" s="0" t="n">
        <v>25.1926</v>
      </c>
      <c r="AB106" s="0" t="n">
        <v>25.0388</v>
      </c>
      <c r="AC106" s="0" t="n">
        <v>24.885</v>
      </c>
      <c r="AD106" s="0" t="n">
        <v>24.7312</v>
      </c>
      <c r="AE106" s="0" t="n">
        <v>24.1394</v>
      </c>
      <c r="AF106" s="0" t="n">
        <v>23.5476</v>
      </c>
      <c r="AG106" s="0" t="n">
        <v>23.70916</v>
      </c>
      <c r="AH106" s="0" t="n">
        <v>23.87072</v>
      </c>
      <c r="AI106" s="0" t="n">
        <v>24.03228</v>
      </c>
      <c r="AJ106" s="0" t="n">
        <v>24.19384</v>
      </c>
      <c r="AK106" s="0" t="n">
        <v>24.3554</v>
      </c>
      <c r="AL106" s="0" t="n">
        <v>20.2995333333333</v>
      </c>
      <c r="AM106" s="0" t="n">
        <v>16.2436666666667</v>
      </c>
      <c r="AN106" s="0" t="n">
        <v>12.1878</v>
      </c>
      <c r="AO106" s="0" t="n">
        <v>12.0728</v>
      </c>
      <c r="AP106" s="0" t="n">
        <v>11.9578</v>
      </c>
      <c r="AQ106" s="0" t="n">
        <v>11.8428</v>
      </c>
      <c r="AR106" s="0" t="n">
        <v>11.7278</v>
      </c>
      <c r="AS106" s="0" t="n">
        <v>11.6128</v>
      </c>
      <c r="AT106" s="0" t="n">
        <v>11.4978</v>
      </c>
      <c r="AU106" s="103" t="n">
        <v>11.3828</v>
      </c>
      <c r="AV106" s="103" t="n">
        <v>11.2678</v>
      </c>
      <c r="AW106" s="103" t="n">
        <v>11.1528</v>
      </c>
      <c r="AX106" s="103" t="n">
        <v>11.0378</v>
      </c>
      <c r="AY106" s="103" t="n">
        <v>10.9228</v>
      </c>
      <c r="AZ106" s="103" t="n">
        <v>10.8078</v>
      </c>
      <c r="BA106" s="103" t="n">
        <v>10.6928</v>
      </c>
      <c r="BB106" s="103" t="n">
        <v>10.6698</v>
      </c>
      <c r="BC106" s="103" t="n">
        <v>10.6468</v>
      </c>
      <c r="BD106" s="103" t="n">
        <v>10.6238</v>
      </c>
      <c r="BE106" s="103" t="n">
        <v>10.6008</v>
      </c>
      <c r="BF106" s="103" t="n">
        <v>10.5778</v>
      </c>
      <c r="BG106" s="103" t="n">
        <v>10.5548</v>
      </c>
      <c r="BH106" s="103" t="n">
        <v>10.5318</v>
      </c>
      <c r="BI106" s="103" t="n">
        <v>10.5088</v>
      </c>
      <c r="BJ106" s="103" t="n">
        <v>10.4858</v>
      </c>
    </row>
    <row r="107" customFormat="false" ht="12.8" hidden="false" customHeight="false" outlineLevel="0" collapsed="false">
      <c r="A107" s="102" t="n">
        <v>140</v>
      </c>
      <c r="B107" s="0" t="n">
        <v>0</v>
      </c>
      <c r="C107" s="0" t="n">
        <v>0.61025</v>
      </c>
      <c r="D107" s="0" t="n">
        <v>1.2205</v>
      </c>
      <c r="E107" s="0" t="n">
        <v>1.83075</v>
      </c>
      <c r="F107" s="0" t="n">
        <v>2.441</v>
      </c>
      <c r="G107" s="0" t="n">
        <v>4.5265</v>
      </c>
      <c r="H107" s="0" t="n">
        <v>6.612</v>
      </c>
      <c r="I107" s="0" t="n">
        <v>7.487</v>
      </c>
      <c r="J107" s="0" t="n">
        <v>8.362</v>
      </c>
      <c r="K107" s="0" t="n">
        <v>9.1775</v>
      </c>
      <c r="L107" s="0" t="n">
        <v>9.993</v>
      </c>
      <c r="M107" s="0" t="n">
        <v>10.7405</v>
      </c>
      <c r="N107" s="0" t="n">
        <v>11.488</v>
      </c>
      <c r="O107" s="0" t="n">
        <v>12.3285</v>
      </c>
      <c r="P107" s="0" t="n">
        <v>13.169</v>
      </c>
      <c r="Q107" s="0" t="n">
        <v>14.8165</v>
      </c>
      <c r="R107" s="0" t="n">
        <v>16.464</v>
      </c>
      <c r="S107" s="0" t="n">
        <v>17.3945</v>
      </c>
      <c r="T107" s="0" t="n">
        <v>18.325</v>
      </c>
      <c r="U107" s="0" t="n">
        <v>19.255</v>
      </c>
      <c r="V107" s="0" t="n">
        <v>20.185</v>
      </c>
      <c r="W107" s="0" t="n">
        <v>21.1655</v>
      </c>
      <c r="X107" s="0" t="n">
        <v>22.146</v>
      </c>
      <c r="Y107" s="0" t="n">
        <v>23.127</v>
      </c>
      <c r="Z107" s="0" t="n">
        <v>24.108</v>
      </c>
      <c r="AA107" s="0" t="n">
        <v>25.089</v>
      </c>
      <c r="AB107" s="0" t="n">
        <v>24.985</v>
      </c>
      <c r="AC107" s="0" t="n">
        <v>24.881</v>
      </c>
      <c r="AD107" s="0" t="n">
        <v>24.777</v>
      </c>
      <c r="AE107" s="0" t="n">
        <v>24.2275</v>
      </c>
      <c r="AF107" s="0" t="n">
        <v>23.678</v>
      </c>
      <c r="AG107" s="0" t="n">
        <v>23.844</v>
      </c>
      <c r="AH107" s="0" t="n">
        <v>24.01</v>
      </c>
      <c r="AI107" s="0" t="n">
        <v>24.176</v>
      </c>
      <c r="AJ107" s="0" t="n">
        <v>24.342</v>
      </c>
      <c r="AK107" s="0" t="n">
        <v>24.508</v>
      </c>
      <c r="AL107" s="0" t="n">
        <v>20.4306666666667</v>
      </c>
      <c r="AM107" s="0" t="n">
        <v>16.3533333333333</v>
      </c>
      <c r="AN107" s="0" t="n">
        <v>12.276</v>
      </c>
      <c r="AO107" s="0" t="n">
        <v>12.16</v>
      </c>
      <c r="AP107" s="0" t="n">
        <v>12.044</v>
      </c>
      <c r="AQ107" s="0" t="n">
        <v>11.928</v>
      </c>
      <c r="AR107" s="0" t="n">
        <v>11.812</v>
      </c>
      <c r="AS107" s="0" t="n">
        <v>11.696</v>
      </c>
      <c r="AT107" s="0" t="n">
        <v>11.58</v>
      </c>
      <c r="AU107" s="103" t="n">
        <v>11.464</v>
      </c>
      <c r="AV107" s="103" t="n">
        <v>11.348</v>
      </c>
      <c r="AW107" s="103" t="n">
        <v>11.232</v>
      </c>
      <c r="AX107" s="103" t="n">
        <v>11.116</v>
      </c>
      <c r="AY107" s="103" t="n">
        <v>11</v>
      </c>
      <c r="AZ107" s="103" t="n">
        <v>10.884</v>
      </c>
      <c r="BA107" s="103" t="n">
        <v>10.768</v>
      </c>
      <c r="BB107" s="103" t="n">
        <v>10.7448</v>
      </c>
      <c r="BC107" s="103" t="n">
        <v>10.7216</v>
      </c>
      <c r="BD107" s="103" t="n">
        <v>10.6984</v>
      </c>
      <c r="BE107" s="103" t="n">
        <v>10.6752</v>
      </c>
      <c r="BF107" s="103" t="n">
        <v>10.652</v>
      </c>
      <c r="BG107" s="103" t="n">
        <v>10.6288</v>
      </c>
      <c r="BH107" s="103" t="n">
        <v>10.6056</v>
      </c>
      <c r="BI107" s="103" t="n">
        <v>10.5824</v>
      </c>
      <c r="BJ107" s="103" t="n">
        <v>10.5592</v>
      </c>
    </row>
    <row r="108" customFormat="false" ht="12.8" hidden="false" customHeight="false" outlineLevel="0" collapsed="false">
      <c r="A108" s="102" t="n">
        <v>141</v>
      </c>
      <c r="B108" s="0" t="n">
        <v>0</v>
      </c>
      <c r="C108" s="0" t="n">
        <v>0.6019</v>
      </c>
      <c r="D108" s="0" t="n">
        <v>1.2038</v>
      </c>
      <c r="E108" s="0" t="n">
        <v>1.8057</v>
      </c>
      <c r="F108" s="0" t="n">
        <v>2.4076</v>
      </c>
      <c r="G108" s="0" t="n">
        <v>4.4571</v>
      </c>
      <c r="H108" s="0" t="n">
        <v>6.5066</v>
      </c>
      <c r="I108" s="0" t="n">
        <v>7.3892</v>
      </c>
      <c r="J108" s="0" t="n">
        <v>8.2718</v>
      </c>
      <c r="K108" s="0" t="n">
        <v>9.0777</v>
      </c>
      <c r="L108" s="0" t="n">
        <v>9.8836</v>
      </c>
      <c r="M108" s="0" t="n">
        <v>10.6215</v>
      </c>
      <c r="N108" s="0" t="n">
        <v>11.3594</v>
      </c>
      <c r="O108" s="0" t="n">
        <v>12.1852</v>
      </c>
      <c r="P108" s="0" t="n">
        <v>13.011</v>
      </c>
      <c r="Q108" s="0" t="n">
        <v>14.6056</v>
      </c>
      <c r="R108" s="0" t="n">
        <v>16.2002</v>
      </c>
      <c r="S108" s="0" t="n">
        <v>17.1233</v>
      </c>
      <c r="T108" s="0" t="n">
        <v>18.0464</v>
      </c>
      <c r="U108" s="0" t="n">
        <v>18.9691</v>
      </c>
      <c r="V108" s="0" t="n">
        <v>19.8918</v>
      </c>
      <c r="W108" s="0" t="n">
        <v>20.8594</v>
      </c>
      <c r="X108" s="0" t="n">
        <v>21.827</v>
      </c>
      <c r="Y108" s="0" t="n">
        <v>22.7950666666667</v>
      </c>
      <c r="Z108" s="0" t="n">
        <v>23.7631333333333</v>
      </c>
      <c r="AA108" s="0" t="n">
        <v>24.7312</v>
      </c>
      <c r="AB108" s="0" t="n">
        <v>24.7174</v>
      </c>
      <c r="AC108" s="0" t="n">
        <v>24.7036</v>
      </c>
      <c r="AD108" s="0" t="n">
        <v>24.6898</v>
      </c>
      <c r="AE108" s="0" t="n">
        <v>24.2108</v>
      </c>
      <c r="AF108" s="0" t="n">
        <v>23.7318</v>
      </c>
      <c r="AG108" s="0" t="n">
        <v>23.90096</v>
      </c>
      <c r="AH108" s="0" t="n">
        <v>24.07012</v>
      </c>
      <c r="AI108" s="0" t="n">
        <v>24.23928</v>
      </c>
      <c r="AJ108" s="0" t="n">
        <v>24.40844</v>
      </c>
      <c r="AK108" s="0" t="n">
        <v>24.5776</v>
      </c>
      <c r="AL108" s="0" t="n">
        <v>20.4920666666667</v>
      </c>
      <c r="AM108" s="0" t="n">
        <v>16.4065333333333</v>
      </c>
      <c r="AN108" s="0" t="n">
        <v>12.321</v>
      </c>
      <c r="AO108" s="0" t="n">
        <v>12.203</v>
      </c>
      <c r="AP108" s="0" t="n">
        <v>12.085</v>
      </c>
      <c r="AQ108" s="0" t="n">
        <v>11.967</v>
      </c>
      <c r="AR108" s="0" t="n">
        <v>11.849</v>
      </c>
      <c r="AS108" s="0" t="n">
        <v>11.731</v>
      </c>
      <c r="AT108" s="0" t="n">
        <v>11.613</v>
      </c>
      <c r="AU108" s="103" t="n">
        <v>11.495</v>
      </c>
      <c r="AV108" s="103" t="n">
        <v>11.37704</v>
      </c>
      <c r="AW108" s="103" t="n">
        <v>11.25908</v>
      </c>
      <c r="AX108" s="103" t="n">
        <v>11.14112</v>
      </c>
      <c r="AY108" s="103" t="n">
        <v>11.02316</v>
      </c>
      <c r="AZ108" s="103" t="n">
        <v>10.9052</v>
      </c>
      <c r="BA108" s="103" t="n">
        <v>10.78724</v>
      </c>
      <c r="BB108" s="103" t="n">
        <v>10.763648</v>
      </c>
      <c r="BC108" s="103" t="n">
        <v>10.740056</v>
      </c>
      <c r="BD108" s="103" t="n">
        <v>10.716464</v>
      </c>
      <c r="BE108" s="103" t="n">
        <v>10.692872</v>
      </c>
      <c r="BF108" s="103" t="n">
        <v>10.66928</v>
      </c>
      <c r="BG108" s="103" t="n">
        <v>10.645688</v>
      </c>
      <c r="BH108" s="103" t="n">
        <v>10.622096</v>
      </c>
      <c r="BI108" s="103" t="n">
        <v>10.598504</v>
      </c>
      <c r="BJ108" s="103" t="n">
        <v>10.574912</v>
      </c>
    </row>
    <row r="109" customFormat="false" ht="12.8" hidden="false" customHeight="false" outlineLevel="0" collapsed="false">
      <c r="A109" s="102" t="n">
        <v>142</v>
      </c>
      <c r="B109" s="0" t="n">
        <v>0</v>
      </c>
      <c r="C109" s="0" t="n">
        <v>0.59355</v>
      </c>
      <c r="D109" s="0" t="n">
        <v>1.1871</v>
      </c>
      <c r="E109" s="0" t="n">
        <v>1.78065</v>
      </c>
      <c r="F109" s="0" t="n">
        <v>2.3742</v>
      </c>
      <c r="G109" s="0" t="n">
        <v>4.3877</v>
      </c>
      <c r="H109" s="0" t="n">
        <v>6.4012</v>
      </c>
      <c r="I109" s="0" t="n">
        <v>7.2914</v>
      </c>
      <c r="J109" s="0" t="n">
        <v>8.1816</v>
      </c>
      <c r="K109" s="0" t="n">
        <v>8.9779</v>
      </c>
      <c r="L109" s="0" t="n">
        <v>9.7742</v>
      </c>
      <c r="M109" s="0" t="n">
        <v>10.5025</v>
      </c>
      <c r="N109" s="0" t="n">
        <v>11.2308</v>
      </c>
      <c r="O109" s="0" t="n">
        <v>12.0419</v>
      </c>
      <c r="P109" s="0" t="n">
        <v>12.853</v>
      </c>
      <c r="Q109" s="0" t="n">
        <v>14.3947</v>
      </c>
      <c r="R109" s="0" t="n">
        <v>15.9364</v>
      </c>
      <c r="S109" s="0" t="n">
        <v>16.8521</v>
      </c>
      <c r="T109" s="0" t="n">
        <v>17.7678</v>
      </c>
      <c r="U109" s="0" t="n">
        <v>18.6832</v>
      </c>
      <c r="V109" s="0" t="n">
        <v>19.5986</v>
      </c>
      <c r="W109" s="0" t="n">
        <v>20.5533</v>
      </c>
      <c r="X109" s="0" t="n">
        <v>21.508</v>
      </c>
      <c r="Y109" s="0" t="n">
        <v>22.4631333333333</v>
      </c>
      <c r="Z109" s="0" t="n">
        <v>23.4182666666667</v>
      </c>
      <c r="AA109" s="0" t="n">
        <v>24.3734</v>
      </c>
      <c r="AB109" s="0" t="n">
        <v>24.4498</v>
      </c>
      <c r="AC109" s="0" t="n">
        <v>24.5262</v>
      </c>
      <c r="AD109" s="0" t="n">
        <v>24.6026</v>
      </c>
      <c r="AE109" s="0" t="n">
        <v>24.1941</v>
      </c>
      <c r="AF109" s="0" t="n">
        <v>23.7856</v>
      </c>
      <c r="AG109" s="0" t="n">
        <v>23.95792</v>
      </c>
      <c r="AH109" s="0" t="n">
        <v>24.13024</v>
      </c>
      <c r="AI109" s="0" t="n">
        <v>24.30256</v>
      </c>
      <c r="AJ109" s="0" t="n">
        <v>24.47488</v>
      </c>
      <c r="AK109" s="0" t="n">
        <v>24.6472</v>
      </c>
      <c r="AL109" s="0" t="n">
        <v>20.5534666666667</v>
      </c>
      <c r="AM109" s="0" t="n">
        <v>16.4597333333333</v>
      </c>
      <c r="AN109" s="0" t="n">
        <v>12.366</v>
      </c>
      <c r="AO109" s="0" t="n">
        <v>12.246</v>
      </c>
      <c r="AP109" s="0" t="n">
        <v>12.126</v>
      </c>
      <c r="AQ109" s="0" t="n">
        <v>12.006</v>
      </c>
      <c r="AR109" s="0" t="n">
        <v>11.886</v>
      </c>
      <c r="AS109" s="0" t="n">
        <v>11.766</v>
      </c>
      <c r="AT109" s="0" t="n">
        <v>11.646</v>
      </c>
      <c r="AU109" s="103" t="n">
        <v>11.526</v>
      </c>
      <c r="AV109" s="103" t="n">
        <v>11.40608</v>
      </c>
      <c r="AW109" s="103" t="n">
        <v>11.28616</v>
      </c>
      <c r="AX109" s="103" t="n">
        <v>11.16624</v>
      </c>
      <c r="AY109" s="103" t="n">
        <v>11.04632</v>
      </c>
      <c r="AZ109" s="103" t="n">
        <v>10.9264</v>
      </c>
      <c r="BA109" s="103" t="n">
        <v>10.80648</v>
      </c>
      <c r="BB109" s="103" t="n">
        <v>10.782496</v>
      </c>
      <c r="BC109" s="103" t="n">
        <v>10.758512</v>
      </c>
      <c r="BD109" s="103" t="n">
        <v>10.734528</v>
      </c>
      <c r="BE109" s="103" t="n">
        <v>10.710544</v>
      </c>
      <c r="BF109" s="103" t="n">
        <v>10.68656</v>
      </c>
      <c r="BG109" s="103" t="n">
        <v>10.662576</v>
      </c>
      <c r="BH109" s="103" t="n">
        <v>10.638592</v>
      </c>
      <c r="BI109" s="103" t="n">
        <v>10.614608</v>
      </c>
      <c r="BJ109" s="103" t="n">
        <v>10.590624</v>
      </c>
    </row>
    <row r="110" customFormat="false" ht="12.8" hidden="false" customHeight="false" outlineLevel="0" collapsed="false">
      <c r="A110" s="102" t="n">
        <v>143</v>
      </c>
      <c r="B110" s="0" t="n">
        <v>0</v>
      </c>
      <c r="C110" s="0" t="n">
        <v>0.5852</v>
      </c>
      <c r="D110" s="0" t="n">
        <v>1.1704</v>
      </c>
      <c r="E110" s="0" t="n">
        <v>1.7556</v>
      </c>
      <c r="F110" s="0" t="n">
        <v>2.3408</v>
      </c>
      <c r="G110" s="0" t="n">
        <v>4.3183</v>
      </c>
      <c r="H110" s="0" t="n">
        <v>6.2958</v>
      </c>
      <c r="I110" s="0" t="n">
        <v>7.1936</v>
      </c>
      <c r="J110" s="0" t="n">
        <v>8.0914</v>
      </c>
      <c r="K110" s="0" t="n">
        <v>8.8781</v>
      </c>
      <c r="L110" s="0" t="n">
        <v>9.6648</v>
      </c>
      <c r="M110" s="0" t="n">
        <v>10.3835</v>
      </c>
      <c r="N110" s="0" t="n">
        <v>11.1022</v>
      </c>
      <c r="O110" s="0" t="n">
        <v>11.8986</v>
      </c>
      <c r="P110" s="0" t="n">
        <v>12.695</v>
      </c>
      <c r="Q110" s="0" t="n">
        <v>14.1838</v>
      </c>
      <c r="R110" s="0" t="n">
        <v>15.6726</v>
      </c>
      <c r="S110" s="0" t="n">
        <v>16.5809</v>
      </c>
      <c r="T110" s="0" t="n">
        <v>17.4892</v>
      </c>
      <c r="U110" s="0" t="n">
        <v>18.3973</v>
      </c>
      <c r="V110" s="0" t="n">
        <v>19.3054</v>
      </c>
      <c r="W110" s="0" t="n">
        <v>20.2472</v>
      </c>
      <c r="X110" s="0" t="n">
        <v>21.189</v>
      </c>
      <c r="Y110" s="0" t="n">
        <v>22.1312</v>
      </c>
      <c r="Z110" s="0" t="n">
        <v>23.0734</v>
      </c>
      <c r="AA110" s="0" t="n">
        <v>24.0156</v>
      </c>
      <c r="AB110" s="0" t="n">
        <v>24.1822</v>
      </c>
      <c r="AC110" s="0" t="n">
        <v>24.3488</v>
      </c>
      <c r="AD110" s="0" t="n">
        <v>24.5154</v>
      </c>
      <c r="AE110" s="0" t="n">
        <v>24.1774</v>
      </c>
      <c r="AF110" s="0" t="n">
        <v>23.8394</v>
      </c>
      <c r="AG110" s="0" t="n">
        <v>24.01488</v>
      </c>
      <c r="AH110" s="0" t="n">
        <v>24.19036</v>
      </c>
      <c r="AI110" s="0" t="n">
        <v>24.36584</v>
      </c>
      <c r="AJ110" s="0" t="n">
        <v>24.54132</v>
      </c>
      <c r="AK110" s="0" t="n">
        <v>24.7168</v>
      </c>
      <c r="AL110" s="0" t="n">
        <v>20.6148666666667</v>
      </c>
      <c r="AM110" s="0" t="n">
        <v>16.5129333333333</v>
      </c>
      <c r="AN110" s="0" t="n">
        <v>12.411</v>
      </c>
      <c r="AO110" s="0" t="n">
        <v>12.289</v>
      </c>
      <c r="AP110" s="0" t="n">
        <v>12.167</v>
      </c>
      <c r="AQ110" s="0" t="n">
        <v>12.045</v>
      </c>
      <c r="AR110" s="0" t="n">
        <v>11.923</v>
      </c>
      <c r="AS110" s="0" t="n">
        <v>11.801</v>
      </c>
      <c r="AT110" s="0" t="n">
        <v>11.679</v>
      </c>
      <c r="AU110" s="103" t="n">
        <v>11.557</v>
      </c>
      <c r="AV110" s="103" t="n">
        <v>11.43512</v>
      </c>
      <c r="AW110" s="103" t="n">
        <v>11.31324</v>
      </c>
      <c r="AX110" s="103" t="n">
        <v>11.19136</v>
      </c>
      <c r="AY110" s="103" t="n">
        <v>11.06948</v>
      </c>
      <c r="AZ110" s="103" t="n">
        <v>10.9476</v>
      </c>
      <c r="BA110" s="103" t="n">
        <v>10.82572</v>
      </c>
      <c r="BB110" s="103" t="n">
        <v>10.801344</v>
      </c>
      <c r="BC110" s="103" t="n">
        <v>10.776968</v>
      </c>
      <c r="BD110" s="103" t="n">
        <v>10.752592</v>
      </c>
      <c r="BE110" s="103" t="n">
        <v>10.728216</v>
      </c>
      <c r="BF110" s="103" t="n">
        <v>10.70384</v>
      </c>
      <c r="BG110" s="103" t="n">
        <v>10.679464</v>
      </c>
      <c r="BH110" s="103" t="n">
        <v>10.655088</v>
      </c>
      <c r="BI110" s="103" t="n">
        <v>10.630712</v>
      </c>
      <c r="BJ110" s="103" t="n">
        <v>10.606336</v>
      </c>
    </row>
    <row r="111" customFormat="false" ht="12.8" hidden="false" customHeight="false" outlineLevel="0" collapsed="false">
      <c r="A111" s="102" t="n">
        <v>144</v>
      </c>
      <c r="B111" s="0" t="n">
        <v>0</v>
      </c>
      <c r="C111" s="0" t="n">
        <v>0.57685</v>
      </c>
      <c r="D111" s="0" t="n">
        <v>1.1537</v>
      </c>
      <c r="E111" s="0" t="n">
        <v>1.73055</v>
      </c>
      <c r="F111" s="0" t="n">
        <v>2.3074</v>
      </c>
      <c r="G111" s="0" t="n">
        <v>4.2489</v>
      </c>
      <c r="H111" s="0" t="n">
        <v>6.1904</v>
      </c>
      <c r="I111" s="0" t="n">
        <v>7.0958</v>
      </c>
      <c r="J111" s="0" t="n">
        <v>8.0012</v>
      </c>
      <c r="K111" s="0" t="n">
        <v>8.7783</v>
      </c>
      <c r="L111" s="0" t="n">
        <v>9.5554</v>
      </c>
      <c r="M111" s="0" t="n">
        <v>10.2645</v>
      </c>
      <c r="N111" s="0" t="n">
        <v>10.9736</v>
      </c>
      <c r="O111" s="0" t="n">
        <v>11.7553</v>
      </c>
      <c r="P111" s="0" t="n">
        <v>12.537</v>
      </c>
      <c r="Q111" s="0" t="n">
        <v>13.9729</v>
      </c>
      <c r="R111" s="0" t="n">
        <v>15.4088</v>
      </c>
      <c r="S111" s="0" t="n">
        <v>16.3097</v>
      </c>
      <c r="T111" s="0" t="n">
        <v>17.2106</v>
      </c>
      <c r="U111" s="0" t="n">
        <v>18.1114</v>
      </c>
      <c r="V111" s="0" t="n">
        <v>19.0122</v>
      </c>
      <c r="W111" s="0" t="n">
        <v>19.9411</v>
      </c>
      <c r="X111" s="0" t="n">
        <v>20.87</v>
      </c>
      <c r="Y111" s="0" t="n">
        <v>21.7992666666667</v>
      </c>
      <c r="Z111" s="0" t="n">
        <v>22.7285333333333</v>
      </c>
      <c r="AA111" s="0" t="n">
        <v>23.6578</v>
      </c>
      <c r="AB111" s="0" t="n">
        <v>23.9146</v>
      </c>
      <c r="AC111" s="0" t="n">
        <v>24.1714</v>
      </c>
      <c r="AD111" s="0" t="n">
        <v>24.4282</v>
      </c>
      <c r="AE111" s="0" t="n">
        <v>24.1607</v>
      </c>
      <c r="AF111" s="0" t="n">
        <v>23.8932</v>
      </c>
      <c r="AG111" s="0" t="n">
        <v>24.07184</v>
      </c>
      <c r="AH111" s="0" t="n">
        <v>24.25048</v>
      </c>
      <c r="AI111" s="0" t="n">
        <v>24.42912</v>
      </c>
      <c r="AJ111" s="0" t="n">
        <v>24.60776</v>
      </c>
      <c r="AK111" s="0" t="n">
        <v>24.7864</v>
      </c>
      <c r="AL111" s="0" t="n">
        <v>20.6762666666667</v>
      </c>
      <c r="AM111" s="0" t="n">
        <v>16.5661333333333</v>
      </c>
      <c r="AN111" s="0" t="n">
        <v>12.456</v>
      </c>
      <c r="AO111" s="0" t="n">
        <v>12.332</v>
      </c>
      <c r="AP111" s="0" t="n">
        <v>12.208</v>
      </c>
      <c r="AQ111" s="0" t="n">
        <v>12.084</v>
      </c>
      <c r="AR111" s="0" t="n">
        <v>11.96</v>
      </c>
      <c r="AS111" s="0" t="n">
        <v>11.836</v>
      </c>
      <c r="AT111" s="0" t="n">
        <v>11.712</v>
      </c>
      <c r="AU111" s="103" t="n">
        <v>11.588</v>
      </c>
      <c r="AV111" s="103" t="n">
        <v>11.46416</v>
      </c>
      <c r="AW111" s="103" t="n">
        <v>11.34032</v>
      </c>
      <c r="AX111" s="103" t="n">
        <v>11.21648</v>
      </c>
      <c r="AY111" s="103" t="n">
        <v>11.09264</v>
      </c>
      <c r="AZ111" s="103" t="n">
        <v>10.9688</v>
      </c>
      <c r="BA111" s="103" t="n">
        <v>10.84496</v>
      </c>
      <c r="BB111" s="103" t="n">
        <v>10.820192</v>
      </c>
      <c r="BC111" s="103" t="n">
        <v>10.795424</v>
      </c>
      <c r="BD111" s="103" t="n">
        <v>10.770656</v>
      </c>
      <c r="BE111" s="103" t="n">
        <v>10.745888</v>
      </c>
      <c r="BF111" s="103" t="n">
        <v>10.72112</v>
      </c>
      <c r="BG111" s="103" t="n">
        <v>10.696352</v>
      </c>
      <c r="BH111" s="103" t="n">
        <v>10.671584</v>
      </c>
      <c r="BI111" s="103" t="n">
        <v>10.646816</v>
      </c>
      <c r="BJ111" s="103" t="n">
        <v>10.622048</v>
      </c>
    </row>
    <row r="112" customFormat="false" ht="12.8" hidden="false" customHeight="false" outlineLevel="0" collapsed="false">
      <c r="A112" s="102" t="n">
        <v>145</v>
      </c>
      <c r="B112" s="0" t="n">
        <v>0</v>
      </c>
      <c r="C112" s="0" t="n">
        <v>0.5685</v>
      </c>
      <c r="D112" s="0" t="n">
        <v>1.137</v>
      </c>
      <c r="E112" s="0" t="n">
        <v>1.7055</v>
      </c>
      <c r="F112" s="0" t="n">
        <v>2.274</v>
      </c>
      <c r="G112" s="0" t="n">
        <v>4.1795</v>
      </c>
      <c r="H112" s="0" t="n">
        <v>6.085</v>
      </c>
      <c r="I112" s="0" t="n">
        <v>6.998</v>
      </c>
      <c r="J112" s="0" t="n">
        <v>7.911</v>
      </c>
      <c r="K112" s="0" t="n">
        <v>8.6785</v>
      </c>
      <c r="L112" s="0" t="n">
        <v>9.446</v>
      </c>
      <c r="M112" s="0" t="n">
        <v>10.1455</v>
      </c>
      <c r="N112" s="0" t="n">
        <v>10.845</v>
      </c>
      <c r="O112" s="0" t="n">
        <v>11.612</v>
      </c>
      <c r="P112" s="0" t="n">
        <v>12.379</v>
      </c>
      <c r="Q112" s="0" t="n">
        <v>13.762</v>
      </c>
      <c r="R112" s="0" t="n">
        <v>15.145</v>
      </c>
      <c r="S112" s="0" t="n">
        <v>16.0385</v>
      </c>
      <c r="T112" s="0" t="n">
        <v>16.932</v>
      </c>
      <c r="U112" s="0" t="n">
        <v>17.8255</v>
      </c>
      <c r="V112" s="0" t="n">
        <v>18.719</v>
      </c>
      <c r="W112" s="0" t="n">
        <v>19.635</v>
      </c>
      <c r="X112" s="0" t="n">
        <v>20.551</v>
      </c>
      <c r="Y112" s="0" t="n">
        <v>21.4673333333333</v>
      </c>
      <c r="Z112" s="0" t="n">
        <v>22.3836666666667</v>
      </c>
      <c r="AA112" s="0" t="n">
        <v>23.3</v>
      </c>
      <c r="AB112" s="0" t="n">
        <v>23.647</v>
      </c>
      <c r="AC112" s="0" t="n">
        <v>23.994</v>
      </c>
      <c r="AD112" s="0" t="n">
        <v>24.341</v>
      </c>
      <c r="AE112" s="0" t="n">
        <v>24.144</v>
      </c>
      <c r="AF112" s="0" t="n">
        <v>23.947</v>
      </c>
      <c r="AG112" s="0" t="n">
        <v>24.1288</v>
      </c>
      <c r="AH112" s="0" t="n">
        <v>24.3106</v>
      </c>
      <c r="AI112" s="0" t="n">
        <v>24.4924</v>
      </c>
      <c r="AJ112" s="0" t="n">
        <v>24.6742</v>
      </c>
      <c r="AK112" s="0" t="n">
        <v>24.856</v>
      </c>
      <c r="AL112" s="0" t="n">
        <v>20.7376666666667</v>
      </c>
      <c r="AM112" s="0" t="n">
        <v>16.6193333333333</v>
      </c>
      <c r="AN112" s="0" t="n">
        <v>12.501</v>
      </c>
      <c r="AO112" s="0" t="n">
        <v>12.375</v>
      </c>
      <c r="AP112" s="0" t="n">
        <v>12.249</v>
      </c>
      <c r="AQ112" s="0" t="n">
        <v>12.123</v>
      </c>
      <c r="AR112" s="0" t="n">
        <v>11.997</v>
      </c>
      <c r="AS112" s="0" t="n">
        <v>11.871</v>
      </c>
      <c r="AT112" s="0" t="n">
        <v>11.745</v>
      </c>
      <c r="AU112" s="103" t="n">
        <v>11.619</v>
      </c>
      <c r="AV112" s="103" t="n">
        <v>11.4932</v>
      </c>
      <c r="AW112" s="103" t="n">
        <v>11.3674</v>
      </c>
      <c r="AX112" s="103" t="n">
        <v>11.2416</v>
      </c>
      <c r="AY112" s="103" t="n">
        <v>11.1158</v>
      </c>
      <c r="AZ112" s="103" t="n">
        <v>10.99</v>
      </c>
      <c r="BA112" s="103" t="n">
        <v>10.8642</v>
      </c>
      <c r="BB112" s="103" t="n">
        <v>10.83904</v>
      </c>
      <c r="BC112" s="103" t="n">
        <v>10.81388</v>
      </c>
      <c r="BD112" s="103" t="n">
        <v>10.78872</v>
      </c>
      <c r="BE112" s="103" t="n">
        <v>10.76356</v>
      </c>
      <c r="BF112" s="103" t="n">
        <v>10.7384</v>
      </c>
      <c r="BG112" s="103" t="n">
        <v>10.71324</v>
      </c>
      <c r="BH112" s="103" t="n">
        <v>10.68808</v>
      </c>
      <c r="BI112" s="103" t="n">
        <v>10.66292</v>
      </c>
      <c r="BJ112" s="103" t="n">
        <v>10.63776</v>
      </c>
    </row>
    <row r="113" customFormat="false" ht="12.8" hidden="false" customHeight="false" outlineLevel="0" collapsed="false">
      <c r="A113" s="102" t="n">
        <v>146</v>
      </c>
      <c r="B113" s="0" t="n">
        <v>0</v>
      </c>
      <c r="C113" s="0" t="n">
        <v>0.5601</v>
      </c>
      <c r="D113" s="0" t="n">
        <v>1.1202</v>
      </c>
      <c r="E113" s="0" t="n">
        <v>1.6803</v>
      </c>
      <c r="F113" s="0" t="n">
        <v>2.2404</v>
      </c>
      <c r="G113" s="0" t="n">
        <v>4.1119</v>
      </c>
      <c r="H113" s="0" t="n">
        <v>5.9834</v>
      </c>
      <c r="I113" s="0" t="n">
        <v>6.8993</v>
      </c>
      <c r="J113" s="0" t="n">
        <v>7.8152</v>
      </c>
      <c r="K113" s="0" t="n">
        <v>8.5697</v>
      </c>
      <c r="L113" s="0" t="n">
        <v>9.3242</v>
      </c>
      <c r="M113" s="0" t="n">
        <v>10.0218</v>
      </c>
      <c r="N113" s="0" t="n">
        <v>10.7194</v>
      </c>
      <c r="O113" s="0" t="n">
        <v>11.4761</v>
      </c>
      <c r="P113" s="0" t="n">
        <v>12.2328</v>
      </c>
      <c r="Q113" s="0" t="n">
        <v>13.5668</v>
      </c>
      <c r="R113" s="0" t="n">
        <v>14.9008</v>
      </c>
      <c r="S113" s="0" t="n">
        <v>15.7863</v>
      </c>
      <c r="T113" s="0" t="n">
        <v>16.6718</v>
      </c>
      <c r="U113" s="0" t="n">
        <v>17.5573</v>
      </c>
      <c r="V113" s="0" t="n">
        <v>18.4428</v>
      </c>
      <c r="W113" s="0" t="n">
        <v>19.3445</v>
      </c>
      <c r="X113" s="0" t="n">
        <v>20.2462</v>
      </c>
      <c r="Y113" s="0" t="n">
        <v>21.1482666666667</v>
      </c>
      <c r="Z113" s="0" t="n">
        <v>22.0503333333333</v>
      </c>
      <c r="AA113" s="0" t="n">
        <v>22.9524</v>
      </c>
      <c r="AB113" s="0" t="n">
        <v>23.3102666666667</v>
      </c>
      <c r="AC113" s="0" t="n">
        <v>23.6681333333333</v>
      </c>
      <c r="AD113" s="0" t="n">
        <v>24.026</v>
      </c>
      <c r="AE113" s="0" t="n">
        <v>23.9487</v>
      </c>
      <c r="AF113" s="0" t="n">
        <v>23.8714</v>
      </c>
      <c r="AG113" s="0" t="n">
        <v>24.05428</v>
      </c>
      <c r="AH113" s="0" t="n">
        <v>24.23716</v>
      </c>
      <c r="AI113" s="0" t="n">
        <v>24.42004</v>
      </c>
      <c r="AJ113" s="0" t="n">
        <v>24.60292</v>
      </c>
      <c r="AK113" s="0" t="n">
        <v>24.7858</v>
      </c>
      <c r="AL113" s="0" t="n">
        <v>20.6814666666667</v>
      </c>
      <c r="AM113" s="0" t="n">
        <v>16.5771333333333</v>
      </c>
      <c r="AN113" s="0" t="n">
        <v>12.4728</v>
      </c>
      <c r="AO113" s="0" t="n">
        <v>12.3431</v>
      </c>
      <c r="AP113" s="0" t="n">
        <v>12.2134</v>
      </c>
      <c r="AQ113" s="0" t="n">
        <v>12.08368</v>
      </c>
      <c r="AR113" s="0" t="n">
        <v>11.95396</v>
      </c>
      <c r="AS113" s="0" t="n">
        <v>11.82424</v>
      </c>
      <c r="AT113" s="0" t="n">
        <v>11.69452</v>
      </c>
      <c r="AU113" s="103" t="n">
        <v>11.5648</v>
      </c>
      <c r="AV113" s="103" t="n">
        <v>11.43524</v>
      </c>
      <c r="AW113" s="103" t="n">
        <v>11.30568</v>
      </c>
      <c r="AX113" s="103" t="n">
        <v>11.17612</v>
      </c>
      <c r="AY113" s="103" t="n">
        <v>11.04656</v>
      </c>
      <c r="AZ113" s="103" t="n">
        <v>10.917</v>
      </c>
      <c r="BA113" s="103" t="n">
        <v>10.78744</v>
      </c>
      <c r="BB113" s="103" t="n">
        <v>10.761528</v>
      </c>
      <c r="BC113" s="103" t="n">
        <v>10.735616</v>
      </c>
      <c r="BD113" s="103" t="n">
        <v>10.709704</v>
      </c>
      <c r="BE113" s="103" t="n">
        <v>10.683792</v>
      </c>
      <c r="BF113" s="103" t="n">
        <v>10.65788</v>
      </c>
      <c r="BG113" s="103" t="n">
        <v>10.631968</v>
      </c>
      <c r="BH113" s="103" t="n">
        <v>10.606056</v>
      </c>
      <c r="BI113" s="103" t="n">
        <v>10.580144</v>
      </c>
      <c r="BJ113" s="103" t="n">
        <v>10.554232</v>
      </c>
    </row>
    <row r="114" customFormat="false" ht="12.8" hidden="false" customHeight="false" outlineLevel="0" collapsed="false">
      <c r="A114" s="102" t="n">
        <v>147</v>
      </c>
      <c r="B114" s="0" t="n">
        <v>0</v>
      </c>
      <c r="C114" s="0" t="n">
        <v>0.5517</v>
      </c>
      <c r="D114" s="0" t="n">
        <v>1.1034</v>
      </c>
      <c r="E114" s="0" t="n">
        <v>1.6551</v>
      </c>
      <c r="F114" s="0" t="n">
        <v>2.2068</v>
      </c>
      <c r="G114" s="0" t="n">
        <v>4.0443</v>
      </c>
      <c r="H114" s="0" t="n">
        <v>5.8818</v>
      </c>
      <c r="I114" s="0" t="n">
        <v>6.8006</v>
      </c>
      <c r="J114" s="0" t="n">
        <v>7.7194</v>
      </c>
      <c r="K114" s="0" t="n">
        <v>8.4609</v>
      </c>
      <c r="L114" s="0" t="n">
        <v>9.2024</v>
      </c>
      <c r="M114" s="0" t="n">
        <v>9.8981</v>
      </c>
      <c r="N114" s="0" t="n">
        <v>10.5938</v>
      </c>
      <c r="O114" s="0" t="n">
        <v>11.3402</v>
      </c>
      <c r="P114" s="0" t="n">
        <v>12.0866</v>
      </c>
      <c r="Q114" s="0" t="n">
        <v>13.3716</v>
      </c>
      <c r="R114" s="0" t="n">
        <v>14.6566</v>
      </c>
      <c r="S114" s="0" t="n">
        <v>15.5341</v>
      </c>
      <c r="T114" s="0" t="n">
        <v>16.4116</v>
      </c>
      <c r="U114" s="0" t="n">
        <v>17.2891</v>
      </c>
      <c r="V114" s="0" t="n">
        <v>18.1666</v>
      </c>
      <c r="W114" s="0" t="n">
        <v>19.054</v>
      </c>
      <c r="X114" s="0" t="n">
        <v>19.9414</v>
      </c>
      <c r="Y114" s="0" t="n">
        <v>20.8292</v>
      </c>
      <c r="Z114" s="0" t="n">
        <v>21.717</v>
      </c>
      <c r="AA114" s="0" t="n">
        <v>22.6048</v>
      </c>
      <c r="AB114" s="0" t="n">
        <v>22.9735333333333</v>
      </c>
      <c r="AC114" s="0" t="n">
        <v>23.3422666666667</v>
      </c>
      <c r="AD114" s="0" t="n">
        <v>23.711</v>
      </c>
      <c r="AE114" s="0" t="n">
        <v>23.7534</v>
      </c>
      <c r="AF114" s="0" t="n">
        <v>23.7958</v>
      </c>
      <c r="AG114" s="0" t="n">
        <v>23.97976</v>
      </c>
      <c r="AH114" s="0" t="n">
        <v>24.16372</v>
      </c>
      <c r="AI114" s="0" t="n">
        <v>24.34768</v>
      </c>
      <c r="AJ114" s="0" t="n">
        <v>24.53164</v>
      </c>
      <c r="AK114" s="0" t="n">
        <v>24.7156</v>
      </c>
      <c r="AL114" s="0" t="n">
        <v>20.6252666666667</v>
      </c>
      <c r="AM114" s="0" t="n">
        <v>16.5349333333333</v>
      </c>
      <c r="AN114" s="0" t="n">
        <v>12.4446</v>
      </c>
      <c r="AO114" s="0" t="n">
        <v>12.3112</v>
      </c>
      <c r="AP114" s="0" t="n">
        <v>12.1778</v>
      </c>
      <c r="AQ114" s="0" t="n">
        <v>12.04436</v>
      </c>
      <c r="AR114" s="0" t="n">
        <v>11.91092</v>
      </c>
      <c r="AS114" s="0" t="n">
        <v>11.77748</v>
      </c>
      <c r="AT114" s="0" t="n">
        <v>11.64404</v>
      </c>
      <c r="AU114" s="103" t="n">
        <v>11.5106</v>
      </c>
      <c r="AV114" s="103" t="n">
        <v>11.37728</v>
      </c>
      <c r="AW114" s="103" t="n">
        <v>11.24396</v>
      </c>
      <c r="AX114" s="103" t="n">
        <v>11.11064</v>
      </c>
      <c r="AY114" s="103" t="n">
        <v>10.97732</v>
      </c>
      <c r="AZ114" s="103" t="n">
        <v>10.844</v>
      </c>
      <c r="BA114" s="103" t="n">
        <v>10.71068</v>
      </c>
      <c r="BB114" s="103" t="n">
        <v>10.684016</v>
      </c>
      <c r="BC114" s="103" t="n">
        <v>10.657352</v>
      </c>
      <c r="BD114" s="103" t="n">
        <v>10.630688</v>
      </c>
      <c r="BE114" s="103" t="n">
        <v>10.604024</v>
      </c>
      <c r="BF114" s="103" t="n">
        <v>10.57736</v>
      </c>
      <c r="BG114" s="103" t="n">
        <v>10.550696</v>
      </c>
      <c r="BH114" s="103" t="n">
        <v>10.524032</v>
      </c>
      <c r="BI114" s="103" t="n">
        <v>10.497368</v>
      </c>
      <c r="BJ114" s="103" t="n">
        <v>10.470704</v>
      </c>
    </row>
    <row r="115" customFormat="false" ht="12.8" hidden="false" customHeight="false" outlineLevel="0" collapsed="false">
      <c r="A115" s="102" t="n">
        <v>148</v>
      </c>
      <c r="B115" s="0" t="n">
        <v>0</v>
      </c>
      <c r="C115" s="0" t="n">
        <v>0.5433</v>
      </c>
      <c r="D115" s="0" t="n">
        <v>1.0866</v>
      </c>
      <c r="E115" s="0" t="n">
        <v>1.6299</v>
      </c>
      <c r="F115" s="0" t="n">
        <v>2.1732</v>
      </c>
      <c r="G115" s="0" t="n">
        <v>3.9767</v>
      </c>
      <c r="H115" s="0" t="n">
        <v>5.7802</v>
      </c>
      <c r="I115" s="0" t="n">
        <v>6.7019</v>
      </c>
      <c r="J115" s="0" t="n">
        <v>7.6236</v>
      </c>
      <c r="K115" s="0" t="n">
        <v>8.3521</v>
      </c>
      <c r="L115" s="0" t="n">
        <v>9.0806</v>
      </c>
      <c r="M115" s="0" t="n">
        <v>9.7744</v>
      </c>
      <c r="N115" s="0" t="n">
        <v>10.4682</v>
      </c>
      <c r="O115" s="0" t="n">
        <v>11.2043</v>
      </c>
      <c r="P115" s="0" t="n">
        <v>11.9404</v>
      </c>
      <c r="Q115" s="0" t="n">
        <v>13.1764</v>
      </c>
      <c r="R115" s="0" t="n">
        <v>14.4124</v>
      </c>
      <c r="S115" s="0" t="n">
        <v>15.2819</v>
      </c>
      <c r="T115" s="0" t="n">
        <v>16.1514</v>
      </c>
      <c r="U115" s="0" t="n">
        <v>17.0209</v>
      </c>
      <c r="V115" s="0" t="n">
        <v>17.8904</v>
      </c>
      <c r="W115" s="0" t="n">
        <v>18.7635</v>
      </c>
      <c r="X115" s="0" t="n">
        <v>19.6366</v>
      </c>
      <c r="Y115" s="0" t="n">
        <v>20.5101333333333</v>
      </c>
      <c r="Z115" s="0" t="n">
        <v>21.3836666666667</v>
      </c>
      <c r="AA115" s="0" t="n">
        <v>22.2572</v>
      </c>
      <c r="AB115" s="0" t="n">
        <v>22.6368</v>
      </c>
      <c r="AC115" s="0" t="n">
        <v>23.0164</v>
      </c>
      <c r="AD115" s="0" t="n">
        <v>23.396</v>
      </c>
      <c r="AE115" s="0" t="n">
        <v>23.5581</v>
      </c>
      <c r="AF115" s="0" t="n">
        <v>23.7202</v>
      </c>
      <c r="AG115" s="0" t="n">
        <v>23.90524</v>
      </c>
      <c r="AH115" s="0" t="n">
        <v>24.09028</v>
      </c>
      <c r="AI115" s="0" t="n">
        <v>24.27532</v>
      </c>
      <c r="AJ115" s="0" t="n">
        <v>24.46036</v>
      </c>
      <c r="AK115" s="0" t="n">
        <v>24.6454</v>
      </c>
      <c r="AL115" s="0" t="n">
        <v>20.5690666666667</v>
      </c>
      <c r="AM115" s="0" t="n">
        <v>16.4927333333333</v>
      </c>
      <c r="AN115" s="0" t="n">
        <v>12.4164</v>
      </c>
      <c r="AO115" s="0" t="n">
        <v>12.2793</v>
      </c>
      <c r="AP115" s="0" t="n">
        <v>12.1422</v>
      </c>
      <c r="AQ115" s="0" t="n">
        <v>12.00504</v>
      </c>
      <c r="AR115" s="0" t="n">
        <v>11.86788</v>
      </c>
      <c r="AS115" s="0" t="n">
        <v>11.73072</v>
      </c>
      <c r="AT115" s="0" t="n">
        <v>11.59356</v>
      </c>
      <c r="AU115" s="103" t="n">
        <v>11.4564</v>
      </c>
      <c r="AV115" s="103" t="n">
        <v>11.31932</v>
      </c>
      <c r="AW115" s="103" t="n">
        <v>11.18224</v>
      </c>
      <c r="AX115" s="103" t="n">
        <v>11.04516</v>
      </c>
      <c r="AY115" s="103" t="n">
        <v>10.90808</v>
      </c>
      <c r="AZ115" s="103" t="n">
        <v>10.771</v>
      </c>
      <c r="BA115" s="103" t="n">
        <v>10.63392</v>
      </c>
      <c r="BB115" s="103" t="n">
        <v>10.606504</v>
      </c>
      <c r="BC115" s="103" t="n">
        <v>10.579088</v>
      </c>
      <c r="BD115" s="103" t="n">
        <v>10.551672</v>
      </c>
      <c r="BE115" s="103" t="n">
        <v>10.524256</v>
      </c>
      <c r="BF115" s="103" t="n">
        <v>10.49684</v>
      </c>
      <c r="BG115" s="103" t="n">
        <v>10.469424</v>
      </c>
      <c r="BH115" s="103" t="n">
        <v>10.442008</v>
      </c>
      <c r="BI115" s="103" t="n">
        <v>10.414592</v>
      </c>
      <c r="BJ115" s="103" t="n">
        <v>10.387176</v>
      </c>
    </row>
    <row r="116" customFormat="false" ht="12.8" hidden="false" customHeight="false" outlineLevel="0" collapsed="false">
      <c r="A116" s="102" t="n">
        <v>149</v>
      </c>
      <c r="B116" s="0" t="n">
        <v>0</v>
      </c>
      <c r="C116" s="0" t="n">
        <v>0.5349</v>
      </c>
      <c r="D116" s="0" t="n">
        <v>1.0698</v>
      </c>
      <c r="E116" s="0" t="n">
        <v>1.6047</v>
      </c>
      <c r="F116" s="0" t="n">
        <v>2.1396</v>
      </c>
      <c r="G116" s="0" t="n">
        <v>3.9091</v>
      </c>
      <c r="H116" s="0" t="n">
        <v>5.6786</v>
      </c>
      <c r="I116" s="0" t="n">
        <v>6.6032</v>
      </c>
      <c r="J116" s="0" t="n">
        <v>7.5278</v>
      </c>
      <c r="K116" s="0" t="n">
        <v>8.2433</v>
      </c>
      <c r="L116" s="0" t="n">
        <v>8.9588</v>
      </c>
      <c r="M116" s="0" t="n">
        <v>9.6507</v>
      </c>
      <c r="N116" s="0" t="n">
        <v>10.3426</v>
      </c>
      <c r="O116" s="0" t="n">
        <v>11.0684</v>
      </c>
      <c r="P116" s="0" t="n">
        <v>11.7942</v>
      </c>
      <c r="Q116" s="0" t="n">
        <v>12.9812</v>
      </c>
      <c r="R116" s="0" t="n">
        <v>14.1682</v>
      </c>
      <c r="S116" s="0" t="n">
        <v>15.0297</v>
      </c>
      <c r="T116" s="0" t="n">
        <v>15.8912</v>
      </c>
      <c r="U116" s="0" t="n">
        <v>16.7527</v>
      </c>
      <c r="V116" s="0" t="n">
        <v>17.6142</v>
      </c>
      <c r="W116" s="0" t="n">
        <v>18.473</v>
      </c>
      <c r="X116" s="0" t="n">
        <v>19.3318</v>
      </c>
      <c r="Y116" s="0" t="n">
        <v>20.1910666666667</v>
      </c>
      <c r="Z116" s="0" t="n">
        <v>21.0503333333333</v>
      </c>
      <c r="AA116" s="0" t="n">
        <v>21.9096</v>
      </c>
      <c r="AB116" s="0" t="n">
        <v>22.3000666666667</v>
      </c>
      <c r="AC116" s="0" t="n">
        <v>22.6905333333333</v>
      </c>
      <c r="AD116" s="0" t="n">
        <v>23.081</v>
      </c>
      <c r="AE116" s="0" t="n">
        <v>23.3628</v>
      </c>
      <c r="AF116" s="0" t="n">
        <v>23.6446</v>
      </c>
      <c r="AG116" s="0" t="n">
        <v>23.83072</v>
      </c>
      <c r="AH116" s="0" t="n">
        <v>24.01684</v>
      </c>
      <c r="AI116" s="0" t="n">
        <v>24.20296</v>
      </c>
      <c r="AJ116" s="0" t="n">
        <v>24.38908</v>
      </c>
      <c r="AK116" s="0" t="n">
        <v>24.5752</v>
      </c>
      <c r="AL116" s="0" t="n">
        <v>20.5128666666667</v>
      </c>
      <c r="AM116" s="0" t="n">
        <v>16.4505333333333</v>
      </c>
      <c r="AN116" s="0" t="n">
        <v>12.3882</v>
      </c>
      <c r="AO116" s="0" t="n">
        <v>12.2474</v>
      </c>
      <c r="AP116" s="0" t="n">
        <v>12.1066</v>
      </c>
      <c r="AQ116" s="0" t="n">
        <v>11.96572</v>
      </c>
      <c r="AR116" s="0" t="n">
        <v>11.82484</v>
      </c>
      <c r="AS116" s="0" t="n">
        <v>11.68396</v>
      </c>
      <c r="AT116" s="0" t="n">
        <v>11.54308</v>
      </c>
      <c r="AU116" s="103" t="n">
        <v>11.4022</v>
      </c>
      <c r="AV116" s="103" t="n">
        <v>11.26136</v>
      </c>
      <c r="AW116" s="103" t="n">
        <v>11.12052</v>
      </c>
      <c r="AX116" s="103" t="n">
        <v>10.97968</v>
      </c>
      <c r="AY116" s="103" t="n">
        <v>10.83884</v>
      </c>
      <c r="AZ116" s="103" t="n">
        <v>10.698</v>
      </c>
      <c r="BA116" s="103" t="n">
        <v>10.55716</v>
      </c>
      <c r="BB116" s="103" t="n">
        <v>10.528992</v>
      </c>
      <c r="BC116" s="103" t="n">
        <v>10.500824</v>
      </c>
      <c r="BD116" s="103" t="n">
        <v>10.472656</v>
      </c>
      <c r="BE116" s="103" t="n">
        <v>10.444488</v>
      </c>
      <c r="BF116" s="103" t="n">
        <v>10.41632</v>
      </c>
      <c r="BG116" s="103" t="n">
        <v>10.388152</v>
      </c>
      <c r="BH116" s="103" t="n">
        <v>10.359984</v>
      </c>
      <c r="BI116" s="103" t="n">
        <v>10.331816</v>
      </c>
      <c r="BJ116" s="103" t="n">
        <v>10.303648</v>
      </c>
    </row>
    <row r="117" customFormat="false" ht="12.8" hidden="false" customHeight="false" outlineLevel="0" collapsed="false">
      <c r="A117" s="102" t="n">
        <v>150</v>
      </c>
      <c r="B117" s="0" t="n">
        <v>0</v>
      </c>
      <c r="C117" s="0" t="n">
        <v>0.5265</v>
      </c>
      <c r="D117" s="0" t="n">
        <v>1.053</v>
      </c>
      <c r="E117" s="0" t="n">
        <v>1.5795</v>
      </c>
      <c r="F117" s="0" t="n">
        <v>2.106</v>
      </c>
      <c r="G117" s="0" t="n">
        <v>3.8415</v>
      </c>
      <c r="H117" s="0" t="n">
        <v>5.577</v>
      </c>
      <c r="I117" s="0" t="n">
        <v>6.5045</v>
      </c>
      <c r="J117" s="0" t="n">
        <v>7.432</v>
      </c>
      <c r="K117" s="0" t="n">
        <v>8.1345</v>
      </c>
      <c r="L117" s="0" t="n">
        <v>8.837</v>
      </c>
      <c r="M117" s="0" t="n">
        <v>9.527</v>
      </c>
      <c r="N117" s="0" t="n">
        <v>10.217</v>
      </c>
      <c r="O117" s="0" t="n">
        <v>10.9325</v>
      </c>
      <c r="P117" s="0" t="n">
        <v>11.648</v>
      </c>
      <c r="Q117" s="0" t="n">
        <v>12.786</v>
      </c>
      <c r="R117" s="0" t="n">
        <v>13.924</v>
      </c>
      <c r="S117" s="0" t="n">
        <v>14.7775</v>
      </c>
      <c r="T117" s="0" t="n">
        <v>15.631</v>
      </c>
      <c r="U117" s="0" t="n">
        <v>16.4845</v>
      </c>
      <c r="V117" s="0" t="n">
        <v>17.338</v>
      </c>
      <c r="W117" s="0" t="n">
        <v>18.1825</v>
      </c>
      <c r="X117" s="0" t="n">
        <v>19.027</v>
      </c>
      <c r="Y117" s="0" t="n">
        <v>19.872</v>
      </c>
      <c r="Z117" s="0" t="n">
        <v>20.717</v>
      </c>
      <c r="AA117" s="0" t="n">
        <v>21.562</v>
      </c>
      <c r="AB117" s="0" t="n">
        <v>21.9633333333333</v>
      </c>
      <c r="AC117" s="0" t="n">
        <v>22.3646666666667</v>
      </c>
      <c r="AD117" s="0" t="n">
        <v>22.766</v>
      </c>
      <c r="AE117" s="0" t="n">
        <v>23.1675</v>
      </c>
      <c r="AF117" s="0" t="n">
        <v>23.569</v>
      </c>
      <c r="AG117" s="0" t="n">
        <v>23.7562</v>
      </c>
      <c r="AH117" s="0" t="n">
        <v>23.9434</v>
      </c>
      <c r="AI117" s="0" t="n">
        <v>24.1306</v>
      </c>
      <c r="AJ117" s="0" t="n">
        <v>24.3178</v>
      </c>
      <c r="AK117" s="0" t="n">
        <v>24.505</v>
      </c>
      <c r="AL117" s="0" t="n">
        <v>20.4566666666667</v>
      </c>
      <c r="AM117" s="0" t="n">
        <v>16.4083333333333</v>
      </c>
      <c r="AN117" s="0" t="n">
        <v>12.36</v>
      </c>
      <c r="AO117" s="0" t="n">
        <v>12.2155</v>
      </c>
      <c r="AP117" s="0" t="n">
        <v>12.071</v>
      </c>
      <c r="AQ117" s="0" t="n">
        <v>11.9264</v>
      </c>
      <c r="AR117" s="0" t="n">
        <v>11.7818</v>
      </c>
      <c r="AS117" s="0" t="n">
        <v>11.6372</v>
      </c>
      <c r="AT117" s="0" t="n">
        <v>11.4926</v>
      </c>
      <c r="AU117" s="103" t="n">
        <v>11.348</v>
      </c>
      <c r="AV117" s="103" t="n">
        <v>11.2034</v>
      </c>
      <c r="AW117" s="103" t="n">
        <v>11.0588</v>
      </c>
      <c r="AX117" s="103" t="n">
        <v>10.9142</v>
      </c>
      <c r="AY117" s="103" t="n">
        <v>10.7696</v>
      </c>
      <c r="AZ117" s="103" t="n">
        <v>10.625</v>
      </c>
      <c r="BA117" s="103" t="n">
        <v>10.4804</v>
      </c>
      <c r="BB117" s="103" t="n">
        <v>10.45148</v>
      </c>
      <c r="BC117" s="103" t="n">
        <v>10.42256</v>
      </c>
      <c r="BD117" s="103" t="n">
        <v>10.39364</v>
      </c>
      <c r="BE117" s="103" t="n">
        <v>10.36472</v>
      </c>
      <c r="BF117" s="103" t="n">
        <v>10.3358</v>
      </c>
      <c r="BG117" s="103" t="n">
        <v>10.30688</v>
      </c>
      <c r="BH117" s="103" t="n">
        <v>10.27796</v>
      </c>
      <c r="BI117" s="103" t="n">
        <v>10.24904</v>
      </c>
      <c r="BJ117" s="103" t="n">
        <v>10.22012</v>
      </c>
    </row>
    <row r="118" customFormat="false" ht="12.8" hidden="false" customHeight="false" outlineLevel="0" collapsed="false">
      <c r="A118" s="102" t="n">
        <v>151</v>
      </c>
      <c r="B118" s="0" t="n">
        <v>0</v>
      </c>
      <c r="C118" s="0" t="n">
        <v>0.5179</v>
      </c>
      <c r="D118" s="0" t="n">
        <v>1.0358</v>
      </c>
      <c r="E118" s="0" t="n">
        <v>1.5537</v>
      </c>
      <c r="F118" s="0" t="n">
        <v>2.0716</v>
      </c>
      <c r="G118" s="0" t="n">
        <v>3.775</v>
      </c>
      <c r="H118" s="0" t="n">
        <v>5.4784</v>
      </c>
      <c r="I118" s="0" t="n">
        <v>6.4005</v>
      </c>
      <c r="J118" s="0" t="n">
        <v>7.3226</v>
      </c>
      <c r="K118" s="0" t="n">
        <v>8.0183</v>
      </c>
      <c r="L118" s="0" t="n">
        <v>8.714</v>
      </c>
      <c r="M118" s="0" t="n">
        <v>9.3988</v>
      </c>
      <c r="N118" s="0" t="n">
        <v>10.0836</v>
      </c>
      <c r="O118" s="0" t="n">
        <v>10.7889</v>
      </c>
      <c r="P118" s="0" t="n">
        <v>11.4942</v>
      </c>
      <c r="Q118" s="0" t="n">
        <v>12.5938</v>
      </c>
      <c r="R118" s="0" t="n">
        <v>13.6934</v>
      </c>
      <c r="S118" s="0" t="n">
        <v>14.5396</v>
      </c>
      <c r="T118" s="0" t="n">
        <v>15.3858</v>
      </c>
      <c r="U118" s="0" t="n">
        <v>16.2321</v>
      </c>
      <c r="V118" s="0" t="n">
        <v>17.0784</v>
      </c>
      <c r="W118" s="0" t="n">
        <v>17.9084</v>
      </c>
      <c r="X118" s="0" t="n">
        <v>18.7384</v>
      </c>
      <c r="Y118" s="0" t="n">
        <v>19.5688</v>
      </c>
      <c r="Z118" s="0" t="n">
        <v>20.3992</v>
      </c>
      <c r="AA118" s="0" t="n">
        <v>21.2296</v>
      </c>
      <c r="AB118" s="0" t="n">
        <v>21.6377333333333</v>
      </c>
      <c r="AC118" s="0" t="n">
        <v>22.0458666666667</v>
      </c>
      <c r="AD118" s="0" t="n">
        <v>22.454</v>
      </c>
      <c r="AE118" s="0" t="n">
        <v>22.8622</v>
      </c>
      <c r="AF118" s="0" t="n">
        <v>23.2704</v>
      </c>
      <c r="AG118" s="0" t="n">
        <v>23.45516</v>
      </c>
      <c r="AH118" s="0" t="n">
        <v>23.63992</v>
      </c>
      <c r="AI118" s="0" t="n">
        <v>23.82468</v>
      </c>
      <c r="AJ118" s="0" t="n">
        <v>24.00944</v>
      </c>
      <c r="AK118" s="0" t="n">
        <v>24.1942</v>
      </c>
      <c r="AL118" s="0" t="n">
        <v>20.1984</v>
      </c>
      <c r="AM118" s="0" t="n">
        <v>16.2026</v>
      </c>
      <c r="AN118" s="0" t="n">
        <v>12.2068</v>
      </c>
      <c r="AO118" s="0" t="n">
        <v>12.0658</v>
      </c>
      <c r="AP118" s="0" t="n">
        <v>11.9248</v>
      </c>
      <c r="AQ118" s="0" t="n">
        <v>11.78376</v>
      </c>
      <c r="AR118" s="0" t="n">
        <v>11.64272</v>
      </c>
      <c r="AS118" s="103" t="n">
        <v>11.50168</v>
      </c>
      <c r="AT118" s="103" t="n">
        <v>11.36064</v>
      </c>
      <c r="AU118" s="103" t="n">
        <v>11.2196</v>
      </c>
      <c r="AV118" s="103" t="n">
        <v>11.0786</v>
      </c>
      <c r="AW118" s="103" t="n">
        <v>10.9376</v>
      </c>
      <c r="AX118" s="103" t="n">
        <v>10.7966</v>
      </c>
      <c r="AY118" s="103" t="n">
        <v>10.6556</v>
      </c>
      <c r="AZ118" s="103" t="n">
        <v>10.5146</v>
      </c>
      <c r="BA118" s="103" t="n">
        <v>10.3736</v>
      </c>
      <c r="BB118" s="103" t="n">
        <v>10.3454</v>
      </c>
      <c r="BC118" s="103" t="n">
        <v>10.3172</v>
      </c>
      <c r="BD118" s="103" t="n">
        <v>10.289</v>
      </c>
      <c r="BE118" s="103" t="n">
        <v>10.2608</v>
      </c>
      <c r="BF118" s="103" t="n">
        <v>10.2326</v>
      </c>
      <c r="BG118" s="103" t="n">
        <v>10.2044</v>
      </c>
      <c r="BH118" s="103" t="n">
        <v>10.1762</v>
      </c>
      <c r="BI118" s="103" t="n">
        <v>10.148</v>
      </c>
      <c r="BJ118" s="103" t="n">
        <v>10.1198</v>
      </c>
    </row>
    <row r="119" customFormat="false" ht="12.8" hidden="false" customHeight="false" outlineLevel="0" collapsed="false">
      <c r="A119" s="102" t="n">
        <v>152</v>
      </c>
      <c r="B119" s="0" t="n">
        <v>0</v>
      </c>
      <c r="C119" s="0" t="n">
        <v>0.5093</v>
      </c>
      <c r="D119" s="0" t="n">
        <v>1.0186</v>
      </c>
      <c r="E119" s="0" t="n">
        <v>1.5279</v>
      </c>
      <c r="F119" s="0" t="n">
        <v>2.0372</v>
      </c>
      <c r="G119" s="0" t="n">
        <v>3.7085</v>
      </c>
      <c r="H119" s="0" t="n">
        <v>5.3798</v>
      </c>
      <c r="I119" s="0" t="n">
        <v>6.2965</v>
      </c>
      <c r="J119" s="0" t="n">
        <v>7.2132</v>
      </c>
      <c r="K119" s="0" t="n">
        <v>7.9021</v>
      </c>
      <c r="L119" s="0" t="n">
        <v>8.591</v>
      </c>
      <c r="M119" s="0" t="n">
        <v>9.2706</v>
      </c>
      <c r="N119" s="0" t="n">
        <v>9.9502</v>
      </c>
      <c r="O119" s="0" t="n">
        <v>10.6453</v>
      </c>
      <c r="P119" s="0" t="n">
        <v>11.3404</v>
      </c>
      <c r="Q119" s="0" t="n">
        <v>12.4016</v>
      </c>
      <c r="R119" s="0" t="n">
        <v>13.4628</v>
      </c>
      <c r="S119" s="0" t="n">
        <v>14.3017</v>
      </c>
      <c r="T119" s="0" t="n">
        <v>15.1406</v>
      </c>
      <c r="U119" s="0" t="n">
        <v>15.9797</v>
      </c>
      <c r="V119" s="0" t="n">
        <v>16.8188</v>
      </c>
      <c r="W119" s="0" t="n">
        <v>17.6343</v>
      </c>
      <c r="X119" s="0" t="n">
        <v>18.4498</v>
      </c>
      <c r="Y119" s="0" t="n">
        <v>19.2656</v>
      </c>
      <c r="Z119" s="0" t="n">
        <v>20.0814</v>
      </c>
      <c r="AA119" s="0" t="n">
        <v>20.8972</v>
      </c>
      <c r="AB119" s="0" t="n">
        <v>21.3121333333333</v>
      </c>
      <c r="AC119" s="0" t="n">
        <v>21.7270666666667</v>
      </c>
      <c r="AD119" s="0" t="n">
        <v>22.142</v>
      </c>
      <c r="AE119" s="0" t="n">
        <v>22.5569</v>
      </c>
      <c r="AF119" s="0" t="n">
        <v>22.9718</v>
      </c>
      <c r="AG119" s="0" t="n">
        <v>23.15412</v>
      </c>
      <c r="AH119" s="0" t="n">
        <v>23.33644</v>
      </c>
      <c r="AI119" s="0" t="n">
        <v>23.51876</v>
      </c>
      <c r="AJ119" s="0" t="n">
        <v>23.70108</v>
      </c>
      <c r="AK119" s="0" t="n">
        <v>23.8834</v>
      </c>
      <c r="AL119" s="0" t="n">
        <v>19.9401333333333</v>
      </c>
      <c r="AM119" s="0" t="n">
        <v>15.9968666666667</v>
      </c>
      <c r="AN119" s="0" t="n">
        <v>12.0536</v>
      </c>
      <c r="AO119" s="0" t="n">
        <v>11.9161</v>
      </c>
      <c r="AP119" s="0" t="n">
        <v>11.7786</v>
      </c>
      <c r="AQ119" s="0" t="n">
        <v>11.64112</v>
      </c>
      <c r="AR119" s="0" t="n">
        <v>11.50364</v>
      </c>
      <c r="AS119" s="103" t="n">
        <v>11.36616</v>
      </c>
      <c r="AT119" s="103" t="n">
        <v>11.22868</v>
      </c>
      <c r="AU119" s="103" t="n">
        <v>11.0912</v>
      </c>
      <c r="AV119" s="103" t="n">
        <v>10.9538</v>
      </c>
      <c r="AW119" s="103" t="n">
        <v>10.8164</v>
      </c>
      <c r="AX119" s="103" t="n">
        <v>10.679</v>
      </c>
      <c r="AY119" s="103" t="n">
        <v>10.5416</v>
      </c>
      <c r="AZ119" s="103" t="n">
        <v>10.4042</v>
      </c>
      <c r="BA119" s="103" t="n">
        <v>10.2668</v>
      </c>
      <c r="BB119" s="103" t="n">
        <v>10.23932</v>
      </c>
      <c r="BC119" s="103" t="n">
        <v>10.21184</v>
      </c>
      <c r="BD119" s="103" t="n">
        <v>10.18436</v>
      </c>
      <c r="BE119" s="103" t="n">
        <v>10.15688</v>
      </c>
      <c r="BF119" s="103" t="n">
        <v>10.1294</v>
      </c>
      <c r="BG119" s="103" t="n">
        <v>10.10192</v>
      </c>
      <c r="BH119" s="103" t="n">
        <v>10.07444</v>
      </c>
      <c r="BI119" s="103" t="n">
        <v>10.04696</v>
      </c>
      <c r="BJ119" s="103" t="n">
        <v>10.01948</v>
      </c>
    </row>
    <row r="120" customFormat="false" ht="12.8" hidden="false" customHeight="false" outlineLevel="0" collapsed="false">
      <c r="A120" s="102" t="n">
        <v>153</v>
      </c>
      <c r="B120" s="0" t="n">
        <v>0</v>
      </c>
      <c r="C120" s="0" t="n">
        <v>0.5007</v>
      </c>
      <c r="D120" s="0" t="n">
        <v>1.0014</v>
      </c>
      <c r="E120" s="0" t="n">
        <v>1.5021</v>
      </c>
      <c r="F120" s="0" t="n">
        <v>2.0028</v>
      </c>
      <c r="G120" s="0" t="n">
        <v>3.642</v>
      </c>
      <c r="H120" s="0" t="n">
        <v>5.2812</v>
      </c>
      <c r="I120" s="0" t="n">
        <v>6.1925</v>
      </c>
      <c r="J120" s="0" t="n">
        <v>7.1038</v>
      </c>
      <c r="K120" s="0" t="n">
        <v>7.7859</v>
      </c>
      <c r="L120" s="0" t="n">
        <v>8.468</v>
      </c>
      <c r="M120" s="0" t="n">
        <v>9.1424</v>
      </c>
      <c r="N120" s="0" t="n">
        <v>9.8168</v>
      </c>
      <c r="O120" s="0" t="n">
        <v>10.5017</v>
      </c>
      <c r="P120" s="0" t="n">
        <v>11.1866</v>
      </c>
      <c r="Q120" s="0" t="n">
        <v>12.2094</v>
      </c>
      <c r="R120" s="0" t="n">
        <v>13.2322</v>
      </c>
      <c r="S120" s="0" t="n">
        <v>14.0638</v>
      </c>
      <c r="T120" s="0" t="n">
        <v>14.8954</v>
      </c>
      <c r="U120" s="0" t="n">
        <v>15.7273</v>
      </c>
      <c r="V120" s="0" t="n">
        <v>16.5592</v>
      </c>
      <c r="W120" s="0" t="n">
        <v>17.3602</v>
      </c>
      <c r="X120" s="0" t="n">
        <v>18.1612</v>
      </c>
      <c r="Y120" s="0" t="n">
        <v>18.9624</v>
      </c>
      <c r="Z120" s="0" t="n">
        <v>19.7636</v>
      </c>
      <c r="AA120" s="0" t="n">
        <v>20.5648</v>
      </c>
      <c r="AB120" s="0" t="n">
        <v>20.9865333333333</v>
      </c>
      <c r="AC120" s="0" t="n">
        <v>21.4082666666667</v>
      </c>
      <c r="AD120" s="0" t="n">
        <v>21.83</v>
      </c>
      <c r="AE120" s="0" t="n">
        <v>22.2516</v>
      </c>
      <c r="AF120" s="0" t="n">
        <v>22.6732</v>
      </c>
      <c r="AG120" s="0" t="n">
        <v>22.85308</v>
      </c>
      <c r="AH120" s="0" t="n">
        <v>23.03296</v>
      </c>
      <c r="AI120" s="0" t="n">
        <v>23.21284</v>
      </c>
      <c r="AJ120" s="0" t="n">
        <v>23.39272</v>
      </c>
      <c r="AK120" s="0" t="n">
        <v>23.5726</v>
      </c>
      <c r="AL120" s="0" t="n">
        <v>19.6818666666667</v>
      </c>
      <c r="AM120" s="0" t="n">
        <v>15.7911333333333</v>
      </c>
      <c r="AN120" s="0" t="n">
        <v>11.9004</v>
      </c>
      <c r="AO120" s="0" t="n">
        <v>11.7664</v>
      </c>
      <c r="AP120" s="0" t="n">
        <v>11.6324</v>
      </c>
      <c r="AQ120" s="0" t="n">
        <v>11.49848</v>
      </c>
      <c r="AR120" s="0" t="n">
        <v>11.36456</v>
      </c>
      <c r="AS120" s="103" t="n">
        <v>11.23064</v>
      </c>
      <c r="AT120" s="103" t="n">
        <v>11.09672</v>
      </c>
      <c r="AU120" s="103" t="n">
        <v>10.9628</v>
      </c>
      <c r="AV120" s="103" t="n">
        <v>10.829</v>
      </c>
      <c r="AW120" s="103" t="n">
        <v>10.6952</v>
      </c>
      <c r="AX120" s="103" t="n">
        <v>10.5614</v>
      </c>
      <c r="AY120" s="103" t="n">
        <v>10.4276</v>
      </c>
      <c r="AZ120" s="103" t="n">
        <v>10.2938</v>
      </c>
      <c r="BA120" s="103" t="n">
        <v>10.16</v>
      </c>
      <c r="BB120" s="103" t="n">
        <v>10.13324</v>
      </c>
      <c r="BC120" s="103" t="n">
        <v>10.10648</v>
      </c>
      <c r="BD120" s="103" t="n">
        <v>10.07972</v>
      </c>
      <c r="BE120" s="103" t="n">
        <v>10.05296</v>
      </c>
      <c r="BF120" s="103" t="n">
        <v>10.0262</v>
      </c>
      <c r="BG120" s="103" t="n">
        <v>9.99944</v>
      </c>
      <c r="BH120" s="103" t="n">
        <v>9.97268</v>
      </c>
      <c r="BI120" s="103" t="n">
        <v>9.94592</v>
      </c>
      <c r="BJ120" s="103" t="n">
        <v>9.91916000000001</v>
      </c>
    </row>
    <row r="121" customFormat="false" ht="12.8" hidden="false" customHeight="false" outlineLevel="0" collapsed="false">
      <c r="A121" s="102" t="n">
        <v>154</v>
      </c>
      <c r="B121" s="0" t="n">
        <v>0</v>
      </c>
      <c r="C121" s="0" t="n">
        <v>0.4921</v>
      </c>
      <c r="D121" s="0" t="n">
        <v>0.9842</v>
      </c>
      <c r="E121" s="0" t="n">
        <v>1.4763</v>
      </c>
      <c r="F121" s="0" t="n">
        <v>1.9684</v>
      </c>
      <c r="G121" s="0" t="n">
        <v>3.5755</v>
      </c>
      <c r="H121" s="0" t="n">
        <v>5.1826</v>
      </c>
      <c r="I121" s="0" t="n">
        <v>6.0885</v>
      </c>
      <c r="J121" s="0" t="n">
        <v>6.9944</v>
      </c>
      <c r="K121" s="0" t="n">
        <v>7.6697</v>
      </c>
      <c r="L121" s="0" t="n">
        <v>8.345</v>
      </c>
      <c r="M121" s="0" t="n">
        <v>9.0142</v>
      </c>
      <c r="N121" s="0" t="n">
        <v>9.6834</v>
      </c>
      <c r="O121" s="0" t="n">
        <v>10.3581</v>
      </c>
      <c r="P121" s="0" t="n">
        <v>11.0328</v>
      </c>
      <c r="Q121" s="0" t="n">
        <v>12.0172</v>
      </c>
      <c r="R121" s="0" t="n">
        <v>13.0016</v>
      </c>
      <c r="S121" s="0" t="n">
        <v>13.8259</v>
      </c>
      <c r="T121" s="0" t="n">
        <v>14.6502</v>
      </c>
      <c r="U121" s="0" t="n">
        <v>15.4749</v>
      </c>
      <c r="V121" s="0" t="n">
        <v>16.2996</v>
      </c>
      <c r="W121" s="0" t="n">
        <v>17.0861</v>
      </c>
      <c r="X121" s="0" t="n">
        <v>17.8726</v>
      </c>
      <c r="Y121" s="0" t="n">
        <v>18.6592</v>
      </c>
      <c r="Z121" s="0" t="n">
        <v>19.4458</v>
      </c>
      <c r="AA121" s="0" t="n">
        <v>20.2324</v>
      </c>
      <c r="AB121" s="0" t="n">
        <v>20.6609333333333</v>
      </c>
      <c r="AC121" s="0" t="n">
        <v>21.0894666666667</v>
      </c>
      <c r="AD121" s="0" t="n">
        <v>21.518</v>
      </c>
      <c r="AE121" s="0" t="n">
        <v>21.9463</v>
      </c>
      <c r="AF121" s="0" t="n">
        <v>22.3746</v>
      </c>
      <c r="AG121" s="0" t="n">
        <v>22.55204</v>
      </c>
      <c r="AH121" s="0" t="n">
        <v>22.72948</v>
      </c>
      <c r="AI121" s="0" t="n">
        <v>22.90692</v>
      </c>
      <c r="AJ121" s="0" t="n">
        <v>23.08436</v>
      </c>
      <c r="AK121" s="0" t="n">
        <v>23.2618</v>
      </c>
      <c r="AL121" s="0" t="n">
        <v>19.4236</v>
      </c>
      <c r="AM121" s="0" t="n">
        <v>15.5854</v>
      </c>
      <c r="AN121" s="0" t="n">
        <v>11.7472</v>
      </c>
      <c r="AO121" s="0" t="n">
        <v>11.6167</v>
      </c>
      <c r="AP121" s="0" t="n">
        <v>11.4862</v>
      </c>
      <c r="AQ121" s="0" t="n">
        <v>11.35584</v>
      </c>
      <c r="AR121" s="0" t="n">
        <v>11.22548</v>
      </c>
      <c r="AS121" s="103" t="n">
        <v>11.09512</v>
      </c>
      <c r="AT121" s="103" t="n">
        <v>10.96476</v>
      </c>
      <c r="AU121" s="103" t="n">
        <v>10.8344</v>
      </c>
      <c r="AV121" s="103" t="n">
        <v>10.7042</v>
      </c>
      <c r="AW121" s="103" t="n">
        <v>10.574</v>
      </c>
      <c r="AX121" s="103" t="n">
        <v>10.4438</v>
      </c>
      <c r="AY121" s="103" t="n">
        <v>10.3136</v>
      </c>
      <c r="AZ121" s="103" t="n">
        <v>10.1834</v>
      </c>
      <c r="BA121" s="103" t="n">
        <v>10.0532</v>
      </c>
      <c r="BB121" s="103" t="n">
        <v>10.02716</v>
      </c>
      <c r="BC121" s="103" t="n">
        <v>10.00112</v>
      </c>
      <c r="BD121" s="103" t="n">
        <v>9.97508</v>
      </c>
      <c r="BE121" s="103" t="n">
        <v>9.94904</v>
      </c>
      <c r="BF121" s="103" t="n">
        <v>9.923</v>
      </c>
      <c r="BG121" s="103" t="n">
        <v>9.89696</v>
      </c>
      <c r="BH121" s="103" t="n">
        <v>9.87092</v>
      </c>
      <c r="BI121" s="103" t="n">
        <v>9.84488</v>
      </c>
      <c r="BJ121" s="103" t="n">
        <v>9.81884</v>
      </c>
    </row>
    <row r="122" customFormat="false" ht="12.8" hidden="false" customHeight="false" outlineLevel="0" collapsed="false">
      <c r="A122" s="102" t="n">
        <v>155</v>
      </c>
      <c r="B122" s="0" t="n">
        <v>0</v>
      </c>
      <c r="C122" s="0" t="n">
        <v>0.4835</v>
      </c>
      <c r="D122" s="0" t="n">
        <v>0.967</v>
      </c>
      <c r="E122" s="0" t="n">
        <v>1.4505</v>
      </c>
      <c r="F122" s="0" t="n">
        <v>1.934</v>
      </c>
      <c r="G122" s="0" t="n">
        <v>3.509</v>
      </c>
      <c r="H122" s="0" t="n">
        <v>5.084</v>
      </c>
      <c r="I122" s="0" t="n">
        <v>5.9845</v>
      </c>
      <c r="J122" s="0" t="n">
        <v>6.885</v>
      </c>
      <c r="K122" s="0" t="n">
        <v>7.5535</v>
      </c>
      <c r="L122" s="0" t="n">
        <v>8.222</v>
      </c>
      <c r="M122" s="0" t="n">
        <v>8.886</v>
      </c>
      <c r="N122" s="0" t="n">
        <v>9.55</v>
      </c>
      <c r="O122" s="0" t="n">
        <v>10.2145</v>
      </c>
      <c r="P122" s="0" t="n">
        <v>10.879</v>
      </c>
      <c r="Q122" s="0" t="n">
        <v>11.825</v>
      </c>
      <c r="R122" s="0" t="n">
        <v>12.771</v>
      </c>
      <c r="S122" s="0" t="n">
        <v>13.588</v>
      </c>
      <c r="T122" s="0" t="n">
        <v>14.405</v>
      </c>
      <c r="U122" s="0" t="n">
        <v>15.2225</v>
      </c>
      <c r="V122" s="0" t="n">
        <v>16.04</v>
      </c>
      <c r="W122" s="0" t="n">
        <v>16.812</v>
      </c>
      <c r="X122" s="0" t="n">
        <v>17.584</v>
      </c>
      <c r="Y122" s="0" t="n">
        <v>18.356</v>
      </c>
      <c r="Z122" s="0" t="n">
        <v>19.128</v>
      </c>
      <c r="AA122" s="0" t="n">
        <v>19.9</v>
      </c>
      <c r="AB122" s="0" t="n">
        <v>20.3353333333333</v>
      </c>
      <c r="AC122" s="0" t="n">
        <v>20.7706666666667</v>
      </c>
      <c r="AD122" s="0" t="n">
        <v>21.206</v>
      </c>
      <c r="AE122" s="0" t="n">
        <v>21.641</v>
      </c>
      <c r="AF122" s="0" t="n">
        <v>22.076</v>
      </c>
      <c r="AG122" s="0" t="n">
        <v>22.251</v>
      </c>
      <c r="AH122" s="0" t="n">
        <v>22.426</v>
      </c>
      <c r="AI122" s="0" t="n">
        <v>22.601</v>
      </c>
      <c r="AJ122" s="0" t="n">
        <v>22.776</v>
      </c>
      <c r="AK122" s="0" t="n">
        <v>22.951</v>
      </c>
      <c r="AL122" s="0" t="n">
        <v>19.1653333333333</v>
      </c>
      <c r="AM122" s="0" t="n">
        <v>15.3796666666667</v>
      </c>
      <c r="AN122" s="0" t="n">
        <v>11.594</v>
      </c>
      <c r="AO122" s="0" t="n">
        <v>11.467</v>
      </c>
      <c r="AP122" s="0" t="n">
        <v>11.34</v>
      </c>
      <c r="AQ122" s="0" t="n">
        <v>11.2132</v>
      </c>
      <c r="AR122" s="0" t="n">
        <v>11.0864</v>
      </c>
      <c r="AS122" s="103" t="n">
        <v>10.9596</v>
      </c>
      <c r="AT122" s="103" t="n">
        <v>10.8328</v>
      </c>
      <c r="AU122" s="103" t="n">
        <v>10.706</v>
      </c>
      <c r="AV122" s="103" t="n">
        <v>10.5794</v>
      </c>
      <c r="AW122" s="103" t="n">
        <v>10.4528</v>
      </c>
      <c r="AX122" s="103" t="n">
        <v>10.3262</v>
      </c>
      <c r="AY122" s="103" t="n">
        <v>10.1996</v>
      </c>
      <c r="AZ122" s="103" t="n">
        <v>10.073</v>
      </c>
      <c r="BA122" s="103" t="n">
        <v>9.9464</v>
      </c>
      <c r="BB122" s="103" t="n">
        <v>9.92108</v>
      </c>
      <c r="BC122" s="103" t="n">
        <v>9.89576</v>
      </c>
      <c r="BD122" s="103" t="n">
        <v>9.87044</v>
      </c>
      <c r="BE122" s="103" t="n">
        <v>9.84512</v>
      </c>
      <c r="BF122" s="103" t="n">
        <v>9.8198</v>
      </c>
      <c r="BG122" s="103" t="n">
        <v>9.79448</v>
      </c>
      <c r="BH122" s="103" t="n">
        <v>9.76916</v>
      </c>
      <c r="BI122" s="103" t="n">
        <v>9.74384</v>
      </c>
      <c r="BJ122" s="103" t="n">
        <v>9.71851999999999</v>
      </c>
    </row>
    <row r="123" customFormat="false" ht="12.8" hidden="false" customHeight="false" outlineLevel="0" collapsed="false">
      <c r="A123" s="102" t="n">
        <v>156</v>
      </c>
      <c r="B123" s="0" t="n">
        <v>0</v>
      </c>
      <c r="C123" s="0" t="n">
        <v>0.47665</v>
      </c>
      <c r="D123" s="0" t="n">
        <v>0.9533</v>
      </c>
      <c r="E123" s="0" t="n">
        <v>1.42995</v>
      </c>
      <c r="F123" s="0" t="n">
        <v>1.9066</v>
      </c>
      <c r="G123" s="0" t="n">
        <v>3.4571</v>
      </c>
      <c r="H123" s="0" t="n">
        <v>5.0076</v>
      </c>
      <c r="I123" s="0" t="n">
        <v>5.9013</v>
      </c>
      <c r="J123" s="0" t="n">
        <v>6.795</v>
      </c>
      <c r="K123" s="0" t="n">
        <v>7.4606</v>
      </c>
      <c r="L123" s="0" t="n">
        <v>8.1262</v>
      </c>
      <c r="M123" s="0" t="n">
        <v>8.7841</v>
      </c>
      <c r="N123" s="0" t="n">
        <v>9.442</v>
      </c>
      <c r="O123" s="0" t="n">
        <v>10.0979</v>
      </c>
      <c r="P123" s="0" t="n">
        <v>10.7538</v>
      </c>
      <c r="Q123" s="0" t="n">
        <v>11.6719</v>
      </c>
      <c r="R123" s="0" t="n">
        <v>12.59</v>
      </c>
      <c r="S123" s="0" t="n">
        <v>13.4014</v>
      </c>
      <c r="T123" s="0" t="n">
        <v>14.2128</v>
      </c>
      <c r="U123" s="0" t="n">
        <v>15.0247</v>
      </c>
      <c r="V123" s="0" t="n">
        <v>15.8366</v>
      </c>
      <c r="W123" s="0" t="n">
        <v>16.5972</v>
      </c>
      <c r="X123" s="0" t="n">
        <v>17.3578</v>
      </c>
      <c r="Y123" s="0" t="n">
        <v>18.1184666666667</v>
      </c>
      <c r="Z123" s="0" t="n">
        <v>18.8791333333333</v>
      </c>
      <c r="AA123" s="0" t="n">
        <v>19.6398</v>
      </c>
      <c r="AB123" s="0" t="n">
        <v>20.0803333333333</v>
      </c>
      <c r="AC123" s="0" t="n">
        <v>20.5208666666667</v>
      </c>
      <c r="AD123" s="0" t="n">
        <v>20.9614</v>
      </c>
      <c r="AE123" s="0" t="n">
        <v>21.4017</v>
      </c>
      <c r="AF123" s="0" t="n">
        <v>21.842</v>
      </c>
      <c r="AG123" s="0" t="n">
        <v>22.01312</v>
      </c>
      <c r="AH123" s="0" t="n">
        <v>22.18424</v>
      </c>
      <c r="AI123" s="0" t="n">
        <v>22.35536</v>
      </c>
      <c r="AJ123" s="0" t="n">
        <v>22.52648</v>
      </c>
      <c r="AK123" s="0" t="n">
        <v>22.6976</v>
      </c>
      <c r="AL123" s="0" t="n">
        <v>18.9537333333333</v>
      </c>
      <c r="AM123" s="0" t="n">
        <v>15.2098666666667</v>
      </c>
      <c r="AN123" s="0" t="n">
        <v>11.466</v>
      </c>
      <c r="AO123" s="0" t="n">
        <v>11.3419</v>
      </c>
      <c r="AP123" s="0" t="n">
        <v>11.2178</v>
      </c>
      <c r="AQ123" s="0" t="n">
        <v>11.0938</v>
      </c>
      <c r="AR123" s="0" t="n">
        <v>10.9698</v>
      </c>
      <c r="AS123" s="103" t="n">
        <v>10.8458</v>
      </c>
      <c r="AT123" s="103" t="n">
        <v>10.7218</v>
      </c>
      <c r="AU123" s="103" t="n">
        <v>10.5978</v>
      </c>
      <c r="AV123" s="103" t="n">
        <v>10.474</v>
      </c>
      <c r="AW123" s="103" t="n">
        <v>10.3502</v>
      </c>
      <c r="AX123" s="103" t="n">
        <v>10.2264</v>
      </c>
      <c r="AY123" s="103" t="n">
        <v>10.1026</v>
      </c>
      <c r="AZ123" s="103" t="n">
        <v>9.9788</v>
      </c>
      <c r="BA123" s="103" t="n">
        <v>9.855</v>
      </c>
      <c r="BB123" s="103" t="n">
        <v>9.83024</v>
      </c>
      <c r="BC123" s="103" t="n">
        <v>9.80548</v>
      </c>
      <c r="BD123" s="103" t="n">
        <v>9.78072</v>
      </c>
      <c r="BE123" s="103" t="n">
        <v>9.75596</v>
      </c>
      <c r="BF123" s="103" t="n">
        <v>9.7312</v>
      </c>
      <c r="BG123" s="103" t="n">
        <v>9.70644</v>
      </c>
      <c r="BH123" s="103" t="n">
        <v>9.68168</v>
      </c>
      <c r="BI123" s="103" t="n">
        <v>9.65692</v>
      </c>
      <c r="BJ123" s="103" t="n">
        <v>9.63216</v>
      </c>
    </row>
    <row r="124" customFormat="false" ht="12.8" hidden="false" customHeight="false" outlineLevel="0" collapsed="false">
      <c r="A124" s="102" t="n">
        <v>157</v>
      </c>
      <c r="B124" s="0" t="n">
        <v>0</v>
      </c>
      <c r="C124" s="0" t="n">
        <v>0.4698</v>
      </c>
      <c r="D124" s="0" t="n">
        <v>0.9396</v>
      </c>
      <c r="E124" s="0" t="n">
        <v>1.4094</v>
      </c>
      <c r="F124" s="0" t="n">
        <v>1.8792</v>
      </c>
      <c r="G124" s="0" t="n">
        <v>3.4052</v>
      </c>
      <c r="H124" s="0" t="n">
        <v>4.9312</v>
      </c>
      <c r="I124" s="0" t="n">
        <v>5.8181</v>
      </c>
      <c r="J124" s="0" t="n">
        <v>6.705</v>
      </c>
      <c r="K124" s="0" t="n">
        <v>7.3677</v>
      </c>
      <c r="L124" s="0" t="n">
        <v>8.0304</v>
      </c>
      <c r="M124" s="0" t="n">
        <v>8.6822</v>
      </c>
      <c r="N124" s="0" t="n">
        <v>9.334</v>
      </c>
      <c r="O124" s="0" t="n">
        <v>9.9813</v>
      </c>
      <c r="P124" s="0" t="n">
        <v>10.6286</v>
      </c>
      <c r="Q124" s="0" t="n">
        <v>11.5188</v>
      </c>
      <c r="R124" s="0" t="n">
        <v>12.409</v>
      </c>
      <c r="S124" s="0" t="n">
        <v>13.2148</v>
      </c>
      <c r="T124" s="0" t="n">
        <v>14.0206</v>
      </c>
      <c r="U124" s="0" t="n">
        <v>14.8269</v>
      </c>
      <c r="V124" s="0" t="n">
        <v>15.6332</v>
      </c>
      <c r="W124" s="0" t="n">
        <v>16.3824</v>
      </c>
      <c r="X124" s="0" t="n">
        <v>17.1316</v>
      </c>
      <c r="Y124" s="0" t="n">
        <v>17.8809333333333</v>
      </c>
      <c r="Z124" s="0" t="n">
        <v>18.6302666666667</v>
      </c>
      <c r="AA124" s="0" t="n">
        <v>19.3796</v>
      </c>
      <c r="AB124" s="0" t="n">
        <v>19.8253333333333</v>
      </c>
      <c r="AC124" s="0" t="n">
        <v>20.2710666666667</v>
      </c>
      <c r="AD124" s="0" t="n">
        <v>20.7168</v>
      </c>
      <c r="AE124" s="0" t="n">
        <v>21.1624</v>
      </c>
      <c r="AF124" s="0" t="n">
        <v>21.608</v>
      </c>
      <c r="AG124" s="0" t="n">
        <v>21.77524</v>
      </c>
      <c r="AH124" s="0" t="n">
        <v>21.94248</v>
      </c>
      <c r="AI124" s="0" t="n">
        <v>22.10972</v>
      </c>
      <c r="AJ124" s="0" t="n">
        <v>22.27696</v>
      </c>
      <c r="AK124" s="0" t="n">
        <v>22.4442</v>
      </c>
      <c r="AL124" s="0" t="n">
        <v>18.7421333333333</v>
      </c>
      <c r="AM124" s="0" t="n">
        <v>15.0400666666667</v>
      </c>
      <c r="AN124" s="0" t="n">
        <v>11.338</v>
      </c>
      <c r="AO124" s="0" t="n">
        <v>11.2168</v>
      </c>
      <c r="AP124" s="0" t="n">
        <v>11.0956</v>
      </c>
      <c r="AQ124" s="0" t="n">
        <v>10.9744</v>
      </c>
      <c r="AR124" s="0" t="n">
        <v>10.8532</v>
      </c>
      <c r="AS124" s="103" t="n">
        <v>10.732</v>
      </c>
      <c r="AT124" s="103" t="n">
        <v>10.6108</v>
      </c>
      <c r="AU124" s="103" t="n">
        <v>10.4896</v>
      </c>
      <c r="AV124" s="103" t="n">
        <v>10.3686</v>
      </c>
      <c r="AW124" s="103" t="n">
        <v>10.2476</v>
      </c>
      <c r="AX124" s="103" t="n">
        <v>10.1266</v>
      </c>
      <c r="AY124" s="103" t="n">
        <v>10.0056</v>
      </c>
      <c r="AZ124" s="103" t="n">
        <v>9.8846</v>
      </c>
      <c r="BA124" s="103" t="n">
        <v>9.7636</v>
      </c>
      <c r="BB124" s="103" t="n">
        <v>9.7394</v>
      </c>
      <c r="BC124" s="103" t="n">
        <v>9.7152</v>
      </c>
      <c r="BD124" s="103" t="n">
        <v>9.691</v>
      </c>
      <c r="BE124" s="103" t="n">
        <v>9.6668</v>
      </c>
      <c r="BF124" s="103" t="n">
        <v>9.6426</v>
      </c>
      <c r="BG124" s="103" t="n">
        <v>9.6184</v>
      </c>
      <c r="BH124" s="103" t="n">
        <v>9.5942</v>
      </c>
      <c r="BI124" s="103" t="n">
        <v>9.57</v>
      </c>
      <c r="BJ124" s="103" t="n">
        <v>9.54579999999999</v>
      </c>
    </row>
    <row r="125" customFormat="false" ht="12.8" hidden="false" customHeight="false" outlineLevel="0" collapsed="false">
      <c r="A125" s="102" t="n">
        <v>158</v>
      </c>
      <c r="B125" s="0" t="n">
        <v>0</v>
      </c>
      <c r="C125" s="0" t="n">
        <v>0.46295</v>
      </c>
      <c r="D125" s="0" t="n">
        <v>0.9259</v>
      </c>
      <c r="E125" s="0" t="n">
        <v>1.38885</v>
      </c>
      <c r="F125" s="0" t="n">
        <v>1.8518</v>
      </c>
      <c r="G125" s="0" t="n">
        <v>3.3533</v>
      </c>
      <c r="H125" s="0" t="n">
        <v>4.8548</v>
      </c>
      <c r="I125" s="0" t="n">
        <v>5.7349</v>
      </c>
      <c r="J125" s="0" t="n">
        <v>6.615</v>
      </c>
      <c r="K125" s="0" t="n">
        <v>7.2748</v>
      </c>
      <c r="L125" s="0" t="n">
        <v>7.9346</v>
      </c>
      <c r="M125" s="0" t="n">
        <v>8.5803</v>
      </c>
      <c r="N125" s="0" t="n">
        <v>9.226</v>
      </c>
      <c r="O125" s="0" t="n">
        <v>9.8647</v>
      </c>
      <c r="P125" s="0" t="n">
        <v>10.5034</v>
      </c>
      <c r="Q125" s="0" t="n">
        <v>11.3657</v>
      </c>
      <c r="R125" s="0" t="n">
        <v>12.228</v>
      </c>
      <c r="S125" s="0" t="n">
        <v>13.0282</v>
      </c>
      <c r="T125" s="0" t="n">
        <v>13.8284</v>
      </c>
      <c r="U125" s="0" t="n">
        <v>14.6291</v>
      </c>
      <c r="V125" s="0" t="n">
        <v>15.4298</v>
      </c>
      <c r="W125" s="0" t="n">
        <v>16.1676</v>
      </c>
      <c r="X125" s="0" t="n">
        <v>16.9054</v>
      </c>
      <c r="Y125" s="0" t="n">
        <v>17.6434</v>
      </c>
      <c r="Z125" s="0" t="n">
        <v>18.3814</v>
      </c>
      <c r="AA125" s="0" t="n">
        <v>19.1194</v>
      </c>
      <c r="AB125" s="0" t="n">
        <v>19.5703333333333</v>
      </c>
      <c r="AC125" s="0" t="n">
        <v>20.0212666666667</v>
      </c>
      <c r="AD125" s="0" t="n">
        <v>20.4722</v>
      </c>
      <c r="AE125" s="0" t="n">
        <v>20.9231</v>
      </c>
      <c r="AF125" s="0" t="n">
        <v>21.374</v>
      </c>
      <c r="AG125" s="0" t="n">
        <v>21.53736</v>
      </c>
      <c r="AH125" s="0" t="n">
        <v>21.70072</v>
      </c>
      <c r="AI125" s="0" t="n">
        <v>21.86408</v>
      </c>
      <c r="AJ125" s="0" t="n">
        <v>22.02744</v>
      </c>
      <c r="AK125" s="0" t="n">
        <v>22.1908</v>
      </c>
      <c r="AL125" s="0" t="n">
        <v>18.5305333333333</v>
      </c>
      <c r="AM125" s="0" t="n">
        <v>14.8702666666667</v>
      </c>
      <c r="AN125" s="0" t="n">
        <v>11.21</v>
      </c>
      <c r="AO125" s="0" t="n">
        <v>11.0917</v>
      </c>
      <c r="AP125" s="0" t="n">
        <v>10.9734</v>
      </c>
      <c r="AQ125" s="0" t="n">
        <v>10.855</v>
      </c>
      <c r="AR125" s="0" t="n">
        <v>10.7366</v>
      </c>
      <c r="AS125" s="103" t="n">
        <v>10.6182</v>
      </c>
      <c r="AT125" s="103" t="n">
        <v>10.4998</v>
      </c>
      <c r="AU125" s="103" t="n">
        <v>10.3814</v>
      </c>
      <c r="AV125" s="103" t="n">
        <v>10.2632</v>
      </c>
      <c r="AW125" s="103" t="n">
        <v>10.145</v>
      </c>
      <c r="AX125" s="103" t="n">
        <v>10.0268</v>
      </c>
      <c r="AY125" s="103" t="n">
        <v>9.9086</v>
      </c>
      <c r="AZ125" s="103" t="n">
        <v>9.7904</v>
      </c>
      <c r="BA125" s="103" t="n">
        <v>9.6722</v>
      </c>
      <c r="BB125" s="103" t="n">
        <v>9.64856</v>
      </c>
      <c r="BC125" s="103" t="n">
        <v>9.62492</v>
      </c>
      <c r="BD125" s="103" t="n">
        <v>9.60128</v>
      </c>
      <c r="BE125" s="103" t="n">
        <v>9.57764</v>
      </c>
      <c r="BF125" s="103" t="n">
        <v>9.554</v>
      </c>
      <c r="BG125" s="103" t="n">
        <v>9.53036</v>
      </c>
      <c r="BH125" s="103" t="n">
        <v>9.50672</v>
      </c>
      <c r="BI125" s="103" t="n">
        <v>9.48308</v>
      </c>
      <c r="BJ125" s="103" t="n">
        <v>9.45944</v>
      </c>
    </row>
    <row r="126" customFormat="false" ht="12.8" hidden="false" customHeight="false" outlineLevel="0" collapsed="false">
      <c r="A126" s="102" t="n">
        <v>159</v>
      </c>
      <c r="B126" s="0" t="n">
        <v>0</v>
      </c>
      <c r="C126" s="0" t="n">
        <v>0.4561</v>
      </c>
      <c r="D126" s="0" t="n">
        <v>0.9122</v>
      </c>
      <c r="E126" s="0" t="n">
        <v>1.3683</v>
      </c>
      <c r="F126" s="0" t="n">
        <v>1.8244</v>
      </c>
      <c r="G126" s="0" t="n">
        <v>3.3014</v>
      </c>
      <c r="H126" s="0" t="n">
        <v>4.7784</v>
      </c>
      <c r="I126" s="0" t="n">
        <v>5.6517</v>
      </c>
      <c r="J126" s="0" t="n">
        <v>6.525</v>
      </c>
      <c r="K126" s="0" t="n">
        <v>7.1819</v>
      </c>
      <c r="L126" s="0" t="n">
        <v>7.8388</v>
      </c>
      <c r="M126" s="0" t="n">
        <v>8.4784</v>
      </c>
      <c r="N126" s="0" t="n">
        <v>9.118</v>
      </c>
      <c r="O126" s="0" t="n">
        <v>9.7481</v>
      </c>
      <c r="P126" s="0" t="n">
        <v>10.3782</v>
      </c>
      <c r="Q126" s="0" t="n">
        <v>11.2126</v>
      </c>
      <c r="R126" s="0" t="n">
        <v>12.047</v>
      </c>
      <c r="S126" s="0" t="n">
        <v>12.8416</v>
      </c>
      <c r="T126" s="0" t="n">
        <v>13.6362</v>
      </c>
      <c r="U126" s="0" t="n">
        <v>14.4313</v>
      </c>
      <c r="V126" s="0" t="n">
        <v>15.2264</v>
      </c>
      <c r="W126" s="0" t="n">
        <v>15.9528</v>
      </c>
      <c r="X126" s="0" t="n">
        <v>16.6792</v>
      </c>
      <c r="Y126" s="0" t="n">
        <v>17.4058666666667</v>
      </c>
      <c r="Z126" s="0" t="n">
        <v>18.1325333333333</v>
      </c>
      <c r="AA126" s="0" t="n">
        <v>18.8592</v>
      </c>
      <c r="AB126" s="0" t="n">
        <v>19.3153333333333</v>
      </c>
      <c r="AC126" s="0" t="n">
        <v>19.7714666666667</v>
      </c>
      <c r="AD126" s="0" t="n">
        <v>20.2276</v>
      </c>
      <c r="AE126" s="0" t="n">
        <v>20.6838</v>
      </c>
      <c r="AF126" s="0" t="n">
        <v>21.14</v>
      </c>
      <c r="AG126" s="0" t="n">
        <v>21.29948</v>
      </c>
      <c r="AH126" s="0" t="n">
        <v>21.45896</v>
      </c>
      <c r="AI126" s="0" t="n">
        <v>21.61844</v>
      </c>
      <c r="AJ126" s="0" t="n">
        <v>21.77792</v>
      </c>
      <c r="AK126" s="0" t="n">
        <v>21.9374</v>
      </c>
      <c r="AL126" s="0" t="n">
        <v>18.3189333333333</v>
      </c>
      <c r="AM126" s="0" t="n">
        <v>14.7004666666667</v>
      </c>
      <c r="AN126" s="0" t="n">
        <v>11.082</v>
      </c>
      <c r="AO126" s="0" t="n">
        <v>10.9666</v>
      </c>
      <c r="AP126" s="0" t="n">
        <v>10.8512</v>
      </c>
      <c r="AQ126" s="0" t="n">
        <v>10.7356</v>
      </c>
      <c r="AR126" s="0" t="n">
        <v>10.62</v>
      </c>
      <c r="AS126" s="103" t="n">
        <v>10.5044</v>
      </c>
      <c r="AT126" s="103" t="n">
        <v>10.3888</v>
      </c>
      <c r="AU126" s="103" t="n">
        <v>10.2732</v>
      </c>
      <c r="AV126" s="103" t="n">
        <v>10.1578</v>
      </c>
      <c r="AW126" s="103" t="n">
        <v>10.0424</v>
      </c>
      <c r="AX126" s="103" t="n">
        <v>9.927</v>
      </c>
      <c r="AY126" s="103" t="n">
        <v>9.8116</v>
      </c>
      <c r="AZ126" s="103" t="n">
        <v>9.6962</v>
      </c>
      <c r="BA126" s="103" t="n">
        <v>9.5808</v>
      </c>
      <c r="BB126" s="103" t="n">
        <v>9.55772</v>
      </c>
      <c r="BC126" s="103" t="n">
        <v>9.53464</v>
      </c>
      <c r="BD126" s="103" t="n">
        <v>9.51156</v>
      </c>
      <c r="BE126" s="103" t="n">
        <v>9.48848</v>
      </c>
      <c r="BF126" s="103" t="n">
        <v>9.4654</v>
      </c>
      <c r="BG126" s="103" t="n">
        <v>9.44232</v>
      </c>
      <c r="BH126" s="103" t="n">
        <v>9.41924</v>
      </c>
      <c r="BI126" s="103" t="n">
        <v>9.39616</v>
      </c>
      <c r="BJ126" s="103" t="n">
        <v>9.37307999999999</v>
      </c>
    </row>
    <row r="127" customFormat="false" ht="12.8" hidden="false" customHeight="false" outlineLevel="0" collapsed="false">
      <c r="A127" s="102" t="n">
        <v>160</v>
      </c>
      <c r="B127" s="0" t="n">
        <v>0</v>
      </c>
      <c r="C127" s="0" t="n">
        <v>0.44925</v>
      </c>
      <c r="D127" s="0" t="n">
        <v>0.8985</v>
      </c>
      <c r="E127" s="0" t="n">
        <v>1.34775</v>
      </c>
      <c r="F127" s="0" t="n">
        <v>1.797</v>
      </c>
      <c r="G127" s="0" t="n">
        <v>3.2495</v>
      </c>
      <c r="H127" s="0" t="n">
        <v>4.702</v>
      </c>
      <c r="I127" s="0" t="n">
        <v>5.5685</v>
      </c>
      <c r="J127" s="0" t="n">
        <v>6.435</v>
      </c>
      <c r="K127" s="0" t="n">
        <v>7.089</v>
      </c>
      <c r="L127" s="0" t="n">
        <v>7.743</v>
      </c>
      <c r="M127" s="0" t="n">
        <v>8.3765</v>
      </c>
      <c r="N127" s="0" t="n">
        <v>9.01</v>
      </c>
      <c r="O127" s="0" t="n">
        <v>9.6315</v>
      </c>
      <c r="P127" s="0" t="n">
        <v>10.253</v>
      </c>
      <c r="Q127" s="0" t="n">
        <v>11.0595</v>
      </c>
      <c r="R127" s="0" t="n">
        <v>11.866</v>
      </c>
      <c r="S127" s="0" t="n">
        <v>12.655</v>
      </c>
      <c r="T127" s="0" t="n">
        <v>13.444</v>
      </c>
      <c r="U127" s="0" t="n">
        <v>14.2335</v>
      </c>
      <c r="V127" s="0" t="n">
        <v>15.023</v>
      </c>
      <c r="W127" s="0" t="n">
        <v>15.738</v>
      </c>
      <c r="X127" s="0" t="n">
        <v>16.453</v>
      </c>
      <c r="Y127" s="0" t="n">
        <v>17.1683333333333</v>
      </c>
      <c r="Z127" s="0" t="n">
        <v>17.8836666666667</v>
      </c>
      <c r="AA127" s="0" t="n">
        <v>18.599</v>
      </c>
      <c r="AB127" s="0" t="n">
        <v>19.0603333333333</v>
      </c>
      <c r="AC127" s="0" t="n">
        <v>19.5216666666667</v>
      </c>
      <c r="AD127" s="0" t="n">
        <v>19.983</v>
      </c>
      <c r="AE127" s="0" t="n">
        <v>20.4445</v>
      </c>
      <c r="AF127" s="0" t="n">
        <v>20.906</v>
      </c>
      <c r="AG127" s="0" t="n">
        <v>21.0616</v>
      </c>
      <c r="AH127" s="0" t="n">
        <v>21.2172</v>
      </c>
      <c r="AI127" s="0" t="n">
        <v>21.3728</v>
      </c>
      <c r="AJ127" s="0" t="n">
        <v>21.5284</v>
      </c>
      <c r="AK127" s="0" t="n">
        <v>21.684</v>
      </c>
      <c r="AL127" s="0" t="n">
        <v>18.1073333333333</v>
      </c>
      <c r="AM127" s="0" t="n">
        <v>14.5306666666667</v>
      </c>
      <c r="AN127" s="0" t="n">
        <v>10.954</v>
      </c>
      <c r="AO127" s="0" t="n">
        <v>10.8415</v>
      </c>
      <c r="AP127" s="0" t="n">
        <v>10.729</v>
      </c>
      <c r="AQ127" s="0" t="n">
        <v>10.6162</v>
      </c>
      <c r="AR127" s="0" t="n">
        <v>10.5034</v>
      </c>
      <c r="AS127" s="103" t="n">
        <v>10.3906</v>
      </c>
      <c r="AT127" s="103" t="n">
        <v>10.2778</v>
      </c>
      <c r="AU127" s="103" t="n">
        <v>10.165</v>
      </c>
      <c r="AV127" s="103" t="n">
        <v>10.0524</v>
      </c>
      <c r="AW127" s="103" t="n">
        <v>9.9398</v>
      </c>
      <c r="AX127" s="103" t="n">
        <v>9.8272</v>
      </c>
      <c r="AY127" s="103" t="n">
        <v>9.7146</v>
      </c>
      <c r="AZ127" s="103" t="n">
        <v>9.602</v>
      </c>
      <c r="BA127" s="103" t="n">
        <v>9.4894</v>
      </c>
      <c r="BB127" s="103" t="n">
        <v>9.46688</v>
      </c>
      <c r="BC127" s="103" t="n">
        <v>9.44436</v>
      </c>
      <c r="BD127" s="103" t="n">
        <v>9.42184</v>
      </c>
      <c r="BE127" s="103" t="n">
        <v>9.39932</v>
      </c>
      <c r="BF127" s="103" t="n">
        <v>9.3768</v>
      </c>
      <c r="BG127" s="103" t="n">
        <v>9.35428</v>
      </c>
      <c r="BH127" s="103" t="n">
        <v>9.33176</v>
      </c>
      <c r="BI127" s="103" t="n">
        <v>9.30924</v>
      </c>
      <c r="BJ127" s="103" t="n">
        <v>9.28672</v>
      </c>
    </row>
    <row r="128" customFormat="false" ht="12.8" hidden="false" customHeight="false" outlineLevel="0" collapsed="false">
      <c r="A128" s="102" t="n">
        <v>161</v>
      </c>
      <c r="B128" s="0" t="n">
        <v>0</v>
      </c>
      <c r="C128" s="0" t="n">
        <v>0.44315</v>
      </c>
      <c r="D128" s="0" t="n">
        <v>0.8863</v>
      </c>
      <c r="E128" s="0" t="n">
        <v>1.32945</v>
      </c>
      <c r="F128" s="0" t="n">
        <v>1.7726</v>
      </c>
      <c r="G128" s="0" t="n">
        <v>3.204</v>
      </c>
      <c r="H128" s="0" t="n">
        <v>4.6354</v>
      </c>
      <c r="I128" s="0" t="n">
        <v>5.4927</v>
      </c>
      <c r="J128" s="0" t="n">
        <v>6.35</v>
      </c>
      <c r="K128" s="0" t="n">
        <v>7.0039</v>
      </c>
      <c r="L128" s="0" t="n">
        <v>7.6578</v>
      </c>
      <c r="M128" s="0" t="n">
        <v>8.2854</v>
      </c>
      <c r="N128" s="0" t="n">
        <v>8.913</v>
      </c>
      <c r="O128" s="0" t="n">
        <v>9.5282</v>
      </c>
      <c r="P128" s="0" t="n">
        <v>10.1434</v>
      </c>
      <c r="Q128" s="0" t="n">
        <v>10.9413</v>
      </c>
      <c r="R128" s="0" t="n">
        <v>11.7392</v>
      </c>
      <c r="S128" s="0" t="n">
        <v>12.5253</v>
      </c>
      <c r="T128" s="0" t="n">
        <v>13.3114</v>
      </c>
      <c r="U128" s="0" t="n">
        <v>14.0978</v>
      </c>
      <c r="V128" s="0" t="n">
        <v>14.8842</v>
      </c>
      <c r="W128" s="0" t="n">
        <v>15.5902</v>
      </c>
      <c r="X128" s="0" t="n">
        <v>16.2962</v>
      </c>
      <c r="Y128" s="0" t="n">
        <v>17.0023333333333</v>
      </c>
      <c r="Z128" s="0" t="n">
        <v>17.7084666666667</v>
      </c>
      <c r="AA128" s="0" t="n">
        <v>18.4146</v>
      </c>
      <c r="AB128" s="0" t="n">
        <v>18.882</v>
      </c>
      <c r="AC128" s="0" t="n">
        <v>19.3494</v>
      </c>
      <c r="AD128" s="0" t="n">
        <v>19.8168</v>
      </c>
      <c r="AE128" s="0" t="n">
        <v>20.2844</v>
      </c>
      <c r="AF128" s="0" t="n">
        <v>20.752</v>
      </c>
      <c r="AG128" s="0" t="n">
        <v>20.90392</v>
      </c>
      <c r="AH128" s="0" t="n">
        <v>21.05584</v>
      </c>
      <c r="AI128" s="0" t="n">
        <v>21.20776</v>
      </c>
      <c r="AJ128" s="0" t="n">
        <v>21.35968</v>
      </c>
      <c r="AK128" s="0" t="n">
        <v>21.5116</v>
      </c>
      <c r="AL128" s="0" t="n">
        <v>17.9634</v>
      </c>
      <c r="AM128" s="0" t="n">
        <v>14.4152</v>
      </c>
      <c r="AN128" s="0" t="n">
        <v>10.867</v>
      </c>
      <c r="AO128" s="0" t="n">
        <v>10.7573</v>
      </c>
      <c r="AP128" s="0" t="n">
        <v>10.6476</v>
      </c>
      <c r="AQ128" s="0" t="n">
        <v>10.53764</v>
      </c>
      <c r="AR128" s="0" t="n">
        <v>10.42768</v>
      </c>
      <c r="AS128" s="103" t="n">
        <v>10.31772</v>
      </c>
      <c r="AT128" s="103" t="n">
        <v>10.20776</v>
      </c>
      <c r="AU128" s="103" t="n">
        <v>10.0978</v>
      </c>
      <c r="AV128" s="103" t="n">
        <v>9.988</v>
      </c>
      <c r="AW128" s="103" t="n">
        <v>9.8782</v>
      </c>
      <c r="AX128" s="103" t="n">
        <v>9.7684</v>
      </c>
      <c r="AY128" s="103" t="n">
        <v>9.6586</v>
      </c>
      <c r="AZ128" s="103" t="n">
        <v>9.5488</v>
      </c>
      <c r="BA128" s="103" t="n">
        <v>9.439</v>
      </c>
      <c r="BB128" s="103" t="n">
        <v>9.41704</v>
      </c>
      <c r="BC128" s="103" t="n">
        <v>9.39508</v>
      </c>
      <c r="BD128" s="103" t="n">
        <v>9.37312</v>
      </c>
      <c r="BE128" s="103" t="n">
        <v>9.35116</v>
      </c>
      <c r="BF128" s="103" t="n">
        <v>9.3292</v>
      </c>
      <c r="BG128" s="103" t="n">
        <v>9.30724</v>
      </c>
      <c r="BH128" s="103" t="n">
        <v>9.28528</v>
      </c>
      <c r="BI128" s="103" t="n">
        <v>9.26332</v>
      </c>
      <c r="BJ128" s="103" t="n">
        <v>9.24136</v>
      </c>
    </row>
    <row r="129" customFormat="false" ht="12.8" hidden="false" customHeight="false" outlineLevel="0" collapsed="false">
      <c r="A129" s="102" t="n">
        <v>162</v>
      </c>
      <c r="B129" s="0" t="n">
        <v>0</v>
      </c>
      <c r="C129" s="0" t="n">
        <v>0.43705</v>
      </c>
      <c r="D129" s="0" t="n">
        <v>0.8741</v>
      </c>
      <c r="E129" s="0" t="n">
        <v>1.31115</v>
      </c>
      <c r="F129" s="0" t="n">
        <v>1.7482</v>
      </c>
      <c r="G129" s="0" t="n">
        <v>3.1585</v>
      </c>
      <c r="H129" s="0" t="n">
        <v>4.5688</v>
      </c>
      <c r="I129" s="0" t="n">
        <v>5.4169</v>
      </c>
      <c r="J129" s="0" t="n">
        <v>6.265</v>
      </c>
      <c r="K129" s="0" t="n">
        <v>6.9188</v>
      </c>
      <c r="L129" s="0" t="n">
        <v>7.5726</v>
      </c>
      <c r="M129" s="0" t="n">
        <v>8.1943</v>
      </c>
      <c r="N129" s="0" t="n">
        <v>8.816</v>
      </c>
      <c r="O129" s="0" t="n">
        <v>9.4249</v>
      </c>
      <c r="P129" s="0" t="n">
        <v>10.0338</v>
      </c>
      <c r="Q129" s="0" t="n">
        <v>10.8231</v>
      </c>
      <c r="R129" s="0" t="n">
        <v>11.6124</v>
      </c>
      <c r="S129" s="0" t="n">
        <v>12.3956</v>
      </c>
      <c r="T129" s="0" t="n">
        <v>13.1788</v>
      </c>
      <c r="U129" s="0" t="n">
        <v>13.9621</v>
      </c>
      <c r="V129" s="0" t="n">
        <v>14.7454</v>
      </c>
      <c r="W129" s="0" t="n">
        <v>15.4424</v>
      </c>
      <c r="X129" s="0" t="n">
        <v>16.1394</v>
      </c>
      <c r="Y129" s="0" t="n">
        <v>16.8363333333333</v>
      </c>
      <c r="Z129" s="0" t="n">
        <v>17.5332666666667</v>
      </c>
      <c r="AA129" s="0" t="n">
        <v>18.2302</v>
      </c>
      <c r="AB129" s="0" t="n">
        <v>18.7036666666667</v>
      </c>
      <c r="AC129" s="0" t="n">
        <v>19.1771333333333</v>
      </c>
      <c r="AD129" s="0" t="n">
        <v>19.6506</v>
      </c>
      <c r="AE129" s="0" t="n">
        <v>20.1243</v>
      </c>
      <c r="AF129" s="0" t="n">
        <v>20.598</v>
      </c>
      <c r="AG129" s="0" t="n">
        <v>20.74624</v>
      </c>
      <c r="AH129" s="0" t="n">
        <v>20.89448</v>
      </c>
      <c r="AI129" s="0" t="n">
        <v>21.04272</v>
      </c>
      <c r="AJ129" s="0" t="n">
        <v>21.19096</v>
      </c>
      <c r="AK129" s="0" t="n">
        <v>21.3392</v>
      </c>
      <c r="AL129" s="0" t="n">
        <v>17.8194666666667</v>
      </c>
      <c r="AM129" s="0" t="n">
        <v>14.2997333333333</v>
      </c>
      <c r="AN129" s="0" t="n">
        <v>10.78</v>
      </c>
      <c r="AO129" s="0" t="n">
        <v>10.6731</v>
      </c>
      <c r="AP129" s="0" t="n">
        <v>10.5662</v>
      </c>
      <c r="AQ129" s="0" t="n">
        <v>10.45908</v>
      </c>
      <c r="AR129" s="0" t="n">
        <v>10.35196</v>
      </c>
      <c r="AS129" s="103" t="n">
        <v>10.24484</v>
      </c>
      <c r="AT129" s="103" t="n">
        <v>10.13772</v>
      </c>
      <c r="AU129" s="103" t="n">
        <v>10.0306</v>
      </c>
      <c r="AV129" s="103" t="n">
        <v>9.9236</v>
      </c>
      <c r="AW129" s="103" t="n">
        <v>9.8166</v>
      </c>
      <c r="AX129" s="103" t="n">
        <v>9.7096</v>
      </c>
      <c r="AY129" s="103" t="n">
        <v>9.6026</v>
      </c>
      <c r="AZ129" s="103" t="n">
        <v>9.4956</v>
      </c>
      <c r="BA129" s="103" t="n">
        <v>9.3886</v>
      </c>
      <c r="BB129" s="103" t="n">
        <v>9.3672</v>
      </c>
      <c r="BC129" s="103" t="n">
        <v>9.3458</v>
      </c>
      <c r="BD129" s="103" t="n">
        <v>9.3244</v>
      </c>
      <c r="BE129" s="103" t="n">
        <v>9.303</v>
      </c>
      <c r="BF129" s="103" t="n">
        <v>9.2816</v>
      </c>
      <c r="BG129" s="103" t="n">
        <v>9.2602</v>
      </c>
      <c r="BH129" s="103" t="n">
        <v>9.2388</v>
      </c>
      <c r="BI129" s="103" t="n">
        <v>9.2174</v>
      </c>
      <c r="BJ129" s="103" t="n">
        <v>9.196</v>
      </c>
    </row>
    <row r="130" customFormat="false" ht="12.8" hidden="false" customHeight="false" outlineLevel="0" collapsed="false">
      <c r="A130" s="102" t="n">
        <v>163</v>
      </c>
      <c r="B130" s="0" t="n">
        <v>0</v>
      </c>
      <c r="C130" s="0" t="n">
        <v>0.43095</v>
      </c>
      <c r="D130" s="0" t="n">
        <v>0.8619</v>
      </c>
      <c r="E130" s="0" t="n">
        <v>1.29285</v>
      </c>
      <c r="F130" s="0" t="n">
        <v>1.7238</v>
      </c>
      <c r="G130" s="0" t="n">
        <v>3.113</v>
      </c>
      <c r="H130" s="0" t="n">
        <v>4.5022</v>
      </c>
      <c r="I130" s="0" t="n">
        <v>5.3411</v>
      </c>
      <c r="J130" s="0" t="n">
        <v>6.18</v>
      </c>
      <c r="K130" s="0" t="n">
        <v>6.8337</v>
      </c>
      <c r="L130" s="0" t="n">
        <v>7.4874</v>
      </c>
      <c r="M130" s="0" t="n">
        <v>8.1032</v>
      </c>
      <c r="N130" s="0" t="n">
        <v>8.719</v>
      </c>
      <c r="O130" s="0" t="n">
        <v>9.3216</v>
      </c>
      <c r="P130" s="0" t="n">
        <v>9.9242</v>
      </c>
      <c r="Q130" s="0" t="n">
        <v>10.7049</v>
      </c>
      <c r="R130" s="0" t="n">
        <v>11.4856</v>
      </c>
      <c r="S130" s="0" t="n">
        <v>12.2659</v>
      </c>
      <c r="T130" s="0" t="n">
        <v>13.0462</v>
      </c>
      <c r="U130" s="0" t="n">
        <v>13.8264</v>
      </c>
      <c r="V130" s="0" t="n">
        <v>14.6066</v>
      </c>
      <c r="W130" s="0" t="n">
        <v>15.2946</v>
      </c>
      <c r="X130" s="0" t="n">
        <v>15.9826</v>
      </c>
      <c r="Y130" s="0" t="n">
        <v>16.6703333333333</v>
      </c>
      <c r="Z130" s="0" t="n">
        <v>17.3580666666667</v>
      </c>
      <c r="AA130" s="0" t="n">
        <v>18.0458</v>
      </c>
      <c r="AB130" s="0" t="n">
        <v>18.5253333333333</v>
      </c>
      <c r="AC130" s="0" t="n">
        <v>19.0048666666667</v>
      </c>
      <c r="AD130" s="0" t="n">
        <v>19.4844</v>
      </c>
      <c r="AE130" s="0" t="n">
        <v>19.9642</v>
      </c>
      <c r="AF130" s="0" t="n">
        <v>20.444</v>
      </c>
      <c r="AG130" s="0" t="n">
        <v>20.58856</v>
      </c>
      <c r="AH130" s="0" t="n">
        <v>20.73312</v>
      </c>
      <c r="AI130" s="0" t="n">
        <v>20.87768</v>
      </c>
      <c r="AJ130" s="0" t="n">
        <v>21.02224</v>
      </c>
      <c r="AK130" s="0" t="n">
        <v>21.1668</v>
      </c>
      <c r="AL130" s="0" t="n">
        <v>17.6755333333333</v>
      </c>
      <c r="AM130" s="0" t="n">
        <v>14.1842666666667</v>
      </c>
      <c r="AN130" s="0" t="n">
        <v>10.693</v>
      </c>
      <c r="AO130" s="0" t="n">
        <v>10.5889</v>
      </c>
      <c r="AP130" s="0" t="n">
        <v>10.4848</v>
      </c>
      <c r="AQ130" s="0" t="n">
        <v>10.38052</v>
      </c>
      <c r="AR130" s="0" t="n">
        <v>10.27624</v>
      </c>
      <c r="AS130" s="103" t="n">
        <v>10.17196</v>
      </c>
      <c r="AT130" s="103" t="n">
        <v>10.06768</v>
      </c>
      <c r="AU130" s="103" t="n">
        <v>9.9634</v>
      </c>
      <c r="AV130" s="103" t="n">
        <v>9.8592</v>
      </c>
      <c r="AW130" s="103" t="n">
        <v>9.755</v>
      </c>
      <c r="AX130" s="103" t="n">
        <v>9.6508</v>
      </c>
      <c r="AY130" s="103" t="n">
        <v>9.5466</v>
      </c>
      <c r="AZ130" s="103" t="n">
        <v>9.4424</v>
      </c>
      <c r="BA130" s="103" t="n">
        <v>9.3382</v>
      </c>
      <c r="BB130" s="103" t="n">
        <v>9.31736</v>
      </c>
      <c r="BC130" s="103" t="n">
        <v>9.29652</v>
      </c>
      <c r="BD130" s="103" t="n">
        <v>9.27568</v>
      </c>
      <c r="BE130" s="103" t="n">
        <v>9.25484</v>
      </c>
      <c r="BF130" s="103" t="n">
        <v>9.234</v>
      </c>
      <c r="BG130" s="103" t="n">
        <v>9.21316</v>
      </c>
      <c r="BH130" s="103" t="n">
        <v>9.19232</v>
      </c>
      <c r="BI130" s="103" t="n">
        <v>9.17148</v>
      </c>
      <c r="BJ130" s="103" t="n">
        <v>9.15064</v>
      </c>
    </row>
    <row r="131" customFormat="false" ht="12.8" hidden="false" customHeight="false" outlineLevel="0" collapsed="false">
      <c r="A131" s="102" t="n">
        <v>164</v>
      </c>
      <c r="B131" s="0" t="n">
        <v>0</v>
      </c>
      <c r="C131" s="0" t="n">
        <v>0.42485</v>
      </c>
      <c r="D131" s="0" t="n">
        <v>0.8497</v>
      </c>
      <c r="E131" s="0" t="n">
        <v>1.27455</v>
      </c>
      <c r="F131" s="0" t="n">
        <v>1.6994</v>
      </c>
      <c r="G131" s="0" t="n">
        <v>3.0675</v>
      </c>
      <c r="H131" s="0" t="n">
        <v>4.4356</v>
      </c>
      <c r="I131" s="0" t="n">
        <v>5.2653</v>
      </c>
      <c r="J131" s="0" t="n">
        <v>6.095</v>
      </c>
      <c r="K131" s="0" t="n">
        <v>6.7486</v>
      </c>
      <c r="L131" s="0" t="n">
        <v>7.4022</v>
      </c>
      <c r="M131" s="0" t="n">
        <v>8.0121</v>
      </c>
      <c r="N131" s="0" t="n">
        <v>8.622</v>
      </c>
      <c r="O131" s="0" t="n">
        <v>9.2183</v>
      </c>
      <c r="P131" s="0" t="n">
        <v>9.8146</v>
      </c>
      <c r="Q131" s="0" t="n">
        <v>10.5867</v>
      </c>
      <c r="R131" s="0" t="n">
        <v>11.3588</v>
      </c>
      <c r="S131" s="0" t="n">
        <v>12.1362</v>
      </c>
      <c r="T131" s="0" t="n">
        <v>12.9136</v>
      </c>
      <c r="U131" s="0" t="n">
        <v>13.6907</v>
      </c>
      <c r="V131" s="0" t="n">
        <v>14.4678</v>
      </c>
      <c r="W131" s="0" t="n">
        <v>15.1468</v>
      </c>
      <c r="X131" s="0" t="n">
        <v>15.8258</v>
      </c>
      <c r="Y131" s="0" t="n">
        <v>16.5043333333333</v>
      </c>
      <c r="Z131" s="0" t="n">
        <v>17.1828666666667</v>
      </c>
      <c r="AA131" s="0" t="n">
        <v>17.8614</v>
      </c>
      <c r="AB131" s="0" t="n">
        <v>18.347</v>
      </c>
      <c r="AC131" s="0" t="n">
        <v>18.8326</v>
      </c>
      <c r="AD131" s="0" t="n">
        <v>19.3182</v>
      </c>
      <c r="AE131" s="0" t="n">
        <v>19.8041</v>
      </c>
      <c r="AF131" s="0" t="n">
        <v>20.29</v>
      </c>
      <c r="AG131" s="0" t="n">
        <v>20.43088</v>
      </c>
      <c r="AH131" s="0" t="n">
        <v>20.57176</v>
      </c>
      <c r="AI131" s="0" t="n">
        <v>20.71264</v>
      </c>
      <c r="AJ131" s="0" t="n">
        <v>20.85352</v>
      </c>
      <c r="AK131" s="0" t="n">
        <v>20.9944</v>
      </c>
      <c r="AL131" s="0" t="n">
        <v>17.5316</v>
      </c>
      <c r="AM131" s="0" t="n">
        <v>14.0688</v>
      </c>
      <c r="AN131" s="0" t="n">
        <v>10.606</v>
      </c>
      <c r="AO131" s="0" t="n">
        <v>10.5047</v>
      </c>
      <c r="AP131" s="0" t="n">
        <v>10.4034</v>
      </c>
      <c r="AQ131" s="0" t="n">
        <v>10.30196</v>
      </c>
      <c r="AR131" s="0" t="n">
        <v>10.20052</v>
      </c>
      <c r="AS131" s="103" t="n">
        <v>10.09908</v>
      </c>
      <c r="AT131" s="103" t="n">
        <v>9.99764</v>
      </c>
      <c r="AU131" s="103" t="n">
        <v>9.8962</v>
      </c>
      <c r="AV131" s="103" t="n">
        <v>9.7948</v>
      </c>
      <c r="AW131" s="103" t="n">
        <v>9.6934</v>
      </c>
      <c r="AX131" s="103" t="n">
        <v>9.592</v>
      </c>
      <c r="AY131" s="103" t="n">
        <v>9.4906</v>
      </c>
      <c r="AZ131" s="103" t="n">
        <v>9.3892</v>
      </c>
      <c r="BA131" s="103" t="n">
        <v>9.2878</v>
      </c>
      <c r="BB131" s="103" t="n">
        <v>9.26752</v>
      </c>
      <c r="BC131" s="103" t="n">
        <v>9.24724</v>
      </c>
      <c r="BD131" s="103" t="n">
        <v>9.22696</v>
      </c>
      <c r="BE131" s="103" t="n">
        <v>9.20668</v>
      </c>
      <c r="BF131" s="103" t="n">
        <v>9.1864</v>
      </c>
      <c r="BG131" s="103" t="n">
        <v>9.16612</v>
      </c>
      <c r="BH131" s="103" t="n">
        <v>9.14584</v>
      </c>
      <c r="BI131" s="103" t="n">
        <v>9.12556</v>
      </c>
      <c r="BJ131" s="103" t="n">
        <v>9.10528</v>
      </c>
    </row>
    <row r="132" customFormat="false" ht="12.8" hidden="false" customHeight="false" outlineLevel="0" collapsed="false">
      <c r="A132" s="102" t="n">
        <v>165</v>
      </c>
      <c r="B132" s="0" t="n">
        <v>0</v>
      </c>
      <c r="C132" s="0" t="n">
        <v>0.41875</v>
      </c>
      <c r="D132" s="0" t="n">
        <v>0.8375</v>
      </c>
      <c r="E132" s="0" t="n">
        <v>1.25625</v>
      </c>
      <c r="F132" s="0" t="n">
        <v>1.675</v>
      </c>
      <c r="G132" s="0" t="n">
        <v>3.022</v>
      </c>
      <c r="H132" s="0" t="n">
        <v>4.369</v>
      </c>
      <c r="I132" s="0" t="n">
        <v>5.1895</v>
      </c>
      <c r="J132" s="0" t="n">
        <v>6.01</v>
      </c>
      <c r="K132" s="0" t="n">
        <v>6.6635</v>
      </c>
      <c r="L132" s="0" t="n">
        <v>7.317</v>
      </c>
      <c r="M132" s="0" t="n">
        <v>7.921</v>
      </c>
      <c r="N132" s="0" t="n">
        <v>8.525</v>
      </c>
      <c r="O132" s="0" t="n">
        <v>9.115</v>
      </c>
      <c r="P132" s="0" t="n">
        <v>9.705</v>
      </c>
      <c r="Q132" s="0" t="n">
        <v>10.4685</v>
      </c>
      <c r="R132" s="0" t="n">
        <v>11.232</v>
      </c>
      <c r="S132" s="0" t="n">
        <v>12.0065</v>
      </c>
      <c r="T132" s="0" t="n">
        <v>12.781</v>
      </c>
      <c r="U132" s="0" t="n">
        <v>13.555</v>
      </c>
      <c r="V132" s="0" t="n">
        <v>14.329</v>
      </c>
      <c r="W132" s="0" t="n">
        <v>14.999</v>
      </c>
      <c r="X132" s="0" t="n">
        <v>15.669</v>
      </c>
      <c r="Y132" s="0" t="n">
        <v>16.3383333333333</v>
      </c>
      <c r="Z132" s="0" t="n">
        <v>17.0076666666667</v>
      </c>
      <c r="AA132" s="0" t="n">
        <v>17.677</v>
      </c>
      <c r="AB132" s="0" t="n">
        <v>18.1686666666667</v>
      </c>
      <c r="AC132" s="0" t="n">
        <v>18.6603333333333</v>
      </c>
      <c r="AD132" s="0" t="n">
        <v>19.152</v>
      </c>
      <c r="AE132" s="0" t="n">
        <v>19.644</v>
      </c>
      <c r="AF132" s="0" t="n">
        <v>20.136</v>
      </c>
      <c r="AG132" s="0" t="n">
        <v>20.2732</v>
      </c>
      <c r="AH132" s="0" t="n">
        <v>20.4104</v>
      </c>
      <c r="AI132" s="0" t="n">
        <v>20.5476</v>
      </c>
      <c r="AJ132" s="0" t="n">
        <v>20.6848</v>
      </c>
      <c r="AK132" s="0" t="n">
        <v>20.822</v>
      </c>
      <c r="AL132" s="0" t="n">
        <v>17.3876666666667</v>
      </c>
      <c r="AM132" s="0" t="n">
        <v>13.9533333333333</v>
      </c>
      <c r="AN132" s="0" t="n">
        <v>10.519</v>
      </c>
      <c r="AO132" s="0" t="n">
        <v>10.4205</v>
      </c>
      <c r="AP132" s="0" t="n">
        <v>10.322</v>
      </c>
      <c r="AQ132" s="0" t="n">
        <v>10.2234</v>
      </c>
      <c r="AR132" s="0" t="n">
        <v>10.1248</v>
      </c>
      <c r="AS132" s="103" t="n">
        <v>10.0262</v>
      </c>
      <c r="AT132" s="103" t="n">
        <v>9.9276</v>
      </c>
      <c r="AU132" s="103" t="n">
        <v>9.829</v>
      </c>
      <c r="AV132" s="103" t="n">
        <v>9.7304</v>
      </c>
      <c r="AW132" s="103" t="n">
        <v>9.6318</v>
      </c>
      <c r="AX132" s="103" t="n">
        <v>9.5332</v>
      </c>
      <c r="AY132" s="103" t="n">
        <v>9.4346</v>
      </c>
      <c r="AZ132" s="103" t="n">
        <v>9.336</v>
      </c>
      <c r="BA132" s="103" t="n">
        <v>9.2374</v>
      </c>
      <c r="BB132" s="103" t="n">
        <v>9.21768</v>
      </c>
      <c r="BC132" s="103" t="n">
        <v>9.19796</v>
      </c>
      <c r="BD132" s="103" t="n">
        <v>9.17824</v>
      </c>
      <c r="BE132" s="103" t="n">
        <v>9.15852</v>
      </c>
      <c r="BF132" s="103" t="n">
        <v>9.1388</v>
      </c>
      <c r="BG132" s="103" t="n">
        <v>9.11908</v>
      </c>
      <c r="BH132" s="103" t="n">
        <v>9.09936</v>
      </c>
      <c r="BI132" s="103" t="n">
        <v>9.07964000000001</v>
      </c>
      <c r="BJ132" s="103" t="n">
        <v>9.05992000000001</v>
      </c>
    </row>
    <row r="133" customFormat="false" ht="12.8" hidden="false" customHeight="false" outlineLevel="0" collapsed="false">
      <c r="A133" s="102" t="n">
        <v>166</v>
      </c>
      <c r="B133" s="0" t="n">
        <v>0</v>
      </c>
      <c r="C133" s="0" t="n">
        <v>0.4132</v>
      </c>
      <c r="D133" s="0" t="n">
        <v>0.8264</v>
      </c>
      <c r="E133" s="0" t="n">
        <v>1.2396</v>
      </c>
      <c r="F133" s="0" t="n">
        <v>1.6528</v>
      </c>
      <c r="G133" s="0" t="n">
        <v>2.9809</v>
      </c>
      <c r="H133" s="0" t="n">
        <v>4.309</v>
      </c>
      <c r="I133" s="0" t="n">
        <v>5.1205</v>
      </c>
      <c r="J133" s="0" t="n">
        <v>5.932</v>
      </c>
      <c r="K133" s="0" t="n">
        <v>6.5853</v>
      </c>
      <c r="L133" s="0" t="n">
        <v>7.2386</v>
      </c>
      <c r="M133" s="0" t="n">
        <v>7.8373</v>
      </c>
      <c r="N133" s="0" t="n">
        <v>8.436</v>
      </c>
      <c r="O133" s="0" t="n">
        <v>9.0197</v>
      </c>
      <c r="P133" s="0" t="n">
        <v>9.6034</v>
      </c>
      <c r="Q133" s="0" t="n">
        <v>10.3605</v>
      </c>
      <c r="R133" s="0" t="n">
        <v>11.1176</v>
      </c>
      <c r="S133" s="0" t="n">
        <v>11.8892</v>
      </c>
      <c r="T133" s="0" t="n">
        <v>12.6608</v>
      </c>
      <c r="U133" s="0" t="n">
        <v>13.4321</v>
      </c>
      <c r="V133" s="0" t="n">
        <v>14.2034</v>
      </c>
      <c r="W133" s="0" t="n">
        <v>14.8651</v>
      </c>
      <c r="X133" s="0" t="n">
        <v>15.5268</v>
      </c>
      <c r="Y133" s="0" t="n">
        <v>16.188</v>
      </c>
      <c r="Z133" s="0" t="n">
        <v>16.8492</v>
      </c>
      <c r="AA133" s="0" t="n">
        <v>17.5104</v>
      </c>
      <c r="AB133" s="0" t="n">
        <v>18.0075333333333</v>
      </c>
      <c r="AC133" s="0" t="n">
        <v>18.5046666666667</v>
      </c>
      <c r="AD133" s="0" t="n">
        <v>19.0018</v>
      </c>
      <c r="AE133" s="0" t="n">
        <v>19.4992</v>
      </c>
      <c r="AF133" s="0" t="n">
        <v>19.9966</v>
      </c>
      <c r="AG133" s="0" t="n">
        <v>20.12996</v>
      </c>
      <c r="AH133" s="0" t="n">
        <v>20.26332</v>
      </c>
      <c r="AI133" s="0" t="n">
        <v>20.39668</v>
      </c>
      <c r="AJ133" s="0" t="n">
        <v>20.53004</v>
      </c>
      <c r="AK133" s="0" t="n">
        <v>20.6634</v>
      </c>
      <c r="AL133" s="0" t="n">
        <v>17.2553333333333</v>
      </c>
      <c r="AM133" s="0" t="n">
        <v>13.8472666666667</v>
      </c>
      <c r="AN133" s="0" t="n">
        <v>10.4392</v>
      </c>
      <c r="AO133" s="0" t="n">
        <v>10.3433</v>
      </c>
      <c r="AP133" s="0" t="n">
        <v>10.2474</v>
      </c>
      <c r="AQ133" s="0" t="n">
        <v>10.15144</v>
      </c>
      <c r="AR133" s="0" t="n">
        <v>10.05548</v>
      </c>
      <c r="AS133" s="103" t="n">
        <v>9.95952</v>
      </c>
      <c r="AT133" s="103" t="n">
        <v>9.86356</v>
      </c>
      <c r="AU133" s="103" t="n">
        <v>9.7676</v>
      </c>
      <c r="AV133" s="103" t="n">
        <v>9.67164</v>
      </c>
      <c r="AW133" s="103" t="n">
        <v>9.57568</v>
      </c>
      <c r="AX133" s="103" t="n">
        <v>9.47972</v>
      </c>
      <c r="AY133" s="103" t="n">
        <v>9.38376</v>
      </c>
      <c r="AZ133" s="103" t="n">
        <v>9.2878</v>
      </c>
      <c r="BA133" s="103" t="n">
        <v>9.19184</v>
      </c>
      <c r="BB133" s="103" t="n">
        <v>9.172648</v>
      </c>
      <c r="BC133" s="103" t="n">
        <v>9.153456</v>
      </c>
      <c r="BD133" s="103" t="n">
        <v>9.134264</v>
      </c>
      <c r="BE133" s="103" t="n">
        <v>9.115072</v>
      </c>
      <c r="BF133" s="103" t="n">
        <v>9.09588</v>
      </c>
      <c r="BG133" s="103" t="n">
        <v>9.076688</v>
      </c>
      <c r="BH133" s="103" t="n">
        <v>9.057496</v>
      </c>
      <c r="BI133" s="103" t="n">
        <v>9.038304</v>
      </c>
      <c r="BJ133" s="103" t="n">
        <v>9.019112</v>
      </c>
    </row>
    <row r="134" customFormat="false" ht="12.8" hidden="false" customHeight="false" outlineLevel="0" collapsed="false">
      <c r="A134" s="102" t="n">
        <v>167</v>
      </c>
      <c r="B134" s="0" t="n">
        <v>0</v>
      </c>
      <c r="C134" s="0" t="n">
        <v>0.40765</v>
      </c>
      <c r="D134" s="0" t="n">
        <v>0.8153</v>
      </c>
      <c r="E134" s="0" t="n">
        <v>1.22295</v>
      </c>
      <c r="F134" s="0" t="n">
        <v>1.6306</v>
      </c>
      <c r="G134" s="0" t="n">
        <v>2.9398</v>
      </c>
      <c r="H134" s="0" t="n">
        <v>4.249</v>
      </c>
      <c r="I134" s="0" t="n">
        <v>5.0515</v>
      </c>
      <c r="J134" s="0" t="n">
        <v>5.854</v>
      </c>
      <c r="K134" s="0" t="n">
        <v>6.5071</v>
      </c>
      <c r="L134" s="0" t="n">
        <v>7.1602</v>
      </c>
      <c r="M134" s="0" t="n">
        <v>7.7536</v>
      </c>
      <c r="N134" s="0" t="n">
        <v>8.347</v>
      </c>
      <c r="O134" s="0" t="n">
        <v>8.9244</v>
      </c>
      <c r="P134" s="0" t="n">
        <v>9.5018</v>
      </c>
      <c r="Q134" s="0" t="n">
        <v>10.2525</v>
      </c>
      <c r="R134" s="0" t="n">
        <v>11.0032</v>
      </c>
      <c r="S134" s="0" t="n">
        <v>11.7719</v>
      </c>
      <c r="T134" s="0" t="n">
        <v>12.5406</v>
      </c>
      <c r="U134" s="0" t="n">
        <v>13.3092</v>
      </c>
      <c r="V134" s="0" t="n">
        <v>14.0778</v>
      </c>
      <c r="W134" s="0" t="n">
        <v>14.7312</v>
      </c>
      <c r="X134" s="0" t="n">
        <v>15.3846</v>
      </c>
      <c r="Y134" s="0" t="n">
        <v>16.0376666666667</v>
      </c>
      <c r="Z134" s="0" t="n">
        <v>16.6907333333333</v>
      </c>
      <c r="AA134" s="0" t="n">
        <v>17.3438</v>
      </c>
      <c r="AB134" s="0" t="n">
        <v>17.8464</v>
      </c>
      <c r="AC134" s="0" t="n">
        <v>18.349</v>
      </c>
      <c r="AD134" s="0" t="n">
        <v>18.8516</v>
      </c>
      <c r="AE134" s="0" t="n">
        <v>19.3544</v>
      </c>
      <c r="AF134" s="0" t="n">
        <v>19.8572</v>
      </c>
      <c r="AG134" s="0" t="n">
        <v>19.98672</v>
      </c>
      <c r="AH134" s="0" t="n">
        <v>20.11624</v>
      </c>
      <c r="AI134" s="0" t="n">
        <v>20.24576</v>
      </c>
      <c r="AJ134" s="0" t="n">
        <v>20.37528</v>
      </c>
      <c r="AK134" s="0" t="n">
        <v>20.5048</v>
      </c>
      <c r="AL134" s="0" t="n">
        <v>17.123</v>
      </c>
      <c r="AM134" s="0" t="n">
        <v>13.7412</v>
      </c>
      <c r="AN134" s="0" t="n">
        <v>10.3594</v>
      </c>
      <c r="AO134" s="0" t="n">
        <v>10.2661</v>
      </c>
      <c r="AP134" s="0" t="n">
        <v>10.1728</v>
      </c>
      <c r="AQ134" s="0" t="n">
        <v>10.07948</v>
      </c>
      <c r="AR134" s="0" t="n">
        <v>9.98616</v>
      </c>
      <c r="AS134" s="103" t="n">
        <v>9.89284</v>
      </c>
      <c r="AT134" s="103" t="n">
        <v>9.79952</v>
      </c>
      <c r="AU134" s="103" t="n">
        <v>9.7062</v>
      </c>
      <c r="AV134" s="103" t="n">
        <v>9.61288</v>
      </c>
      <c r="AW134" s="103" t="n">
        <v>9.51956</v>
      </c>
      <c r="AX134" s="103" t="n">
        <v>9.42624</v>
      </c>
      <c r="AY134" s="103" t="n">
        <v>9.33292</v>
      </c>
      <c r="AZ134" s="103" t="n">
        <v>9.2396</v>
      </c>
      <c r="BA134" s="103" t="n">
        <v>9.14628</v>
      </c>
      <c r="BB134" s="103" t="n">
        <v>9.127616</v>
      </c>
      <c r="BC134" s="103" t="n">
        <v>9.108952</v>
      </c>
      <c r="BD134" s="103" t="n">
        <v>9.090288</v>
      </c>
      <c r="BE134" s="103" t="n">
        <v>9.071624</v>
      </c>
      <c r="BF134" s="103" t="n">
        <v>9.05296</v>
      </c>
      <c r="BG134" s="103" t="n">
        <v>9.03429600000001</v>
      </c>
      <c r="BH134" s="103" t="n">
        <v>9.01563200000001</v>
      </c>
      <c r="BI134" s="103" t="n">
        <v>8.99696800000001</v>
      </c>
      <c r="BJ134" s="103" t="n">
        <v>8.97830400000001</v>
      </c>
    </row>
    <row r="135" customFormat="false" ht="12.8" hidden="false" customHeight="false" outlineLevel="0" collapsed="false">
      <c r="A135" s="102" t="n">
        <v>168</v>
      </c>
      <c r="B135" s="0" t="n">
        <v>0</v>
      </c>
      <c r="C135" s="0" t="n">
        <v>0.4021</v>
      </c>
      <c r="D135" s="0" t="n">
        <v>0.8042</v>
      </c>
      <c r="E135" s="0" t="n">
        <v>1.2063</v>
      </c>
      <c r="F135" s="0" t="n">
        <v>1.6084</v>
      </c>
      <c r="G135" s="0" t="n">
        <v>2.8987</v>
      </c>
      <c r="H135" s="0" t="n">
        <v>4.189</v>
      </c>
      <c r="I135" s="0" t="n">
        <v>4.9825</v>
      </c>
      <c r="J135" s="0" t="n">
        <v>5.776</v>
      </c>
      <c r="K135" s="0" t="n">
        <v>6.4289</v>
      </c>
      <c r="L135" s="0" t="n">
        <v>7.0818</v>
      </c>
      <c r="M135" s="0" t="n">
        <v>7.6699</v>
      </c>
      <c r="N135" s="0" t="n">
        <v>8.258</v>
      </c>
      <c r="O135" s="0" t="n">
        <v>8.8291</v>
      </c>
      <c r="P135" s="0" t="n">
        <v>9.4002</v>
      </c>
      <c r="Q135" s="0" t="n">
        <v>10.1445</v>
      </c>
      <c r="R135" s="0" t="n">
        <v>10.8888</v>
      </c>
      <c r="S135" s="0" t="n">
        <v>11.6546</v>
      </c>
      <c r="T135" s="0" t="n">
        <v>12.4204</v>
      </c>
      <c r="U135" s="0" t="n">
        <v>13.1863</v>
      </c>
      <c r="V135" s="0" t="n">
        <v>13.9522</v>
      </c>
      <c r="W135" s="0" t="n">
        <v>14.5973</v>
      </c>
      <c r="X135" s="0" t="n">
        <v>15.2424</v>
      </c>
      <c r="Y135" s="0" t="n">
        <v>15.8873333333333</v>
      </c>
      <c r="Z135" s="0" t="n">
        <v>16.5322666666667</v>
      </c>
      <c r="AA135" s="0" t="n">
        <v>17.1772</v>
      </c>
      <c r="AB135" s="0" t="n">
        <v>17.6852666666667</v>
      </c>
      <c r="AC135" s="0" t="n">
        <v>18.1933333333333</v>
      </c>
      <c r="AD135" s="0" t="n">
        <v>18.7014</v>
      </c>
      <c r="AE135" s="0" t="n">
        <v>19.2096</v>
      </c>
      <c r="AF135" s="0" t="n">
        <v>19.7178</v>
      </c>
      <c r="AG135" s="0" t="n">
        <v>19.84348</v>
      </c>
      <c r="AH135" s="0" t="n">
        <v>19.96916</v>
      </c>
      <c r="AI135" s="0" t="n">
        <v>20.09484</v>
      </c>
      <c r="AJ135" s="0" t="n">
        <v>20.22052</v>
      </c>
      <c r="AK135" s="0" t="n">
        <v>20.3462</v>
      </c>
      <c r="AL135" s="0" t="n">
        <v>16.9906666666667</v>
      </c>
      <c r="AM135" s="0" t="n">
        <v>13.6351333333333</v>
      </c>
      <c r="AN135" s="0" t="n">
        <v>10.2796</v>
      </c>
      <c r="AO135" s="0" t="n">
        <v>10.1889</v>
      </c>
      <c r="AP135" s="0" t="n">
        <v>10.0982</v>
      </c>
      <c r="AQ135" s="0" t="n">
        <v>10.00752</v>
      </c>
      <c r="AR135" s="0" t="n">
        <v>9.91684</v>
      </c>
      <c r="AS135" s="103" t="n">
        <v>9.82616</v>
      </c>
      <c r="AT135" s="103" t="n">
        <v>9.73548</v>
      </c>
      <c r="AU135" s="103" t="n">
        <v>9.6448</v>
      </c>
      <c r="AV135" s="103" t="n">
        <v>9.55412</v>
      </c>
      <c r="AW135" s="103" t="n">
        <v>9.46344</v>
      </c>
      <c r="AX135" s="103" t="n">
        <v>9.37276</v>
      </c>
      <c r="AY135" s="103" t="n">
        <v>9.28208</v>
      </c>
      <c r="AZ135" s="103" t="n">
        <v>9.1914</v>
      </c>
      <c r="BA135" s="103" t="n">
        <v>9.10072</v>
      </c>
      <c r="BB135" s="103" t="n">
        <v>9.082584</v>
      </c>
      <c r="BC135" s="103" t="n">
        <v>9.064448</v>
      </c>
      <c r="BD135" s="103" t="n">
        <v>9.046312</v>
      </c>
      <c r="BE135" s="103" t="n">
        <v>9.028176</v>
      </c>
      <c r="BF135" s="103" t="n">
        <v>9.01004</v>
      </c>
      <c r="BG135" s="103" t="n">
        <v>8.991904</v>
      </c>
      <c r="BH135" s="103" t="n">
        <v>8.973768</v>
      </c>
      <c r="BI135" s="103" t="n">
        <v>8.955632</v>
      </c>
      <c r="BJ135" s="103" t="n">
        <v>8.937496</v>
      </c>
    </row>
    <row r="136" customFormat="false" ht="12.8" hidden="false" customHeight="false" outlineLevel="0" collapsed="false">
      <c r="A136" s="102" t="n">
        <v>169</v>
      </c>
      <c r="B136" s="0" t="n">
        <v>0</v>
      </c>
      <c r="C136" s="0" t="n">
        <v>0.39655</v>
      </c>
      <c r="D136" s="0" t="n">
        <v>0.7931</v>
      </c>
      <c r="E136" s="0" t="n">
        <v>1.18965</v>
      </c>
      <c r="F136" s="0" t="n">
        <v>1.5862</v>
      </c>
      <c r="G136" s="0" t="n">
        <v>2.8576</v>
      </c>
      <c r="H136" s="0" t="n">
        <v>4.129</v>
      </c>
      <c r="I136" s="0" t="n">
        <v>4.9135</v>
      </c>
      <c r="J136" s="0" t="n">
        <v>5.698</v>
      </c>
      <c r="K136" s="0" t="n">
        <v>6.3507</v>
      </c>
      <c r="L136" s="0" t="n">
        <v>7.0034</v>
      </c>
      <c r="M136" s="0" t="n">
        <v>7.5862</v>
      </c>
      <c r="N136" s="0" t="n">
        <v>8.169</v>
      </c>
      <c r="O136" s="0" t="n">
        <v>8.7338</v>
      </c>
      <c r="P136" s="0" t="n">
        <v>9.2986</v>
      </c>
      <c r="Q136" s="0" t="n">
        <v>10.0365</v>
      </c>
      <c r="R136" s="0" t="n">
        <v>10.7744</v>
      </c>
      <c r="S136" s="0" t="n">
        <v>11.5373</v>
      </c>
      <c r="T136" s="0" t="n">
        <v>12.3002</v>
      </c>
      <c r="U136" s="0" t="n">
        <v>13.0634</v>
      </c>
      <c r="V136" s="0" t="n">
        <v>13.8266</v>
      </c>
      <c r="W136" s="0" t="n">
        <v>14.4634</v>
      </c>
      <c r="X136" s="0" t="n">
        <v>15.1002</v>
      </c>
      <c r="Y136" s="0" t="n">
        <v>15.737</v>
      </c>
      <c r="Z136" s="0" t="n">
        <v>16.3738</v>
      </c>
      <c r="AA136" s="0" t="n">
        <v>17.0106</v>
      </c>
      <c r="AB136" s="0" t="n">
        <v>17.5241333333333</v>
      </c>
      <c r="AC136" s="0" t="n">
        <v>18.0376666666667</v>
      </c>
      <c r="AD136" s="0" t="n">
        <v>18.5512</v>
      </c>
      <c r="AE136" s="0" t="n">
        <v>19.0648</v>
      </c>
      <c r="AF136" s="0" t="n">
        <v>19.5784</v>
      </c>
      <c r="AG136" s="0" t="n">
        <v>19.70024</v>
      </c>
      <c r="AH136" s="0" t="n">
        <v>19.82208</v>
      </c>
      <c r="AI136" s="0" t="n">
        <v>19.94392</v>
      </c>
      <c r="AJ136" s="0" t="n">
        <v>20.06576</v>
      </c>
      <c r="AK136" s="0" t="n">
        <v>20.1876</v>
      </c>
      <c r="AL136" s="0" t="n">
        <v>16.8583333333333</v>
      </c>
      <c r="AM136" s="0" t="n">
        <v>13.5290666666667</v>
      </c>
      <c r="AN136" s="0" t="n">
        <v>10.1998</v>
      </c>
      <c r="AO136" s="0" t="n">
        <v>10.1117</v>
      </c>
      <c r="AP136" s="0" t="n">
        <v>10.0236</v>
      </c>
      <c r="AQ136" s="0" t="n">
        <v>9.93556</v>
      </c>
      <c r="AR136" s="0" t="n">
        <v>9.84752</v>
      </c>
      <c r="AS136" s="103" t="n">
        <v>9.75948</v>
      </c>
      <c r="AT136" s="103" t="n">
        <v>9.67144</v>
      </c>
      <c r="AU136" s="103" t="n">
        <v>9.5834</v>
      </c>
      <c r="AV136" s="103" t="n">
        <v>9.49536</v>
      </c>
      <c r="AW136" s="103" t="n">
        <v>9.40732</v>
      </c>
      <c r="AX136" s="103" t="n">
        <v>9.31928</v>
      </c>
      <c r="AY136" s="103" t="n">
        <v>9.23124</v>
      </c>
      <c r="AZ136" s="103" t="n">
        <v>9.1432</v>
      </c>
      <c r="BA136" s="103" t="n">
        <v>9.05516</v>
      </c>
      <c r="BB136" s="103" t="n">
        <v>9.037552</v>
      </c>
      <c r="BC136" s="103" t="n">
        <v>9.019944</v>
      </c>
      <c r="BD136" s="103" t="n">
        <v>9.00233600000001</v>
      </c>
      <c r="BE136" s="103" t="n">
        <v>8.98472800000001</v>
      </c>
      <c r="BF136" s="103" t="n">
        <v>8.96712000000001</v>
      </c>
      <c r="BG136" s="103" t="n">
        <v>8.94951200000001</v>
      </c>
      <c r="BH136" s="103" t="n">
        <v>8.93190400000001</v>
      </c>
      <c r="BI136" s="103" t="n">
        <v>8.91429600000001</v>
      </c>
      <c r="BJ136" s="103" t="n">
        <v>8.89668800000001</v>
      </c>
    </row>
    <row r="137" customFormat="false" ht="12.8" hidden="false" customHeight="false" outlineLevel="0" collapsed="false">
      <c r="A137" s="102" t="n">
        <v>170</v>
      </c>
      <c r="B137" s="0" t="n">
        <v>0</v>
      </c>
      <c r="C137" s="0" t="n">
        <v>0.391</v>
      </c>
      <c r="D137" s="0" t="n">
        <v>0.782</v>
      </c>
      <c r="E137" s="0" t="n">
        <v>1.173</v>
      </c>
      <c r="F137" s="0" t="n">
        <v>1.564</v>
      </c>
      <c r="G137" s="0" t="n">
        <v>2.8165</v>
      </c>
      <c r="H137" s="0" t="n">
        <v>4.069</v>
      </c>
      <c r="I137" s="0" t="n">
        <v>4.8445</v>
      </c>
      <c r="J137" s="0" t="n">
        <v>5.62</v>
      </c>
      <c r="K137" s="0" t="n">
        <v>6.2725</v>
      </c>
      <c r="L137" s="0" t="n">
        <v>6.925</v>
      </c>
      <c r="M137" s="0" t="n">
        <v>7.5025</v>
      </c>
      <c r="N137" s="0" t="n">
        <v>8.08</v>
      </c>
      <c r="O137" s="0" t="n">
        <v>8.6385</v>
      </c>
      <c r="P137" s="0" t="n">
        <v>9.197</v>
      </c>
      <c r="Q137" s="0" t="n">
        <v>9.9285</v>
      </c>
      <c r="R137" s="0" t="n">
        <v>10.66</v>
      </c>
      <c r="S137" s="0" t="n">
        <v>11.42</v>
      </c>
      <c r="T137" s="0" t="n">
        <v>12.18</v>
      </c>
      <c r="U137" s="0" t="n">
        <v>12.9405</v>
      </c>
      <c r="V137" s="0" t="n">
        <v>13.701</v>
      </c>
      <c r="W137" s="0" t="n">
        <v>14.3295</v>
      </c>
      <c r="X137" s="0" t="n">
        <v>14.958</v>
      </c>
      <c r="Y137" s="0" t="n">
        <v>15.5866666666667</v>
      </c>
      <c r="Z137" s="0" t="n">
        <v>16.2153333333333</v>
      </c>
      <c r="AA137" s="0" t="n">
        <v>16.844</v>
      </c>
      <c r="AB137" s="0" t="n">
        <v>17.363</v>
      </c>
      <c r="AC137" s="0" t="n">
        <v>17.882</v>
      </c>
      <c r="AD137" s="0" t="n">
        <v>18.401</v>
      </c>
      <c r="AE137" s="0" t="n">
        <v>18.92</v>
      </c>
      <c r="AF137" s="0" t="n">
        <v>19.439</v>
      </c>
      <c r="AG137" s="0" t="n">
        <v>19.557</v>
      </c>
      <c r="AH137" s="0" t="n">
        <v>19.675</v>
      </c>
      <c r="AI137" s="0" t="n">
        <v>19.793</v>
      </c>
      <c r="AJ137" s="0" t="n">
        <v>19.911</v>
      </c>
      <c r="AK137" s="0" t="n">
        <v>20.029</v>
      </c>
      <c r="AL137" s="0" t="n">
        <v>16.726</v>
      </c>
      <c r="AM137" s="0" t="n">
        <v>13.423</v>
      </c>
      <c r="AN137" s="0" t="n">
        <v>10.12</v>
      </c>
      <c r="AO137" s="0" t="n">
        <v>10.0345</v>
      </c>
      <c r="AP137" s="0" t="n">
        <v>9.949</v>
      </c>
      <c r="AQ137" s="0" t="n">
        <v>9.8636</v>
      </c>
      <c r="AR137" s="0" t="n">
        <v>9.7782</v>
      </c>
      <c r="AS137" s="103" t="n">
        <v>9.6928</v>
      </c>
      <c r="AT137" s="103" t="n">
        <v>9.6074</v>
      </c>
      <c r="AU137" s="103" t="n">
        <v>9.522</v>
      </c>
      <c r="AV137" s="103" t="n">
        <v>9.4366</v>
      </c>
      <c r="AW137" s="103" t="n">
        <v>9.3512</v>
      </c>
      <c r="AX137" s="103" t="n">
        <v>9.2658</v>
      </c>
      <c r="AY137" s="103" t="n">
        <v>9.1804</v>
      </c>
      <c r="AZ137" s="103" t="n">
        <v>9.095</v>
      </c>
      <c r="BA137" s="103" t="n">
        <v>9.0096</v>
      </c>
      <c r="BB137" s="103" t="n">
        <v>8.99252</v>
      </c>
      <c r="BC137" s="103" t="n">
        <v>8.97544</v>
      </c>
      <c r="BD137" s="103" t="n">
        <v>8.95836</v>
      </c>
      <c r="BE137" s="103" t="n">
        <v>8.94128</v>
      </c>
      <c r="BF137" s="103" t="n">
        <v>8.9242</v>
      </c>
      <c r="BG137" s="103" t="n">
        <v>8.90712</v>
      </c>
      <c r="BH137" s="103" t="n">
        <v>8.89004</v>
      </c>
      <c r="BI137" s="103" t="n">
        <v>8.87296</v>
      </c>
      <c r="BJ137" s="103" t="n">
        <v>8.85588</v>
      </c>
    </row>
    <row r="138" customFormat="false" ht="12.8" hidden="false" customHeight="false" outlineLevel="0" collapsed="false">
      <c r="A138" s="102" t="n">
        <v>171</v>
      </c>
      <c r="B138" s="0" t="n">
        <v>0</v>
      </c>
      <c r="C138" s="0" t="n">
        <v>0.38695</v>
      </c>
      <c r="D138" s="0" t="n">
        <v>0.7739</v>
      </c>
      <c r="E138" s="0" t="n">
        <v>1.16085</v>
      </c>
      <c r="F138" s="0" t="n">
        <v>1.5478</v>
      </c>
      <c r="G138" s="0" t="n">
        <v>2.7882</v>
      </c>
      <c r="H138" s="0" t="n">
        <v>4.0286</v>
      </c>
      <c r="I138" s="0" t="n">
        <v>4.7978</v>
      </c>
      <c r="J138" s="0" t="n">
        <v>5.567</v>
      </c>
      <c r="K138" s="0" t="n">
        <v>6.2196</v>
      </c>
      <c r="L138" s="0" t="n">
        <v>6.8722</v>
      </c>
      <c r="M138" s="0" t="n">
        <v>7.4451</v>
      </c>
      <c r="N138" s="0" t="n">
        <v>8.018</v>
      </c>
      <c r="O138" s="0" t="n">
        <v>8.5717</v>
      </c>
      <c r="P138" s="0" t="n">
        <v>9.1254</v>
      </c>
      <c r="Q138" s="0" t="n">
        <v>9.8549</v>
      </c>
      <c r="R138" s="0" t="n">
        <v>10.5844</v>
      </c>
      <c r="S138" s="0" t="n">
        <v>11.3422</v>
      </c>
      <c r="T138" s="0" t="n">
        <v>12.1</v>
      </c>
      <c r="U138" s="0" t="n">
        <v>12.8582</v>
      </c>
      <c r="V138" s="0" t="n">
        <v>13.6164</v>
      </c>
      <c r="W138" s="0" t="n">
        <v>14.2398</v>
      </c>
      <c r="X138" s="0" t="n">
        <v>14.8632</v>
      </c>
      <c r="Y138" s="0" t="n">
        <v>15.4866666666667</v>
      </c>
      <c r="Z138" s="0" t="n">
        <v>16.1101333333333</v>
      </c>
      <c r="AA138" s="0" t="n">
        <v>16.7336</v>
      </c>
      <c r="AB138" s="0" t="n">
        <v>17.2561333333333</v>
      </c>
      <c r="AC138" s="0" t="n">
        <v>17.7786666666667</v>
      </c>
      <c r="AD138" s="0" t="n">
        <v>18.3012</v>
      </c>
      <c r="AE138" s="0" t="n">
        <v>18.8237</v>
      </c>
      <c r="AF138" s="0" t="n">
        <v>19.3462</v>
      </c>
      <c r="AG138" s="0" t="n">
        <v>19.46112</v>
      </c>
      <c r="AH138" s="0" t="n">
        <v>19.57604</v>
      </c>
      <c r="AI138" s="0" t="n">
        <v>19.69096</v>
      </c>
      <c r="AJ138" s="0" t="n">
        <v>19.80588</v>
      </c>
      <c r="AK138" s="0" t="n">
        <v>19.9208</v>
      </c>
      <c r="AL138" s="0" t="n">
        <v>16.6354666666667</v>
      </c>
      <c r="AM138" s="0" t="n">
        <v>13.3501333333333</v>
      </c>
      <c r="AN138" s="0" t="n">
        <v>10.0648</v>
      </c>
      <c r="AO138" s="0" t="n">
        <v>9.9804</v>
      </c>
      <c r="AP138" s="0" t="n">
        <v>9.896</v>
      </c>
      <c r="AQ138" s="0" t="n">
        <v>9.8116</v>
      </c>
      <c r="AR138" s="0" t="n">
        <v>9.7272</v>
      </c>
      <c r="AS138" s="103" t="n">
        <v>9.6428</v>
      </c>
      <c r="AT138" s="103" t="n">
        <v>9.5584</v>
      </c>
      <c r="AU138" s="103" t="n">
        <v>9.474</v>
      </c>
      <c r="AV138" s="103" t="n">
        <v>9.38964</v>
      </c>
      <c r="AW138" s="103" t="n">
        <v>9.30528</v>
      </c>
      <c r="AX138" s="103" t="n">
        <v>9.22092</v>
      </c>
      <c r="AY138" s="103" t="n">
        <v>9.13656</v>
      </c>
      <c r="AZ138" s="103" t="n">
        <v>9.0522</v>
      </c>
      <c r="BA138" s="103" t="n">
        <v>8.96784</v>
      </c>
      <c r="BB138" s="103" t="n">
        <v>8.950968</v>
      </c>
      <c r="BC138" s="103" t="n">
        <v>8.934096</v>
      </c>
      <c r="BD138" s="103" t="n">
        <v>8.917224</v>
      </c>
      <c r="BE138" s="103" t="n">
        <v>8.900352</v>
      </c>
      <c r="BF138" s="103" t="n">
        <v>8.88348</v>
      </c>
      <c r="BG138" s="103" t="n">
        <v>8.86660800000001</v>
      </c>
      <c r="BH138" s="103" t="n">
        <v>8.84973600000001</v>
      </c>
      <c r="BI138" s="103" t="n">
        <v>8.83286400000001</v>
      </c>
      <c r="BJ138" s="103" t="n">
        <v>8.81599200000001</v>
      </c>
    </row>
    <row r="139" customFormat="false" ht="12.8" hidden="false" customHeight="false" outlineLevel="0" collapsed="false">
      <c r="A139" s="102" t="n">
        <v>172</v>
      </c>
      <c r="B139" s="0" t="n">
        <v>0</v>
      </c>
      <c r="C139" s="0" t="n">
        <v>0.3829</v>
      </c>
      <c r="D139" s="0" t="n">
        <v>0.7658</v>
      </c>
      <c r="E139" s="0" t="n">
        <v>1.1487</v>
      </c>
      <c r="F139" s="0" t="n">
        <v>1.5316</v>
      </c>
      <c r="G139" s="0" t="n">
        <v>2.7599</v>
      </c>
      <c r="H139" s="0" t="n">
        <v>3.9882</v>
      </c>
      <c r="I139" s="0" t="n">
        <v>4.7511</v>
      </c>
      <c r="J139" s="0" t="n">
        <v>5.514</v>
      </c>
      <c r="K139" s="0" t="n">
        <v>6.1667</v>
      </c>
      <c r="L139" s="0" t="n">
        <v>6.8194</v>
      </c>
      <c r="M139" s="0" t="n">
        <v>7.3877</v>
      </c>
      <c r="N139" s="0" t="n">
        <v>7.956</v>
      </c>
      <c r="O139" s="0" t="n">
        <v>8.5049</v>
      </c>
      <c r="P139" s="0" t="n">
        <v>9.0538</v>
      </c>
      <c r="Q139" s="0" t="n">
        <v>9.7813</v>
      </c>
      <c r="R139" s="0" t="n">
        <v>10.5088</v>
      </c>
      <c r="S139" s="0" t="n">
        <v>11.2644</v>
      </c>
      <c r="T139" s="0" t="n">
        <v>12.02</v>
      </c>
      <c r="U139" s="0" t="n">
        <v>12.7759</v>
      </c>
      <c r="V139" s="0" t="n">
        <v>13.5318</v>
      </c>
      <c r="W139" s="0" t="n">
        <v>14.1501</v>
      </c>
      <c r="X139" s="0" t="n">
        <v>14.7684</v>
      </c>
      <c r="Y139" s="0" t="n">
        <v>15.3866666666667</v>
      </c>
      <c r="Z139" s="0" t="n">
        <v>16.0049333333333</v>
      </c>
      <c r="AA139" s="0" t="n">
        <v>16.6232</v>
      </c>
      <c r="AB139" s="0" t="n">
        <v>17.1492666666667</v>
      </c>
      <c r="AC139" s="0" t="n">
        <v>17.6753333333333</v>
      </c>
      <c r="AD139" s="0" t="n">
        <v>18.2014</v>
      </c>
      <c r="AE139" s="0" t="n">
        <v>18.7274</v>
      </c>
      <c r="AF139" s="0" t="n">
        <v>19.2534</v>
      </c>
      <c r="AG139" s="0" t="n">
        <v>19.36524</v>
      </c>
      <c r="AH139" s="0" t="n">
        <v>19.47708</v>
      </c>
      <c r="AI139" s="0" t="n">
        <v>19.58892</v>
      </c>
      <c r="AJ139" s="0" t="n">
        <v>19.70076</v>
      </c>
      <c r="AK139" s="0" t="n">
        <v>19.8126</v>
      </c>
      <c r="AL139" s="0" t="n">
        <v>16.5449333333333</v>
      </c>
      <c r="AM139" s="0" t="n">
        <v>13.2772666666667</v>
      </c>
      <c r="AN139" s="0" t="n">
        <v>10.0096</v>
      </c>
      <c r="AO139" s="0" t="n">
        <v>9.9263</v>
      </c>
      <c r="AP139" s="0" t="n">
        <v>9.843</v>
      </c>
      <c r="AQ139" s="0" t="n">
        <v>9.7596</v>
      </c>
      <c r="AR139" s="0" t="n">
        <v>9.6762</v>
      </c>
      <c r="AS139" s="103" t="n">
        <v>9.5928</v>
      </c>
      <c r="AT139" s="103" t="n">
        <v>9.5094</v>
      </c>
      <c r="AU139" s="103" t="n">
        <v>9.426</v>
      </c>
      <c r="AV139" s="103" t="n">
        <v>9.34268</v>
      </c>
      <c r="AW139" s="103" t="n">
        <v>9.25936</v>
      </c>
      <c r="AX139" s="103" t="n">
        <v>9.17604</v>
      </c>
      <c r="AY139" s="103" t="n">
        <v>9.09272</v>
      </c>
      <c r="AZ139" s="103" t="n">
        <v>9.0094</v>
      </c>
      <c r="BA139" s="103" t="n">
        <v>8.92608</v>
      </c>
      <c r="BB139" s="103" t="n">
        <v>8.909416</v>
      </c>
      <c r="BC139" s="103" t="n">
        <v>8.892752</v>
      </c>
      <c r="BD139" s="103" t="n">
        <v>8.876088</v>
      </c>
      <c r="BE139" s="103" t="n">
        <v>8.859424</v>
      </c>
      <c r="BF139" s="103" t="n">
        <v>8.84276</v>
      </c>
      <c r="BG139" s="103" t="n">
        <v>8.826096</v>
      </c>
      <c r="BH139" s="103" t="n">
        <v>8.809432</v>
      </c>
      <c r="BI139" s="103" t="n">
        <v>8.792768</v>
      </c>
      <c r="BJ139" s="103" t="n">
        <v>8.776104</v>
      </c>
    </row>
    <row r="140" customFormat="false" ht="12.8" hidden="false" customHeight="false" outlineLevel="0" collapsed="false">
      <c r="A140" s="102" t="n">
        <v>173</v>
      </c>
      <c r="B140" s="0" t="n">
        <v>0</v>
      </c>
      <c r="C140" s="0" t="n">
        <v>0.37885</v>
      </c>
      <c r="D140" s="0" t="n">
        <v>0.7577</v>
      </c>
      <c r="E140" s="0" t="n">
        <v>1.13655</v>
      </c>
      <c r="F140" s="0" t="n">
        <v>1.5154</v>
      </c>
      <c r="G140" s="0" t="n">
        <v>2.7316</v>
      </c>
      <c r="H140" s="0" t="n">
        <v>3.9478</v>
      </c>
      <c r="I140" s="0" t="n">
        <v>4.7044</v>
      </c>
      <c r="J140" s="0" t="n">
        <v>5.461</v>
      </c>
      <c r="K140" s="0" t="n">
        <v>6.1138</v>
      </c>
      <c r="L140" s="0" t="n">
        <v>6.7666</v>
      </c>
      <c r="M140" s="0" t="n">
        <v>7.3303</v>
      </c>
      <c r="N140" s="0" t="n">
        <v>7.894</v>
      </c>
      <c r="O140" s="0" t="n">
        <v>8.4381</v>
      </c>
      <c r="P140" s="0" t="n">
        <v>8.9822</v>
      </c>
      <c r="Q140" s="0" t="n">
        <v>9.7077</v>
      </c>
      <c r="R140" s="0" t="n">
        <v>10.4332</v>
      </c>
      <c r="S140" s="0" t="n">
        <v>11.1866</v>
      </c>
      <c r="T140" s="0" t="n">
        <v>11.94</v>
      </c>
      <c r="U140" s="0" t="n">
        <v>12.6936</v>
      </c>
      <c r="V140" s="0" t="n">
        <v>13.4472</v>
      </c>
      <c r="W140" s="0" t="n">
        <v>14.0604</v>
      </c>
      <c r="X140" s="0" t="n">
        <v>14.6736</v>
      </c>
      <c r="Y140" s="0" t="n">
        <v>15.2866666666667</v>
      </c>
      <c r="Z140" s="0" t="n">
        <v>15.8997333333333</v>
      </c>
      <c r="AA140" s="0" t="n">
        <v>16.5128</v>
      </c>
      <c r="AB140" s="0" t="n">
        <v>17.0424</v>
      </c>
      <c r="AC140" s="0" t="n">
        <v>17.572</v>
      </c>
      <c r="AD140" s="0" t="n">
        <v>18.1016</v>
      </c>
      <c r="AE140" s="0" t="n">
        <v>18.6311</v>
      </c>
      <c r="AF140" s="0" t="n">
        <v>19.1606</v>
      </c>
      <c r="AG140" s="0" t="n">
        <v>19.26936</v>
      </c>
      <c r="AH140" s="0" t="n">
        <v>19.37812</v>
      </c>
      <c r="AI140" s="0" t="n">
        <v>19.48688</v>
      </c>
      <c r="AJ140" s="0" t="n">
        <v>19.59564</v>
      </c>
      <c r="AK140" s="0" t="n">
        <v>19.7044</v>
      </c>
      <c r="AL140" s="0" t="n">
        <v>16.4544</v>
      </c>
      <c r="AM140" s="0" t="n">
        <v>13.2044</v>
      </c>
      <c r="AN140" s="0" t="n">
        <v>9.9544</v>
      </c>
      <c r="AO140" s="0" t="n">
        <v>9.8722</v>
      </c>
      <c r="AP140" s="0" t="n">
        <v>9.79</v>
      </c>
      <c r="AQ140" s="0" t="n">
        <v>9.7076</v>
      </c>
      <c r="AR140" s="0" t="n">
        <v>9.6252</v>
      </c>
      <c r="AS140" s="103" t="n">
        <v>9.5428</v>
      </c>
      <c r="AT140" s="103" t="n">
        <v>9.4604</v>
      </c>
      <c r="AU140" s="103" t="n">
        <v>9.378</v>
      </c>
      <c r="AV140" s="103" t="n">
        <v>9.29572</v>
      </c>
      <c r="AW140" s="103" t="n">
        <v>9.21344</v>
      </c>
      <c r="AX140" s="103" t="n">
        <v>9.13116</v>
      </c>
      <c r="AY140" s="103" t="n">
        <v>9.04888</v>
      </c>
      <c r="AZ140" s="103" t="n">
        <v>8.9666</v>
      </c>
      <c r="BA140" s="103" t="n">
        <v>8.88432</v>
      </c>
      <c r="BB140" s="103" t="n">
        <v>8.867864</v>
      </c>
      <c r="BC140" s="103" t="n">
        <v>8.851408</v>
      </c>
      <c r="BD140" s="103" t="n">
        <v>8.834952</v>
      </c>
      <c r="BE140" s="103" t="n">
        <v>8.818496</v>
      </c>
      <c r="BF140" s="103" t="n">
        <v>8.80204</v>
      </c>
      <c r="BG140" s="103" t="n">
        <v>8.785584</v>
      </c>
      <c r="BH140" s="103" t="n">
        <v>8.769128</v>
      </c>
      <c r="BI140" s="103" t="n">
        <v>8.752672</v>
      </c>
      <c r="BJ140" s="103" t="n">
        <v>8.736216</v>
      </c>
    </row>
    <row r="141" customFormat="false" ht="12.8" hidden="false" customHeight="false" outlineLevel="0" collapsed="false">
      <c r="A141" s="102" t="n">
        <v>174</v>
      </c>
      <c r="B141" s="0" t="n">
        <v>0</v>
      </c>
      <c r="C141" s="0" t="n">
        <v>0.3748</v>
      </c>
      <c r="D141" s="0" t="n">
        <v>0.7496</v>
      </c>
      <c r="E141" s="0" t="n">
        <v>1.1244</v>
      </c>
      <c r="F141" s="0" t="n">
        <v>1.4992</v>
      </c>
      <c r="G141" s="0" t="n">
        <v>2.7033</v>
      </c>
      <c r="H141" s="0" t="n">
        <v>3.9074</v>
      </c>
      <c r="I141" s="0" t="n">
        <v>4.6577</v>
      </c>
      <c r="J141" s="0" t="n">
        <v>5.408</v>
      </c>
      <c r="K141" s="0" t="n">
        <v>6.0609</v>
      </c>
      <c r="L141" s="0" t="n">
        <v>6.7138</v>
      </c>
      <c r="M141" s="0" t="n">
        <v>7.2729</v>
      </c>
      <c r="N141" s="0" t="n">
        <v>7.832</v>
      </c>
      <c r="O141" s="0" t="n">
        <v>8.3713</v>
      </c>
      <c r="P141" s="0" t="n">
        <v>8.9106</v>
      </c>
      <c r="Q141" s="0" t="n">
        <v>9.6341</v>
      </c>
      <c r="R141" s="0" t="n">
        <v>10.3576</v>
      </c>
      <c r="S141" s="0" t="n">
        <v>11.1088</v>
      </c>
      <c r="T141" s="0" t="n">
        <v>11.86</v>
      </c>
      <c r="U141" s="0" t="n">
        <v>12.6113</v>
      </c>
      <c r="V141" s="0" t="n">
        <v>13.3626</v>
      </c>
      <c r="W141" s="0" t="n">
        <v>13.9707</v>
      </c>
      <c r="X141" s="0" t="n">
        <v>14.5788</v>
      </c>
      <c r="Y141" s="0" t="n">
        <v>15.1866666666667</v>
      </c>
      <c r="Z141" s="0" t="n">
        <v>15.7945333333333</v>
      </c>
      <c r="AA141" s="0" t="n">
        <v>16.4024</v>
      </c>
      <c r="AB141" s="0" t="n">
        <v>16.9355333333333</v>
      </c>
      <c r="AC141" s="0" t="n">
        <v>17.4686666666667</v>
      </c>
      <c r="AD141" s="0" t="n">
        <v>18.0018</v>
      </c>
      <c r="AE141" s="0" t="n">
        <v>18.5348</v>
      </c>
      <c r="AF141" s="0" t="n">
        <v>19.0678</v>
      </c>
      <c r="AG141" s="0" t="n">
        <v>19.17348</v>
      </c>
      <c r="AH141" s="0" t="n">
        <v>19.27916</v>
      </c>
      <c r="AI141" s="0" t="n">
        <v>19.38484</v>
      </c>
      <c r="AJ141" s="0" t="n">
        <v>19.49052</v>
      </c>
      <c r="AK141" s="0" t="n">
        <v>19.5962</v>
      </c>
      <c r="AL141" s="0" t="n">
        <v>16.3638666666667</v>
      </c>
      <c r="AM141" s="0" t="n">
        <v>13.1315333333333</v>
      </c>
      <c r="AN141" s="0" t="n">
        <v>9.8992</v>
      </c>
      <c r="AO141" s="0" t="n">
        <v>9.8181</v>
      </c>
      <c r="AP141" s="0" t="n">
        <v>9.737</v>
      </c>
      <c r="AQ141" s="0" t="n">
        <v>9.6556</v>
      </c>
      <c r="AR141" s="0" t="n">
        <v>9.5742</v>
      </c>
      <c r="AS141" s="103" t="n">
        <v>9.4928</v>
      </c>
      <c r="AT141" s="103" t="n">
        <v>9.4114</v>
      </c>
      <c r="AU141" s="103" t="n">
        <v>9.33</v>
      </c>
      <c r="AV141" s="103" t="n">
        <v>9.24876</v>
      </c>
      <c r="AW141" s="103" t="n">
        <v>9.16752</v>
      </c>
      <c r="AX141" s="103" t="n">
        <v>9.08628</v>
      </c>
      <c r="AY141" s="103" t="n">
        <v>9.00504</v>
      </c>
      <c r="AZ141" s="103" t="n">
        <v>8.9238</v>
      </c>
      <c r="BA141" s="103" t="n">
        <v>8.84256</v>
      </c>
      <c r="BB141" s="103" t="n">
        <v>8.826312</v>
      </c>
      <c r="BC141" s="103" t="n">
        <v>8.810064</v>
      </c>
      <c r="BD141" s="103" t="n">
        <v>8.79381600000001</v>
      </c>
      <c r="BE141" s="103" t="n">
        <v>8.77756800000001</v>
      </c>
      <c r="BF141" s="103" t="n">
        <v>8.76132000000001</v>
      </c>
      <c r="BG141" s="103" t="n">
        <v>8.74507200000001</v>
      </c>
      <c r="BH141" s="103" t="n">
        <v>8.72882400000001</v>
      </c>
      <c r="BI141" s="103" t="n">
        <v>8.71257600000001</v>
      </c>
      <c r="BJ141" s="103" t="n">
        <v>8.69632800000001</v>
      </c>
    </row>
    <row r="142" customFormat="false" ht="12.8" hidden="false" customHeight="false" outlineLevel="0" collapsed="false">
      <c r="A142" s="102" t="n">
        <v>175</v>
      </c>
      <c r="B142" s="0" t="n">
        <v>0</v>
      </c>
      <c r="C142" s="0" t="n">
        <v>0.37075</v>
      </c>
      <c r="D142" s="0" t="n">
        <v>0.7415</v>
      </c>
      <c r="E142" s="0" t="n">
        <v>1.11225</v>
      </c>
      <c r="F142" s="0" t="n">
        <v>1.483</v>
      </c>
      <c r="G142" s="0" t="n">
        <v>2.675</v>
      </c>
      <c r="H142" s="0" t="n">
        <v>3.867</v>
      </c>
      <c r="I142" s="0" t="n">
        <v>4.611</v>
      </c>
      <c r="J142" s="0" t="n">
        <v>5.355</v>
      </c>
      <c r="K142" s="0" t="n">
        <v>6.008</v>
      </c>
      <c r="L142" s="0" t="n">
        <v>6.661</v>
      </c>
      <c r="M142" s="0" t="n">
        <v>7.2155</v>
      </c>
      <c r="N142" s="0" t="n">
        <v>7.77</v>
      </c>
      <c r="O142" s="0" t="n">
        <v>8.3045</v>
      </c>
      <c r="P142" s="0" t="n">
        <v>8.839</v>
      </c>
      <c r="Q142" s="0" t="n">
        <v>9.5605</v>
      </c>
      <c r="R142" s="0" t="n">
        <v>10.282</v>
      </c>
      <c r="S142" s="0" t="n">
        <v>11.031</v>
      </c>
      <c r="T142" s="0" t="n">
        <v>11.78</v>
      </c>
      <c r="U142" s="0" t="n">
        <v>12.529</v>
      </c>
      <c r="V142" s="0" t="n">
        <v>13.278</v>
      </c>
      <c r="W142" s="0" t="n">
        <v>13.881</v>
      </c>
      <c r="X142" s="0" t="n">
        <v>14.484</v>
      </c>
      <c r="Y142" s="0" t="n">
        <v>15.0866666666667</v>
      </c>
      <c r="Z142" s="0" t="n">
        <v>15.6893333333333</v>
      </c>
      <c r="AA142" s="0" t="n">
        <v>16.292</v>
      </c>
      <c r="AB142" s="0" t="n">
        <v>16.8286666666667</v>
      </c>
      <c r="AC142" s="0" t="n">
        <v>17.3653333333333</v>
      </c>
      <c r="AD142" s="0" t="n">
        <v>17.902</v>
      </c>
      <c r="AE142" s="0" t="n">
        <v>18.4385</v>
      </c>
      <c r="AF142" s="0" t="n">
        <v>18.975</v>
      </c>
      <c r="AG142" s="0" t="n">
        <v>19.0776</v>
      </c>
      <c r="AH142" s="0" t="n">
        <v>19.1802</v>
      </c>
      <c r="AI142" s="0" t="n">
        <v>19.2828</v>
      </c>
      <c r="AJ142" s="0" t="n">
        <v>19.3854</v>
      </c>
      <c r="AK142" s="0" t="n">
        <v>19.488</v>
      </c>
      <c r="AL142" s="0" t="n">
        <v>16.2733333333333</v>
      </c>
      <c r="AM142" s="0" t="n">
        <v>13.0586666666667</v>
      </c>
      <c r="AN142" s="0" t="n">
        <v>9.844</v>
      </c>
      <c r="AO142" s="0" t="n">
        <v>9.764</v>
      </c>
      <c r="AP142" s="0" t="n">
        <v>9.684</v>
      </c>
      <c r="AQ142" s="0" t="n">
        <v>9.6036</v>
      </c>
      <c r="AR142" s="0" t="n">
        <v>9.5232</v>
      </c>
      <c r="AS142" s="103" t="n">
        <v>9.4428</v>
      </c>
      <c r="AT142" s="103" t="n">
        <v>9.3624</v>
      </c>
      <c r="AU142" s="103" t="n">
        <v>9.282</v>
      </c>
      <c r="AV142" s="103" t="n">
        <v>9.2018</v>
      </c>
      <c r="AW142" s="103" t="n">
        <v>9.1216</v>
      </c>
      <c r="AX142" s="103" t="n">
        <v>9.0414</v>
      </c>
      <c r="AY142" s="103" t="n">
        <v>8.9612</v>
      </c>
      <c r="AZ142" s="103" t="n">
        <v>8.881</v>
      </c>
      <c r="BA142" s="103" t="n">
        <v>8.8008</v>
      </c>
      <c r="BB142" s="103" t="n">
        <v>8.78476</v>
      </c>
      <c r="BC142" s="103" t="n">
        <v>8.76872</v>
      </c>
      <c r="BD142" s="103" t="n">
        <v>8.75268</v>
      </c>
      <c r="BE142" s="103" t="n">
        <v>8.73664</v>
      </c>
      <c r="BF142" s="103" t="n">
        <v>8.7206</v>
      </c>
      <c r="BG142" s="103" t="n">
        <v>8.70456</v>
      </c>
      <c r="BH142" s="103" t="n">
        <v>8.68852</v>
      </c>
      <c r="BI142" s="103" t="n">
        <v>8.67248</v>
      </c>
      <c r="BJ142" s="103" t="n">
        <v>8.65644</v>
      </c>
    </row>
    <row r="143" customFormat="false" ht="12.8" hidden="false" customHeight="false" outlineLevel="0" collapsed="false">
      <c r="A143" s="102" t="n">
        <v>176</v>
      </c>
      <c r="B143" s="0" t="n">
        <v>0</v>
      </c>
      <c r="C143" s="0" t="n">
        <v>0.3679</v>
      </c>
      <c r="D143" s="0" t="n">
        <v>0.7358</v>
      </c>
      <c r="E143" s="0" t="n">
        <v>1.1037</v>
      </c>
      <c r="F143" s="0" t="n">
        <v>1.4716</v>
      </c>
      <c r="G143" s="0" t="n">
        <v>2.6552</v>
      </c>
      <c r="H143" s="0" t="n">
        <v>3.8388</v>
      </c>
      <c r="I143" s="0" t="n">
        <v>4.5784</v>
      </c>
      <c r="J143" s="0" t="n">
        <v>5.318</v>
      </c>
      <c r="K143" s="0" t="n">
        <v>5.9714</v>
      </c>
      <c r="L143" s="0" t="n">
        <v>6.6248</v>
      </c>
      <c r="M143" s="0" t="n">
        <v>7.1764</v>
      </c>
      <c r="N143" s="0" t="n">
        <v>7.728</v>
      </c>
      <c r="O143" s="0" t="n">
        <v>8.2592</v>
      </c>
      <c r="P143" s="0" t="n">
        <v>8.7904</v>
      </c>
      <c r="Q143" s="0" t="n">
        <v>9.5107</v>
      </c>
      <c r="R143" s="0" t="n">
        <v>10.231</v>
      </c>
      <c r="S143" s="0" t="n">
        <v>10.9781</v>
      </c>
      <c r="T143" s="0" t="n">
        <v>11.7252</v>
      </c>
      <c r="U143" s="0" t="n">
        <v>12.4723</v>
      </c>
      <c r="V143" s="0" t="n">
        <v>13.2194</v>
      </c>
      <c r="W143" s="0" t="n">
        <v>13.8191</v>
      </c>
      <c r="X143" s="0" t="n">
        <v>14.4188</v>
      </c>
      <c r="Y143" s="0" t="n">
        <v>15.0182</v>
      </c>
      <c r="Z143" s="0" t="n">
        <v>15.6176</v>
      </c>
      <c r="AA143" s="0" t="n">
        <v>16.217</v>
      </c>
      <c r="AB143" s="0" t="n">
        <v>16.756</v>
      </c>
      <c r="AC143" s="0" t="n">
        <v>17.295</v>
      </c>
      <c r="AD143" s="0" t="n">
        <v>17.834</v>
      </c>
      <c r="AE143" s="0" t="n">
        <v>18.3727</v>
      </c>
      <c r="AF143" s="0" t="n">
        <v>18.9114</v>
      </c>
      <c r="AG143" s="0" t="n">
        <v>19.0118</v>
      </c>
      <c r="AH143" s="0" t="n">
        <v>19.1122</v>
      </c>
      <c r="AI143" s="0" t="n">
        <v>19.2126</v>
      </c>
      <c r="AJ143" s="0" t="n">
        <v>19.313</v>
      </c>
      <c r="AK143" s="0" t="n">
        <v>19.4134</v>
      </c>
      <c r="AL143" s="0" t="n">
        <v>16.2110666666667</v>
      </c>
      <c r="AM143" s="0" t="n">
        <v>13.0087333333333</v>
      </c>
      <c r="AN143" s="0" t="n">
        <v>9.8064</v>
      </c>
      <c r="AO143" s="0" t="n">
        <v>9.7274</v>
      </c>
      <c r="AP143" s="0" t="n">
        <v>9.6484</v>
      </c>
      <c r="AQ143" s="0" t="n">
        <v>9.56904</v>
      </c>
      <c r="AR143" s="0" t="n">
        <v>9.48968</v>
      </c>
      <c r="AS143" s="103" t="n">
        <v>9.41032</v>
      </c>
      <c r="AT143" s="103" t="n">
        <v>9.33096</v>
      </c>
      <c r="AU143" s="103" t="n">
        <v>9.2516</v>
      </c>
      <c r="AV143" s="103" t="n">
        <v>9.1724</v>
      </c>
      <c r="AW143" s="103" t="n">
        <v>9.0932</v>
      </c>
      <c r="AX143" s="103" t="n">
        <v>9.014</v>
      </c>
      <c r="AY143" s="103" t="n">
        <v>8.9348</v>
      </c>
      <c r="AZ143" s="103" t="n">
        <v>8.8556</v>
      </c>
      <c r="BA143" s="103" t="n">
        <v>8.7764</v>
      </c>
      <c r="BB143" s="103" t="n">
        <v>8.76056</v>
      </c>
      <c r="BC143" s="103" t="n">
        <v>8.74472</v>
      </c>
      <c r="BD143" s="103" t="n">
        <v>8.72888</v>
      </c>
      <c r="BE143" s="103" t="n">
        <v>8.71304</v>
      </c>
      <c r="BF143" s="103" t="n">
        <v>8.6972</v>
      </c>
      <c r="BG143" s="103" t="n">
        <v>8.68136</v>
      </c>
      <c r="BH143" s="103" t="n">
        <v>8.66552</v>
      </c>
      <c r="BI143" s="103" t="n">
        <v>8.64968</v>
      </c>
      <c r="BJ143" s="103" t="n">
        <v>8.63383999999999</v>
      </c>
    </row>
    <row r="144" customFormat="false" ht="12.8" hidden="false" customHeight="false" outlineLevel="0" collapsed="false">
      <c r="A144" s="102" t="n">
        <v>177</v>
      </c>
      <c r="B144" s="0" t="n">
        <v>0</v>
      </c>
      <c r="C144" s="0" t="n">
        <v>0.36505</v>
      </c>
      <c r="D144" s="0" t="n">
        <v>0.7301</v>
      </c>
      <c r="E144" s="0" t="n">
        <v>1.09515</v>
      </c>
      <c r="F144" s="0" t="n">
        <v>1.4602</v>
      </c>
      <c r="G144" s="0" t="n">
        <v>2.6354</v>
      </c>
      <c r="H144" s="0" t="n">
        <v>3.8106</v>
      </c>
      <c r="I144" s="0" t="n">
        <v>4.5458</v>
      </c>
      <c r="J144" s="0" t="n">
        <v>5.281</v>
      </c>
      <c r="K144" s="0" t="n">
        <v>5.9348</v>
      </c>
      <c r="L144" s="0" t="n">
        <v>6.5886</v>
      </c>
      <c r="M144" s="0" t="n">
        <v>7.1373</v>
      </c>
      <c r="N144" s="0" t="n">
        <v>7.686</v>
      </c>
      <c r="O144" s="0" t="n">
        <v>8.2139</v>
      </c>
      <c r="P144" s="0" t="n">
        <v>8.7418</v>
      </c>
      <c r="Q144" s="0" t="n">
        <v>9.4609</v>
      </c>
      <c r="R144" s="0" t="n">
        <v>10.18</v>
      </c>
      <c r="S144" s="0" t="n">
        <v>10.9252</v>
      </c>
      <c r="T144" s="0" t="n">
        <v>11.6704</v>
      </c>
      <c r="U144" s="0" t="n">
        <v>12.4156</v>
      </c>
      <c r="V144" s="0" t="n">
        <v>13.1608</v>
      </c>
      <c r="W144" s="0" t="n">
        <v>13.7572</v>
      </c>
      <c r="X144" s="0" t="n">
        <v>14.3536</v>
      </c>
      <c r="Y144" s="0" t="n">
        <v>14.9497333333333</v>
      </c>
      <c r="Z144" s="0" t="n">
        <v>15.5458666666667</v>
      </c>
      <c r="AA144" s="0" t="n">
        <v>16.142</v>
      </c>
      <c r="AB144" s="0" t="n">
        <v>16.6833333333333</v>
      </c>
      <c r="AC144" s="0" t="n">
        <v>17.2246666666667</v>
      </c>
      <c r="AD144" s="0" t="n">
        <v>17.766</v>
      </c>
      <c r="AE144" s="0" t="n">
        <v>18.3069</v>
      </c>
      <c r="AF144" s="0" t="n">
        <v>18.8478</v>
      </c>
      <c r="AG144" s="0" t="n">
        <v>18.946</v>
      </c>
      <c r="AH144" s="0" t="n">
        <v>19.0442</v>
      </c>
      <c r="AI144" s="0" t="n">
        <v>19.1424</v>
      </c>
      <c r="AJ144" s="0" t="n">
        <v>19.2406</v>
      </c>
      <c r="AK144" s="0" t="n">
        <v>19.3388</v>
      </c>
      <c r="AL144" s="0" t="n">
        <v>16.1488</v>
      </c>
      <c r="AM144" s="0" t="n">
        <v>12.9588</v>
      </c>
      <c r="AN144" s="0" t="n">
        <v>9.7688</v>
      </c>
      <c r="AO144" s="0" t="n">
        <v>9.6908</v>
      </c>
      <c r="AP144" s="0" t="n">
        <v>9.6128</v>
      </c>
      <c r="AQ144" s="0" t="n">
        <v>9.53448</v>
      </c>
      <c r="AR144" s="0" t="n">
        <v>9.45616</v>
      </c>
      <c r="AS144" s="103" t="n">
        <v>9.37784</v>
      </c>
      <c r="AT144" s="103" t="n">
        <v>9.29952</v>
      </c>
      <c r="AU144" s="103" t="n">
        <v>9.2212</v>
      </c>
      <c r="AV144" s="103" t="n">
        <v>9.143</v>
      </c>
      <c r="AW144" s="103" t="n">
        <v>9.0648</v>
      </c>
      <c r="AX144" s="103" t="n">
        <v>8.9866</v>
      </c>
      <c r="AY144" s="103" t="n">
        <v>8.9084</v>
      </c>
      <c r="AZ144" s="103" t="n">
        <v>8.8302</v>
      </c>
      <c r="BA144" s="103" t="n">
        <v>8.752</v>
      </c>
      <c r="BB144" s="103" t="n">
        <v>8.73636</v>
      </c>
      <c r="BC144" s="103" t="n">
        <v>8.72072</v>
      </c>
      <c r="BD144" s="103" t="n">
        <v>8.70508</v>
      </c>
      <c r="BE144" s="103" t="n">
        <v>8.68944000000001</v>
      </c>
      <c r="BF144" s="103" t="n">
        <v>8.67380000000001</v>
      </c>
      <c r="BG144" s="103" t="n">
        <v>8.65816000000001</v>
      </c>
      <c r="BH144" s="103" t="n">
        <v>8.64252000000001</v>
      </c>
      <c r="BI144" s="103" t="n">
        <v>8.62688000000001</v>
      </c>
      <c r="BJ144" s="103" t="n">
        <v>8.61124000000001</v>
      </c>
    </row>
    <row r="145" customFormat="false" ht="12.8" hidden="false" customHeight="false" outlineLevel="0" collapsed="false">
      <c r="A145" s="102" t="n">
        <v>178</v>
      </c>
      <c r="B145" s="0" t="n">
        <v>0</v>
      </c>
      <c r="C145" s="0" t="n">
        <v>0.3622</v>
      </c>
      <c r="D145" s="0" t="n">
        <v>0.7244</v>
      </c>
      <c r="E145" s="0" t="n">
        <v>1.0866</v>
      </c>
      <c r="F145" s="0" t="n">
        <v>1.4488</v>
      </c>
      <c r="G145" s="0" t="n">
        <v>2.6156</v>
      </c>
      <c r="H145" s="0" t="n">
        <v>3.7824</v>
      </c>
      <c r="I145" s="0" t="n">
        <v>4.5132</v>
      </c>
      <c r="J145" s="0" t="n">
        <v>5.244</v>
      </c>
      <c r="K145" s="0" t="n">
        <v>5.8982</v>
      </c>
      <c r="L145" s="0" t="n">
        <v>6.5524</v>
      </c>
      <c r="M145" s="0" t="n">
        <v>7.0982</v>
      </c>
      <c r="N145" s="0" t="n">
        <v>7.644</v>
      </c>
      <c r="O145" s="0" t="n">
        <v>8.1686</v>
      </c>
      <c r="P145" s="0" t="n">
        <v>8.6932</v>
      </c>
      <c r="Q145" s="0" t="n">
        <v>9.4111</v>
      </c>
      <c r="R145" s="0" t="n">
        <v>10.129</v>
      </c>
      <c r="S145" s="0" t="n">
        <v>10.8723</v>
      </c>
      <c r="T145" s="0" t="n">
        <v>11.6156</v>
      </c>
      <c r="U145" s="0" t="n">
        <v>12.3589</v>
      </c>
      <c r="V145" s="0" t="n">
        <v>13.1022</v>
      </c>
      <c r="W145" s="0" t="n">
        <v>13.6953</v>
      </c>
      <c r="X145" s="0" t="n">
        <v>14.2884</v>
      </c>
      <c r="Y145" s="0" t="n">
        <v>14.8812666666667</v>
      </c>
      <c r="Z145" s="0" t="n">
        <v>15.4741333333333</v>
      </c>
      <c r="AA145" s="0" t="n">
        <v>16.067</v>
      </c>
      <c r="AB145" s="0" t="n">
        <v>16.6106666666667</v>
      </c>
      <c r="AC145" s="0" t="n">
        <v>17.1543333333333</v>
      </c>
      <c r="AD145" s="0" t="n">
        <v>17.698</v>
      </c>
      <c r="AE145" s="0" t="n">
        <v>18.2411</v>
      </c>
      <c r="AF145" s="0" t="n">
        <v>18.7842</v>
      </c>
      <c r="AG145" s="0" t="n">
        <v>18.8802</v>
      </c>
      <c r="AH145" s="0" t="n">
        <v>18.9762</v>
      </c>
      <c r="AI145" s="0" t="n">
        <v>19.0722</v>
      </c>
      <c r="AJ145" s="0" t="n">
        <v>19.1682</v>
      </c>
      <c r="AK145" s="0" t="n">
        <v>19.2642</v>
      </c>
      <c r="AL145" s="0" t="n">
        <v>16.0865333333333</v>
      </c>
      <c r="AM145" s="0" t="n">
        <v>12.9088666666667</v>
      </c>
      <c r="AN145" s="0" t="n">
        <v>9.7312</v>
      </c>
      <c r="AO145" s="0" t="n">
        <v>9.6542</v>
      </c>
      <c r="AP145" s="0" t="n">
        <v>9.5772</v>
      </c>
      <c r="AQ145" s="0" t="n">
        <v>9.49992</v>
      </c>
      <c r="AR145" s="0" t="n">
        <v>9.42264</v>
      </c>
      <c r="AS145" s="103" t="n">
        <v>9.34536</v>
      </c>
      <c r="AT145" s="103" t="n">
        <v>9.26808</v>
      </c>
      <c r="AU145" s="103" t="n">
        <v>9.1908</v>
      </c>
      <c r="AV145" s="103" t="n">
        <v>9.1136</v>
      </c>
      <c r="AW145" s="103" t="n">
        <v>9.0364</v>
      </c>
      <c r="AX145" s="103" t="n">
        <v>8.9592</v>
      </c>
      <c r="AY145" s="103" t="n">
        <v>8.882</v>
      </c>
      <c r="AZ145" s="103" t="n">
        <v>8.8048</v>
      </c>
      <c r="BA145" s="103" t="n">
        <v>8.7276</v>
      </c>
      <c r="BB145" s="103" t="n">
        <v>8.71216</v>
      </c>
      <c r="BC145" s="103" t="n">
        <v>8.69672</v>
      </c>
      <c r="BD145" s="103" t="n">
        <v>8.68128</v>
      </c>
      <c r="BE145" s="103" t="n">
        <v>8.66584</v>
      </c>
      <c r="BF145" s="103" t="n">
        <v>8.6504</v>
      </c>
      <c r="BG145" s="103" t="n">
        <v>8.63496</v>
      </c>
      <c r="BH145" s="103" t="n">
        <v>8.61952</v>
      </c>
      <c r="BI145" s="103" t="n">
        <v>8.60408</v>
      </c>
      <c r="BJ145" s="103" t="n">
        <v>8.58864</v>
      </c>
    </row>
    <row r="146" customFormat="false" ht="12.8" hidden="false" customHeight="false" outlineLevel="0" collapsed="false">
      <c r="A146" s="102" t="n">
        <v>179</v>
      </c>
      <c r="B146" s="0" t="n">
        <v>0</v>
      </c>
      <c r="C146" s="0" t="n">
        <v>0.35935</v>
      </c>
      <c r="D146" s="0" t="n">
        <v>0.7187</v>
      </c>
      <c r="E146" s="0" t="n">
        <v>1.07805</v>
      </c>
      <c r="F146" s="0" t="n">
        <v>1.4374</v>
      </c>
      <c r="G146" s="0" t="n">
        <v>2.5958</v>
      </c>
      <c r="H146" s="0" t="n">
        <v>3.7542</v>
      </c>
      <c r="I146" s="0" t="n">
        <v>4.4806</v>
      </c>
      <c r="J146" s="0" t="n">
        <v>5.207</v>
      </c>
      <c r="K146" s="0" t="n">
        <v>5.8616</v>
      </c>
      <c r="L146" s="0" t="n">
        <v>6.5162</v>
      </c>
      <c r="M146" s="0" t="n">
        <v>7.0591</v>
      </c>
      <c r="N146" s="0" t="n">
        <v>7.602</v>
      </c>
      <c r="O146" s="0" t="n">
        <v>8.1233</v>
      </c>
      <c r="P146" s="0" t="n">
        <v>8.6446</v>
      </c>
      <c r="Q146" s="0" t="n">
        <v>9.3613</v>
      </c>
      <c r="R146" s="0" t="n">
        <v>10.078</v>
      </c>
      <c r="S146" s="0" t="n">
        <v>10.8194</v>
      </c>
      <c r="T146" s="0" t="n">
        <v>11.5608</v>
      </c>
      <c r="U146" s="0" t="n">
        <v>12.3022</v>
      </c>
      <c r="V146" s="0" t="n">
        <v>13.0436</v>
      </c>
      <c r="W146" s="0" t="n">
        <v>13.6334</v>
      </c>
      <c r="X146" s="0" t="n">
        <v>14.2232</v>
      </c>
      <c r="Y146" s="0" t="n">
        <v>14.8128</v>
      </c>
      <c r="Z146" s="0" t="n">
        <v>15.4024</v>
      </c>
      <c r="AA146" s="0" t="n">
        <v>15.992</v>
      </c>
      <c r="AB146" s="0" t="n">
        <v>16.538</v>
      </c>
      <c r="AC146" s="0" t="n">
        <v>17.084</v>
      </c>
      <c r="AD146" s="0" t="n">
        <v>17.63</v>
      </c>
      <c r="AE146" s="0" t="n">
        <v>18.1753</v>
      </c>
      <c r="AF146" s="0" t="n">
        <v>18.7206</v>
      </c>
      <c r="AG146" s="0" t="n">
        <v>18.8144</v>
      </c>
      <c r="AH146" s="0" t="n">
        <v>18.9082</v>
      </c>
      <c r="AI146" s="0" t="n">
        <v>19.002</v>
      </c>
      <c r="AJ146" s="0" t="n">
        <v>19.0958</v>
      </c>
      <c r="AK146" s="0" t="n">
        <v>19.1896</v>
      </c>
      <c r="AL146" s="0" t="n">
        <v>16.0242666666667</v>
      </c>
      <c r="AM146" s="0" t="n">
        <v>12.8589333333333</v>
      </c>
      <c r="AN146" s="0" t="n">
        <v>9.6936</v>
      </c>
      <c r="AO146" s="0" t="n">
        <v>9.6176</v>
      </c>
      <c r="AP146" s="0" t="n">
        <v>9.5416</v>
      </c>
      <c r="AQ146" s="0" t="n">
        <v>9.46536</v>
      </c>
      <c r="AR146" s="0" t="n">
        <v>9.38912</v>
      </c>
      <c r="AS146" s="103" t="n">
        <v>9.31288</v>
      </c>
      <c r="AT146" s="103" t="n">
        <v>9.23664</v>
      </c>
      <c r="AU146" s="103" t="n">
        <v>9.1604</v>
      </c>
      <c r="AV146" s="103" t="n">
        <v>9.0842</v>
      </c>
      <c r="AW146" s="103" t="n">
        <v>9.008</v>
      </c>
      <c r="AX146" s="103" t="n">
        <v>8.9318</v>
      </c>
      <c r="AY146" s="103" t="n">
        <v>8.8556</v>
      </c>
      <c r="AZ146" s="103" t="n">
        <v>8.7794</v>
      </c>
      <c r="BA146" s="103" t="n">
        <v>8.7032</v>
      </c>
      <c r="BB146" s="103" t="n">
        <v>8.68796</v>
      </c>
      <c r="BC146" s="103" t="n">
        <v>8.67272</v>
      </c>
      <c r="BD146" s="103" t="n">
        <v>8.65748</v>
      </c>
      <c r="BE146" s="103" t="n">
        <v>8.64224</v>
      </c>
      <c r="BF146" s="103" t="n">
        <v>8.627</v>
      </c>
      <c r="BG146" s="103" t="n">
        <v>8.61176</v>
      </c>
      <c r="BH146" s="103" t="n">
        <v>8.59652</v>
      </c>
      <c r="BI146" s="103" t="n">
        <v>8.58128</v>
      </c>
      <c r="BJ146" s="103" t="n">
        <v>8.56604</v>
      </c>
    </row>
    <row r="147" customFormat="false" ht="12.8" hidden="false" customHeight="false" outlineLevel="0" collapsed="false">
      <c r="A147" s="102" t="n">
        <v>180</v>
      </c>
      <c r="B147" s="0" t="n">
        <v>0</v>
      </c>
      <c r="C147" s="0" t="n">
        <v>0.3565</v>
      </c>
      <c r="D147" s="0" t="n">
        <v>0.713</v>
      </c>
      <c r="E147" s="0" t="n">
        <v>1.0695</v>
      </c>
      <c r="F147" s="0" t="n">
        <v>1.426</v>
      </c>
      <c r="G147" s="0" t="n">
        <v>2.576</v>
      </c>
      <c r="H147" s="0" t="n">
        <v>3.726</v>
      </c>
      <c r="I147" s="0" t="n">
        <v>4.448</v>
      </c>
      <c r="J147" s="0" t="n">
        <v>5.17</v>
      </c>
      <c r="K147" s="0" t="n">
        <v>5.825</v>
      </c>
      <c r="L147" s="0" t="n">
        <v>6.48</v>
      </c>
      <c r="M147" s="0" t="n">
        <v>7.02</v>
      </c>
      <c r="N147" s="0" t="n">
        <v>7.56</v>
      </c>
      <c r="O147" s="0" t="n">
        <v>8.078</v>
      </c>
      <c r="P147" s="0" t="n">
        <v>8.596</v>
      </c>
      <c r="Q147" s="0" t="n">
        <v>9.3115</v>
      </c>
      <c r="R147" s="0" t="n">
        <v>10.027</v>
      </c>
      <c r="S147" s="0" t="n">
        <v>10.7665</v>
      </c>
      <c r="T147" s="0" t="n">
        <v>11.506</v>
      </c>
      <c r="U147" s="0" t="n">
        <v>12.2455</v>
      </c>
      <c r="V147" s="0" t="n">
        <v>12.985</v>
      </c>
      <c r="W147" s="0" t="n">
        <v>13.5715</v>
      </c>
      <c r="X147" s="0" t="n">
        <v>14.158</v>
      </c>
      <c r="Y147" s="0" t="n">
        <v>14.7443333333333</v>
      </c>
      <c r="Z147" s="0" t="n">
        <v>15.3306666666667</v>
      </c>
      <c r="AA147" s="0" t="n">
        <v>15.917</v>
      </c>
      <c r="AB147" s="0" t="n">
        <v>16.4653333333333</v>
      </c>
      <c r="AC147" s="0" t="n">
        <v>17.0136666666667</v>
      </c>
      <c r="AD147" s="0" t="n">
        <v>17.562</v>
      </c>
      <c r="AE147" s="0" t="n">
        <v>18.1095</v>
      </c>
      <c r="AF147" s="0" t="n">
        <v>18.657</v>
      </c>
      <c r="AG147" s="0" t="n">
        <v>18.7486</v>
      </c>
      <c r="AH147" s="0" t="n">
        <v>18.8402</v>
      </c>
      <c r="AI147" s="0" t="n">
        <v>18.9318</v>
      </c>
      <c r="AJ147" s="0" t="n">
        <v>19.0234</v>
      </c>
      <c r="AK147" s="0" t="n">
        <v>19.115</v>
      </c>
      <c r="AL147" s="0" t="n">
        <v>15.962</v>
      </c>
      <c r="AM147" s="0" t="n">
        <v>12.809</v>
      </c>
      <c r="AN147" s="0" t="n">
        <v>9.656</v>
      </c>
      <c r="AO147" s="0" t="n">
        <v>9.581</v>
      </c>
      <c r="AP147" s="0" t="n">
        <v>9.506</v>
      </c>
      <c r="AQ147" s="0" t="n">
        <v>9.4308</v>
      </c>
      <c r="AR147" s="0" t="n">
        <v>9.3556</v>
      </c>
      <c r="AS147" s="103" t="n">
        <v>9.2804</v>
      </c>
      <c r="AT147" s="103" t="n">
        <v>9.2052</v>
      </c>
      <c r="AU147" s="103" t="n">
        <v>9.13</v>
      </c>
      <c r="AV147" s="103" t="n">
        <v>9.0548</v>
      </c>
      <c r="AW147" s="103" t="n">
        <v>8.9796</v>
      </c>
      <c r="AX147" s="103" t="n">
        <v>8.9044</v>
      </c>
      <c r="AY147" s="103" t="n">
        <v>8.8292</v>
      </c>
      <c r="AZ147" s="103" t="n">
        <v>8.754</v>
      </c>
      <c r="BA147" s="103" t="n">
        <v>8.6788</v>
      </c>
      <c r="BB147" s="103" t="n">
        <v>8.66376</v>
      </c>
      <c r="BC147" s="103" t="n">
        <v>8.64872</v>
      </c>
      <c r="BD147" s="103" t="n">
        <v>8.63368</v>
      </c>
      <c r="BE147" s="103" t="n">
        <v>8.61864</v>
      </c>
      <c r="BF147" s="103" t="n">
        <v>8.6036</v>
      </c>
      <c r="BG147" s="103" t="n">
        <v>8.58855999999999</v>
      </c>
      <c r="BH147" s="103" t="n">
        <v>8.57351999999999</v>
      </c>
      <c r="BI147" s="103" t="n">
        <v>8.55847999999999</v>
      </c>
      <c r="BJ147" s="103" t="n">
        <v>8.54343999999999</v>
      </c>
    </row>
  </sheetData>
  <printOptions headings="false" gridLines="false" gridLinesSet="true" horizontalCentered="false" verticalCentered="false"/>
  <pageMargins left="0.7875" right="0.7875" top="1.025" bottom="1.025" header="0.7875" footer="0.787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>&amp;C&amp;A</oddHeader>
    <oddFooter>&amp;CPage 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M131"/>
  <sheetViews>
    <sheetView windowProtection="true"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pane xSplit="0" ySplit="23" topLeftCell="C87" activePane="bottomLeft" state="frozen"/>
      <selection pane="topLeft" activeCell="A1" activeCellId="0" sqref="A1"/>
      <selection pane="bottomLeft" activeCell="J96" activeCellId="0" sqref="J96"/>
    </sheetView>
  </sheetViews>
  <sheetFormatPr defaultRowHeight="12.8"/>
  <cols>
    <col collapsed="false" hidden="false" max="1" min="1" style="0" width="19.1683673469388"/>
    <col collapsed="false" hidden="false" max="2" min="2" style="0" width="23.3520408163265"/>
    <col collapsed="false" hidden="false" max="3" min="3" style="0" width="2.42857142857143"/>
    <col collapsed="false" hidden="false" max="5" min="4" style="0" width="7.1530612244898"/>
    <col collapsed="false" hidden="false" max="6" min="6" style="0" width="9.85204081632653"/>
    <col collapsed="false" hidden="false" max="9" min="7" style="0" width="8.10204081632653"/>
    <col collapsed="false" hidden="false" max="10" min="10" style="0" width="7.1530612244898"/>
    <col collapsed="false" hidden="false" max="23" min="11" style="0" width="9.31632653061224"/>
    <col collapsed="false" hidden="false" max="25" min="24" style="0" width="7.1530612244898"/>
    <col collapsed="false" hidden="false" max="29" min="26" style="0" width="9.31632653061224"/>
    <col collapsed="false" hidden="false" max="33" min="30" style="0" width="7.1530612244898"/>
    <col collapsed="false" hidden="false" max="34" min="34" style="0" width="9.31632653061224"/>
    <col collapsed="false" hidden="false" max="35" min="35" style="0" width="7.1530612244898"/>
    <col collapsed="false" hidden="false" max="38" min="36" style="0" width="9.31632653061224"/>
    <col collapsed="false" hidden="false" max="39" min="39" style="0" width="8.10204081632653"/>
  </cols>
  <sheetData>
    <row r="1" customFormat="false" ht="12.8" hidden="false" customHeight="false" outlineLevel="0" collapsed="false">
      <c r="A1" s="0" t="s">
        <v>65</v>
      </c>
      <c r="B1" s="105" t="n">
        <v>1</v>
      </c>
      <c r="D1" s="106" t="s">
        <v>66</v>
      </c>
      <c r="E1" s="106"/>
      <c r="F1" s="106"/>
      <c r="G1" s="106"/>
      <c r="H1" s="106"/>
      <c r="I1" s="106"/>
      <c r="K1" s="1" t="s">
        <v>67</v>
      </c>
      <c r="L1" s="1" t="n">
        <f aca="false">A23-A22</f>
        <v>5</v>
      </c>
    </row>
    <row r="2" customFormat="false" ht="12.8" hidden="false" customHeight="false" outlineLevel="0" collapsed="false">
      <c r="A2" s="97" t="s">
        <v>68</v>
      </c>
      <c r="B2" s="97" t="s">
        <v>69</v>
      </c>
      <c r="D2" s="107" t="n">
        <v>1</v>
      </c>
      <c r="E2" s="107" t="n">
        <v>2</v>
      </c>
      <c r="F2" s="107" t="n">
        <v>3</v>
      </c>
      <c r="G2" s="107" t="n">
        <v>4</v>
      </c>
      <c r="H2" s="107" t="n">
        <v>5</v>
      </c>
      <c r="I2" s="108" t="n">
        <v>6</v>
      </c>
    </row>
    <row r="3" customFormat="false" ht="12.8" hidden="false" customHeight="false" outlineLevel="0" collapsed="false">
      <c r="D3" s="109" t="s">
        <v>70</v>
      </c>
      <c r="E3" s="109" t="s">
        <v>71</v>
      </c>
      <c r="F3" s="109" t="s">
        <v>72</v>
      </c>
      <c r="G3" s="109" t="s">
        <v>73</v>
      </c>
      <c r="H3" s="109" t="s">
        <v>74</v>
      </c>
      <c r="I3" s="110" t="s">
        <v>75</v>
      </c>
    </row>
    <row r="5" customFormat="false" ht="12.8" hidden="false" customHeight="false" outlineLevel="0" collapsed="false">
      <c r="A5" s="0" t="s">
        <v>76</v>
      </c>
      <c r="B5" s="0" t="s">
        <v>77</v>
      </c>
      <c r="C5" s="0" t="n">
        <v>0</v>
      </c>
      <c r="D5" s="0" t="n">
        <v>5</v>
      </c>
      <c r="E5" s="0" t="n">
        <f aca="false">D5+5</f>
        <v>10</v>
      </c>
      <c r="F5" s="0" t="n">
        <f aca="false">E5+5</f>
        <v>15</v>
      </c>
      <c r="G5" s="0" t="n">
        <f aca="false">F5+5</f>
        <v>20</v>
      </c>
      <c r="H5" s="0" t="n">
        <f aca="false">G5+5</f>
        <v>25</v>
      </c>
      <c r="I5" s="0" t="n">
        <f aca="false">H5+5</f>
        <v>30</v>
      </c>
      <c r="J5" s="0" t="n">
        <f aca="false">I5+5</f>
        <v>35</v>
      </c>
      <c r="K5" s="0" t="n">
        <f aca="false">J5+5</f>
        <v>40</v>
      </c>
      <c r="L5" s="0" t="n">
        <f aca="false">K5+5</f>
        <v>45</v>
      </c>
      <c r="M5" s="0" t="n">
        <f aca="false">L5+5</f>
        <v>50</v>
      </c>
      <c r="N5" s="0" t="n">
        <f aca="false">M5+5</f>
        <v>55</v>
      </c>
      <c r="O5" s="0" t="n">
        <f aca="false">N5+5</f>
        <v>60</v>
      </c>
      <c r="P5" s="0" t="n">
        <f aca="false">O5+5</f>
        <v>65</v>
      </c>
      <c r="Q5" s="0" t="n">
        <f aca="false">P5+5</f>
        <v>70</v>
      </c>
      <c r="R5" s="0" t="n">
        <f aca="false">Q5+5</f>
        <v>75</v>
      </c>
      <c r="S5" s="0" t="n">
        <f aca="false">R5+5</f>
        <v>80</v>
      </c>
      <c r="T5" s="0" t="n">
        <f aca="false">S5+5</f>
        <v>85</v>
      </c>
      <c r="U5" s="0" t="n">
        <f aca="false">T5+5</f>
        <v>90</v>
      </c>
      <c r="V5" s="0" t="n">
        <f aca="false">U5+5</f>
        <v>95</v>
      </c>
      <c r="W5" s="0" t="n">
        <f aca="false">V5+5</f>
        <v>100</v>
      </c>
      <c r="X5" s="0" t="n">
        <f aca="false">W5+5</f>
        <v>105</v>
      </c>
      <c r="Y5" s="0" t="n">
        <f aca="false">X5+5</f>
        <v>110</v>
      </c>
      <c r="Z5" s="0" t="n">
        <f aca="false">Y5+5</f>
        <v>115</v>
      </c>
      <c r="AA5" s="0" t="n">
        <f aca="false">Z5+5</f>
        <v>120</v>
      </c>
      <c r="AB5" s="0" t="n">
        <f aca="false">AA5+5</f>
        <v>125</v>
      </c>
      <c r="AC5" s="0" t="n">
        <f aca="false">AB5+5</f>
        <v>130</v>
      </c>
      <c r="AD5" s="0" t="n">
        <f aca="false">AC5+5</f>
        <v>135</v>
      </c>
      <c r="AE5" s="0" t="n">
        <f aca="false">AD5+5</f>
        <v>140</v>
      </c>
      <c r="AF5" s="0" t="n">
        <f aca="false">AE5+5</f>
        <v>145</v>
      </c>
      <c r="AG5" s="0" t="n">
        <f aca="false">AF5+5</f>
        <v>150</v>
      </c>
      <c r="AH5" s="0" t="n">
        <f aca="false">AG5+5</f>
        <v>155</v>
      </c>
      <c r="AI5" s="0" t="n">
        <f aca="false">AH5+5</f>
        <v>160</v>
      </c>
      <c r="AJ5" s="0" t="n">
        <f aca="false">AI5+5</f>
        <v>165</v>
      </c>
      <c r="AK5" s="0" t="n">
        <f aca="false">AJ5+5</f>
        <v>170</v>
      </c>
      <c r="AL5" s="0" t="n">
        <f aca="false">AK5+5</f>
        <v>175</v>
      </c>
      <c r="AM5" s="0" t="n">
        <f aca="false">AL5+5</f>
        <v>180</v>
      </c>
    </row>
    <row r="6" s="97" customFormat="true" ht="12.8" hidden="false" customHeight="false" outlineLevel="0" collapsed="false">
      <c r="A6" s="97" t="n">
        <v>4</v>
      </c>
      <c r="B6" s="97" t="n">
        <v>5</v>
      </c>
      <c r="C6" s="97" t="n">
        <v>0</v>
      </c>
      <c r="D6" s="97" t="n">
        <v>0</v>
      </c>
      <c r="E6" s="97" t="n">
        <v>0</v>
      </c>
      <c r="F6" s="97" t="n">
        <v>0</v>
      </c>
      <c r="G6" s="97" t="n">
        <v>0</v>
      </c>
      <c r="H6" s="97" t="n">
        <v>0</v>
      </c>
      <c r="I6" s="97" t="n">
        <v>0</v>
      </c>
      <c r="J6" s="97" t="n">
        <v>0</v>
      </c>
      <c r="K6" s="97" t="n">
        <v>0</v>
      </c>
      <c r="L6" s="97" t="n">
        <v>0.172</v>
      </c>
      <c r="M6" s="97" t="n">
        <v>0.344</v>
      </c>
      <c r="N6" s="97" t="n">
        <v>0.516</v>
      </c>
      <c r="O6" s="97" t="n">
        <v>0.689</v>
      </c>
      <c r="P6" s="97" t="n">
        <v>0.861</v>
      </c>
      <c r="Q6" s="97" t="n">
        <v>1.033</v>
      </c>
      <c r="R6" s="97" t="n">
        <v>1.205</v>
      </c>
      <c r="S6" s="97" t="n">
        <v>1.377</v>
      </c>
      <c r="T6" s="97" t="n">
        <v>1.549</v>
      </c>
      <c r="U6" s="97" t="n">
        <v>1.721</v>
      </c>
      <c r="V6" s="97" t="n">
        <v>1.894</v>
      </c>
      <c r="W6" s="97" t="n">
        <v>2.066</v>
      </c>
      <c r="X6" s="97" t="n">
        <v>2.238</v>
      </c>
      <c r="Y6" s="97" t="n">
        <v>2.41</v>
      </c>
      <c r="Z6" s="97" t="n">
        <v>2.582</v>
      </c>
      <c r="AA6" s="97" t="n">
        <v>2.754</v>
      </c>
      <c r="AB6" s="97" t="n">
        <v>2.926</v>
      </c>
      <c r="AC6" s="97" t="n">
        <v>2.796</v>
      </c>
      <c r="AD6" s="97" t="n">
        <v>2.622</v>
      </c>
      <c r="AE6" s="97" t="n">
        <v>2.441</v>
      </c>
      <c r="AF6" s="97" t="n">
        <v>2.274</v>
      </c>
      <c r="AG6" s="97" t="n">
        <v>2.106</v>
      </c>
      <c r="AH6" s="97" t="n">
        <v>1.934</v>
      </c>
      <c r="AI6" s="97" t="n">
        <v>1.797</v>
      </c>
      <c r="AJ6" s="97" t="n">
        <v>1.675</v>
      </c>
      <c r="AK6" s="97" t="n">
        <v>1.564</v>
      </c>
      <c r="AL6" s="97" t="n">
        <v>1.483</v>
      </c>
      <c r="AM6" s="97" t="n">
        <v>1.426</v>
      </c>
    </row>
    <row r="7" s="97" customFormat="true" ht="12.8" hidden="false" customHeight="false" outlineLevel="0" collapsed="false">
      <c r="A7" s="97" t="n">
        <v>6</v>
      </c>
      <c r="B7" s="97" t="n">
        <v>5</v>
      </c>
      <c r="C7" s="97" t="n">
        <v>0</v>
      </c>
      <c r="D7" s="97" t="n">
        <v>0</v>
      </c>
      <c r="E7" s="97" t="n">
        <v>0</v>
      </c>
      <c r="F7" s="97" t="n">
        <v>0</v>
      </c>
      <c r="G7" s="97" t="n">
        <v>0</v>
      </c>
      <c r="H7" s="97" t="n">
        <v>0</v>
      </c>
      <c r="I7" s="97" t="n">
        <v>0</v>
      </c>
      <c r="J7" s="97" t="n">
        <v>0</v>
      </c>
      <c r="K7" s="97" t="n">
        <v>0</v>
      </c>
      <c r="L7" s="97" t="n">
        <v>0.388</v>
      </c>
      <c r="M7" s="97" t="n">
        <v>0.888</v>
      </c>
      <c r="N7" s="97" t="n">
        <v>1.458</v>
      </c>
      <c r="O7" s="97" t="n">
        <v>2.078</v>
      </c>
      <c r="P7" s="97" t="n">
        <v>2.729</v>
      </c>
      <c r="Q7" s="97" t="n">
        <v>3.399</v>
      </c>
      <c r="R7" s="97" t="n">
        <v>4.074</v>
      </c>
      <c r="S7" s="97" t="n">
        <v>4.745</v>
      </c>
      <c r="T7" s="97" t="n">
        <v>5.398</v>
      </c>
      <c r="U7" s="97" t="n">
        <v>6.023</v>
      </c>
      <c r="V7" s="97" t="n">
        <v>6.606</v>
      </c>
      <c r="W7" s="97" t="n">
        <v>7.133</v>
      </c>
      <c r="X7" s="97" t="n">
        <v>7.586</v>
      </c>
      <c r="Y7" s="97" t="n">
        <v>7.944</v>
      </c>
      <c r="Z7" s="97" t="n">
        <v>8.171</v>
      </c>
      <c r="AA7" s="97" t="n">
        <v>8.195</v>
      </c>
      <c r="AB7" s="97" t="n">
        <v>7.895</v>
      </c>
      <c r="AC7" s="97" t="n">
        <v>7.57</v>
      </c>
      <c r="AD7" s="97" t="n">
        <v>7.131</v>
      </c>
      <c r="AE7" s="97" t="n">
        <v>6.612</v>
      </c>
      <c r="AF7" s="97" t="n">
        <v>6.085</v>
      </c>
      <c r="AG7" s="97" t="n">
        <v>5.577</v>
      </c>
      <c r="AH7" s="97" t="n">
        <v>5.084</v>
      </c>
      <c r="AI7" s="97" t="n">
        <v>4.702</v>
      </c>
      <c r="AJ7" s="97" t="n">
        <v>4.369</v>
      </c>
      <c r="AK7" s="97" t="n">
        <v>4.069</v>
      </c>
      <c r="AL7" s="97" t="n">
        <v>3.867</v>
      </c>
      <c r="AM7" s="97" t="n">
        <v>3.726</v>
      </c>
    </row>
    <row r="8" s="97" customFormat="true" ht="12.8" hidden="false" customHeight="false" outlineLevel="0" collapsed="false">
      <c r="A8" s="97" t="n">
        <v>8</v>
      </c>
      <c r="B8" s="97" t="n">
        <v>5</v>
      </c>
      <c r="C8" s="97" t="n">
        <v>0</v>
      </c>
      <c r="D8" s="97" t="n">
        <v>0</v>
      </c>
      <c r="E8" s="97" t="n">
        <v>0</v>
      </c>
      <c r="F8" s="97" t="n">
        <v>0</v>
      </c>
      <c r="G8" s="97" t="n">
        <v>0</v>
      </c>
      <c r="H8" s="97" t="n">
        <v>0</v>
      </c>
      <c r="I8" s="97" t="n">
        <v>0</v>
      </c>
      <c r="J8" s="97" t="n">
        <v>0</v>
      </c>
      <c r="K8" s="97" t="n">
        <v>0</v>
      </c>
      <c r="L8" s="97" t="n">
        <v>0</v>
      </c>
      <c r="M8" s="97" t="n">
        <v>0.515</v>
      </c>
      <c r="N8" s="97" t="n">
        <v>1.17</v>
      </c>
      <c r="O8" s="97" t="n">
        <v>1.911</v>
      </c>
      <c r="P8" s="97" t="n">
        <v>2.712</v>
      </c>
      <c r="Q8" s="97" t="n">
        <v>3.55</v>
      </c>
      <c r="R8" s="97" t="n">
        <v>4.407</v>
      </c>
      <c r="S8" s="97" t="n">
        <v>5.267</v>
      </c>
      <c r="T8" s="97" t="n">
        <v>6.114</v>
      </c>
      <c r="U8" s="97" t="n">
        <v>6.932</v>
      </c>
      <c r="V8" s="97" t="n">
        <v>7.704</v>
      </c>
      <c r="W8" s="97" t="n">
        <v>8.41</v>
      </c>
      <c r="X8" s="97" t="n">
        <v>9.027</v>
      </c>
      <c r="Y8" s="97" t="n">
        <v>9.527</v>
      </c>
      <c r="Z8" s="97" t="n">
        <v>9.865</v>
      </c>
      <c r="AA8" s="97" t="n">
        <v>9.943</v>
      </c>
      <c r="AB8" s="97" t="n">
        <v>9.597</v>
      </c>
      <c r="AC8" s="97" t="n">
        <v>9.228</v>
      </c>
      <c r="AD8" s="97" t="n">
        <v>8.789</v>
      </c>
      <c r="AE8" s="97" t="n">
        <v>8.362</v>
      </c>
      <c r="AF8" s="97" t="n">
        <v>7.911</v>
      </c>
      <c r="AG8" s="97" t="n">
        <v>7.432</v>
      </c>
      <c r="AH8" s="97" t="n">
        <v>6.885</v>
      </c>
      <c r="AI8" s="97" t="n">
        <v>6.435</v>
      </c>
      <c r="AJ8" s="97" t="n">
        <v>6.01</v>
      </c>
      <c r="AK8" s="97" t="n">
        <v>5.62</v>
      </c>
      <c r="AL8" s="97" t="n">
        <v>5.355</v>
      </c>
      <c r="AM8" s="97" t="n">
        <v>5.17</v>
      </c>
    </row>
    <row r="9" s="97" customFormat="true" ht="12.8" hidden="false" customHeight="false" outlineLevel="0" collapsed="false">
      <c r="A9" s="97" t="n">
        <v>10</v>
      </c>
      <c r="B9" s="97" t="n">
        <v>5</v>
      </c>
      <c r="C9" s="97" t="n">
        <v>0</v>
      </c>
      <c r="D9" s="97" t="n">
        <v>0</v>
      </c>
      <c r="E9" s="97" t="n">
        <v>0</v>
      </c>
      <c r="F9" s="97" t="n">
        <v>0</v>
      </c>
      <c r="G9" s="97" t="n">
        <v>0</v>
      </c>
      <c r="H9" s="97" t="n">
        <v>0</v>
      </c>
      <c r="I9" s="97" t="n">
        <v>0</v>
      </c>
      <c r="J9" s="97" t="n">
        <v>0</v>
      </c>
      <c r="K9" s="97" t="n">
        <v>0</v>
      </c>
      <c r="L9" s="97" t="n">
        <v>0</v>
      </c>
      <c r="M9" s="97" t="n">
        <v>0.629</v>
      </c>
      <c r="N9" s="97" t="n">
        <v>1.427</v>
      </c>
      <c r="O9" s="97" t="n">
        <v>2.332</v>
      </c>
      <c r="P9" s="97" t="n">
        <v>3.309</v>
      </c>
      <c r="Q9" s="97" t="n">
        <v>4.33</v>
      </c>
      <c r="R9" s="97" t="n">
        <v>5.374</v>
      </c>
      <c r="S9" s="97" t="n">
        <v>6.419</v>
      </c>
      <c r="T9" s="97" t="n">
        <v>7.447</v>
      </c>
      <c r="U9" s="97" t="n">
        <v>8.437</v>
      </c>
      <c r="V9" s="97" t="n">
        <v>9.367</v>
      </c>
      <c r="W9" s="97" t="n">
        <v>10.213</v>
      </c>
      <c r="X9" s="97" t="n">
        <v>10.947</v>
      </c>
      <c r="Y9" s="97" t="n">
        <v>11.529</v>
      </c>
      <c r="Z9" s="97" t="n">
        <v>11.9</v>
      </c>
      <c r="AA9" s="97" t="n">
        <v>11.929</v>
      </c>
      <c r="AB9" s="97" t="n">
        <v>11.381</v>
      </c>
      <c r="AC9" s="97" t="n">
        <v>10.808</v>
      </c>
      <c r="AD9" s="97" t="n">
        <v>10.381</v>
      </c>
      <c r="AE9" s="97" t="n">
        <v>9.993</v>
      </c>
      <c r="AF9" s="97" t="n">
        <v>9.446</v>
      </c>
      <c r="AG9" s="97" t="n">
        <v>8.837</v>
      </c>
      <c r="AH9" s="97" t="n">
        <v>8.222</v>
      </c>
      <c r="AI9" s="97" t="n">
        <v>7.743</v>
      </c>
      <c r="AJ9" s="97" t="n">
        <v>7.317</v>
      </c>
      <c r="AK9" s="97" t="n">
        <v>6.925</v>
      </c>
      <c r="AL9" s="97" t="n">
        <v>6.661</v>
      </c>
      <c r="AM9" s="97" t="n">
        <v>6.48</v>
      </c>
    </row>
    <row r="10" s="97" customFormat="true" ht="12.8" hidden="false" customHeight="false" outlineLevel="0" collapsed="false">
      <c r="A10" s="97" t="n">
        <v>12</v>
      </c>
      <c r="B10" s="97" t="n">
        <v>5</v>
      </c>
      <c r="C10" s="97" t="n">
        <v>0</v>
      </c>
      <c r="D10" s="97" t="n">
        <v>0</v>
      </c>
      <c r="E10" s="97" t="n">
        <v>0</v>
      </c>
      <c r="F10" s="97" t="n">
        <v>0</v>
      </c>
      <c r="G10" s="97" t="n">
        <v>0</v>
      </c>
      <c r="H10" s="97" t="n">
        <v>0</v>
      </c>
      <c r="I10" s="97" t="n">
        <v>0</v>
      </c>
      <c r="J10" s="97" t="n">
        <v>0</v>
      </c>
      <c r="K10" s="97" t="n">
        <v>0</v>
      </c>
      <c r="L10" s="97" t="n">
        <v>0</v>
      </c>
      <c r="M10" s="97" t="n">
        <v>0</v>
      </c>
      <c r="N10" s="97" t="n">
        <v>0.727</v>
      </c>
      <c r="O10" s="97" t="n">
        <v>1.64</v>
      </c>
      <c r="P10" s="97" t="n">
        <v>2.669</v>
      </c>
      <c r="Q10" s="97" t="n">
        <v>3.777</v>
      </c>
      <c r="R10" s="97" t="n">
        <v>4.933</v>
      </c>
      <c r="S10" s="97" t="n">
        <v>6.113</v>
      </c>
      <c r="T10" s="97" t="n">
        <v>7.295</v>
      </c>
      <c r="U10" s="97" t="n">
        <v>8.455</v>
      </c>
      <c r="V10" s="97" t="n">
        <v>9.571</v>
      </c>
      <c r="W10" s="97" t="n">
        <v>10.619</v>
      </c>
      <c r="X10" s="97" t="n">
        <v>11.573</v>
      </c>
      <c r="Y10" s="97" t="n">
        <v>12.4</v>
      </c>
      <c r="Z10" s="97" t="n">
        <v>13.057</v>
      </c>
      <c r="AA10" s="97" t="n">
        <v>13.482</v>
      </c>
      <c r="AB10" s="97" t="n">
        <v>13.543</v>
      </c>
      <c r="AC10" s="97" t="n">
        <v>12.998</v>
      </c>
      <c r="AD10" s="97" t="n">
        <v>12.259</v>
      </c>
      <c r="AE10" s="97" t="n">
        <v>11.488</v>
      </c>
      <c r="AF10" s="97" t="n">
        <v>10.845</v>
      </c>
      <c r="AG10" s="97" t="n">
        <v>10.217</v>
      </c>
      <c r="AH10" s="97" t="n">
        <v>9.55</v>
      </c>
      <c r="AI10" s="97" t="n">
        <v>9.01</v>
      </c>
      <c r="AJ10" s="97" t="n">
        <v>8.525</v>
      </c>
      <c r="AK10" s="97" t="n">
        <v>8.08</v>
      </c>
      <c r="AL10" s="97" t="n">
        <v>7.77</v>
      </c>
      <c r="AM10" s="97" t="n">
        <v>7.56</v>
      </c>
    </row>
    <row r="11" s="97" customFormat="true" ht="12.8" hidden="false" customHeight="false" outlineLevel="0" collapsed="false">
      <c r="A11" s="97" t="n">
        <v>14</v>
      </c>
      <c r="B11" s="97" t="n">
        <v>5</v>
      </c>
      <c r="C11" s="97" t="n">
        <v>0</v>
      </c>
      <c r="D11" s="97" t="n">
        <v>0</v>
      </c>
      <c r="E11" s="97" t="n">
        <v>0</v>
      </c>
      <c r="F11" s="97" t="n">
        <v>0</v>
      </c>
      <c r="G11" s="97" t="n">
        <v>0</v>
      </c>
      <c r="H11" s="97" t="n">
        <v>0</v>
      </c>
      <c r="I11" s="97" t="n">
        <v>0</v>
      </c>
      <c r="J11" s="97" t="n">
        <v>0</v>
      </c>
      <c r="K11" s="97" t="n">
        <v>0</v>
      </c>
      <c r="L11" s="97" t="n">
        <v>0</v>
      </c>
      <c r="M11" s="97" t="n">
        <v>0</v>
      </c>
      <c r="N11" s="97" t="n">
        <v>0.821</v>
      </c>
      <c r="O11" s="97" t="n">
        <v>1.853</v>
      </c>
      <c r="P11" s="97" t="n">
        <v>3.017</v>
      </c>
      <c r="Q11" s="97" t="n">
        <v>4.271</v>
      </c>
      <c r="R11" s="97" t="n">
        <v>5.58</v>
      </c>
      <c r="S11" s="97" t="n">
        <v>6.919</v>
      </c>
      <c r="T11" s="97" t="n">
        <v>8.26</v>
      </c>
      <c r="U11" s="97" t="n">
        <v>9.581</v>
      </c>
      <c r="V11" s="97" t="n">
        <v>10.855</v>
      </c>
      <c r="W11" s="97" t="n">
        <v>12.057</v>
      </c>
      <c r="X11" s="97" t="n">
        <v>13.158</v>
      </c>
      <c r="Y11" s="97" t="n">
        <v>14.124</v>
      </c>
      <c r="Z11" s="97" t="n">
        <v>14.913</v>
      </c>
      <c r="AA11" s="97" t="n">
        <v>15.464</v>
      </c>
      <c r="AB11" s="97" t="n">
        <v>15.674</v>
      </c>
      <c r="AC11" s="97" t="n">
        <v>15.317</v>
      </c>
      <c r="AD11" s="97" t="n">
        <v>14.203</v>
      </c>
      <c r="AE11" s="97" t="n">
        <v>13.169</v>
      </c>
      <c r="AF11" s="97" t="n">
        <v>12.379</v>
      </c>
      <c r="AG11" s="97" t="n">
        <v>11.648</v>
      </c>
      <c r="AH11" s="97" t="n">
        <v>10.879</v>
      </c>
      <c r="AI11" s="97" t="n">
        <v>10.253</v>
      </c>
      <c r="AJ11" s="97" t="n">
        <v>9.705</v>
      </c>
      <c r="AK11" s="97" t="n">
        <v>9.197</v>
      </c>
      <c r="AL11" s="97" t="n">
        <v>8.839</v>
      </c>
      <c r="AM11" s="97" t="n">
        <v>8.596</v>
      </c>
    </row>
    <row r="12" s="97" customFormat="true" ht="12.8" hidden="false" customHeight="false" outlineLevel="0" collapsed="false">
      <c r="A12" s="97" t="n">
        <v>16</v>
      </c>
      <c r="B12" s="97" t="n">
        <v>5</v>
      </c>
      <c r="C12" s="97" t="n">
        <v>0</v>
      </c>
      <c r="D12" s="97" t="n">
        <v>0</v>
      </c>
      <c r="E12" s="97" t="n">
        <v>0</v>
      </c>
      <c r="F12" s="97" t="n">
        <v>0</v>
      </c>
      <c r="G12" s="97" t="n">
        <v>0</v>
      </c>
      <c r="H12" s="97" t="n">
        <v>0</v>
      </c>
      <c r="I12" s="97" t="n">
        <v>0</v>
      </c>
      <c r="J12" s="97" t="n">
        <v>0</v>
      </c>
      <c r="K12" s="97" t="n">
        <v>0</v>
      </c>
      <c r="L12" s="97" t="n">
        <v>0</v>
      </c>
      <c r="M12" s="97" t="n">
        <v>0</v>
      </c>
      <c r="N12" s="97" t="n">
        <v>1.02</v>
      </c>
      <c r="O12" s="97" t="n">
        <v>2.301</v>
      </c>
      <c r="P12" s="97" t="n">
        <v>3.746</v>
      </c>
      <c r="Q12" s="97" t="n">
        <v>5.301</v>
      </c>
      <c r="R12" s="97" t="n">
        <v>6.924</v>
      </c>
      <c r="S12" s="97" t="n">
        <v>8.581</v>
      </c>
      <c r="T12" s="97" t="n">
        <v>10.24</v>
      </c>
      <c r="U12" s="97" t="n">
        <v>11.87</v>
      </c>
      <c r="V12" s="97" t="n">
        <v>13.441</v>
      </c>
      <c r="W12" s="97" t="n">
        <v>14.917</v>
      </c>
      <c r="X12" s="97" t="n">
        <v>16.264</v>
      </c>
      <c r="Y12" s="97" t="n">
        <v>17.437</v>
      </c>
      <c r="Z12" s="97" t="n">
        <v>18.379</v>
      </c>
      <c r="AA12" s="97" t="n">
        <v>19.008</v>
      </c>
      <c r="AB12" s="97" t="n">
        <v>19.161</v>
      </c>
      <c r="AC12" s="97" t="n">
        <v>18.535</v>
      </c>
      <c r="AD12" s="97" t="n">
        <v>17.537</v>
      </c>
      <c r="AE12" s="97" t="n">
        <v>16.464</v>
      </c>
      <c r="AF12" s="97" t="n">
        <v>15.145</v>
      </c>
      <c r="AG12" s="97" t="n">
        <v>13.924</v>
      </c>
      <c r="AH12" s="97" t="n">
        <v>12.771</v>
      </c>
      <c r="AI12" s="97" t="n">
        <v>11.866</v>
      </c>
      <c r="AJ12" s="97" t="n">
        <v>11.232</v>
      </c>
      <c r="AK12" s="97" t="n">
        <v>10.66</v>
      </c>
      <c r="AL12" s="97" t="n">
        <v>10.282</v>
      </c>
      <c r="AM12" s="97" t="n">
        <v>10.027</v>
      </c>
    </row>
    <row r="13" s="97" customFormat="true" ht="12.8" hidden="false" customHeight="false" outlineLevel="0" collapsed="false">
      <c r="A13" s="97" t="n">
        <v>18</v>
      </c>
      <c r="B13" s="97" t="n">
        <v>5</v>
      </c>
      <c r="C13" s="97" t="n">
        <v>0</v>
      </c>
      <c r="D13" s="97" t="n">
        <v>0</v>
      </c>
      <c r="E13" s="97" t="n">
        <v>0</v>
      </c>
      <c r="F13" s="97" t="n">
        <v>0</v>
      </c>
      <c r="G13" s="97" t="n">
        <v>0</v>
      </c>
      <c r="H13" s="97" t="n">
        <v>0</v>
      </c>
      <c r="I13" s="97" t="n">
        <v>0</v>
      </c>
      <c r="J13" s="97" t="n">
        <v>0</v>
      </c>
      <c r="K13" s="97" t="n">
        <v>0</v>
      </c>
      <c r="L13" s="97" t="n">
        <v>0</v>
      </c>
      <c r="M13" s="97" t="n">
        <v>0</v>
      </c>
      <c r="N13" s="97" t="n">
        <v>1.045</v>
      </c>
      <c r="O13" s="97" t="n">
        <v>2.358</v>
      </c>
      <c r="P13" s="97" t="n">
        <v>3.842</v>
      </c>
      <c r="Q13" s="97" t="n">
        <v>5.442</v>
      </c>
      <c r="R13" s="97" t="n">
        <v>7.117</v>
      </c>
      <c r="S13" s="97" t="n">
        <v>8.833</v>
      </c>
      <c r="T13" s="97" t="n">
        <v>10.559</v>
      </c>
      <c r="U13" s="97" t="n">
        <v>12.264</v>
      </c>
      <c r="V13" s="97" t="n">
        <v>13.918</v>
      </c>
      <c r="W13" s="97" t="n">
        <v>15.49</v>
      </c>
      <c r="X13" s="97" t="n">
        <v>16.947</v>
      </c>
      <c r="Y13" s="97" t="n">
        <v>18.248</v>
      </c>
      <c r="Z13" s="97" t="n">
        <v>19.347</v>
      </c>
      <c r="AA13" s="97" t="n">
        <v>20.178</v>
      </c>
      <c r="AB13" s="97" t="n">
        <v>20.646</v>
      </c>
      <c r="AC13" s="97" t="n">
        <v>20.536</v>
      </c>
      <c r="AD13" s="97" t="n">
        <v>19.476</v>
      </c>
      <c r="AE13" s="97" t="n">
        <v>18.325</v>
      </c>
      <c r="AF13" s="97" t="n">
        <v>16.932</v>
      </c>
      <c r="AG13" s="97" t="n">
        <v>15.631</v>
      </c>
      <c r="AH13" s="97" t="n">
        <v>14.405</v>
      </c>
      <c r="AI13" s="97" t="n">
        <v>13.444</v>
      </c>
      <c r="AJ13" s="97" t="n">
        <v>12.781</v>
      </c>
      <c r="AK13" s="97" t="n">
        <v>12.18</v>
      </c>
      <c r="AL13" s="97" t="n">
        <v>11.78</v>
      </c>
      <c r="AM13" s="97" t="n">
        <v>11.506</v>
      </c>
    </row>
    <row r="14" s="97" customFormat="true" ht="12.8" hidden="false" customHeight="false" outlineLevel="0" collapsed="false">
      <c r="A14" s="97" t="n">
        <v>20</v>
      </c>
      <c r="B14" s="97" t="n">
        <v>5</v>
      </c>
      <c r="C14" s="97" t="n">
        <v>0</v>
      </c>
      <c r="D14" s="97" t="n">
        <v>0</v>
      </c>
      <c r="E14" s="97" t="n">
        <v>0</v>
      </c>
      <c r="F14" s="97" t="n">
        <v>0</v>
      </c>
      <c r="G14" s="97" t="n">
        <v>0</v>
      </c>
      <c r="H14" s="97" t="n">
        <v>0</v>
      </c>
      <c r="I14" s="97" t="n">
        <v>0</v>
      </c>
      <c r="J14" s="97" t="n">
        <v>0</v>
      </c>
      <c r="K14" s="97" t="n">
        <v>0</v>
      </c>
      <c r="L14" s="97" t="n">
        <v>0</v>
      </c>
      <c r="M14" s="97" t="n">
        <v>0</v>
      </c>
      <c r="N14" s="97" t="n">
        <v>0.92</v>
      </c>
      <c r="O14" s="97" t="n">
        <v>2.078</v>
      </c>
      <c r="P14" s="97" t="n">
        <v>3.392</v>
      </c>
      <c r="Q14" s="97" t="n">
        <v>4.816</v>
      </c>
      <c r="R14" s="97" t="n">
        <v>6.315</v>
      </c>
      <c r="S14" s="97" t="n">
        <v>7.862</v>
      </c>
      <c r="T14" s="97" t="n">
        <v>9.432</v>
      </c>
      <c r="U14" s="97" t="n">
        <v>11.001</v>
      </c>
      <c r="V14" s="97" t="n">
        <v>12.546</v>
      </c>
      <c r="W14" s="97" t="n">
        <v>14.045</v>
      </c>
      <c r="X14" s="97" t="n">
        <v>15.472</v>
      </c>
      <c r="Y14" s="97" t="n">
        <v>16.801</v>
      </c>
      <c r="Z14" s="97" t="n">
        <v>18.003</v>
      </c>
      <c r="AA14" s="97" t="n">
        <v>19.042</v>
      </c>
      <c r="AB14" s="97" t="n">
        <v>19.871</v>
      </c>
      <c r="AC14" s="97" t="n">
        <v>20.429</v>
      </c>
      <c r="AD14" s="97" t="n">
        <v>20.614</v>
      </c>
      <c r="AE14" s="97" t="n">
        <v>20.185</v>
      </c>
      <c r="AF14" s="97" t="n">
        <v>18.719</v>
      </c>
      <c r="AG14" s="97" t="n">
        <v>17.338</v>
      </c>
      <c r="AH14" s="97" t="n">
        <v>16.04</v>
      </c>
      <c r="AI14" s="97" t="n">
        <v>15.023</v>
      </c>
      <c r="AJ14" s="97" t="n">
        <v>14.329</v>
      </c>
      <c r="AK14" s="97" t="n">
        <v>13.701</v>
      </c>
      <c r="AL14" s="97" t="n">
        <v>13.278</v>
      </c>
      <c r="AM14" s="97" t="n">
        <v>12.985</v>
      </c>
    </row>
    <row r="15" s="97" customFormat="true" ht="12.8" hidden="false" customHeight="false" outlineLevel="0" collapsed="false">
      <c r="A15" s="97" t="n">
        <v>22</v>
      </c>
      <c r="B15" s="97" t="n">
        <v>5</v>
      </c>
      <c r="C15" s="97" t="n">
        <v>0</v>
      </c>
      <c r="D15" s="97" t="n">
        <v>0</v>
      </c>
      <c r="E15" s="97" t="n">
        <v>0</v>
      </c>
      <c r="F15" s="97" t="n">
        <v>0</v>
      </c>
      <c r="G15" s="97" t="n">
        <v>0</v>
      </c>
      <c r="H15" s="97" t="n">
        <v>0</v>
      </c>
      <c r="I15" s="97" t="n">
        <v>0</v>
      </c>
      <c r="J15" s="97" t="n">
        <v>0</v>
      </c>
      <c r="K15" s="97" t="n">
        <v>0</v>
      </c>
      <c r="L15" s="97" t="n">
        <v>0</v>
      </c>
      <c r="M15" s="97" t="n">
        <v>0</v>
      </c>
      <c r="N15" s="97" t="n">
        <v>1.009</v>
      </c>
      <c r="O15" s="97" t="n">
        <v>2.279</v>
      </c>
      <c r="P15" s="97" t="n">
        <v>3.72</v>
      </c>
      <c r="Q15" s="97" t="n">
        <v>5.282</v>
      </c>
      <c r="R15" s="97" t="n">
        <v>6.927</v>
      </c>
      <c r="S15" s="97" t="n">
        <v>8.624</v>
      </c>
      <c r="T15" s="97" t="n">
        <v>10.346</v>
      </c>
      <c r="U15" s="97" t="n">
        <v>12.066</v>
      </c>
      <c r="V15" s="97" t="n">
        <v>13.761</v>
      </c>
      <c r="W15" s="97" t="n">
        <v>15.404</v>
      </c>
      <c r="X15" s="97" t="n">
        <v>16.969</v>
      </c>
      <c r="Y15" s="97" t="n">
        <v>18.427</v>
      </c>
      <c r="Z15" s="97" t="n">
        <v>19.745</v>
      </c>
      <c r="AA15" s="97" t="n">
        <v>20.884</v>
      </c>
      <c r="AB15" s="97" t="n">
        <v>21.794</v>
      </c>
      <c r="AC15" s="97" t="n">
        <v>22.407</v>
      </c>
      <c r="AD15" s="97" t="n">
        <v>22.611</v>
      </c>
      <c r="AE15" s="97" t="n">
        <v>22.146</v>
      </c>
      <c r="AF15" s="97" t="n">
        <v>20.551</v>
      </c>
      <c r="AG15" s="97" t="n">
        <v>19.027</v>
      </c>
      <c r="AH15" s="97" t="n">
        <v>17.584</v>
      </c>
      <c r="AI15" s="97" t="n">
        <v>16.453</v>
      </c>
      <c r="AJ15" s="97" t="n">
        <v>15.669</v>
      </c>
      <c r="AK15" s="97" t="n">
        <v>14.958</v>
      </c>
      <c r="AL15" s="97" t="n">
        <v>14.484</v>
      </c>
      <c r="AM15" s="97" t="n">
        <v>14.158</v>
      </c>
    </row>
    <row r="16" s="97" customFormat="true" ht="12.8" hidden="false" customHeight="false" outlineLevel="0" collapsed="false">
      <c r="A16" s="97" t="n">
        <v>25</v>
      </c>
      <c r="B16" s="97" t="n">
        <v>5</v>
      </c>
      <c r="C16" s="97" t="n">
        <v>0</v>
      </c>
      <c r="D16" s="97" t="n">
        <v>0</v>
      </c>
      <c r="E16" s="97" t="n">
        <v>0</v>
      </c>
      <c r="F16" s="97" t="n">
        <v>0</v>
      </c>
      <c r="G16" s="97" t="n">
        <v>0</v>
      </c>
      <c r="H16" s="97" t="n">
        <v>0</v>
      </c>
      <c r="I16" s="97" t="n">
        <v>0</v>
      </c>
      <c r="J16" s="97" t="n">
        <v>0</v>
      </c>
      <c r="K16" s="97" t="n">
        <v>0</v>
      </c>
      <c r="L16" s="97" t="n">
        <v>0</v>
      </c>
      <c r="M16" s="97" t="n">
        <v>0</v>
      </c>
      <c r="N16" s="97" t="n">
        <v>1.143</v>
      </c>
      <c r="O16" s="97" t="n">
        <v>2.581</v>
      </c>
      <c r="P16" s="97" t="n">
        <v>4.213</v>
      </c>
      <c r="Q16" s="97" t="n">
        <v>5.982</v>
      </c>
      <c r="R16" s="97" t="n">
        <v>7.844</v>
      </c>
      <c r="S16" s="97" t="n">
        <v>9.766</v>
      </c>
      <c r="T16" s="97" t="n">
        <v>11.716</v>
      </c>
      <c r="U16" s="97" t="n">
        <v>13.664</v>
      </c>
      <c r="V16" s="97" t="n">
        <v>15.583</v>
      </c>
      <c r="W16" s="97" t="n">
        <v>17.443</v>
      </c>
      <c r="X16" s="97" t="n">
        <v>19.215</v>
      </c>
      <c r="Y16" s="97" t="n">
        <v>20.866</v>
      </c>
      <c r="Z16" s="97" t="n">
        <v>22.358</v>
      </c>
      <c r="AA16" s="97" t="n">
        <v>23.648</v>
      </c>
      <c r="AB16" s="97" t="n">
        <v>24.679</v>
      </c>
      <c r="AC16" s="97" t="n">
        <v>25.373</v>
      </c>
      <c r="AD16" s="97" t="n">
        <v>25.607</v>
      </c>
      <c r="AE16" s="97" t="n">
        <v>25.089</v>
      </c>
      <c r="AF16" s="97" t="n">
        <v>23.3</v>
      </c>
      <c r="AG16" s="97" t="n">
        <v>21.562</v>
      </c>
      <c r="AH16" s="97" t="n">
        <v>19.9</v>
      </c>
      <c r="AI16" s="97" t="n">
        <v>18.599</v>
      </c>
      <c r="AJ16" s="97" t="n">
        <v>17.677</v>
      </c>
      <c r="AK16" s="97" t="n">
        <v>16.844</v>
      </c>
      <c r="AL16" s="97" t="n">
        <v>16.292</v>
      </c>
      <c r="AM16" s="97" t="n">
        <v>15.917</v>
      </c>
    </row>
    <row r="17" s="97" customFormat="true" ht="12.8" hidden="false" customHeight="false" outlineLevel="0" collapsed="false">
      <c r="A17" s="97" t="n">
        <v>28</v>
      </c>
      <c r="B17" s="97" t="n">
        <v>5</v>
      </c>
      <c r="C17" s="97" t="n">
        <v>0</v>
      </c>
      <c r="D17" s="97" t="n">
        <v>0</v>
      </c>
      <c r="E17" s="97" t="n">
        <v>0</v>
      </c>
      <c r="F17" s="97" t="n">
        <v>0</v>
      </c>
      <c r="G17" s="97" t="n">
        <v>0</v>
      </c>
      <c r="H17" s="97" t="n">
        <v>0</v>
      </c>
      <c r="I17" s="97" t="n">
        <v>0</v>
      </c>
      <c r="J17" s="97" t="n">
        <v>0</v>
      </c>
      <c r="K17" s="97" t="n">
        <v>0</v>
      </c>
      <c r="L17" s="97" t="n">
        <v>0</v>
      </c>
      <c r="M17" s="97" t="n">
        <v>0</v>
      </c>
      <c r="N17" s="97" t="n">
        <v>1.01</v>
      </c>
      <c r="O17" s="97" t="n">
        <v>2.285</v>
      </c>
      <c r="P17" s="97" t="n">
        <v>3.736</v>
      </c>
      <c r="Q17" s="97" t="n">
        <v>5.313</v>
      </c>
      <c r="R17" s="97" t="n">
        <v>6.981</v>
      </c>
      <c r="S17" s="97" t="n">
        <v>8.71</v>
      </c>
      <c r="T17" s="97" t="n">
        <v>10.474</v>
      </c>
      <c r="U17" s="97" t="n">
        <v>12.25</v>
      </c>
      <c r="V17" s="97" t="n">
        <v>14.015</v>
      </c>
      <c r="W17" s="97" t="n">
        <v>15.745</v>
      </c>
      <c r="X17" s="97" t="n">
        <v>17.418</v>
      </c>
      <c r="Y17" s="97" t="n">
        <v>19.008</v>
      </c>
      <c r="Z17" s="97" t="n">
        <v>20.487</v>
      </c>
      <c r="AA17" s="97" t="n">
        <v>21.825</v>
      </c>
      <c r="AB17" s="97" t="n">
        <v>22.984</v>
      </c>
      <c r="AC17" s="97" t="n">
        <v>23.914</v>
      </c>
      <c r="AD17" s="97" t="n">
        <v>24.548</v>
      </c>
      <c r="AE17" s="97" t="n">
        <v>24.777</v>
      </c>
      <c r="AF17" s="97" t="n">
        <v>24.341</v>
      </c>
      <c r="AG17" s="97" t="n">
        <v>22.766</v>
      </c>
      <c r="AH17" s="97" t="n">
        <v>21.206</v>
      </c>
      <c r="AI17" s="97" t="n">
        <v>19.983</v>
      </c>
      <c r="AJ17" s="97" t="n">
        <v>19.152</v>
      </c>
      <c r="AK17" s="97" t="n">
        <v>18.401</v>
      </c>
      <c r="AL17" s="97" t="n">
        <v>17.902</v>
      </c>
      <c r="AM17" s="97" t="n">
        <v>17.562</v>
      </c>
    </row>
    <row r="18" s="97" customFormat="true" ht="12.8" hidden="false" customHeight="false" outlineLevel="0" collapsed="false">
      <c r="A18" s="97" t="n">
        <v>30</v>
      </c>
      <c r="B18" s="97" t="n">
        <v>5</v>
      </c>
      <c r="C18" s="97" t="n">
        <v>0</v>
      </c>
      <c r="D18" s="97" t="n">
        <v>0</v>
      </c>
      <c r="E18" s="97" t="n">
        <v>0</v>
      </c>
      <c r="F18" s="97" t="n">
        <v>0</v>
      </c>
      <c r="G18" s="97" t="n">
        <v>0</v>
      </c>
      <c r="H18" s="97" t="n">
        <v>0</v>
      </c>
      <c r="I18" s="97" t="n">
        <v>0</v>
      </c>
      <c r="J18" s="97" t="n">
        <v>0</v>
      </c>
      <c r="K18" s="97" t="n">
        <v>0</v>
      </c>
      <c r="L18" s="97" t="n">
        <v>0</v>
      </c>
      <c r="M18" s="97" t="n">
        <v>0</v>
      </c>
      <c r="N18" s="97" t="n">
        <v>0</v>
      </c>
      <c r="O18" s="97" t="n">
        <v>0.979</v>
      </c>
      <c r="P18" s="97" t="n">
        <v>2.204</v>
      </c>
      <c r="Q18" s="97" t="n">
        <v>3.592</v>
      </c>
      <c r="R18" s="97" t="n">
        <v>5.1</v>
      </c>
      <c r="S18" s="97" t="n">
        <v>6.693</v>
      </c>
      <c r="T18" s="97" t="n">
        <v>8.344</v>
      </c>
      <c r="U18" s="97" t="n">
        <v>10.03</v>
      </c>
      <c r="V18" s="97" t="n">
        <v>11.729</v>
      </c>
      <c r="W18" s="97" t="n">
        <v>13.42</v>
      </c>
      <c r="X18" s="97" t="n">
        <v>15.08</v>
      </c>
      <c r="Y18" s="97" t="n">
        <v>16.689</v>
      </c>
      <c r="Z18" s="97" t="n">
        <v>18.223</v>
      </c>
      <c r="AA18" s="97" t="n">
        <v>19.656</v>
      </c>
      <c r="AB18" s="97" t="n">
        <v>20.96</v>
      </c>
      <c r="AC18" s="97" t="n">
        <v>22.099</v>
      </c>
      <c r="AD18" s="97" t="n">
        <v>23.026</v>
      </c>
      <c r="AE18" s="97" t="n">
        <v>23.678</v>
      </c>
      <c r="AF18" s="97" t="n">
        <v>23.947</v>
      </c>
      <c r="AG18" s="97" t="n">
        <v>23.569</v>
      </c>
      <c r="AH18" s="97" t="n">
        <v>22.076</v>
      </c>
      <c r="AI18" s="97" t="n">
        <v>20.906</v>
      </c>
      <c r="AJ18" s="97" t="n">
        <v>20.136</v>
      </c>
      <c r="AK18" s="97" t="n">
        <v>19.439</v>
      </c>
      <c r="AL18" s="97" t="n">
        <v>18.975</v>
      </c>
      <c r="AM18" s="97" t="n">
        <v>18.657</v>
      </c>
    </row>
    <row r="19" s="97" customFormat="true" ht="12.8" hidden="false" customHeight="false" outlineLevel="0" collapsed="false">
      <c r="A19" s="97" t="n">
        <v>35</v>
      </c>
      <c r="B19" s="97" t="n">
        <v>5</v>
      </c>
      <c r="C19" s="97" t="n">
        <v>0</v>
      </c>
      <c r="D19" s="97" t="n">
        <v>0</v>
      </c>
      <c r="E19" s="97" t="n">
        <v>0</v>
      </c>
      <c r="F19" s="97" t="n">
        <v>0</v>
      </c>
      <c r="G19" s="97" t="n">
        <v>0</v>
      </c>
      <c r="H19" s="97" t="n">
        <v>0</v>
      </c>
      <c r="I19" s="97" t="n">
        <v>0</v>
      </c>
      <c r="J19" s="97" t="n">
        <v>0</v>
      </c>
      <c r="K19" s="97" t="n">
        <v>0</v>
      </c>
      <c r="L19" s="97" t="n">
        <v>0</v>
      </c>
      <c r="M19" s="97" t="n">
        <v>0</v>
      </c>
      <c r="N19" s="97" t="n">
        <v>0</v>
      </c>
      <c r="O19" s="97" t="n">
        <v>0</v>
      </c>
      <c r="P19" s="97" t="n">
        <v>1.111</v>
      </c>
      <c r="Q19" s="97" t="n">
        <v>2.488</v>
      </c>
      <c r="R19" s="97" t="n">
        <v>4.039</v>
      </c>
      <c r="S19" s="97" t="n">
        <v>5.716</v>
      </c>
      <c r="T19" s="97" t="n">
        <v>7.479</v>
      </c>
      <c r="U19" s="97" t="n">
        <v>9.3</v>
      </c>
      <c r="V19" s="97" t="n">
        <v>11.149</v>
      </c>
      <c r="W19" s="97" t="n">
        <v>13.001</v>
      </c>
      <c r="X19" s="97" t="n">
        <v>14.831</v>
      </c>
      <c r="Y19" s="97" t="n">
        <v>16.614</v>
      </c>
      <c r="Z19" s="97" t="n">
        <v>18.321</v>
      </c>
      <c r="AA19" s="97" t="n">
        <v>19.926</v>
      </c>
      <c r="AB19" s="97" t="n">
        <v>21.392</v>
      </c>
      <c r="AC19" s="97" t="n">
        <v>22.683</v>
      </c>
      <c r="AD19" s="97" t="n">
        <v>23.745</v>
      </c>
      <c r="AE19" s="97" t="n">
        <v>24.508</v>
      </c>
      <c r="AF19" s="97" t="n">
        <v>24.856</v>
      </c>
      <c r="AG19" s="97" t="n">
        <v>24.505</v>
      </c>
      <c r="AH19" s="97" t="n">
        <v>22.951</v>
      </c>
      <c r="AI19" s="97" t="n">
        <v>21.684</v>
      </c>
      <c r="AJ19" s="97" t="n">
        <v>20.822</v>
      </c>
      <c r="AK19" s="97" t="n">
        <v>20.029</v>
      </c>
      <c r="AL19" s="97" t="n">
        <v>19.488</v>
      </c>
      <c r="AM19" s="97" t="n">
        <v>19.115</v>
      </c>
    </row>
    <row r="20" s="97" customFormat="true" ht="12.8" hidden="false" customHeight="false" outlineLevel="0" collapsed="false">
      <c r="A20" s="97" t="n">
        <v>38</v>
      </c>
      <c r="B20" s="97" t="n">
        <v>5</v>
      </c>
      <c r="C20" s="97" t="n">
        <v>0</v>
      </c>
      <c r="D20" s="97" t="n">
        <v>0</v>
      </c>
      <c r="E20" s="97" t="n">
        <v>0</v>
      </c>
      <c r="F20" s="97" t="n">
        <v>0</v>
      </c>
      <c r="G20" s="97" t="n">
        <v>0</v>
      </c>
      <c r="H20" s="97" t="n">
        <v>0</v>
      </c>
      <c r="I20" s="97" t="n">
        <v>0</v>
      </c>
      <c r="J20" s="97" t="n">
        <v>0</v>
      </c>
      <c r="K20" s="97" t="n">
        <v>0</v>
      </c>
      <c r="L20" s="97" t="n">
        <v>0</v>
      </c>
      <c r="M20" s="97" t="n">
        <v>0</v>
      </c>
      <c r="N20" s="97" t="n">
        <v>0</v>
      </c>
      <c r="O20" s="97" t="n">
        <v>0</v>
      </c>
      <c r="P20" s="97" t="n">
        <v>0</v>
      </c>
      <c r="Q20" s="97" t="n">
        <v>0.609</v>
      </c>
      <c r="R20" s="97" t="n">
        <v>1.357</v>
      </c>
      <c r="S20" s="97" t="n">
        <v>2.195</v>
      </c>
      <c r="T20" s="97" t="n">
        <v>3.097</v>
      </c>
      <c r="U20" s="97" t="n">
        <v>4.042</v>
      </c>
      <c r="V20" s="97" t="n">
        <v>5.012</v>
      </c>
      <c r="W20" s="97" t="n">
        <v>5.993</v>
      </c>
      <c r="X20" s="97" t="n">
        <v>6.969</v>
      </c>
      <c r="Y20" s="97" t="n">
        <v>7.926</v>
      </c>
      <c r="Z20" s="97" t="n">
        <v>8.849</v>
      </c>
      <c r="AA20" s="97" t="n">
        <v>9.721</v>
      </c>
      <c r="AB20" s="97" t="n">
        <v>10.525</v>
      </c>
      <c r="AC20" s="97" t="n">
        <v>11.239</v>
      </c>
      <c r="AD20" s="97" t="n">
        <v>11.835</v>
      </c>
      <c r="AE20" s="97" t="n">
        <v>12.276</v>
      </c>
      <c r="AF20" s="97" t="n">
        <v>12.501</v>
      </c>
      <c r="AG20" s="97" t="n">
        <v>12.36</v>
      </c>
      <c r="AH20" s="97" t="n">
        <v>11.594</v>
      </c>
      <c r="AI20" s="97" t="n">
        <v>10.954</v>
      </c>
      <c r="AJ20" s="97" t="n">
        <v>10.519</v>
      </c>
      <c r="AK20" s="97" t="n">
        <v>10.12</v>
      </c>
      <c r="AL20" s="97" t="n">
        <v>9.844</v>
      </c>
      <c r="AM20" s="97" t="n">
        <v>9.656</v>
      </c>
    </row>
    <row r="21" s="97" customFormat="true" ht="12.8" hidden="false" customHeight="false" outlineLevel="0" collapsed="false">
      <c r="A21" s="97" t="n">
        <v>40</v>
      </c>
      <c r="B21" s="97" t="n">
        <v>5</v>
      </c>
      <c r="C21" s="97" t="n">
        <v>0</v>
      </c>
      <c r="D21" s="97" t="n">
        <v>0</v>
      </c>
      <c r="E21" s="97" t="n">
        <v>0</v>
      </c>
      <c r="F21" s="97" t="n">
        <v>0</v>
      </c>
      <c r="G21" s="97" t="n">
        <v>0</v>
      </c>
      <c r="H21" s="97" t="n">
        <v>0</v>
      </c>
      <c r="I21" s="97" t="n">
        <v>0</v>
      </c>
      <c r="J21" s="97" t="n">
        <v>0</v>
      </c>
      <c r="K21" s="97" t="n">
        <v>0</v>
      </c>
      <c r="L21" s="97" t="n">
        <v>0</v>
      </c>
      <c r="M21" s="97" t="n">
        <v>0</v>
      </c>
      <c r="N21" s="97" t="n">
        <v>0</v>
      </c>
      <c r="O21" s="97" t="n">
        <v>0</v>
      </c>
      <c r="P21" s="97" t="n">
        <v>0</v>
      </c>
      <c r="Q21" s="97" t="n">
        <v>0.507</v>
      </c>
      <c r="R21" s="97" t="n">
        <v>1.232</v>
      </c>
      <c r="S21" s="97" t="n">
        <v>2.054</v>
      </c>
      <c r="T21" s="97" t="n">
        <v>2.942</v>
      </c>
      <c r="U21" s="97" t="n">
        <v>3.876</v>
      </c>
      <c r="V21" s="97" t="n">
        <v>4.838</v>
      </c>
      <c r="W21" s="97" t="n">
        <v>5.811</v>
      </c>
      <c r="X21" s="97" t="n">
        <v>6.78</v>
      </c>
      <c r="Y21" s="97" t="n">
        <v>7.732</v>
      </c>
      <c r="Z21" s="97" t="n">
        <v>8.649</v>
      </c>
      <c r="AA21" s="97" t="n">
        <v>9.517</v>
      </c>
      <c r="AB21" s="97" t="n">
        <v>10.316</v>
      </c>
      <c r="AC21" s="97" t="n">
        <v>11.024</v>
      </c>
      <c r="AD21" s="97" t="n">
        <v>11.613</v>
      </c>
      <c r="AE21" s="97" t="n">
        <v>12.044</v>
      </c>
      <c r="AF21" s="97" t="n">
        <v>12.249</v>
      </c>
      <c r="AG21" s="97" t="n">
        <v>12.071</v>
      </c>
      <c r="AH21" s="97" t="n">
        <v>11.34</v>
      </c>
      <c r="AI21" s="97" t="n">
        <v>10.729</v>
      </c>
      <c r="AJ21" s="97" t="n">
        <v>10.322</v>
      </c>
      <c r="AK21" s="97" t="n">
        <v>9.949</v>
      </c>
      <c r="AL21" s="97" t="n">
        <v>9.684</v>
      </c>
      <c r="AM21" s="97" t="n">
        <v>9.506</v>
      </c>
    </row>
    <row r="22" s="97" customFormat="true" ht="12.8" hidden="false" customHeight="false" outlineLevel="0" collapsed="false">
      <c r="A22" s="97" t="n">
        <v>45</v>
      </c>
      <c r="B22" s="97" t="n">
        <v>5</v>
      </c>
      <c r="C22" s="97" t="n">
        <v>0</v>
      </c>
      <c r="D22" s="97" t="n">
        <v>0</v>
      </c>
      <c r="E22" s="97" t="n">
        <v>0</v>
      </c>
      <c r="F22" s="97" t="n">
        <v>0</v>
      </c>
      <c r="G22" s="97" t="n">
        <v>0</v>
      </c>
      <c r="H22" s="97" t="n">
        <v>0</v>
      </c>
      <c r="I22" s="97" t="n">
        <v>0</v>
      </c>
      <c r="J22" s="97" t="n">
        <v>0</v>
      </c>
      <c r="K22" s="97" t="n">
        <v>0</v>
      </c>
      <c r="L22" s="97" t="n">
        <v>0</v>
      </c>
      <c r="M22" s="97" t="n">
        <v>0</v>
      </c>
      <c r="N22" s="97" t="n">
        <v>0</v>
      </c>
      <c r="O22" s="97" t="n">
        <v>0</v>
      </c>
      <c r="P22" s="97" t="n">
        <v>0</v>
      </c>
      <c r="Q22" s="97" t="n">
        <v>0.254</v>
      </c>
      <c r="R22" s="97" t="n">
        <v>0.919</v>
      </c>
      <c r="S22" s="97" t="n">
        <v>1.7</v>
      </c>
      <c r="T22" s="97" t="n">
        <v>2.556</v>
      </c>
      <c r="U22" s="97" t="n">
        <v>3.463</v>
      </c>
      <c r="V22" s="97" t="n">
        <v>4.402</v>
      </c>
      <c r="W22" s="97" t="n">
        <v>5.357</v>
      </c>
      <c r="X22" s="97" t="n">
        <v>6.31</v>
      </c>
      <c r="Y22" s="97" t="n">
        <v>7.246</v>
      </c>
      <c r="Z22" s="97" t="n">
        <v>8.151</v>
      </c>
      <c r="AA22" s="97" t="n">
        <v>9.005</v>
      </c>
      <c r="AB22" s="97" t="n">
        <v>9.792</v>
      </c>
      <c r="AC22" s="97" t="n">
        <v>10.486</v>
      </c>
      <c r="AD22" s="97" t="n">
        <v>11.058</v>
      </c>
      <c r="AE22" s="97" t="n">
        <v>11.464</v>
      </c>
      <c r="AF22" s="97" t="n">
        <v>11.619</v>
      </c>
      <c r="AG22" s="97" t="n">
        <v>11.348</v>
      </c>
      <c r="AH22" s="97" t="n">
        <v>10.706</v>
      </c>
      <c r="AI22" s="97" t="n">
        <v>10.165</v>
      </c>
      <c r="AJ22" s="97" t="n">
        <v>9.829</v>
      </c>
      <c r="AK22" s="97" t="n">
        <v>9.522</v>
      </c>
      <c r="AL22" s="97" t="n">
        <v>9.282</v>
      </c>
      <c r="AM22" s="97" t="n">
        <v>9.13</v>
      </c>
    </row>
    <row r="23" s="97" customFormat="true" ht="12.8" hidden="false" customHeight="false" outlineLevel="0" collapsed="false">
      <c r="A23" s="97" t="n">
        <v>50</v>
      </c>
      <c r="B23" s="97" t="n">
        <v>5</v>
      </c>
      <c r="C23" s="97" t="n">
        <v>0</v>
      </c>
      <c r="D23" s="97" t="n">
        <v>0</v>
      </c>
      <c r="E23" s="97" t="n">
        <v>0</v>
      </c>
      <c r="F23" s="97" t="n">
        <v>0</v>
      </c>
      <c r="G23" s="97" t="n">
        <v>0</v>
      </c>
      <c r="H23" s="97" t="n">
        <v>0</v>
      </c>
      <c r="I23" s="97" t="n">
        <v>0</v>
      </c>
      <c r="J23" s="97" t="n">
        <v>0</v>
      </c>
      <c r="K23" s="97" t="n">
        <v>0</v>
      </c>
      <c r="L23" s="97" t="n">
        <v>0</v>
      </c>
      <c r="M23" s="97" t="n">
        <v>0</v>
      </c>
      <c r="N23" s="97" t="n">
        <v>0</v>
      </c>
      <c r="O23" s="97" t="n">
        <v>0</v>
      </c>
      <c r="P23" s="97" t="n">
        <v>0</v>
      </c>
      <c r="Q23" s="97" t="n">
        <v>0</v>
      </c>
      <c r="R23" s="97" t="n">
        <v>0.607</v>
      </c>
      <c r="S23" s="97" t="n">
        <v>1.346</v>
      </c>
      <c r="T23" s="97" t="n">
        <v>2.169</v>
      </c>
      <c r="U23" s="97" t="n">
        <v>3.05</v>
      </c>
      <c r="V23" s="97" t="n">
        <v>3.967</v>
      </c>
      <c r="W23" s="97" t="n">
        <v>4.902</v>
      </c>
      <c r="X23" s="97" t="n">
        <v>5.839</v>
      </c>
      <c r="Y23" s="97" t="n">
        <v>6.761</v>
      </c>
      <c r="Z23" s="97" t="n">
        <v>7.652</v>
      </c>
      <c r="AA23" s="97" t="n">
        <v>8.494</v>
      </c>
      <c r="AB23" s="97" t="n">
        <v>9.267</v>
      </c>
      <c r="AC23" s="97" t="n">
        <v>9.948</v>
      </c>
      <c r="AD23" s="97" t="n">
        <v>10.503</v>
      </c>
      <c r="AE23" s="97" t="n">
        <v>10.884</v>
      </c>
      <c r="AF23" s="97" t="n">
        <v>10.99</v>
      </c>
      <c r="AG23" s="97" t="n">
        <v>10.625</v>
      </c>
      <c r="AH23" s="97" t="n">
        <v>10.073</v>
      </c>
      <c r="AI23" s="97" t="n">
        <v>9.602</v>
      </c>
      <c r="AJ23" s="97" t="n">
        <v>9.336</v>
      </c>
      <c r="AK23" s="97" t="n">
        <v>9.095</v>
      </c>
      <c r="AL23" s="97" t="n">
        <v>8.881</v>
      </c>
      <c r="AM23" s="97" t="n">
        <v>8.754</v>
      </c>
    </row>
    <row r="24" customFormat="false" ht="12.8" hidden="false" customHeight="false" outlineLevel="0" collapsed="false">
      <c r="A24" s="0" t="n">
        <v>4</v>
      </c>
      <c r="B24" s="0" t="n">
        <v>1</v>
      </c>
      <c r="C24" s="0" t="n">
        <v>0</v>
      </c>
      <c r="D24" s="0" t="n">
        <v>0.122</v>
      </c>
      <c r="E24" s="0" t="n">
        <v>0.249</v>
      </c>
      <c r="F24" s="0" t="n">
        <v>0.381</v>
      </c>
      <c r="G24" s="0" t="n">
        <v>0.516</v>
      </c>
      <c r="H24" s="0" t="n">
        <v>0.652</v>
      </c>
      <c r="I24" s="0" t="n">
        <v>0.789</v>
      </c>
      <c r="J24" s="0" t="n">
        <v>0.927</v>
      </c>
      <c r="K24" s="0" t="n">
        <v>1.064</v>
      </c>
      <c r="L24" s="0" t="n">
        <v>1.2</v>
      </c>
      <c r="M24" s="0" t="n">
        <v>1.335</v>
      </c>
      <c r="N24" s="0" t="n">
        <v>1.468</v>
      </c>
      <c r="O24" s="0" t="n">
        <v>1.597</v>
      </c>
      <c r="P24" s="0" t="n">
        <v>1.724</v>
      </c>
      <c r="Q24" s="0" t="n">
        <v>1.847</v>
      </c>
      <c r="R24" s="0" t="n">
        <v>1.965</v>
      </c>
      <c r="S24" s="0" t="n">
        <v>2.077</v>
      </c>
      <c r="T24" s="0" t="n">
        <v>2.184</v>
      </c>
      <c r="U24" s="0" t="n">
        <v>2.284</v>
      </c>
      <c r="V24" s="0" t="n">
        <v>2.376</v>
      </c>
      <c r="W24" s="0" t="n">
        <v>2.459</v>
      </c>
      <c r="X24" s="0" t="n">
        <v>2.533</v>
      </c>
      <c r="Y24" s="0" t="n">
        <v>2.595</v>
      </c>
      <c r="Z24" s="0" t="n">
        <v>2.643</v>
      </c>
      <c r="AA24" s="0" t="n">
        <v>2.676</v>
      </c>
      <c r="AB24" s="0" t="n">
        <v>2.69</v>
      </c>
      <c r="AC24" s="0" t="n">
        <v>2.676</v>
      </c>
      <c r="AD24" s="0" t="n">
        <v>2.626</v>
      </c>
      <c r="AE24" s="0" t="n">
        <v>2.561</v>
      </c>
      <c r="AF24" s="0" t="n">
        <v>2.434</v>
      </c>
      <c r="AG24" s="0" t="n">
        <v>2.277</v>
      </c>
      <c r="AH24" s="0" t="n">
        <v>2.121</v>
      </c>
      <c r="AI24" s="0" t="n">
        <v>1.998</v>
      </c>
      <c r="AJ24" s="0" t="n">
        <v>1.915</v>
      </c>
      <c r="AK24" s="0" t="n">
        <v>1.84</v>
      </c>
      <c r="AL24" s="0" t="n">
        <v>1.79</v>
      </c>
      <c r="AM24" s="0" t="n">
        <v>1.756</v>
      </c>
    </row>
    <row r="25" customFormat="false" ht="12.8" hidden="false" customHeight="false" outlineLevel="0" collapsed="false">
      <c r="A25" s="0" t="n">
        <v>6</v>
      </c>
      <c r="B25" s="0" t="n">
        <v>1</v>
      </c>
      <c r="C25" s="0" t="n">
        <v>0</v>
      </c>
      <c r="D25" s="0" t="n">
        <v>0.182</v>
      </c>
      <c r="E25" s="0" t="n">
        <v>0.374</v>
      </c>
      <c r="F25" s="0" t="n">
        <v>0.572</v>
      </c>
      <c r="G25" s="0" t="n">
        <v>0.774</v>
      </c>
      <c r="H25" s="0" t="n">
        <v>0.978</v>
      </c>
      <c r="I25" s="0" t="n">
        <v>1.184</v>
      </c>
      <c r="J25" s="0" t="n">
        <v>1.39</v>
      </c>
      <c r="K25" s="0" t="n">
        <v>1.596</v>
      </c>
      <c r="L25" s="0" t="n">
        <v>1.801</v>
      </c>
      <c r="M25" s="0" t="n">
        <v>2.003</v>
      </c>
      <c r="N25" s="0" t="n">
        <v>2.201</v>
      </c>
      <c r="O25" s="0" t="n">
        <v>2.396</v>
      </c>
      <c r="P25" s="0" t="n">
        <v>2.586</v>
      </c>
      <c r="Q25" s="0" t="n">
        <v>2.77</v>
      </c>
      <c r="R25" s="0" t="n">
        <v>2.947</v>
      </c>
      <c r="S25" s="0" t="n">
        <v>3.116</v>
      </c>
      <c r="T25" s="0" t="n">
        <v>3.276</v>
      </c>
      <c r="U25" s="0" t="n">
        <v>3.426</v>
      </c>
      <c r="V25" s="0" t="n">
        <v>3.564</v>
      </c>
      <c r="W25" s="0" t="n">
        <v>3.689</v>
      </c>
      <c r="X25" s="0" t="n">
        <v>3.799</v>
      </c>
      <c r="Y25" s="0" t="n">
        <v>3.892</v>
      </c>
      <c r="Z25" s="0" t="n">
        <v>3.965</v>
      </c>
      <c r="AA25" s="0" t="n">
        <v>4.014</v>
      </c>
      <c r="AB25" s="0" t="n">
        <v>4.034</v>
      </c>
      <c r="AC25" s="0" t="n">
        <v>4.015</v>
      </c>
      <c r="AD25" s="0" t="n">
        <v>3.938</v>
      </c>
      <c r="AE25" s="0" t="n">
        <v>3.842</v>
      </c>
      <c r="AF25" s="0" t="n">
        <v>3.651</v>
      </c>
      <c r="AG25" s="0" t="n">
        <v>3.415</v>
      </c>
      <c r="AH25" s="0" t="n">
        <v>3.181</v>
      </c>
      <c r="AI25" s="0" t="n">
        <v>2.997</v>
      </c>
      <c r="AJ25" s="0" t="n">
        <v>2.873</v>
      </c>
      <c r="AK25" s="0" t="n">
        <v>2.76</v>
      </c>
      <c r="AL25" s="0" t="n">
        <v>2.685</v>
      </c>
      <c r="AM25" s="0" t="n">
        <v>2.634</v>
      </c>
    </row>
    <row r="26" customFormat="false" ht="12.8" hidden="false" customHeight="false" outlineLevel="0" collapsed="false">
      <c r="A26" s="0" t="n">
        <v>8</v>
      </c>
      <c r="B26" s="0" t="n">
        <v>1</v>
      </c>
      <c r="C26" s="0" t="n">
        <v>0</v>
      </c>
      <c r="D26" s="0" t="n">
        <v>0.243</v>
      </c>
      <c r="E26" s="0" t="n">
        <v>0.499</v>
      </c>
      <c r="F26" s="0" t="n">
        <v>0.763</v>
      </c>
      <c r="G26" s="0" t="n">
        <v>1.032</v>
      </c>
      <c r="H26" s="0" t="n">
        <v>1.304</v>
      </c>
      <c r="I26" s="0" t="n">
        <v>1.579</v>
      </c>
      <c r="J26" s="0" t="n">
        <v>1.854</v>
      </c>
      <c r="K26" s="0" t="n">
        <v>2.128</v>
      </c>
      <c r="L26" s="0" t="n">
        <v>2.401</v>
      </c>
      <c r="M26" s="0" t="n">
        <v>2.67</v>
      </c>
      <c r="N26" s="0" t="n">
        <v>2.935</v>
      </c>
      <c r="O26" s="0" t="n">
        <v>3.195</v>
      </c>
      <c r="P26" s="0" t="n">
        <v>3.448</v>
      </c>
      <c r="Q26" s="0" t="n">
        <v>3.693</v>
      </c>
      <c r="R26" s="0" t="n">
        <v>3.929</v>
      </c>
      <c r="S26" s="0" t="n">
        <v>4.154</v>
      </c>
      <c r="T26" s="0" t="n">
        <v>4.368</v>
      </c>
      <c r="U26" s="0" t="n">
        <v>4.568</v>
      </c>
      <c r="V26" s="0" t="n">
        <v>4.752</v>
      </c>
      <c r="W26" s="0" t="n">
        <v>4.919</v>
      </c>
      <c r="X26" s="0" t="n">
        <v>5.066</v>
      </c>
      <c r="Y26" s="0" t="n">
        <v>5.189</v>
      </c>
      <c r="Z26" s="0" t="n">
        <v>5.287</v>
      </c>
      <c r="AA26" s="0" t="n">
        <v>5.352</v>
      </c>
      <c r="AB26" s="0" t="n">
        <v>5.379</v>
      </c>
      <c r="AC26" s="0" t="n">
        <v>5.353</v>
      </c>
      <c r="AD26" s="0" t="n">
        <v>5.251</v>
      </c>
      <c r="AE26" s="0" t="n">
        <v>5.123</v>
      </c>
      <c r="AF26" s="0" t="n">
        <v>4.868</v>
      </c>
      <c r="AG26" s="0" t="n">
        <v>4.553</v>
      </c>
      <c r="AH26" s="0" t="n">
        <v>4.241</v>
      </c>
      <c r="AI26" s="0" t="n">
        <v>3.997</v>
      </c>
      <c r="AJ26" s="0" t="n">
        <v>3.83</v>
      </c>
      <c r="AK26" s="0" t="n">
        <v>3.68</v>
      </c>
      <c r="AL26" s="0" t="n">
        <v>3.58</v>
      </c>
      <c r="AM26" s="0" t="n">
        <v>3.512</v>
      </c>
    </row>
    <row r="27" customFormat="false" ht="12.8" hidden="false" customHeight="false" outlineLevel="0" collapsed="false">
      <c r="A27" s="0" t="n">
        <v>10</v>
      </c>
      <c r="B27" s="0" t="n">
        <v>1</v>
      </c>
      <c r="C27" s="0" t="n">
        <v>0</v>
      </c>
      <c r="D27" s="0" t="n">
        <v>0.304</v>
      </c>
      <c r="E27" s="0" t="n">
        <v>0.624</v>
      </c>
      <c r="F27" s="0" t="n">
        <v>0.953</v>
      </c>
      <c r="G27" s="0" t="n">
        <v>1.289</v>
      </c>
      <c r="H27" s="0" t="n">
        <v>1.63</v>
      </c>
      <c r="I27" s="0" t="n">
        <v>1.973</v>
      </c>
      <c r="J27" s="0" t="n">
        <v>2.317</v>
      </c>
      <c r="K27" s="0" t="n">
        <v>2.66</v>
      </c>
      <c r="L27" s="0" t="n">
        <v>3.001</v>
      </c>
      <c r="M27" s="0" t="n">
        <v>3.338</v>
      </c>
      <c r="N27" s="0" t="n">
        <v>3.669</v>
      </c>
      <c r="O27" s="0" t="n">
        <v>3.994</v>
      </c>
      <c r="P27" s="0" t="n">
        <v>4.31</v>
      </c>
      <c r="Q27" s="0" t="n">
        <v>4.616</v>
      </c>
      <c r="R27" s="0" t="n">
        <v>4.911</v>
      </c>
      <c r="S27" s="0" t="n">
        <v>5.193</v>
      </c>
      <c r="T27" s="0" t="n">
        <v>5.46</v>
      </c>
      <c r="U27" s="0" t="n">
        <v>5.71</v>
      </c>
      <c r="V27" s="0" t="n">
        <v>5.94</v>
      </c>
      <c r="W27" s="0" t="n">
        <v>6.148</v>
      </c>
      <c r="X27" s="0" t="n">
        <v>6.332</v>
      </c>
      <c r="Y27" s="0" t="n">
        <v>6.487</v>
      </c>
      <c r="Z27" s="0" t="n">
        <v>6.608</v>
      </c>
      <c r="AA27" s="0" t="n">
        <v>6.69</v>
      </c>
      <c r="AB27" s="0" t="n">
        <v>6.724</v>
      </c>
      <c r="AC27" s="0" t="n">
        <v>6.691</v>
      </c>
      <c r="AD27" s="0" t="n">
        <v>6.564</v>
      </c>
      <c r="AE27" s="0" t="n">
        <v>6.403</v>
      </c>
      <c r="AF27" s="0" t="n">
        <v>6.085</v>
      </c>
      <c r="AG27" s="0" t="n">
        <v>5.691</v>
      </c>
      <c r="AH27" s="0" t="n">
        <v>5.301</v>
      </c>
      <c r="AI27" s="0" t="n">
        <v>4.996</v>
      </c>
      <c r="AJ27" s="0" t="n">
        <v>4.788</v>
      </c>
      <c r="AK27" s="0" t="n">
        <v>4.6</v>
      </c>
      <c r="AL27" s="0" t="n">
        <v>4.476</v>
      </c>
      <c r="AM27" s="0" t="n">
        <v>4.39</v>
      </c>
    </row>
    <row r="28" customFormat="false" ht="12.8" hidden="false" customHeight="false" outlineLevel="0" collapsed="false">
      <c r="A28" s="0" t="n">
        <v>12</v>
      </c>
      <c r="B28" s="0" t="n">
        <v>1</v>
      </c>
      <c r="C28" s="0" t="n">
        <v>0</v>
      </c>
      <c r="D28" s="0" t="n">
        <v>0.365</v>
      </c>
      <c r="E28" s="0" t="n">
        <v>0.748</v>
      </c>
      <c r="F28" s="0" t="n">
        <v>1.144</v>
      </c>
      <c r="G28" s="0" t="n">
        <v>1.547</v>
      </c>
      <c r="H28" s="0" t="n">
        <v>1.956</v>
      </c>
      <c r="I28" s="0" t="n">
        <v>2.368</v>
      </c>
      <c r="J28" s="0" t="n">
        <v>2.781</v>
      </c>
      <c r="K28" s="0" t="n">
        <v>3.192</v>
      </c>
      <c r="L28" s="0" t="n">
        <v>3.601</v>
      </c>
      <c r="M28" s="0" t="n">
        <v>4.005</v>
      </c>
      <c r="N28" s="0" t="n">
        <v>4.403</v>
      </c>
      <c r="O28" s="0" t="n">
        <v>4.792</v>
      </c>
      <c r="P28" s="0" t="n">
        <v>5.172</v>
      </c>
      <c r="Q28" s="0" t="n">
        <v>5.54</v>
      </c>
      <c r="R28" s="0" t="n">
        <v>5.894</v>
      </c>
      <c r="S28" s="0" t="n">
        <v>6.232</v>
      </c>
      <c r="T28" s="0" t="n">
        <v>6.552</v>
      </c>
      <c r="U28" s="0" t="n">
        <v>6.852</v>
      </c>
      <c r="V28" s="0" t="n">
        <v>7.128</v>
      </c>
      <c r="W28" s="0" t="n">
        <v>7.378</v>
      </c>
      <c r="X28" s="0" t="n">
        <v>7.598</v>
      </c>
      <c r="Y28" s="0" t="n">
        <v>7.784</v>
      </c>
      <c r="Z28" s="0" t="n">
        <v>7.93</v>
      </c>
      <c r="AA28" s="0" t="n">
        <v>8.028</v>
      </c>
      <c r="AB28" s="0" t="n">
        <v>8.069</v>
      </c>
      <c r="AC28" s="0" t="n">
        <v>8.029</v>
      </c>
      <c r="AD28" s="0" t="n">
        <v>7.877</v>
      </c>
      <c r="AE28" s="0" t="n">
        <v>7.684</v>
      </c>
      <c r="AF28" s="0" t="n">
        <v>7.302</v>
      </c>
      <c r="AG28" s="0" t="n">
        <v>6.83</v>
      </c>
      <c r="AH28" s="0" t="n">
        <v>6.362</v>
      </c>
      <c r="AI28" s="0" t="n">
        <v>5.995</v>
      </c>
      <c r="AJ28" s="0" t="n">
        <v>5.746</v>
      </c>
      <c r="AK28" s="0" t="n">
        <v>5.52</v>
      </c>
      <c r="AL28" s="0" t="n">
        <v>5.371</v>
      </c>
      <c r="AM28" s="0" t="n">
        <v>5.268</v>
      </c>
    </row>
    <row r="29" customFormat="false" ht="12.8" hidden="false" customHeight="false" outlineLevel="0" collapsed="false">
      <c r="A29" s="0" t="n">
        <v>14</v>
      </c>
      <c r="B29" s="0" t="n">
        <v>1</v>
      </c>
      <c r="C29" s="0" t="n">
        <v>0</v>
      </c>
      <c r="D29" s="0" t="n">
        <v>0.426</v>
      </c>
      <c r="E29" s="0" t="n">
        <v>0.873</v>
      </c>
      <c r="F29" s="0" t="n">
        <v>1.334</v>
      </c>
      <c r="G29" s="0" t="n">
        <v>1.805</v>
      </c>
      <c r="H29" s="0" t="n">
        <v>2.282</v>
      </c>
      <c r="I29" s="0" t="n">
        <v>2.763</v>
      </c>
      <c r="J29" s="0" t="n">
        <v>3.244</v>
      </c>
      <c r="K29" s="0" t="n">
        <v>3.724</v>
      </c>
      <c r="L29" s="0" t="n">
        <v>4.201</v>
      </c>
      <c r="M29" s="0" t="n">
        <v>4.673</v>
      </c>
      <c r="N29" s="0" t="n">
        <v>5.137</v>
      </c>
      <c r="O29" s="0" t="n">
        <v>5.591</v>
      </c>
      <c r="P29" s="0" t="n">
        <v>6.034</v>
      </c>
      <c r="Q29" s="0" t="n">
        <v>6.463</v>
      </c>
      <c r="R29" s="0" t="n">
        <v>6.876</v>
      </c>
      <c r="S29" s="0" t="n">
        <v>7.27</v>
      </c>
      <c r="T29" s="0" t="n">
        <v>7.644</v>
      </c>
      <c r="U29" s="0" t="n">
        <v>7.994</v>
      </c>
      <c r="V29" s="0" t="n">
        <v>8.316</v>
      </c>
      <c r="W29" s="0" t="n">
        <v>8.608</v>
      </c>
      <c r="X29" s="0" t="n">
        <v>8.865</v>
      </c>
      <c r="Y29" s="0" t="n">
        <v>9.081</v>
      </c>
      <c r="Z29" s="0" t="n">
        <v>9.251</v>
      </c>
      <c r="AA29" s="0" t="n">
        <v>9.366</v>
      </c>
      <c r="AB29" s="0" t="n">
        <v>9.413</v>
      </c>
      <c r="AC29" s="0" t="n">
        <v>9.367</v>
      </c>
      <c r="AD29" s="0" t="n">
        <v>9.19</v>
      </c>
      <c r="AE29" s="0" t="n">
        <v>8.965</v>
      </c>
      <c r="AF29" s="0" t="n">
        <v>8.519</v>
      </c>
      <c r="AG29" s="0" t="n">
        <v>7.968</v>
      </c>
      <c r="AH29" s="0" t="n">
        <v>7.422</v>
      </c>
      <c r="AI29" s="0" t="n">
        <v>6.994</v>
      </c>
      <c r="AJ29" s="0" t="n">
        <v>6.703</v>
      </c>
      <c r="AK29" s="0" t="n">
        <v>6.44</v>
      </c>
      <c r="AL29" s="0" t="n">
        <v>6.266</v>
      </c>
      <c r="AM29" s="0" t="n">
        <v>6.147</v>
      </c>
    </row>
    <row r="30" customFormat="false" ht="12.8" hidden="false" customHeight="false" outlineLevel="0" collapsed="false">
      <c r="A30" s="0" t="n">
        <v>16</v>
      </c>
      <c r="B30" s="0" t="n">
        <v>1</v>
      </c>
      <c r="C30" s="0" t="n">
        <v>0</v>
      </c>
      <c r="D30" s="0" t="n">
        <v>0.487</v>
      </c>
      <c r="E30" s="0" t="n">
        <v>0.998</v>
      </c>
      <c r="F30" s="0" t="n">
        <v>1.525</v>
      </c>
      <c r="G30" s="0" t="n">
        <v>2.063</v>
      </c>
      <c r="H30" s="0" t="n">
        <v>2.608</v>
      </c>
      <c r="I30" s="0" t="n">
        <v>3.157</v>
      </c>
      <c r="J30" s="0" t="n">
        <v>3.708</v>
      </c>
      <c r="K30" s="0" t="n">
        <v>4.257</v>
      </c>
      <c r="L30" s="0" t="n">
        <v>4.801</v>
      </c>
      <c r="M30" s="0" t="n">
        <v>5.34</v>
      </c>
      <c r="N30" s="0" t="n">
        <v>5.87</v>
      </c>
      <c r="O30" s="0" t="n">
        <v>6.39</v>
      </c>
      <c r="P30" s="0" t="n">
        <v>6.896</v>
      </c>
      <c r="Q30" s="0" t="n">
        <v>7.386</v>
      </c>
      <c r="R30" s="0" t="n">
        <v>7.858</v>
      </c>
      <c r="S30" s="0" t="n">
        <v>8.309</v>
      </c>
      <c r="T30" s="0" t="n">
        <v>8.736</v>
      </c>
      <c r="U30" s="0" t="n">
        <v>9.135</v>
      </c>
      <c r="V30" s="0" t="n">
        <v>9.504</v>
      </c>
      <c r="W30" s="0" t="n">
        <v>9.838</v>
      </c>
      <c r="X30" s="0" t="n">
        <v>10.131</v>
      </c>
      <c r="Y30" s="0" t="n">
        <v>10.379</v>
      </c>
      <c r="Z30" s="0" t="n">
        <v>10.573</v>
      </c>
      <c r="AA30" s="0" t="n">
        <v>10.704</v>
      </c>
      <c r="AB30" s="0" t="n">
        <v>10.758</v>
      </c>
      <c r="AC30" s="0" t="n">
        <v>10.705</v>
      </c>
      <c r="AD30" s="0" t="n">
        <v>10.502</v>
      </c>
      <c r="AE30" s="0" t="n">
        <v>10.245</v>
      </c>
      <c r="AF30" s="0" t="n">
        <v>9.736</v>
      </c>
      <c r="AG30" s="0" t="n">
        <v>9.106</v>
      </c>
      <c r="AH30" s="0" t="n">
        <v>8.482</v>
      </c>
      <c r="AI30" s="0" t="n">
        <v>7.993</v>
      </c>
      <c r="AJ30" s="0" t="n">
        <v>7.661</v>
      </c>
      <c r="AK30" s="0" t="n">
        <v>7.36</v>
      </c>
      <c r="AL30" s="0" t="n">
        <v>7.161</v>
      </c>
      <c r="AM30" s="0" t="n">
        <v>7.025</v>
      </c>
    </row>
    <row r="31" customFormat="false" ht="12.8" hidden="false" customHeight="false" outlineLevel="0" collapsed="false">
      <c r="A31" s="0" t="n">
        <v>18</v>
      </c>
      <c r="B31" s="0" t="n">
        <v>1</v>
      </c>
      <c r="C31" s="0" t="n">
        <v>0</v>
      </c>
      <c r="D31" s="0" t="n">
        <v>0.547</v>
      </c>
      <c r="E31" s="0" t="n">
        <v>1.123</v>
      </c>
      <c r="F31" s="0" t="n">
        <v>1.716</v>
      </c>
      <c r="G31" s="0" t="n">
        <v>2.321</v>
      </c>
      <c r="H31" s="0" t="n">
        <v>2.934</v>
      </c>
      <c r="I31" s="0" t="n">
        <v>3.552</v>
      </c>
      <c r="J31" s="0" t="n">
        <v>4.171</v>
      </c>
      <c r="K31" s="0" t="n">
        <v>4.789</v>
      </c>
      <c r="L31" s="0" t="n">
        <v>5.402</v>
      </c>
      <c r="M31" s="0" t="n">
        <v>6.008</v>
      </c>
      <c r="N31" s="0" t="n">
        <v>6.604</v>
      </c>
      <c r="O31" s="0" t="n">
        <v>7.188</v>
      </c>
      <c r="P31" s="0" t="n">
        <v>7.758</v>
      </c>
      <c r="Q31" s="0" t="n">
        <v>8.309</v>
      </c>
      <c r="R31" s="0" t="n">
        <v>8.84</v>
      </c>
      <c r="S31" s="0" t="n">
        <v>9.348</v>
      </c>
      <c r="T31" s="0" t="n">
        <v>9.828</v>
      </c>
      <c r="U31" s="0" t="n">
        <v>10.277</v>
      </c>
      <c r="V31" s="0" t="n">
        <v>10.692</v>
      </c>
      <c r="W31" s="0" t="n">
        <v>11.067</v>
      </c>
      <c r="X31" s="0" t="n">
        <v>11.397</v>
      </c>
      <c r="Y31" s="0" t="n">
        <v>11.676</v>
      </c>
      <c r="Z31" s="0" t="n">
        <v>11.895</v>
      </c>
      <c r="AA31" s="0" t="n">
        <v>12.042</v>
      </c>
      <c r="AB31" s="0" t="n">
        <v>12.103</v>
      </c>
      <c r="AC31" s="0" t="n">
        <v>12.044</v>
      </c>
      <c r="AD31" s="0" t="n">
        <v>11.815</v>
      </c>
      <c r="AE31" s="0" t="n">
        <v>11.526</v>
      </c>
      <c r="AF31" s="0" t="n">
        <v>10.953</v>
      </c>
      <c r="AG31" s="0" t="n">
        <v>10.245</v>
      </c>
      <c r="AH31" s="0" t="n">
        <v>9.543</v>
      </c>
      <c r="AI31" s="0" t="n">
        <v>8.992</v>
      </c>
      <c r="AJ31" s="0" t="n">
        <v>8.619</v>
      </c>
      <c r="AK31" s="0" t="n">
        <v>8.28</v>
      </c>
      <c r="AL31" s="0" t="n">
        <v>8.056</v>
      </c>
      <c r="AM31" s="0" t="n">
        <v>7.903</v>
      </c>
    </row>
    <row r="32" customFormat="false" ht="12.8" hidden="false" customHeight="false" outlineLevel="0" collapsed="false">
      <c r="A32" s="0" t="n">
        <v>20</v>
      </c>
      <c r="B32" s="0" t="n">
        <v>1</v>
      </c>
      <c r="C32" s="0" t="n">
        <v>0</v>
      </c>
      <c r="D32" s="0" t="n">
        <v>0.608</v>
      </c>
      <c r="E32" s="0" t="n">
        <v>1.247</v>
      </c>
      <c r="F32" s="0" t="n">
        <v>1.906</v>
      </c>
      <c r="G32" s="0" t="n">
        <v>2.579</v>
      </c>
      <c r="H32" s="0" t="n">
        <v>3.26</v>
      </c>
      <c r="I32" s="0" t="n">
        <v>3.947</v>
      </c>
      <c r="J32" s="0" t="n">
        <v>4.635</v>
      </c>
      <c r="K32" s="0" t="n">
        <v>5.321</v>
      </c>
      <c r="L32" s="0" t="n">
        <v>6.002</v>
      </c>
      <c r="M32" s="0" t="n">
        <v>6.675</v>
      </c>
      <c r="N32" s="0" t="n">
        <v>7.338</v>
      </c>
      <c r="O32" s="0" t="n">
        <v>7.987</v>
      </c>
      <c r="P32" s="0" t="n">
        <v>8.62</v>
      </c>
      <c r="Q32" s="0" t="n">
        <v>9.233</v>
      </c>
      <c r="R32" s="0" t="n">
        <v>9.823</v>
      </c>
      <c r="S32" s="0" t="n">
        <v>10.386</v>
      </c>
      <c r="T32" s="0" t="n">
        <v>10.92</v>
      </c>
      <c r="U32" s="0" t="n">
        <v>11.419</v>
      </c>
      <c r="V32" s="0" t="n">
        <v>11.88</v>
      </c>
      <c r="W32" s="0" t="n">
        <v>12.297</v>
      </c>
      <c r="X32" s="0" t="n">
        <v>12.664</v>
      </c>
      <c r="Y32" s="0" t="n">
        <v>12.973</v>
      </c>
      <c r="Z32" s="0" t="n">
        <v>13.216</v>
      </c>
      <c r="AA32" s="0" t="n">
        <v>13.38</v>
      </c>
      <c r="AB32" s="0" t="n">
        <v>13.448</v>
      </c>
      <c r="AC32" s="0" t="n">
        <v>13.382</v>
      </c>
      <c r="AD32" s="0" t="n">
        <v>13.128</v>
      </c>
      <c r="AE32" s="0" t="n">
        <v>12.807</v>
      </c>
      <c r="AF32" s="0" t="n">
        <v>12.17</v>
      </c>
      <c r="AG32" s="0" t="n">
        <v>11.383</v>
      </c>
      <c r="AH32" s="0" t="n">
        <v>10.603</v>
      </c>
      <c r="AI32" s="0" t="n">
        <v>9.991</v>
      </c>
      <c r="AJ32" s="0" t="n">
        <v>9.576</v>
      </c>
      <c r="AK32" s="0" t="n">
        <v>9.201</v>
      </c>
      <c r="AL32" s="0" t="n">
        <v>8.951</v>
      </c>
      <c r="AM32" s="0" t="n">
        <v>8.781</v>
      </c>
    </row>
    <row r="33" customFormat="false" ht="12.8" hidden="false" customHeight="false" outlineLevel="0" collapsed="false">
      <c r="A33" s="0" t="n">
        <v>22</v>
      </c>
      <c r="B33" s="0" t="n">
        <v>1</v>
      </c>
      <c r="C33" s="0" t="n">
        <v>0</v>
      </c>
      <c r="D33" s="0" t="n">
        <v>0.669</v>
      </c>
      <c r="E33" s="0" t="n">
        <v>1.372</v>
      </c>
      <c r="F33" s="0" t="n">
        <v>2.097</v>
      </c>
      <c r="G33" s="0" t="n">
        <v>2.837</v>
      </c>
      <c r="H33" s="0" t="n">
        <v>3.586</v>
      </c>
      <c r="I33" s="0" t="n">
        <v>4.341</v>
      </c>
      <c r="J33" s="0" t="n">
        <v>5.098</v>
      </c>
      <c r="K33" s="0" t="n">
        <v>5.853</v>
      </c>
      <c r="L33" s="0" t="n">
        <v>6.602</v>
      </c>
      <c r="M33" s="0" t="n">
        <v>7.343</v>
      </c>
      <c r="N33" s="0" t="n">
        <v>8.072</v>
      </c>
      <c r="O33" s="0" t="n">
        <v>8.786</v>
      </c>
      <c r="P33" s="0" t="n">
        <v>9.482</v>
      </c>
      <c r="Q33" s="0" t="n">
        <v>10.156</v>
      </c>
      <c r="R33" s="0" t="n">
        <v>10.805</v>
      </c>
      <c r="S33" s="0" t="n">
        <v>11.425</v>
      </c>
      <c r="T33" s="0" t="n">
        <v>12.012</v>
      </c>
      <c r="U33" s="0" t="n">
        <v>12.561</v>
      </c>
      <c r="V33" s="0" t="n">
        <v>13.068</v>
      </c>
      <c r="W33" s="0" t="n">
        <v>13.527</v>
      </c>
      <c r="X33" s="0" t="n">
        <v>13.93</v>
      </c>
      <c r="Y33" s="0" t="n">
        <v>14.271</v>
      </c>
      <c r="Z33" s="0" t="n">
        <v>14.538</v>
      </c>
      <c r="AA33" s="0" t="n">
        <v>14.718</v>
      </c>
      <c r="AB33" s="0" t="n">
        <v>14.792</v>
      </c>
      <c r="AC33" s="0" t="n">
        <v>14.72</v>
      </c>
      <c r="AD33" s="0" t="n">
        <v>14.441</v>
      </c>
      <c r="AE33" s="0" t="n">
        <v>14.087</v>
      </c>
      <c r="AF33" s="0" t="n">
        <v>13.387</v>
      </c>
      <c r="AG33" s="0" t="n">
        <v>12.521</v>
      </c>
      <c r="AH33" s="0" t="n">
        <v>11.663</v>
      </c>
      <c r="AI33" s="0" t="n">
        <v>10.991</v>
      </c>
      <c r="AJ33" s="0" t="n">
        <v>10.534</v>
      </c>
      <c r="AK33" s="0" t="n">
        <v>10.121</v>
      </c>
      <c r="AL33" s="0" t="n">
        <v>9.846</v>
      </c>
      <c r="AM33" s="0" t="n">
        <v>9.659</v>
      </c>
    </row>
    <row r="34" customFormat="false" ht="12.8" hidden="false" customHeight="false" outlineLevel="0" collapsed="false">
      <c r="A34" s="0" t="n">
        <v>25</v>
      </c>
      <c r="B34" s="0" t="n">
        <v>1</v>
      </c>
      <c r="C34" s="0" t="n">
        <v>0</v>
      </c>
      <c r="D34" s="0" t="n">
        <v>0.76</v>
      </c>
      <c r="E34" s="0" t="n">
        <v>1.559</v>
      </c>
      <c r="F34" s="0" t="n">
        <v>2.383</v>
      </c>
      <c r="G34" s="0" t="n">
        <v>3.224</v>
      </c>
      <c r="H34" s="0" t="n">
        <v>4.076</v>
      </c>
      <c r="I34" s="0" t="n">
        <v>4.934</v>
      </c>
      <c r="J34" s="0" t="n">
        <v>5.793</v>
      </c>
      <c r="K34" s="0" t="n">
        <v>6.651</v>
      </c>
      <c r="L34" s="0" t="n">
        <v>7.502</v>
      </c>
      <c r="M34" s="0" t="n">
        <v>8.344</v>
      </c>
      <c r="N34" s="0" t="n">
        <v>9.172</v>
      </c>
      <c r="O34" s="0" t="n">
        <v>9.984</v>
      </c>
      <c r="P34" s="0" t="n">
        <v>10.775</v>
      </c>
      <c r="Q34" s="0" t="n">
        <v>11.541</v>
      </c>
      <c r="R34" s="0" t="n">
        <v>12.278</v>
      </c>
      <c r="S34" s="0" t="n">
        <v>12.983</v>
      </c>
      <c r="T34" s="0" t="n">
        <v>13.65</v>
      </c>
      <c r="U34" s="0" t="n">
        <v>14.274</v>
      </c>
      <c r="V34" s="0" t="n">
        <v>14.85</v>
      </c>
      <c r="W34" s="0" t="n">
        <v>15.371</v>
      </c>
      <c r="X34" s="0" t="n">
        <v>15.83</v>
      </c>
      <c r="Y34" s="0" t="n">
        <v>16.217</v>
      </c>
      <c r="Z34" s="0" t="n">
        <v>16.52</v>
      </c>
      <c r="AA34" s="0" t="n">
        <v>16.726</v>
      </c>
      <c r="AB34" s="0" t="n">
        <v>16.81</v>
      </c>
      <c r="AC34" s="0" t="n">
        <v>16.727</v>
      </c>
      <c r="AD34" s="0" t="n">
        <v>16.41</v>
      </c>
      <c r="AE34" s="0" t="n">
        <v>16.008</v>
      </c>
      <c r="AF34" s="0" t="n">
        <v>15.213</v>
      </c>
      <c r="AG34" s="0" t="n">
        <v>14.229</v>
      </c>
      <c r="AH34" s="0" t="n">
        <v>13.254</v>
      </c>
      <c r="AI34" s="0" t="n">
        <v>12.489</v>
      </c>
      <c r="AJ34" s="0" t="n">
        <v>11.97</v>
      </c>
      <c r="AK34" s="0" t="n">
        <v>11.501</v>
      </c>
      <c r="AL34" s="0" t="n">
        <v>11.189</v>
      </c>
      <c r="AM34" s="0" t="n">
        <v>10.976</v>
      </c>
    </row>
    <row r="35" customFormat="false" ht="12.8" hidden="false" customHeight="false" outlineLevel="0" collapsed="false">
      <c r="A35" s="0" t="n">
        <v>28</v>
      </c>
      <c r="B35" s="0" t="n">
        <v>1</v>
      </c>
      <c r="C35" s="0" t="n">
        <v>0</v>
      </c>
      <c r="D35" s="0" t="n">
        <v>0.851</v>
      </c>
      <c r="E35" s="0" t="n">
        <v>1.746</v>
      </c>
      <c r="F35" s="0" t="n">
        <v>2.669</v>
      </c>
      <c r="G35" s="0" t="n">
        <v>3.61</v>
      </c>
      <c r="H35" s="0" t="n">
        <v>4.565</v>
      </c>
      <c r="I35" s="0" t="n">
        <v>5.526</v>
      </c>
      <c r="J35" s="0" t="n">
        <v>6.488</v>
      </c>
      <c r="K35" s="0" t="n">
        <v>7.449</v>
      </c>
      <c r="L35" s="0" t="n">
        <v>8.403</v>
      </c>
      <c r="M35" s="0" t="n">
        <v>9.345</v>
      </c>
      <c r="N35" s="0" t="n">
        <v>10.273</v>
      </c>
      <c r="O35" s="0" t="n">
        <v>11.182</v>
      </c>
      <c r="P35" s="0" t="n">
        <v>12.068</v>
      </c>
      <c r="Q35" s="0" t="n">
        <v>12.926</v>
      </c>
      <c r="R35" s="0" t="n">
        <v>13.752</v>
      </c>
      <c r="S35" s="0" t="n">
        <v>14.541</v>
      </c>
      <c r="T35" s="0" t="n">
        <v>15.288</v>
      </c>
      <c r="U35" s="0" t="n">
        <v>15.987</v>
      </c>
      <c r="V35" s="0" t="n">
        <v>16.632</v>
      </c>
      <c r="W35" s="0" t="n">
        <v>17.216</v>
      </c>
      <c r="X35" s="0" t="n">
        <v>17.729</v>
      </c>
      <c r="Y35" s="0" t="n">
        <v>18.163</v>
      </c>
      <c r="Z35" s="0" t="n">
        <v>18.503</v>
      </c>
      <c r="AA35" s="0" t="n">
        <v>18.733</v>
      </c>
      <c r="AB35" s="0" t="n">
        <v>18.827</v>
      </c>
      <c r="AC35" s="0" t="n">
        <v>18.734</v>
      </c>
      <c r="AD35" s="0" t="n">
        <v>18.379</v>
      </c>
      <c r="AE35" s="0" t="n">
        <v>17.929</v>
      </c>
      <c r="AF35" s="0" t="n">
        <v>17.039</v>
      </c>
      <c r="AG35" s="0" t="n">
        <v>15.936</v>
      </c>
      <c r="AH35" s="0" t="n">
        <v>14.844</v>
      </c>
      <c r="AI35" s="0" t="n">
        <v>13.988</v>
      </c>
      <c r="AJ35" s="0" t="n">
        <v>13.407</v>
      </c>
      <c r="AK35" s="0" t="n">
        <v>12.881</v>
      </c>
      <c r="AL35" s="0" t="n">
        <v>12.532</v>
      </c>
      <c r="AM35" s="0" t="n">
        <v>12.293</v>
      </c>
    </row>
    <row r="36" customFormat="false" ht="12.8" hidden="false" customHeight="false" outlineLevel="0" collapsed="false">
      <c r="A36" s="0" t="n">
        <v>30</v>
      </c>
      <c r="B36" s="0" t="n">
        <v>1</v>
      </c>
      <c r="C36" s="0" t="n">
        <v>0</v>
      </c>
      <c r="D36" s="0" t="n">
        <v>0.784</v>
      </c>
      <c r="E36" s="0" t="n">
        <v>1.727</v>
      </c>
      <c r="F36" s="0" t="n">
        <v>2.874</v>
      </c>
      <c r="G36" s="0" t="n">
        <v>4.024</v>
      </c>
      <c r="H36" s="0" t="n">
        <v>5.321</v>
      </c>
      <c r="I36" s="0" t="n">
        <v>7.08</v>
      </c>
      <c r="J36" s="0" t="n">
        <v>8.804</v>
      </c>
      <c r="K36" s="0" t="n">
        <v>10.468</v>
      </c>
      <c r="L36" s="0" t="n">
        <v>11.932</v>
      </c>
      <c r="M36" s="0" t="n">
        <v>13.071</v>
      </c>
      <c r="N36" s="0" t="n">
        <v>14.056</v>
      </c>
      <c r="O36" s="0" t="n">
        <v>15.201</v>
      </c>
      <c r="P36" s="0" t="n">
        <v>16.377</v>
      </c>
      <c r="Q36" s="0" t="n">
        <v>17.548</v>
      </c>
      <c r="R36" s="0" t="n">
        <v>19.564</v>
      </c>
      <c r="S36" s="0" t="n">
        <v>21.702</v>
      </c>
      <c r="T36" s="0" t="n">
        <v>22.936</v>
      </c>
      <c r="U36" s="0" t="n">
        <v>23.61</v>
      </c>
      <c r="V36" s="0" t="n">
        <v>23.944</v>
      </c>
      <c r="W36" s="0" t="n">
        <v>24.029</v>
      </c>
      <c r="X36" s="0" t="n">
        <v>23.916</v>
      </c>
      <c r="Y36" s="0" t="n">
        <v>23.642</v>
      </c>
      <c r="Z36" s="0" t="n">
        <v>23.233</v>
      </c>
      <c r="AA36" s="0" t="n">
        <v>22.711</v>
      </c>
      <c r="AB36" s="0" t="n">
        <v>22.094</v>
      </c>
      <c r="AC36" s="0" t="n">
        <v>21.398</v>
      </c>
      <c r="AD36" s="0" t="n">
        <v>20.637</v>
      </c>
      <c r="AE36" s="0" t="n">
        <v>19.825</v>
      </c>
      <c r="AF36" s="0" t="n">
        <v>18.973</v>
      </c>
      <c r="AG36" s="0" t="n">
        <v>18.095</v>
      </c>
      <c r="AH36" s="0" t="n">
        <v>17.202</v>
      </c>
      <c r="AI36" s="0" t="n">
        <v>16.308</v>
      </c>
      <c r="AJ36" s="0" t="n">
        <v>15.427</v>
      </c>
      <c r="AK36" s="0" t="n">
        <v>14.575</v>
      </c>
      <c r="AL36" s="0" t="n">
        <v>13.774</v>
      </c>
      <c r="AM36" s="0" t="n">
        <v>13.06</v>
      </c>
    </row>
    <row r="37" customFormat="false" ht="12.8" hidden="false" customHeight="false" outlineLevel="0" collapsed="false">
      <c r="A37" s="0" t="n">
        <v>35</v>
      </c>
      <c r="B37" s="0" t="n">
        <v>1</v>
      </c>
      <c r="C37" s="0" t="n">
        <v>0</v>
      </c>
      <c r="D37" s="0" t="n">
        <v>0.78</v>
      </c>
      <c r="E37" s="0" t="n">
        <v>1.747</v>
      </c>
      <c r="F37" s="0" t="n">
        <v>2.899</v>
      </c>
      <c r="G37" s="0" t="n">
        <v>4.086</v>
      </c>
      <c r="H37" s="0" t="n">
        <v>5.395</v>
      </c>
      <c r="I37" s="0" t="n">
        <v>7.177</v>
      </c>
      <c r="J37" s="0" t="n">
        <v>8.885</v>
      </c>
      <c r="K37" s="0" t="n">
        <v>10.535</v>
      </c>
      <c r="L37" s="0" t="n">
        <v>11.996</v>
      </c>
      <c r="M37" s="0" t="n">
        <v>12.924</v>
      </c>
      <c r="N37" s="0" t="n">
        <v>13.786</v>
      </c>
      <c r="O37" s="0" t="n">
        <v>14.875</v>
      </c>
      <c r="P37" s="0" t="n">
        <v>16.004</v>
      </c>
      <c r="Q37" s="0" t="n">
        <v>17.128</v>
      </c>
      <c r="R37" s="0" t="n">
        <v>19.252</v>
      </c>
      <c r="S37" s="0" t="n">
        <v>21.5</v>
      </c>
      <c r="T37" s="0" t="n">
        <v>22.846</v>
      </c>
      <c r="U37" s="0" t="n">
        <v>24.193</v>
      </c>
      <c r="V37" s="0" t="n">
        <v>25.029</v>
      </c>
      <c r="W37" s="0" t="n">
        <v>25.869</v>
      </c>
      <c r="X37" s="0" t="n">
        <v>26.71</v>
      </c>
      <c r="Y37" s="0" t="n">
        <v>27.535</v>
      </c>
      <c r="Z37" s="0" t="n">
        <v>27.819</v>
      </c>
      <c r="AA37" s="0" t="n">
        <v>28.053</v>
      </c>
      <c r="AB37" s="0" t="n">
        <v>27.863</v>
      </c>
      <c r="AC37" s="0" t="n">
        <v>26.547</v>
      </c>
      <c r="AD37" s="0" t="n">
        <v>25.23</v>
      </c>
      <c r="AE37" s="0" t="n">
        <v>23.913</v>
      </c>
      <c r="AF37" s="0" t="n">
        <v>22.597</v>
      </c>
      <c r="AG37" s="0" t="n">
        <v>21.28</v>
      </c>
      <c r="AH37" s="0" t="n">
        <v>19.964</v>
      </c>
      <c r="AI37" s="0" t="n">
        <v>18.647</v>
      </c>
      <c r="AJ37" s="0" t="n">
        <v>17.33</v>
      </c>
      <c r="AK37" s="0" t="n">
        <v>16.014</v>
      </c>
      <c r="AL37" s="0" t="n">
        <v>14.697</v>
      </c>
      <c r="AM37" s="0" t="n">
        <v>13.381</v>
      </c>
    </row>
    <row r="38" customFormat="false" ht="12.8" hidden="false" customHeight="false" outlineLevel="0" collapsed="false">
      <c r="A38" s="0" t="n">
        <v>38</v>
      </c>
      <c r="B38" s="0" t="n">
        <v>1</v>
      </c>
      <c r="C38" s="0" t="n">
        <v>0</v>
      </c>
      <c r="D38" s="0" t="n">
        <v>0.624</v>
      </c>
      <c r="E38" s="0" t="n">
        <v>1.465</v>
      </c>
      <c r="F38" s="0" t="n">
        <v>2.554</v>
      </c>
      <c r="G38" s="0" t="n">
        <v>3.746</v>
      </c>
      <c r="H38" s="0" t="n">
        <v>5.071</v>
      </c>
      <c r="I38" s="0" t="n">
        <v>6.828</v>
      </c>
      <c r="J38" s="0" t="n">
        <v>8.53</v>
      </c>
      <c r="K38" s="0" t="n">
        <v>10.204</v>
      </c>
      <c r="L38" s="0" t="n">
        <v>11.667</v>
      </c>
      <c r="M38" s="0" t="n">
        <v>12.564</v>
      </c>
      <c r="N38" s="0" t="n">
        <v>13.416</v>
      </c>
      <c r="O38" s="0" t="n">
        <v>14.509</v>
      </c>
      <c r="P38" s="0" t="n">
        <v>15.612</v>
      </c>
      <c r="Q38" s="0" t="n">
        <v>16.709</v>
      </c>
      <c r="R38" s="0" t="n">
        <v>18.876</v>
      </c>
      <c r="S38" s="0" t="n">
        <v>21.17</v>
      </c>
      <c r="T38" s="0" t="n">
        <v>22.57</v>
      </c>
      <c r="U38" s="0" t="n">
        <v>23.97</v>
      </c>
      <c r="V38" s="0" t="n">
        <v>24.805</v>
      </c>
      <c r="W38" s="0" t="n">
        <v>25.64</v>
      </c>
      <c r="X38" s="0" t="n">
        <v>26.505</v>
      </c>
      <c r="Y38" s="0" t="n">
        <v>27.371</v>
      </c>
      <c r="Z38" s="0" t="n">
        <v>27.713</v>
      </c>
      <c r="AA38" s="0" t="n">
        <v>27.977</v>
      </c>
      <c r="AB38" s="0" t="n">
        <v>27.83</v>
      </c>
      <c r="AC38" s="0" t="n">
        <v>27.566</v>
      </c>
      <c r="AD38" s="0" t="n">
        <v>27.015</v>
      </c>
      <c r="AE38" s="0" t="n">
        <v>25.516</v>
      </c>
      <c r="AF38" s="0" t="n">
        <v>24.016</v>
      </c>
      <c r="AG38" s="0" t="n">
        <v>22.517</v>
      </c>
      <c r="AH38" s="0" t="n">
        <v>21.017</v>
      </c>
      <c r="AI38" s="0" t="n">
        <v>19.517</v>
      </c>
      <c r="AJ38" s="0" t="n">
        <v>18.018</v>
      </c>
      <c r="AK38" s="0" t="n">
        <v>16.518</v>
      </c>
      <c r="AL38" s="0" t="n">
        <v>15.019</v>
      </c>
      <c r="AM38" s="0" t="n">
        <v>13.519</v>
      </c>
    </row>
    <row r="39" customFormat="false" ht="12.8" hidden="false" customHeight="false" outlineLevel="0" collapsed="false">
      <c r="A39" s="0" t="n">
        <v>40</v>
      </c>
      <c r="B39" s="0" t="n">
        <v>1</v>
      </c>
      <c r="C39" s="0" t="n">
        <v>0</v>
      </c>
      <c r="D39" s="0" t="n">
        <v>0.52</v>
      </c>
      <c r="E39" s="0" t="n">
        <v>1.278</v>
      </c>
      <c r="F39" s="0" t="n">
        <v>2.323</v>
      </c>
      <c r="G39" s="0" t="n">
        <v>3.519</v>
      </c>
      <c r="H39" s="0" t="n">
        <v>4.855</v>
      </c>
      <c r="I39" s="0" t="n">
        <v>6.595</v>
      </c>
      <c r="J39" s="0" t="n">
        <v>8.293</v>
      </c>
      <c r="K39" s="0" t="n">
        <v>9.983</v>
      </c>
      <c r="L39" s="0" t="n">
        <v>11.448</v>
      </c>
      <c r="M39" s="0" t="n">
        <v>12.324</v>
      </c>
      <c r="N39" s="0" t="n">
        <v>13.17</v>
      </c>
      <c r="O39" s="0" t="n">
        <v>14.265</v>
      </c>
      <c r="P39" s="0" t="n">
        <v>15.35</v>
      </c>
      <c r="Q39" s="0" t="n">
        <v>16.43</v>
      </c>
      <c r="R39" s="0" t="n">
        <v>18.626</v>
      </c>
      <c r="S39" s="0" t="n">
        <v>20.949</v>
      </c>
      <c r="T39" s="0" t="n">
        <v>22.387</v>
      </c>
      <c r="U39" s="0" t="n">
        <v>23.822</v>
      </c>
      <c r="V39" s="0" t="n">
        <v>24.655</v>
      </c>
      <c r="W39" s="0" t="n">
        <v>25.487</v>
      </c>
      <c r="X39" s="0" t="n">
        <v>26.368</v>
      </c>
      <c r="Y39" s="0" t="n">
        <v>27.263</v>
      </c>
      <c r="Z39" s="0" t="n">
        <v>27.643</v>
      </c>
      <c r="AA39" s="0" t="n">
        <v>27.926</v>
      </c>
      <c r="AB39" s="0" t="n">
        <v>27.807</v>
      </c>
      <c r="AC39" s="0" t="n">
        <v>27.592</v>
      </c>
      <c r="AD39" s="0" t="n">
        <v>27.065</v>
      </c>
      <c r="AE39" s="0" t="n">
        <v>25.57</v>
      </c>
      <c r="AF39" s="0" t="n">
        <v>24.075</v>
      </c>
      <c r="AG39" s="0" t="n">
        <v>22.58</v>
      </c>
      <c r="AH39" s="0" t="n">
        <v>21.085</v>
      </c>
      <c r="AI39" s="0" t="n">
        <v>19.591</v>
      </c>
      <c r="AJ39" s="0" t="n">
        <v>18.096</v>
      </c>
      <c r="AK39" s="0" t="n">
        <v>16.601</v>
      </c>
      <c r="AL39" s="0" t="n">
        <v>15.106</v>
      </c>
      <c r="AM39" s="0" t="n">
        <v>13.612</v>
      </c>
    </row>
    <row r="40" customFormat="false" ht="12.8" hidden="false" customHeight="false" outlineLevel="0" collapsed="false">
      <c r="A40" s="0" t="n">
        <v>45</v>
      </c>
      <c r="B40" s="0" t="n">
        <v>1</v>
      </c>
      <c r="C40" s="0" t="n">
        <v>0</v>
      </c>
      <c r="D40" s="0" t="n">
        <v>0.495</v>
      </c>
      <c r="E40" s="0" t="n">
        <v>1.129</v>
      </c>
      <c r="F40" s="0" t="n">
        <v>1.992</v>
      </c>
      <c r="G40" s="0" t="n">
        <v>3.031</v>
      </c>
      <c r="H40" s="0" t="n">
        <v>4.161</v>
      </c>
      <c r="I40" s="0" t="n">
        <v>5.464</v>
      </c>
      <c r="J40" s="0" t="n">
        <v>6.767</v>
      </c>
      <c r="K40" s="0" t="n">
        <v>8.068</v>
      </c>
      <c r="L40" s="0" t="n">
        <v>9.138</v>
      </c>
      <c r="M40" s="0" t="n">
        <v>9.87</v>
      </c>
      <c r="N40" s="0" t="n">
        <v>10.594</v>
      </c>
      <c r="O40" s="0" t="n">
        <v>11.557</v>
      </c>
      <c r="P40" s="0" t="n">
        <v>12.432</v>
      </c>
      <c r="Q40" s="0" t="n">
        <v>13.3</v>
      </c>
      <c r="R40" s="0" t="n">
        <v>15.074</v>
      </c>
      <c r="S40" s="0" t="n">
        <v>16.941</v>
      </c>
      <c r="T40" s="0" t="n">
        <v>18.23</v>
      </c>
      <c r="U40" s="0" t="n">
        <v>19.515</v>
      </c>
      <c r="V40" s="0" t="n">
        <v>20.411</v>
      </c>
      <c r="W40" s="0" t="n">
        <v>21.304</v>
      </c>
      <c r="X40" s="0" t="n">
        <v>22.289</v>
      </c>
      <c r="Y40" s="0" t="n">
        <v>23.319</v>
      </c>
      <c r="Z40" s="0" t="n">
        <v>23.999</v>
      </c>
      <c r="AA40" s="0" t="n">
        <v>24.537</v>
      </c>
      <c r="AB40" s="0" t="n">
        <v>24.706</v>
      </c>
      <c r="AC40" s="0" t="n">
        <v>24.726</v>
      </c>
      <c r="AD40" s="0" t="n">
        <v>24.618</v>
      </c>
      <c r="AE40" s="0" t="n">
        <v>24.391</v>
      </c>
      <c r="AF40" s="0" t="n">
        <v>23.802</v>
      </c>
      <c r="AG40" s="0" t="n">
        <v>23.058</v>
      </c>
      <c r="AH40" s="0" t="n">
        <v>21.814</v>
      </c>
      <c r="AI40" s="0" t="n">
        <v>20.769</v>
      </c>
      <c r="AJ40" s="0" t="n">
        <v>20.19</v>
      </c>
      <c r="AK40" s="0" t="n">
        <v>19.673</v>
      </c>
      <c r="AL40" s="0" t="n">
        <v>19.229</v>
      </c>
      <c r="AM40" s="0" t="n">
        <v>18.964</v>
      </c>
    </row>
    <row r="41" customFormat="false" ht="12.8" hidden="false" customHeight="false" outlineLevel="0" collapsed="false">
      <c r="A41" s="0" t="n">
        <v>50</v>
      </c>
      <c r="B41" s="0" t="n">
        <v>1</v>
      </c>
      <c r="C41" s="0" t="n">
        <v>0</v>
      </c>
      <c r="D41" s="0" t="n">
        <v>0.471</v>
      </c>
      <c r="E41" s="0" t="n">
        <v>1.056</v>
      </c>
      <c r="F41" s="0" t="n">
        <v>1.785</v>
      </c>
      <c r="G41" s="0" t="n">
        <v>2.693</v>
      </c>
      <c r="H41" s="0" t="n">
        <v>3.668</v>
      </c>
      <c r="I41" s="0" t="n">
        <v>4.748</v>
      </c>
      <c r="J41" s="0" t="n">
        <v>5.817</v>
      </c>
      <c r="K41" s="0" t="n">
        <v>7.028</v>
      </c>
      <c r="L41" s="0" t="n">
        <v>8.054</v>
      </c>
      <c r="M41" s="0" t="n">
        <v>8.767</v>
      </c>
      <c r="N41" s="0" t="n">
        <v>9.455</v>
      </c>
      <c r="O41" s="0" t="n">
        <v>10.348</v>
      </c>
      <c r="P41" s="0" t="n">
        <v>11.138</v>
      </c>
      <c r="Q41" s="0" t="n">
        <v>11.92</v>
      </c>
      <c r="R41" s="0" t="n">
        <v>13.49</v>
      </c>
      <c r="S41" s="0" t="n">
        <v>15.133</v>
      </c>
      <c r="T41" s="0" t="n">
        <v>16.274</v>
      </c>
      <c r="U41" s="0" t="n">
        <v>17.409</v>
      </c>
      <c r="V41" s="0" t="n">
        <v>18.258</v>
      </c>
      <c r="W41" s="0" t="n">
        <v>19.1</v>
      </c>
      <c r="X41" s="0" t="n">
        <v>20.079</v>
      </c>
      <c r="Y41" s="0" t="n">
        <v>21.135</v>
      </c>
      <c r="Z41" s="0" t="n">
        <v>21.964</v>
      </c>
      <c r="AA41" s="0" t="n">
        <v>22.606</v>
      </c>
      <c r="AB41" s="0" t="n">
        <v>22.868</v>
      </c>
      <c r="AC41" s="0" t="n">
        <v>22.935</v>
      </c>
      <c r="AD41" s="0" t="n">
        <v>22.875</v>
      </c>
      <c r="AE41" s="0" t="n">
        <v>22.595</v>
      </c>
      <c r="AF41" s="0" t="n">
        <v>21.98</v>
      </c>
      <c r="AG41" s="0" t="n">
        <v>21.251</v>
      </c>
      <c r="AH41" s="0" t="n">
        <v>20.145</v>
      </c>
      <c r="AI41" s="0" t="n">
        <v>19.204</v>
      </c>
      <c r="AJ41" s="0" t="n">
        <v>18.672</v>
      </c>
      <c r="AK41" s="0" t="n">
        <v>18.19</v>
      </c>
      <c r="AL41" s="0" t="n">
        <v>17.762</v>
      </c>
      <c r="AM41" s="0" t="n">
        <v>17.508</v>
      </c>
    </row>
    <row r="42" customFormat="false" ht="12.8" hidden="false" customHeight="false" outlineLevel="0" collapsed="false">
      <c r="A42" s="0" t="n">
        <v>4</v>
      </c>
      <c r="B42" s="0" t="n">
        <v>2</v>
      </c>
      <c r="C42" s="0" t="n">
        <v>0</v>
      </c>
      <c r="D42" s="0" t="n">
        <v>0.139</v>
      </c>
      <c r="E42" s="0" t="n">
        <v>0.285</v>
      </c>
      <c r="F42" s="0" t="n">
        <v>0.437</v>
      </c>
      <c r="G42" s="0" t="n">
        <v>0.592</v>
      </c>
      <c r="H42" s="0" t="n">
        <v>0.748</v>
      </c>
      <c r="I42" s="0" t="n">
        <v>0.906</v>
      </c>
      <c r="J42" s="0" t="n">
        <v>1.065</v>
      </c>
      <c r="K42" s="0" t="n">
        <v>1.222</v>
      </c>
      <c r="L42" s="0" t="n">
        <v>1.378</v>
      </c>
      <c r="M42" s="0" t="n">
        <v>1.532</v>
      </c>
      <c r="N42" s="0" t="n">
        <v>1.683</v>
      </c>
      <c r="O42" s="0" t="n">
        <v>1.831</v>
      </c>
      <c r="P42" s="0" t="n">
        <v>1.974</v>
      </c>
      <c r="Q42" s="0" t="n">
        <v>2.112</v>
      </c>
      <c r="R42" s="0" t="n">
        <v>2.244</v>
      </c>
      <c r="S42" s="0" t="n">
        <v>2.369</v>
      </c>
      <c r="T42" s="0" t="n">
        <v>2.486</v>
      </c>
      <c r="U42" s="0" t="n">
        <v>2.594</v>
      </c>
      <c r="V42" s="0" t="n">
        <v>2.692</v>
      </c>
      <c r="W42" s="0" t="n">
        <v>2.778</v>
      </c>
      <c r="X42" s="0" t="n">
        <v>2.85</v>
      </c>
      <c r="Y42" s="0" t="n">
        <v>2.908</v>
      </c>
      <c r="Z42" s="0" t="n">
        <v>2.947</v>
      </c>
      <c r="AA42" s="0" t="n">
        <v>2.965</v>
      </c>
      <c r="AB42" s="0" t="n">
        <v>2.957</v>
      </c>
      <c r="AC42" s="0" t="n">
        <v>2.93</v>
      </c>
      <c r="AD42" s="0" t="n">
        <v>2.784</v>
      </c>
      <c r="AE42" s="0" t="n">
        <v>2.624</v>
      </c>
      <c r="AF42" s="0" t="n">
        <v>2.433</v>
      </c>
      <c r="AG42" s="0" t="n">
        <v>2.254</v>
      </c>
      <c r="AH42" s="0" t="n">
        <v>2.085</v>
      </c>
      <c r="AI42" s="0" t="n">
        <v>1.953</v>
      </c>
      <c r="AJ42" s="0" t="n">
        <v>1.863</v>
      </c>
      <c r="AK42" s="0" t="n">
        <v>1.781</v>
      </c>
      <c r="AL42" s="0" t="n">
        <v>1.726</v>
      </c>
      <c r="AM42" s="0" t="n">
        <v>1.688</v>
      </c>
    </row>
    <row r="43" customFormat="false" ht="12.8" hidden="false" customHeight="false" outlineLevel="0" collapsed="false">
      <c r="A43" s="0" t="n">
        <v>6</v>
      </c>
      <c r="B43" s="0" t="n">
        <v>2</v>
      </c>
      <c r="C43" s="0" t="n">
        <v>0</v>
      </c>
      <c r="D43" s="0" t="n">
        <v>0.208</v>
      </c>
      <c r="E43" s="0" t="n">
        <v>0.428</v>
      </c>
      <c r="F43" s="0" t="n">
        <v>0.655</v>
      </c>
      <c r="G43" s="0" t="n">
        <v>0.887</v>
      </c>
      <c r="H43" s="0" t="n">
        <v>1.123</v>
      </c>
      <c r="I43" s="0" t="n">
        <v>1.36</v>
      </c>
      <c r="J43" s="0" t="n">
        <v>1.597</v>
      </c>
      <c r="K43" s="0" t="n">
        <v>1.833</v>
      </c>
      <c r="L43" s="0" t="n">
        <v>2.067</v>
      </c>
      <c r="M43" s="0" t="n">
        <v>2.298</v>
      </c>
      <c r="N43" s="0" t="n">
        <v>2.525</v>
      </c>
      <c r="O43" s="0" t="n">
        <v>2.746</v>
      </c>
      <c r="P43" s="0" t="n">
        <v>2.961</v>
      </c>
      <c r="Q43" s="0" t="n">
        <v>3.168</v>
      </c>
      <c r="R43" s="0" t="n">
        <v>3.366</v>
      </c>
      <c r="S43" s="0" t="n">
        <v>3.553</v>
      </c>
      <c r="T43" s="0" t="n">
        <v>3.729</v>
      </c>
      <c r="U43" s="0" t="n">
        <v>3.891</v>
      </c>
      <c r="V43" s="0" t="n">
        <v>4.037</v>
      </c>
      <c r="W43" s="0" t="n">
        <v>4.166</v>
      </c>
      <c r="X43" s="0" t="n">
        <v>4.276</v>
      </c>
      <c r="Y43" s="0" t="n">
        <v>4.361</v>
      </c>
      <c r="Z43" s="0" t="n">
        <v>4.421</v>
      </c>
      <c r="AA43" s="0" t="n">
        <v>4.447</v>
      </c>
      <c r="AB43" s="0" t="n">
        <v>4.436</v>
      </c>
      <c r="AC43" s="0" t="n">
        <v>4.395</v>
      </c>
      <c r="AD43" s="0" t="n">
        <v>4.176</v>
      </c>
      <c r="AE43" s="0" t="n">
        <v>3.936</v>
      </c>
      <c r="AF43" s="0" t="n">
        <v>3.65</v>
      </c>
      <c r="AG43" s="0" t="n">
        <v>3.381</v>
      </c>
      <c r="AH43" s="0" t="n">
        <v>3.128</v>
      </c>
      <c r="AI43" s="0" t="n">
        <v>2.929</v>
      </c>
      <c r="AJ43" s="0" t="n">
        <v>2.794</v>
      </c>
      <c r="AK43" s="0" t="n">
        <v>2.672</v>
      </c>
      <c r="AL43" s="0" t="n">
        <v>2.589</v>
      </c>
      <c r="AM43" s="0" t="n">
        <v>2.532</v>
      </c>
    </row>
    <row r="44" customFormat="false" ht="12.8" hidden="false" customHeight="false" outlineLevel="0" collapsed="false">
      <c r="A44" s="0" t="n">
        <v>8</v>
      </c>
      <c r="B44" s="0" t="n">
        <v>2</v>
      </c>
      <c r="C44" s="0" t="n">
        <v>0</v>
      </c>
      <c r="D44" s="0" t="n">
        <v>0.278</v>
      </c>
      <c r="E44" s="0" t="n">
        <v>0.571</v>
      </c>
      <c r="F44" s="0" t="n">
        <v>0.874</v>
      </c>
      <c r="G44" s="0" t="n">
        <v>1.183</v>
      </c>
      <c r="H44" s="0" t="n">
        <v>1.497</v>
      </c>
      <c r="I44" s="0" t="n">
        <v>1.813</v>
      </c>
      <c r="J44" s="0" t="n">
        <v>2.129</v>
      </c>
      <c r="K44" s="0" t="n">
        <v>2.444</v>
      </c>
      <c r="L44" s="0" t="n">
        <v>2.757</v>
      </c>
      <c r="M44" s="0" t="n">
        <v>3.065</v>
      </c>
      <c r="N44" s="0" t="n">
        <v>3.367</v>
      </c>
      <c r="O44" s="0" t="n">
        <v>3.662</v>
      </c>
      <c r="P44" s="0" t="n">
        <v>3.948</v>
      </c>
      <c r="Q44" s="0" t="n">
        <v>4.224</v>
      </c>
      <c r="R44" s="0" t="n">
        <v>4.488</v>
      </c>
      <c r="S44" s="0" t="n">
        <v>4.738</v>
      </c>
      <c r="T44" s="0" t="n">
        <v>4.972</v>
      </c>
      <c r="U44" s="0" t="n">
        <v>5.188</v>
      </c>
      <c r="V44" s="0" t="n">
        <v>5.383</v>
      </c>
      <c r="W44" s="0" t="n">
        <v>5.555</v>
      </c>
      <c r="X44" s="0" t="n">
        <v>5.701</v>
      </c>
      <c r="Y44" s="0" t="n">
        <v>5.815</v>
      </c>
      <c r="Z44" s="0" t="n">
        <v>5.894</v>
      </c>
      <c r="AA44" s="0" t="n">
        <v>5.929</v>
      </c>
      <c r="AB44" s="0" t="n">
        <v>5.915</v>
      </c>
      <c r="AC44" s="0" t="n">
        <v>5.859</v>
      </c>
      <c r="AD44" s="0" t="n">
        <v>5.568</v>
      </c>
      <c r="AE44" s="0" t="n">
        <v>5.248</v>
      </c>
      <c r="AF44" s="0" t="n">
        <v>4.867</v>
      </c>
      <c r="AG44" s="0" t="n">
        <v>4.508</v>
      </c>
      <c r="AH44" s="0" t="n">
        <v>4.17</v>
      </c>
      <c r="AI44" s="0" t="n">
        <v>3.906</v>
      </c>
      <c r="AJ44" s="0" t="n">
        <v>3.726</v>
      </c>
      <c r="AK44" s="0" t="n">
        <v>3.562</v>
      </c>
      <c r="AL44" s="0" t="n">
        <v>3.452</v>
      </c>
      <c r="AM44" s="0" t="n">
        <v>3.376</v>
      </c>
    </row>
    <row r="45" customFormat="false" ht="12.8" hidden="false" customHeight="false" outlineLevel="0" collapsed="false">
      <c r="A45" s="0" t="n">
        <v>10</v>
      </c>
      <c r="B45" s="0" t="n">
        <v>2</v>
      </c>
      <c r="C45" s="0" t="n">
        <v>0</v>
      </c>
      <c r="D45" s="0" t="n">
        <v>0.347</v>
      </c>
      <c r="E45" s="0" t="n">
        <v>0.714</v>
      </c>
      <c r="F45" s="0" t="n">
        <v>1.092</v>
      </c>
      <c r="G45" s="0" t="n">
        <v>1.479</v>
      </c>
      <c r="H45" s="0" t="n">
        <v>1.871</v>
      </c>
      <c r="I45" s="0" t="n">
        <v>2.266</v>
      </c>
      <c r="J45" s="0" t="n">
        <v>2.661</v>
      </c>
      <c r="K45" s="0" t="n">
        <v>3.055</v>
      </c>
      <c r="L45" s="0" t="n">
        <v>3.446</v>
      </c>
      <c r="M45" s="0" t="n">
        <v>3.831</v>
      </c>
      <c r="N45" s="0" t="n">
        <v>4.209</v>
      </c>
      <c r="O45" s="0" t="n">
        <v>4.577</v>
      </c>
      <c r="P45" s="0" t="n">
        <v>4.935</v>
      </c>
      <c r="Q45" s="0" t="n">
        <v>5.28</v>
      </c>
      <c r="R45" s="0" t="n">
        <v>5.61</v>
      </c>
      <c r="S45" s="0" t="n">
        <v>5.922</v>
      </c>
      <c r="T45" s="0" t="n">
        <v>6.215</v>
      </c>
      <c r="U45" s="0" t="n">
        <v>6.485</v>
      </c>
      <c r="V45" s="0" t="n">
        <v>6.729</v>
      </c>
      <c r="W45" s="0" t="n">
        <v>6.944</v>
      </c>
      <c r="X45" s="0" t="n">
        <v>7.126</v>
      </c>
      <c r="Y45" s="0" t="n">
        <v>7.269</v>
      </c>
      <c r="Z45" s="0" t="n">
        <v>7.368</v>
      </c>
      <c r="AA45" s="0" t="n">
        <v>7.411</v>
      </c>
      <c r="AB45" s="0" t="n">
        <v>7.394</v>
      </c>
      <c r="AC45" s="0" t="n">
        <v>7.324</v>
      </c>
      <c r="AD45" s="0" t="n">
        <v>6.96</v>
      </c>
      <c r="AE45" s="0" t="n">
        <v>6.56</v>
      </c>
      <c r="AF45" s="0" t="n">
        <v>6.084</v>
      </c>
      <c r="AG45" s="0" t="n">
        <v>5.635</v>
      </c>
      <c r="AH45" s="0" t="n">
        <v>5.213</v>
      </c>
      <c r="AI45" s="0" t="n">
        <v>4.882</v>
      </c>
      <c r="AJ45" s="0" t="n">
        <v>4.657</v>
      </c>
      <c r="AK45" s="0" t="n">
        <v>4.453</v>
      </c>
      <c r="AL45" s="0" t="n">
        <v>4.315</v>
      </c>
      <c r="AM45" s="0" t="n">
        <v>4.22</v>
      </c>
    </row>
    <row r="46" customFormat="false" ht="12.8" hidden="false" customHeight="false" outlineLevel="0" collapsed="false">
      <c r="A46" s="0" t="n">
        <v>12</v>
      </c>
      <c r="B46" s="0" t="n">
        <v>2</v>
      </c>
      <c r="C46" s="0" t="n">
        <v>0</v>
      </c>
      <c r="D46" s="0" t="n">
        <v>0.417</v>
      </c>
      <c r="E46" s="0" t="n">
        <v>0.856</v>
      </c>
      <c r="F46" s="0" t="n">
        <v>1.311</v>
      </c>
      <c r="G46" s="0" t="n">
        <v>1.775</v>
      </c>
      <c r="H46" s="0" t="n">
        <v>2.245</v>
      </c>
      <c r="I46" s="0" t="n">
        <v>2.719</v>
      </c>
      <c r="J46" s="0" t="n">
        <v>3.194</v>
      </c>
      <c r="K46" s="0" t="n">
        <v>3.666</v>
      </c>
      <c r="L46" s="0" t="n">
        <v>4.135</v>
      </c>
      <c r="M46" s="0" t="n">
        <v>4.597</v>
      </c>
      <c r="N46" s="0" t="n">
        <v>5.05</v>
      </c>
      <c r="O46" s="0" t="n">
        <v>5.493</v>
      </c>
      <c r="P46" s="0" t="n">
        <v>5.922</v>
      </c>
      <c r="Q46" s="0" t="n">
        <v>6.336</v>
      </c>
      <c r="R46" s="0" t="n">
        <v>6.732</v>
      </c>
      <c r="S46" s="0" t="n">
        <v>7.107</v>
      </c>
      <c r="T46" s="0" t="n">
        <v>7.458</v>
      </c>
      <c r="U46" s="0" t="n">
        <v>7.782</v>
      </c>
      <c r="V46" s="0" t="n">
        <v>8.075</v>
      </c>
      <c r="W46" s="0" t="n">
        <v>8.333</v>
      </c>
      <c r="X46" s="0" t="n">
        <v>8.551</v>
      </c>
      <c r="Y46" s="0" t="n">
        <v>8.723</v>
      </c>
      <c r="Z46" s="0" t="n">
        <v>8.841</v>
      </c>
      <c r="AA46" s="0" t="n">
        <v>8.894</v>
      </c>
      <c r="AB46" s="0" t="n">
        <v>8.872</v>
      </c>
      <c r="AC46" s="0" t="n">
        <v>8.789</v>
      </c>
      <c r="AD46" s="0" t="n">
        <v>8.352</v>
      </c>
      <c r="AE46" s="0" t="n">
        <v>7.872</v>
      </c>
      <c r="AF46" s="0" t="n">
        <v>7.3</v>
      </c>
      <c r="AG46" s="0" t="n">
        <v>6.762</v>
      </c>
      <c r="AH46" s="0" t="n">
        <v>6.256</v>
      </c>
      <c r="AI46" s="0" t="n">
        <v>5.859</v>
      </c>
      <c r="AJ46" s="0" t="n">
        <v>5.588</v>
      </c>
      <c r="AK46" s="0" t="n">
        <v>5.343</v>
      </c>
      <c r="AL46" s="0" t="n">
        <v>5.179</v>
      </c>
      <c r="AM46" s="0" t="n">
        <v>5.064</v>
      </c>
    </row>
    <row r="47" customFormat="false" ht="12.8" hidden="false" customHeight="false" outlineLevel="0" collapsed="false">
      <c r="A47" s="0" t="n">
        <v>14</v>
      </c>
      <c r="B47" s="0" t="n">
        <v>2</v>
      </c>
      <c r="C47" s="0" t="n">
        <v>0</v>
      </c>
      <c r="D47" s="0" t="n">
        <v>0.486</v>
      </c>
      <c r="E47" s="0" t="n">
        <v>0.999</v>
      </c>
      <c r="F47" s="0" t="n">
        <v>1.529</v>
      </c>
      <c r="G47" s="0" t="n">
        <v>2.071</v>
      </c>
      <c r="H47" s="0" t="n">
        <v>2.62</v>
      </c>
      <c r="I47" s="0" t="n">
        <v>3.172</v>
      </c>
      <c r="J47" s="0" t="n">
        <v>3.726</v>
      </c>
      <c r="K47" s="0" t="n">
        <v>4.277</v>
      </c>
      <c r="L47" s="0" t="n">
        <v>4.824</v>
      </c>
      <c r="M47" s="0" t="n">
        <v>5.363</v>
      </c>
      <c r="N47" s="0" t="n">
        <v>5.892</v>
      </c>
      <c r="O47" s="0" t="n">
        <v>6.408</v>
      </c>
      <c r="P47" s="0" t="n">
        <v>6.909</v>
      </c>
      <c r="Q47" s="0" t="n">
        <v>7.392</v>
      </c>
      <c r="R47" s="0" t="n">
        <v>7.854</v>
      </c>
      <c r="S47" s="0" t="n">
        <v>8.291</v>
      </c>
      <c r="T47" s="0" t="n">
        <v>8.701</v>
      </c>
      <c r="U47" s="0" t="n">
        <v>9.079</v>
      </c>
      <c r="V47" s="0" t="n">
        <v>9.421</v>
      </c>
      <c r="W47" s="0" t="n">
        <v>9.722</v>
      </c>
      <c r="X47" s="0" t="n">
        <v>9.976</v>
      </c>
      <c r="Y47" s="0" t="n">
        <v>10.177</v>
      </c>
      <c r="Z47" s="0" t="n">
        <v>10.315</v>
      </c>
      <c r="AA47" s="0" t="n">
        <v>10.376</v>
      </c>
      <c r="AB47" s="0" t="n">
        <v>10.351</v>
      </c>
      <c r="AC47" s="0" t="n">
        <v>10.254</v>
      </c>
      <c r="AD47" s="0" t="n">
        <v>9.744</v>
      </c>
      <c r="AE47" s="0" t="n">
        <v>9.184</v>
      </c>
      <c r="AF47" s="0" t="n">
        <v>8.517</v>
      </c>
      <c r="AG47" s="0" t="n">
        <v>7.889</v>
      </c>
      <c r="AH47" s="0" t="n">
        <v>7.298</v>
      </c>
      <c r="AI47" s="0" t="n">
        <v>6.835</v>
      </c>
      <c r="AJ47" s="0" t="n">
        <v>6.52</v>
      </c>
      <c r="AK47" s="0" t="n">
        <v>6.234</v>
      </c>
      <c r="AL47" s="0" t="n">
        <v>6.042</v>
      </c>
      <c r="AM47" s="0" t="n">
        <v>5.908</v>
      </c>
    </row>
    <row r="48" customFormat="false" ht="12.8" hidden="false" customHeight="false" outlineLevel="0" collapsed="false">
      <c r="A48" s="0" t="n">
        <v>16</v>
      </c>
      <c r="B48" s="0" t="n">
        <v>2</v>
      </c>
      <c r="C48" s="0" t="n">
        <v>0</v>
      </c>
      <c r="D48" s="0" t="n">
        <v>0.556</v>
      </c>
      <c r="E48" s="0" t="n">
        <v>1.142</v>
      </c>
      <c r="F48" s="0" t="n">
        <v>1.748</v>
      </c>
      <c r="G48" s="0" t="n">
        <v>2.367</v>
      </c>
      <c r="H48" s="0" t="n">
        <v>2.994</v>
      </c>
      <c r="I48" s="0" t="n">
        <v>3.626</v>
      </c>
      <c r="J48" s="0" t="n">
        <v>4.258</v>
      </c>
      <c r="K48" s="0" t="n">
        <v>4.888</v>
      </c>
      <c r="L48" s="0" t="n">
        <v>5.513</v>
      </c>
      <c r="M48" s="0" t="n">
        <v>6.129</v>
      </c>
      <c r="N48" s="0" t="n">
        <v>6.734</v>
      </c>
      <c r="O48" s="0" t="n">
        <v>7.324</v>
      </c>
      <c r="P48" s="0" t="n">
        <v>7.896</v>
      </c>
      <c r="Q48" s="0" t="n">
        <v>8.448</v>
      </c>
      <c r="R48" s="0" t="n">
        <v>8.976</v>
      </c>
      <c r="S48" s="0" t="n">
        <v>9.476</v>
      </c>
      <c r="T48" s="0" t="n">
        <v>9.944</v>
      </c>
      <c r="U48" s="0" t="n">
        <v>10.375</v>
      </c>
      <c r="V48" s="0" t="n">
        <v>10.766</v>
      </c>
      <c r="W48" s="0" t="n">
        <v>11.111</v>
      </c>
      <c r="X48" s="0" t="n">
        <v>11.401</v>
      </c>
      <c r="Y48" s="0" t="n">
        <v>11.631</v>
      </c>
      <c r="Z48" s="0" t="n">
        <v>11.788</v>
      </c>
      <c r="AA48" s="0" t="n">
        <v>11.858</v>
      </c>
      <c r="AB48" s="0" t="n">
        <v>11.83</v>
      </c>
      <c r="AC48" s="0" t="n">
        <v>11.719</v>
      </c>
      <c r="AD48" s="0" t="n">
        <v>11.136</v>
      </c>
      <c r="AE48" s="0" t="n">
        <v>10.496</v>
      </c>
      <c r="AF48" s="0" t="n">
        <v>9.734</v>
      </c>
      <c r="AG48" s="0" t="n">
        <v>9.016</v>
      </c>
      <c r="AH48" s="0" t="n">
        <v>8.341</v>
      </c>
      <c r="AI48" s="0" t="n">
        <v>7.812</v>
      </c>
      <c r="AJ48" s="0" t="n">
        <v>7.451</v>
      </c>
      <c r="AK48" s="0" t="n">
        <v>7.124</v>
      </c>
      <c r="AL48" s="0" t="n">
        <v>6.905</v>
      </c>
      <c r="AM48" s="0" t="n">
        <v>6.752</v>
      </c>
    </row>
    <row r="49" customFormat="false" ht="12.8" hidden="false" customHeight="false" outlineLevel="0" collapsed="false">
      <c r="A49" s="0" t="n">
        <v>18</v>
      </c>
      <c r="B49" s="0" t="n">
        <v>2</v>
      </c>
      <c r="C49" s="0" t="n">
        <v>0</v>
      </c>
      <c r="D49" s="0" t="n">
        <v>0.625</v>
      </c>
      <c r="E49" s="0" t="n">
        <v>1.285</v>
      </c>
      <c r="F49" s="0" t="n">
        <v>1.966</v>
      </c>
      <c r="G49" s="0" t="n">
        <v>2.662</v>
      </c>
      <c r="H49" s="0" t="n">
        <v>3.368</v>
      </c>
      <c r="I49" s="0" t="n">
        <v>4.079</v>
      </c>
      <c r="J49" s="0" t="n">
        <v>4.79</v>
      </c>
      <c r="K49" s="0" t="n">
        <v>5.499</v>
      </c>
      <c r="L49" s="0" t="n">
        <v>6.202</v>
      </c>
      <c r="M49" s="0" t="n">
        <v>6.895</v>
      </c>
      <c r="N49" s="0" t="n">
        <v>7.576</v>
      </c>
      <c r="O49" s="0" t="n">
        <v>8.239</v>
      </c>
      <c r="P49" s="0" t="n">
        <v>8.884</v>
      </c>
      <c r="Q49" s="0" t="n">
        <v>9.504</v>
      </c>
      <c r="R49" s="0" t="n">
        <v>10.098</v>
      </c>
      <c r="S49" s="0" t="n">
        <v>10.66</v>
      </c>
      <c r="T49" s="0" t="n">
        <v>11.186</v>
      </c>
      <c r="U49" s="0" t="n">
        <v>11.672</v>
      </c>
      <c r="V49" s="0" t="n">
        <v>12.112</v>
      </c>
      <c r="W49" s="0" t="n">
        <v>12.499</v>
      </c>
      <c r="X49" s="0" t="n">
        <v>12.827</v>
      </c>
      <c r="Y49" s="0" t="n">
        <v>13.084</v>
      </c>
      <c r="Z49" s="0" t="n">
        <v>13.262</v>
      </c>
      <c r="AA49" s="0" t="n">
        <v>13.341</v>
      </c>
      <c r="AB49" s="0" t="n">
        <v>13.309</v>
      </c>
      <c r="AC49" s="0" t="n">
        <v>13.184</v>
      </c>
      <c r="AD49" s="0" t="n">
        <v>12.528</v>
      </c>
      <c r="AE49" s="0" t="n">
        <v>11.808</v>
      </c>
      <c r="AF49" s="0" t="n">
        <v>10.95</v>
      </c>
      <c r="AG49" s="0" t="n">
        <v>10.142</v>
      </c>
      <c r="AH49" s="0" t="n">
        <v>9.383</v>
      </c>
      <c r="AI49" s="0" t="n">
        <v>8.788</v>
      </c>
      <c r="AJ49" s="0" t="n">
        <v>8.383</v>
      </c>
      <c r="AK49" s="0" t="n">
        <v>8.015</v>
      </c>
      <c r="AL49" s="0" t="n">
        <v>7.768</v>
      </c>
      <c r="AM49" s="0" t="n">
        <v>7.596</v>
      </c>
    </row>
    <row r="50" customFormat="false" ht="12.8" hidden="false" customHeight="false" outlineLevel="0" collapsed="false">
      <c r="A50" s="0" t="n">
        <v>20</v>
      </c>
      <c r="B50" s="0" t="n">
        <v>2</v>
      </c>
      <c r="C50" s="0" t="n">
        <v>0</v>
      </c>
      <c r="D50" s="0" t="n">
        <v>0.695</v>
      </c>
      <c r="E50" s="0" t="n">
        <v>1.427</v>
      </c>
      <c r="F50" s="0" t="n">
        <v>2.185</v>
      </c>
      <c r="G50" s="0" t="n">
        <v>2.958</v>
      </c>
      <c r="H50" s="0" t="n">
        <v>3.742</v>
      </c>
      <c r="I50" s="0" t="n">
        <v>4.532</v>
      </c>
      <c r="J50" s="0" t="n">
        <v>5.323</v>
      </c>
      <c r="K50" s="0" t="n">
        <v>6.11</v>
      </c>
      <c r="L50" s="0" t="n">
        <v>6.891</v>
      </c>
      <c r="M50" s="0" t="n">
        <v>7.661</v>
      </c>
      <c r="N50" s="0" t="n">
        <v>8.417</v>
      </c>
      <c r="O50" s="0" t="n">
        <v>9.155</v>
      </c>
      <c r="P50" s="0" t="n">
        <v>9.871</v>
      </c>
      <c r="Q50" s="0" t="n">
        <v>10.56</v>
      </c>
      <c r="R50" s="0" t="n">
        <v>11.22</v>
      </c>
      <c r="S50" s="0" t="n">
        <v>11.844</v>
      </c>
      <c r="T50" s="0" t="n">
        <v>12.429</v>
      </c>
      <c r="U50" s="0" t="n">
        <v>12.969</v>
      </c>
      <c r="V50" s="0" t="n">
        <v>13.458</v>
      </c>
      <c r="W50" s="0" t="n">
        <v>13.888</v>
      </c>
      <c r="X50" s="0" t="n">
        <v>14.252</v>
      </c>
      <c r="Y50" s="0" t="n">
        <v>14.538</v>
      </c>
      <c r="Z50" s="0" t="n">
        <v>14.735</v>
      </c>
      <c r="AA50" s="0" t="n">
        <v>14.823</v>
      </c>
      <c r="AB50" s="0" t="n">
        <v>14.787</v>
      </c>
      <c r="AC50" s="0" t="n">
        <v>14.649</v>
      </c>
      <c r="AD50" s="0" t="n">
        <v>13.92</v>
      </c>
      <c r="AE50" s="0" t="n">
        <v>13.12</v>
      </c>
      <c r="AF50" s="0" t="n">
        <v>12.167</v>
      </c>
      <c r="AG50" s="0" t="n">
        <v>11.269</v>
      </c>
      <c r="AH50" s="0" t="n">
        <v>10.426</v>
      </c>
      <c r="AI50" s="0" t="n">
        <v>9.765</v>
      </c>
      <c r="AJ50" s="0" t="n">
        <v>9.314</v>
      </c>
      <c r="AK50" s="0" t="n">
        <v>8.905</v>
      </c>
      <c r="AL50" s="0" t="n">
        <v>8.631</v>
      </c>
      <c r="AM50" s="0" t="n">
        <v>8.44</v>
      </c>
    </row>
    <row r="51" customFormat="false" ht="12.8" hidden="false" customHeight="false" outlineLevel="0" collapsed="false">
      <c r="A51" s="0" t="n">
        <v>22</v>
      </c>
      <c r="B51" s="0" t="n">
        <v>2</v>
      </c>
      <c r="C51" s="0" t="n">
        <v>0</v>
      </c>
      <c r="D51" s="0" t="n">
        <v>0.832</v>
      </c>
      <c r="E51" s="0" t="n">
        <v>1.831</v>
      </c>
      <c r="F51" s="0" t="n">
        <v>3.071</v>
      </c>
      <c r="G51" s="0" t="n">
        <v>4.307</v>
      </c>
      <c r="H51" s="0" t="n">
        <v>5.672</v>
      </c>
      <c r="I51" s="0" t="n">
        <v>7.459</v>
      </c>
      <c r="J51" s="0" t="n">
        <v>9.01</v>
      </c>
      <c r="K51" s="0" t="n">
        <v>10.407</v>
      </c>
      <c r="L51" s="0" t="n">
        <v>11.33</v>
      </c>
      <c r="M51" s="0" t="n">
        <v>12.027</v>
      </c>
      <c r="N51" s="0" t="n">
        <v>12.766</v>
      </c>
      <c r="O51" s="0" t="n">
        <v>13.716</v>
      </c>
      <c r="P51" s="0" t="n">
        <v>14.707</v>
      </c>
      <c r="Q51" s="0" t="n">
        <v>15.72</v>
      </c>
      <c r="R51" s="0" t="n">
        <v>17.363</v>
      </c>
      <c r="S51" s="0" t="n">
        <v>19.107</v>
      </c>
      <c r="T51" s="0" t="n">
        <v>20</v>
      </c>
      <c r="U51" s="0" t="n">
        <v>20.887</v>
      </c>
      <c r="V51" s="0" t="n">
        <v>21.457</v>
      </c>
      <c r="W51" s="0" t="n">
        <v>22.031</v>
      </c>
      <c r="X51" s="0" t="n">
        <v>22.615</v>
      </c>
      <c r="Y51" s="0" t="n">
        <v>23.193</v>
      </c>
      <c r="Z51" s="0" t="n">
        <v>23.637</v>
      </c>
      <c r="AA51" s="0" t="n">
        <v>22.527</v>
      </c>
      <c r="AB51" s="0" t="n">
        <v>21.416</v>
      </c>
      <c r="AC51" s="0" t="n">
        <v>20.306</v>
      </c>
      <c r="AD51" s="0" t="n">
        <v>19.196</v>
      </c>
      <c r="AE51" s="0" t="n">
        <v>18.085</v>
      </c>
      <c r="AF51" s="0" t="n">
        <v>16.975</v>
      </c>
      <c r="AG51" s="0" t="n">
        <v>15.865</v>
      </c>
      <c r="AH51" s="0" t="n">
        <v>14.754</v>
      </c>
      <c r="AI51" s="0" t="n">
        <v>13.644</v>
      </c>
      <c r="AJ51" s="0" t="n">
        <v>12.534</v>
      </c>
      <c r="AK51" s="0" t="n">
        <v>11.423</v>
      </c>
      <c r="AL51" s="0" t="n">
        <v>10.313</v>
      </c>
      <c r="AM51" s="0" t="n">
        <v>9.203</v>
      </c>
    </row>
    <row r="52" customFormat="false" ht="12.8" hidden="false" customHeight="false" outlineLevel="0" collapsed="false">
      <c r="A52" s="0" t="n">
        <v>25</v>
      </c>
      <c r="B52" s="0" t="n">
        <v>2</v>
      </c>
      <c r="C52" s="0" t="n">
        <v>0</v>
      </c>
      <c r="D52" s="0" t="n">
        <v>0.83</v>
      </c>
      <c r="E52" s="0" t="n">
        <v>1.808</v>
      </c>
      <c r="F52" s="0" t="n">
        <v>3.035</v>
      </c>
      <c r="G52" s="0" t="n">
        <v>4.267</v>
      </c>
      <c r="H52" s="0" t="n">
        <v>5.636</v>
      </c>
      <c r="I52" s="0" t="n">
        <v>7.445</v>
      </c>
      <c r="J52" s="0" t="n">
        <v>9.095</v>
      </c>
      <c r="K52" s="0" t="n">
        <v>10.627</v>
      </c>
      <c r="L52" s="0" t="n">
        <v>11.723</v>
      </c>
      <c r="M52" s="0" t="n">
        <v>12.504</v>
      </c>
      <c r="N52" s="0" t="n">
        <v>13.322</v>
      </c>
      <c r="O52" s="0" t="n">
        <v>14.376</v>
      </c>
      <c r="P52" s="0" t="n">
        <v>15.465</v>
      </c>
      <c r="Q52" s="0" t="n">
        <v>16.548</v>
      </c>
      <c r="R52" s="0" t="n">
        <v>18.362</v>
      </c>
      <c r="S52" s="0" t="n">
        <v>20.331</v>
      </c>
      <c r="T52" s="0" t="n">
        <v>21.371</v>
      </c>
      <c r="U52" s="0" t="n">
        <v>22.406</v>
      </c>
      <c r="V52" s="0" t="n">
        <v>23.002</v>
      </c>
      <c r="W52" s="0" t="n">
        <v>23.603</v>
      </c>
      <c r="X52" s="0" t="n">
        <v>24.214</v>
      </c>
      <c r="Y52" s="0" t="n">
        <v>24.816</v>
      </c>
      <c r="Z52" s="0" t="n">
        <v>25.383</v>
      </c>
      <c r="AA52" s="0" t="n">
        <v>24.226</v>
      </c>
      <c r="AB52" s="0" t="n">
        <v>23.07</v>
      </c>
      <c r="AC52" s="0" t="n">
        <v>21.913</v>
      </c>
      <c r="AD52" s="0" t="n">
        <v>20.756</v>
      </c>
      <c r="AE52" s="0" t="n">
        <v>19.6</v>
      </c>
      <c r="AF52" s="0" t="n">
        <v>18.443</v>
      </c>
      <c r="AG52" s="0" t="n">
        <v>17.286</v>
      </c>
      <c r="AH52" s="0" t="n">
        <v>16.13</v>
      </c>
      <c r="AI52" s="0" t="n">
        <v>14.973</v>
      </c>
      <c r="AJ52" s="0" t="n">
        <v>13.816</v>
      </c>
      <c r="AK52" s="0" t="n">
        <v>12.66</v>
      </c>
      <c r="AL52" s="0" t="n">
        <v>11.503</v>
      </c>
      <c r="AM52" s="0" t="n">
        <v>10.346</v>
      </c>
    </row>
    <row r="53" customFormat="false" ht="12.8" hidden="false" customHeight="false" outlineLevel="0" collapsed="false">
      <c r="A53" s="0" t="n">
        <v>28</v>
      </c>
      <c r="B53" s="0" t="n">
        <v>2</v>
      </c>
      <c r="C53" s="0" t="n">
        <v>0</v>
      </c>
      <c r="D53" s="0" t="n">
        <v>0.802</v>
      </c>
      <c r="E53" s="0" t="n">
        <v>1.759</v>
      </c>
      <c r="F53" s="0" t="n">
        <v>2.939</v>
      </c>
      <c r="G53" s="0" t="n">
        <v>4.121</v>
      </c>
      <c r="H53" s="0" t="n">
        <v>5.447</v>
      </c>
      <c r="I53" s="0" t="n">
        <v>7.226</v>
      </c>
      <c r="J53" s="0" t="n">
        <v>8.92</v>
      </c>
      <c r="K53" s="0" t="n">
        <v>10.532</v>
      </c>
      <c r="L53" s="0" t="n">
        <v>11.848</v>
      </c>
      <c r="M53" s="0" t="n">
        <v>12.844</v>
      </c>
      <c r="N53" s="0" t="n">
        <v>13.762</v>
      </c>
      <c r="O53" s="0" t="n">
        <v>14.871</v>
      </c>
      <c r="P53" s="0" t="n">
        <v>16.012</v>
      </c>
      <c r="Q53" s="0" t="n">
        <v>17.148</v>
      </c>
      <c r="R53" s="0" t="n">
        <v>19.083</v>
      </c>
      <c r="S53" s="0" t="n">
        <v>21.154</v>
      </c>
      <c r="T53" s="0" t="n">
        <v>22.31</v>
      </c>
      <c r="U53" s="0" t="n">
        <v>23.465</v>
      </c>
      <c r="V53" s="0" t="n">
        <v>24.15</v>
      </c>
      <c r="W53" s="0" t="n">
        <v>24.905</v>
      </c>
      <c r="X53" s="0" t="n">
        <v>25.608</v>
      </c>
      <c r="Y53" s="0" t="n">
        <v>26.299</v>
      </c>
      <c r="Z53" s="0" t="n">
        <v>26.657</v>
      </c>
      <c r="AA53" s="0" t="n">
        <v>26.971</v>
      </c>
      <c r="AB53" s="0" t="n">
        <v>25.675</v>
      </c>
      <c r="AC53" s="0" t="n">
        <v>24.378</v>
      </c>
      <c r="AD53" s="0" t="n">
        <v>23.082</v>
      </c>
      <c r="AE53" s="0" t="n">
        <v>21.786</v>
      </c>
      <c r="AF53" s="0" t="n">
        <v>20.489</v>
      </c>
      <c r="AG53" s="0" t="n">
        <v>19.193</v>
      </c>
      <c r="AH53" s="0" t="n">
        <v>17.897</v>
      </c>
      <c r="AI53" s="0" t="n">
        <v>16.6</v>
      </c>
      <c r="AJ53" s="0" t="n">
        <v>15.304</v>
      </c>
      <c r="AK53" s="0" t="n">
        <v>14.008</v>
      </c>
      <c r="AL53" s="0" t="n">
        <v>12.711</v>
      </c>
      <c r="AM53" s="0" t="n">
        <v>11.415</v>
      </c>
    </row>
    <row r="54" customFormat="false" ht="12.8" hidden="false" customHeight="false" outlineLevel="0" collapsed="false">
      <c r="A54" s="0" t="n">
        <v>30</v>
      </c>
      <c r="B54" s="0" t="n">
        <v>2</v>
      </c>
      <c r="C54" s="0" t="n">
        <v>0</v>
      </c>
      <c r="D54" s="0" t="n">
        <v>0.784</v>
      </c>
      <c r="E54" s="0" t="n">
        <v>1.727</v>
      </c>
      <c r="F54" s="0" t="n">
        <v>2.874</v>
      </c>
      <c r="G54" s="0" t="n">
        <v>4.024</v>
      </c>
      <c r="H54" s="0" t="n">
        <v>5.321</v>
      </c>
      <c r="I54" s="0" t="n">
        <v>7.08</v>
      </c>
      <c r="J54" s="0" t="n">
        <v>8.804</v>
      </c>
      <c r="K54" s="0" t="n">
        <v>10.468</v>
      </c>
      <c r="L54" s="0" t="n">
        <v>11.932</v>
      </c>
      <c r="M54" s="0" t="n">
        <v>13.071</v>
      </c>
      <c r="N54" s="0" t="n">
        <v>14.056</v>
      </c>
      <c r="O54" s="0" t="n">
        <v>15.201</v>
      </c>
      <c r="P54" s="0" t="n">
        <v>16.377</v>
      </c>
      <c r="Q54" s="0" t="n">
        <v>17.548</v>
      </c>
      <c r="R54" s="0" t="n">
        <v>19.564</v>
      </c>
      <c r="S54" s="0" t="n">
        <v>21.702</v>
      </c>
      <c r="T54" s="0" t="n">
        <v>22.936</v>
      </c>
      <c r="U54" s="0" t="n">
        <v>24.171</v>
      </c>
      <c r="V54" s="0" t="n">
        <v>24.915</v>
      </c>
      <c r="W54" s="0" t="n">
        <v>25.774</v>
      </c>
      <c r="X54" s="0" t="n">
        <v>26.537</v>
      </c>
      <c r="Y54" s="0" t="n">
        <v>27.287</v>
      </c>
      <c r="Z54" s="0" t="n">
        <v>27.507</v>
      </c>
      <c r="AA54" s="0" t="n">
        <v>27.679</v>
      </c>
      <c r="AB54" s="0" t="n">
        <v>27.502</v>
      </c>
      <c r="AC54" s="0" t="n">
        <v>27.172</v>
      </c>
      <c r="AD54" s="0" t="n">
        <v>25.668</v>
      </c>
      <c r="AE54" s="0" t="n">
        <v>24.163</v>
      </c>
      <c r="AF54" s="0" t="n">
        <v>22.659</v>
      </c>
      <c r="AG54" s="0" t="n">
        <v>21.154</v>
      </c>
      <c r="AH54" s="0" t="n">
        <v>19.65</v>
      </c>
      <c r="AI54" s="0" t="n">
        <v>18.145</v>
      </c>
      <c r="AJ54" s="0" t="n">
        <v>16.641</v>
      </c>
      <c r="AK54" s="0" t="n">
        <v>15.136</v>
      </c>
      <c r="AL54" s="0" t="n">
        <v>13.632</v>
      </c>
      <c r="AM54" s="0" t="n">
        <v>12.127</v>
      </c>
    </row>
    <row r="55" customFormat="false" ht="12.8" hidden="false" customHeight="false" outlineLevel="0" collapsed="false">
      <c r="A55" s="0" t="n">
        <v>35</v>
      </c>
      <c r="B55" s="0" t="n">
        <v>2</v>
      </c>
      <c r="C55" s="0" t="n">
        <v>0</v>
      </c>
      <c r="D55" s="0" t="n">
        <v>0</v>
      </c>
      <c r="E55" s="0" t="n">
        <v>0</v>
      </c>
      <c r="F55" s="0" t="n">
        <v>0</v>
      </c>
      <c r="G55" s="0" t="n">
        <v>0</v>
      </c>
      <c r="H55" s="0" t="n">
        <v>0</v>
      </c>
      <c r="I55" s="0" t="n">
        <v>0</v>
      </c>
      <c r="J55" s="0" t="n">
        <v>0</v>
      </c>
      <c r="K55" s="0" t="n">
        <v>0</v>
      </c>
      <c r="L55" s="0" t="n">
        <v>2.538</v>
      </c>
      <c r="M55" s="0" t="n">
        <v>5.077</v>
      </c>
      <c r="N55" s="0" t="n">
        <v>7.615</v>
      </c>
      <c r="O55" s="0" t="n">
        <v>10.154</v>
      </c>
      <c r="P55" s="0" t="n">
        <v>12.692</v>
      </c>
      <c r="Q55" s="0" t="n">
        <v>15.231</v>
      </c>
      <c r="R55" s="0" t="n">
        <v>17.769</v>
      </c>
      <c r="S55" s="0" t="n">
        <v>20.308</v>
      </c>
      <c r="T55" s="0" t="n">
        <v>22.846</v>
      </c>
      <c r="U55" s="0" t="n">
        <v>24.193</v>
      </c>
      <c r="V55" s="0" t="n">
        <v>25.029</v>
      </c>
      <c r="W55" s="0" t="n">
        <v>25.869</v>
      </c>
      <c r="X55" s="0" t="n">
        <v>26.71</v>
      </c>
      <c r="Y55" s="0" t="n">
        <v>27.535</v>
      </c>
      <c r="Z55" s="0" t="n">
        <v>27.819</v>
      </c>
      <c r="AA55" s="0" t="n">
        <v>28.053</v>
      </c>
      <c r="AB55" s="0" t="n">
        <v>27.863</v>
      </c>
      <c r="AC55" s="0" t="n">
        <v>27.527</v>
      </c>
      <c r="AD55" s="0" t="n">
        <v>26.941</v>
      </c>
      <c r="AE55" s="0" t="n">
        <v>26.334</v>
      </c>
      <c r="AF55" s="0" t="n">
        <v>25.525</v>
      </c>
      <c r="AG55" s="0" t="n">
        <v>24.505</v>
      </c>
      <c r="AH55" s="0" t="n">
        <v>22.951</v>
      </c>
      <c r="AI55" s="0" t="n">
        <v>21.684</v>
      </c>
      <c r="AJ55" s="0" t="n">
        <v>20.822</v>
      </c>
      <c r="AK55" s="0" t="n">
        <v>20.029</v>
      </c>
      <c r="AL55" s="0" t="n">
        <v>19.488</v>
      </c>
      <c r="AM55" s="0" t="n">
        <v>19.115</v>
      </c>
    </row>
    <row r="56" customFormat="false" ht="12.8" hidden="false" customHeight="false" outlineLevel="0" collapsed="false">
      <c r="A56" s="0" t="n">
        <v>38</v>
      </c>
      <c r="B56" s="0" t="n">
        <v>2</v>
      </c>
      <c r="C56" s="0" t="n">
        <v>0</v>
      </c>
      <c r="D56" s="0" t="n">
        <v>0</v>
      </c>
      <c r="E56" s="0" t="n">
        <v>0</v>
      </c>
      <c r="F56" s="0" t="n">
        <v>0</v>
      </c>
      <c r="G56" s="0" t="n">
        <v>0</v>
      </c>
      <c r="H56" s="0" t="n">
        <v>0</v>
      </c>
      <c r="I56" s="0" t="n">
        <v>0</v>
      </c>
      <c r="J56" s="0" t="n">
        <v>0</v>
      </c>
      <c r="K56" s="0" t="n">
        <v>0</v>
      </c>
      <c r="L56" s="0" t="n">
        <v>0</v>
      </c>
      <c r="M56" s="0" t="n">
        <v>1.241</v>
      </c>
      <c r="N56" s="0" t="n">
        <v>2.823</v>
      </c>
      <c r="O56" s="0" t="n">
        <v>4.627</v>
      </c>
      <c r="P56" s="0" t="n">
        <v>6.587</v>
      </c>
      <c r="Q56" s="0" t="n">
        <v>8.656</v>
      </c>
      <c r="R56" s="0" t="n">
        <v>10.793</v>
      </c>
      <c r="S56" s="0" t="n">
        <v>12.964</v>
      </c>
      <c r="T56" s="0" t="n">
        <v>15.136</v>
      </c>
      <c r="U56" s="0" t="n">
        <v>17.275</v>
      </c>
      <c r="V56" s="0" t="n">
        <v>19.348</v>
      </c>
      <c r="W56" s="0" t="n">
        <v>21.322</v>
      </c>
      <c r="X56" s="0" t="n">
        <v>23.155</v>
      </c>
      <c r="Y56" s="0" t="n">
        <v>24.801</v>
      </c>
      <c r="Z56" s="0" t="n">
        <v>26.202</v>
      </c>
      <c r="AA56" s="0" t="n">
        <v>27.27</v>
      </c>
      <c r="AB56" s="0" t="n">
        <v>27.83</v>
      </c>
      <c r="AC56" s="0" t="n">
        <v>27.566</v>
      </c>
      <c r="AD56" s="0" t="n">
        <v>27.015</v>
      </c>
      <c r="AE56" s="0" t="n">
        <v>26.45</v>
      </c>
      <c r="AF56" s="0" t="n">
        <v>25.686</v>
      </c>
      <c r="AG56" s="0" t="n">
        <v>24.721</v>
      </c>
      <c r="AH56" s="0" t="n">
        <v>23.187</v>
      </c>
      <c r="AI56" s="0" t="n">
        <v>21.909</v>
      </c>
      <c r="AJ56" s="0" t="n">
        <v>21.039</v>
      </c>
      <c r="AK56" s="0" t="n">
        <v>20.24</v>
      </c>
      <c r="AL56" s="0" t="n">
        <v>19.688</v>
      </c>
      <c r="AM56" s="0" t="n">
        <v>19.313</v>
      </c>
    </row>
    <row r="57" customFormat="false" ht="12.8" hidden="false" customHeight="false" outlineLevel="0" collapsed="false">
      <c r="A57" s="0" t="n">
        <v>40</v>
      </c>
      <c r="B57" s="0" t="n">
        <v>2</v>
      </c>
      <c r="C57" s="0" t="n">
        <v>0</v>
      </c>
      <c r="D57" s="0" t="n">
        <v>0</v>
      </c>
      <c r="E57" s="0" t="n">
        <v>0</v>
      </c>
      <c r="F57" s="0" t="n">
        <v>0</v>
      </c>
      <c r="G57" s="0" t="n">
        <v>0</v>
      </c>
      <c r="H57" s="0" t="n">
        <v>0</v>
      </c>
      <c r="I57" s="0" t="n">
        <v>0</v>
      </c>
      <c r="J57" s="0" t="n">
        <v>0</v>
      </c>
      <c r="K57" s="0" t="n">
        <v>0</v>
      </c>
      <c r="L57" s="0" t="n">
        <v>0</v>
      </c>
      <c r="M57" s="0" t="n">
        <v>0</v>
      </c>
      <c r="N57" s="0" t="n">
        <v>1.173</v>
      </c>
      <c r="O57" s="0" t="n">
        <v>2.653</v>
      </c>
      <c r="P57" s="0" t="n">
        <v>4.334</v>
      </c>
      <c r="Q57" s="0" t="n">
        <v>6.158</v>
      </c>
      <c r="R57" s="0" t="n">
        <v>8.084</v>
      </c>
      <c r="S57" s="0" t="n">
        <v>10.076</v>
      </c>
      <c r="T57" s="0" t="n">
        <v>12.102</v>
      </c>
      <c r="U57" s="0" t="n">
        <v>14.135</v>
      </c>
      <c r="V57" s="0" t="n">
        <v>16.144</v>
      </c>
      <c r="W57" s="0" t="n">
        <v>18.103</v>
      </c>
      <c r="X57" s="0" t="n">
        <v>19.98</v>
      </c>
      <c r="Y57" s="0" t="n">
        <v>21.744</v>
      </c>
      <c r="Z57" s="0" t="n">
        <v>23.357</v>
      </c>
      <c r="AA57" s="0" t="n">
        <v>24.775</v>
      </c>
      <c r="AB57" s="0" t="n">
        <v>25.939</v>
      </c>
      <c r="AC57" s="0" t="n">
        <v>26.763</v>
      </c>
      <c r="AD57" s="0" t="n">
        <v>27.065</v>
      </c>
      <c r="AE57" s="0" t="n">
        <v>26.528</v>
      </c>
      <c r="AF57" s="0" t="n">
        <v>25.793</v>
      </c>
      <c r="AG57" s="0" t="n">
        <v>24.865</v>
      </c>
      <c r="AH57" s="0" t="n">
        <v>23.345</v>
      </c>
      <c r="AI57" s="0" t="n">
        <v>22.059</v>
      </c>
      <c r="AJ57" s="0" t="n">
        <v>21.183</v>
      </c>
      <c r="AK57" s="0" t="n">
        <v>20.381</v>
      </c>
      <c r="AL57" s="0" t="n">
        <v>19.822</v>
      </c>
      <c r="AM57" s="0" t="n">
        <v>19.445</v>
      </c>
    </row>
    <row r="58" customFormat="false" ht="12.8" hidden="false" customHeight="false" outlineLevel="0" collapsed="false">
      <c r="A58" s="0" t="n">
        <v>45</v>
      </c>
      <c r="B58" s="0" t="n">
        <v>2</v>
      </c>
      <c r="C58" s="0" t="n">
        <v>0</v>
      </c>
      <c r="D58" s="0" t="n">
        <v>0</v>
      </c>
      <c r="E58" s="0" t="n">
        <v>0</v>
      </c>
      <c r="F58" s="0" t="n">
        <v>0</v>
      </c>
      <c r="G58" s="0" t="n">
        <v>0</v>
      </c>
      <c r="H58" s="0" t="n">
        <v>0</v>
      </c>
      <c r="I58" s="0" t="n">
        <v>0</v>
      </c>
      <c r="J58" s="0" t="n">
        <v>0</v>
      </c>
      <c r="K58" s="0" t="n">
        <v>0</v>
      </c>
      <c r="L58" s="0" t="n">
        <v>0</v>
      </c>
      <c r="M58" s="0" t="n">
        <v>0</v>
      </c>
      <c r="N58" s="0" t="n">
        <v>1.036</v>
      </c>
      <c r="O58" s="0" t="n">
        <v>2.344</v>
      </c>
      <c r="P58" s="0" t="n">
        <v>3.833</v>
      </c>
      <c r="Q58" s="0" t="n">
        <v>5.45</v>
      </c>
      <c r="R58" s="0" t="n">
        <v>7.16</v>
      </c>
      <c r="S58" s="0" t="n">
        <v>8.932</v>
      </c>
      <c r="T58" s="0" t="n">
        <v>10.738</v>
      </c>
      <c r="U58" s="0" t="n">
        <v>12.555</v>
      </c>
      <c r="V58" s="0" t="n">
        <v>14.356</v>
      </c>
      <c r="W58" s="0" t="n">
        <v>16.119</v>
      </c>
      <c r="X58" s="0" t="n">
        <v>17.817</v>
      </c>
      <c r="Y58" s="0" t="n">
        <v>19.424</v>
      </c>
      <c r="Z58" s="0" t="n">
        <v>20.908</v>
      </c>
      <c r="AA58" s="0" t="n">
        <v>22.232</v>
      </c>
      <c r="AB58" s="0" t="n">
        <v>23.348</v>
      </c>
      <c r="AC58" s="0" t="n">
        <v>24.189</v>
      </c>
      <c r="AD58" s="0" t="n">
        <v>24.618</v>
      </c>
      <c r="AE58" s="0" t="n">
        <v>24.391</v>
      </c>
      <c r="AF58" s="0" t="n">
        <v>23.802</v>
      </c>
      <c r="AG58" s="0" t="n">
        <v>23.058</v>
      </c>
      <c r="AH58" s="0" t="n">
        <v>21.814</v>
      </c>
      <c r="AI58" s="0" t="n">
        <v>20.769</v>
      </c>
      <c r="AJ58" s="0" t="n">
        <v>20.19</v>
      </c>
      <c r="AK58" s="0" t="n">
        <v>19.673</v>
      </c>
      <c r="AL58" s="0" t="n">
        <v>19.229</v>
      </c>
      <c r="AM58" s="0" t="n">
        <v>18.964</v>
      </c>
    </row>
    <row r="59" customFormat="false" ht="12.8" hidden="false" customHeight="false" outlineLevel="0" collapsed="false">
      <c r="A59" s="0" t="n">
        <v>50</v>
      </c>
      <c r="B59" s="0" t="n">
        <v>2</v>
      </c>
      <c r="C59" s="0" t="n">
        <v>0</v>
      </c>
      <c r="D59" s="0" t="n">
        <v>0</v>
      </c>
      <c r="E59" s="0" t="n">
        <v>0</v>
      </c>
      <c r="F59" s="0" t="n">
        <v>0</v>
      </c>
      <c r="G59" s="0" t="n">
        <v>0</v>
      </c>
      <c r="H59" s="0" t="n">
        <v>0</v>
      </c>
      <c r="I59" s="0" t="n">
        <v>0</v>
      </c>
      <c r="J59" s="0" t="n">
        <v>0</v>
      </c>
      <c r="K59" s="0" t="n">
        <v>0</v>
      </c>
      <c r="L59" s="0" t="n">
        <v>0</v>
      </c>
      <c r="M59" s="0" t="n">
        <v>0</v>
      </c>
      <c r="N59" s="0" t="n">
        <v>0.63</v>
      </c>
      <c r="O59" s="0" t="n">
        <v>1.426</v>
      </c>
      <c r="P59" s="0" t="n">
        <v>2.331</v>
      </c>
      <c r="Q59" s="0" t="n">
        <v>3.315</v>
      </c>
      <c r="R59" s="0" t="n">
        <v>4.354</v>
      </c>
      <c r="S59" s="0" t="n">
        <v>5.43</v>
      </c>
      <c r="T59" s="0" t="n">
        <v>6.527</v>
      </c>
      <c r="U59" s="0" t="n">
        <v>7.629</v>
      </c>
      <c r="V59" s="0" t="n">
        <v>8.722</v>
      </c>
      <c r="W59" s="0" t="n">
        <v>9.79</v>
      </c>
      <c r="X59" s="0" t="n">
        <v>10.817</v>
      </c>
      <c r="Y59" s="0" t="n">
        <v>11.788</v>
      </c>
      <c r="Z59" s="0" t="n">
        <v>12.682</v>
      </c>
      <c r="AA59" s="0" t="n">
        <v>13.476</v>
      </c>
      <c r="AB59" s="0" t="n">
        <v>14.142</v>
      </c>
      <c r="AC59" s="0" t="n">
        <v>14.635</v>
      </c>
      <c r="AD59" s="0" t="n">
        <v>14.869</v>
      </c>
      <c r="AE59" s="0" t="n">
        <v>14.686</v>
      </c>
      <c r="AF59" s="0" t="n">
        <v>14.287</v>
      </c>
      <c r="AG59" s="0" t="n">
        <v>13.813</v>
      </c>
      <c r="AH59" s="0" t="n">
        <v>13.094</v>
      </c>
      <c r="AI59" s="0" t="n">
        <v>12.483</v>
      </c>
      <c r="AJ59" s="0" t="n">
        <v>12.137</v>
      </c>
      <c r="AK59" s="0" t="n">
        <v>11.824</v>
      </c>
      <c r="AL59" s="0" t="n">
        <v>11.545</v>
      </c>
      <c r="AM59" s="0" t="n">
        <v>11.38</v>
      </c>
    </row>
    <row r="60" customFormat="false" ht="12.8" hidden="false" customHeight="false" outlineLevel="0" collapsed="false">
      <c r="A60" s="0" t="n">
        <v>4</v>
      </c>
      <c r="B60" s="0" t="n">
        <v>3</v>
      </c>
      <c r="C60" s="0" t="n">
        <v>0</v>
      </c>
      <c r="D60" s="0" t="n">
        <v>0.285</v>
      </c>
      <c r="E60" s="0" t="n">
        <v>0.591</v>
      </c>
      <c r="F60" s="0" t="n">
        <v>0.907</v>
      </c>
      <c r="G60" s="0" t="n">
        <v>1.226</v>
      </c>
      <c r="H60" s="0" t="n">
        <v>1.542</v>
      </c>
      <c r="I60" s="0" t="n">
        <v>1.849</v>
      </c>
      <c r="J60" s="0" t="n">
        <v>2.143</v>
      </c>
      <c r="K60" s="0" t="n">
        <v>2.414</v>
      </c>
      <c r="L60" s="0" t="n">
        <v>2.649</v>
      </c>
      <c r="M60" s="0" t="n">
        <v>2.827</v>
      </c>
      <c r="N60" s="0" t="n">
        <v>2.986</v>
      </c>
      <c r="O60" s="0" t="n">
        <v>3.115</v>
      </c>
      <c r="P60" s="0" t="n">
        <v>3.232</v>
      </c>
      <c r="Q60" s="0" t="n">
        <v>3.355</v>
      </c>
      <c r="R60" s="0" t="n">
        <v>3.434</v>
      </c>
      <c r="S60" s="0" t="n">
        <v>3.502</v>
      </c>
      <c r="T60" s="0" t="n">
        <v>3.564</v>
      </c>
      <c r="U60" s="0" t="n">
        <v>3.623</v>
      </c>
      <c r="V60" s="0" t="n">
        <v>3.577</v>
      </c>
      <c r="W60" s="0" t="n">
        <v>3.531</v>
      </c>
      <c r="X60" s="0" t="n">
        <v>3.486</v>
      </c>
      <c r="Y60" s="0" t="n">
        <v>3.439</v>
      </c>
      <c r="Z60" s="0" t="n">
        <v>3.359</v>
      </c>
      <c r="AA60" s="0" t="n">
        <v>3.278</v>
      </c>
      <c r="AB60" s="0" t="n">
        <v>3.158</v>
      </c>
      <c r="AC60" s="0" t="n">
        <v>3.028</v>
      </c>
      <c r="AD60" s="0" t="n">
        <v>2.853</v>
      </c>
      <c r="AE60" s="0" t="n">
        <v>2.645</v>
      </c>
      <c r="AF60" s="0" t="n">
        <v>2.434</v>
      </c>
      <c r="AG60" s="0" t="n">
        <v>2.231</v>
      </c>
      <c r="AH60" s="0" t="n">
        <v>2.034</v>
      </c>
      <c r="AI60" s="0" t="n">
        <v>1.881</v>
      </c>
      <c r="AJ60" s="0" t="n">
        <v>1.748</v>
      </c>
      <c r="AK60" s="0" t="n">
        <v>1.628</v>
      </c>
      <c r="AL60" s="0" t="n">
        <v>1.547</v>
      </c>
      <c r="AM60" s="0" t="n">
        <v>1.491</v>
      </c>
    </row>
    <row r="61" customFormat="false" ht="12.8" hidden="false" customHeight="false" outlineLevel="0" collapsed="false">
      <c r="A61" s="0" t="n">
        <v>6</v>
      </c>
      <c r="B61" s="0" t="n">
        <v>3</v>
      </c>
      <c r="C61" s="0" t="n">
        <v>0</v>
      </c>
      <c r="D61" s="0" t="n">
        <v>0.428</v>
      </c>
      <c r="E61" s="0" t="n">
        <v>0.887</v>
      </c>
      <c r="F61" s="0" t="n">
        <v>1.361</v>
      </c>
      <c r="G61" s="0" t="n">
        <v>1.839</v>
      </c>
      <c r="H61" s="0" t="n">
        <v>2.313</v>
      </c>
      <c r="I61" s="0" t="n">
        <v>2.774</v>
      </c>
      <c r="J61" s="0" t="n">
        <v>3.214</v>
      </c>
      <c r="K61" s="0" t="n">
        <v>3.621</v>
      </c>
      <c r="L61" s="0" t="n">
        <v>3.974</v>
      </c>
      <c r="M61" s="0" t="n">
        <v>4.24</v>
      </c>
      <c r="N61" s="0" t="n">
        <v>4.479</v>
      </c>
      <c r="O61" s="0" t="n">
        <v>4.673</v>
      </c>
      <c r="P61" s="0" t="n">
        <v>4.848</v>
      </c>
      <c r="Q61" s="0" t="n">
        <v>5.032</v>
      </c>
      <c r="R61" s="0" t="n">
        <v>5.151</v>
      </c>
      <c r="S61" s="0" t="n">
        <v>5.253</v>
      </c>
      <c r="T61" s="0" t="n">
        <v>5.346</v>
      </c>
      <c r="U61" s="0" t="n">
        <v>5.435</v>
      </c>
      <c r="V61" s="0" t="n">
        <v>5.366</v>
      </c>
      <c r="W61" s="0" t="n">
        <v>5.296</v>
      </c>
      <c r="X61" s="0" t="n">
        <v>5.23</v>
      </c>
      <c r="Y61" s="0" t="n">
        <v>5.158</v>
      </c>
      <c r="Z61" s="0" t="n">
        <v>5.039</v>
      </c>
      <c r="AA61" s="0" t="n">
        <v>4.917</v>
      </c>
      <c r="AB61" s="0" t="n">
        <v>4.737</v>
      </c>
      <c r="AC61" s="0" t="n">
        <v>4.542</v>
      </c>
      <c r="AD61" s="0" t="n">
        <v>4.279</v>
      </c>
      <c r="AE61" s="0" t="n">
        <v>3.967</v>
      </c>
      <c r="AF61" s="0" t="n">
        <v>3.651</v>
      </c>
      <c r="AG61" s="0" t="n">
        <v>3.346</v>
      </c>
      <c r="AH61" s="0" t="n">
        <v>3.05</v>
      </c>
      <c r="AI61" s="0" t="n">
        <v>2.821</v>
      </c>
      <c r="AJ61" s="0" t="n">
        <v>2.622</v>
      </c>
      <c r="AK61" s="0" t="n">
        <v>2.442</v>
      </c>
      <c r="AL61" s="0" t="n">
        <v>2.32</v>
      </c>
      <c r="AM61" s="0" t="n">
        <v>2.236</v>
      </c>
    </row>
    <row r="62" customFormat="false" ht="12.8" hidden="false" customHeight="false" outlineLevel="0" collapsed="false">
      <c r="A62" s="0" t="n">
        <v>8</v>
      </c>
      <c r="B62" s="0" t="n">
        <v>3</v>
      </c>
      <c r="C62" s="0" t="n">
        <v>0</v>
      </c>
      <c r="D62" s="0" t="n">
        <v>0.488</v>
      </c>
      <c r="E62" s="0" t="n">
        <v>1.153</v>
      </c>
      <c r="F62" s="0" t="n">
        <v>2.027</v>
      </c>
      <c r="G62" s="0" t="n">
        <v>2.902</v>
      </c>
      <c r="H62" s="0" t="n">
        <v>3.884</v>
      </c>
      <c r="I62" s="0" t="n">
        <v>5.102</v>
      </c>
      <c r="J62" s="0" t="n">
        <v>6.186</v>
      </c>
      <c r="K62" s="0" t="n">
        <v>7.203</v>
      </c>
      <c r="L62" s="0" t="n">
        <v>7.858</v>
      </c>
      <c r="M62" s="0" t="n">
        <v>8.614</v>
      </c>
      <c r="N62" s="0" t="n">
        <v>9.176</v>
      </c>
      <c r="O62" s="0" t="n">
        <v>9.571</v>
      </c>
      <c r="P62" s="0" t="n">
        <v>9.894</v>
      </c>
      <c r="Q62" s="0" t="n">
        <v>10.228</v>
      </c>
      <c r="R62" s="0" t="n">
        <v>10.436</v>
      </c>
      <c r="S62" s="0" t="n">
        <v>10.598</v>
      </c>
      <c r="T62" s="0" t="n">
        <v>10.224</v>
      </c>
      <c r="U62" s="0" t="n">
        <v>9.849</v>
      </c>
      <c r="V62" s="0" t="n">
        <v>9.474</v>
      </c>
      <c r="W62" s="0" t="n">
        <v>9.099</v>
      </c>
      <c r="X62" s="0" t="n">
        <v>8.724</v>
      </c>
      <c r="Y62" s="0" t="n">
        <v>8.35</v>
      </c>
      <c r="Z62" s="0" t="n">
        <v>7.975</v>
      </c>
      <c r="AA62" s="0" t="n">
        <v>7.6</v>
      </c>
      <c r="AB62" s="0" t="n">
        <v>7.225</v>
      </c>
      <c r="AC62" s="0" t="n">
        <v>6.85</v>
      </c>
      <c r="AD62" s="0" t="n">
        <v>6.475</v>
      </c>
      <c r="AE62" s="0" t="n">
        <v>6.101</v>
      </c>
      <c r="AF62" s="0" t="n">
        <v>5.726</v>
      </c>
      <c r="AG62" s="0" t="n">
        <v>5.351</v>
      </c>
      <c r="AH62" s="0" t="n">
        <v>4.976</v>
      </c>
      <c r="AI62" s="0" t="n">
        <v>4.601</v>
      </c>
      <c r="AJ62" s="0" t="n">
        <v>4.226</v>
      </c>
      <c r="AK62" s="0" t="n">
        <v>3.852</v>
      </c>
      <c r="AL62" s="0" t="n">
        <v>3.477</v>
      </c>
      <c r="AM62" s="0" t="n">
        <v>3.102</v>
      </c>
    </row>
    <row r="63" customFormat="false" ht="12.8" hidden="false" customHeight="false" outlineLevel="0" collapsed="false">
      <c r="A63" s="0" t="n">
        <v>10</v>
      </c>
      <c r="B63" s="0" t="n">
        <v>3</v>
      </c>
      <c r="C63" s="0" t="n">
        <v>0</v>
      </c>
      <c r="D63" s="0" t="n">
        <v>0.539</v>
      </c>
      <c r="E63" s="0" t="n">
        <v>1.207</v>
      </c>
      <c r="F63" s="0" t="n">
        <v>2.069</v>
      </c>
      <c r="G63" s="0" t="n">
        <v>2.973</v>
      </c>
      <c r="H63" s="0" t="n">
        <v>3.993</v>
      </c>
      <c r="I63" s="0" t="n">
        <v>5.231</v>
      </c>
      <c r="J63" s="0" t="n">
        <v>6.369</v>
      </c>
      <c r="K63" s="0" t="n">
        <v>7.435</v>
      </c>
      <c r="L63" s="0" t="n">
        <v>8.559</v>
      </c>
      <c r="M63" s="0" t="n">
        <v>9.525</v>
      </c>
      <c r="N63" s="0" t="n">
        <v>10.06</v>
      </c>
      <c r="O63" s="0" t="n">
        <v>10.519</v>
      </c>
      <c r="P63" s="0" t="n">
        <v>10.925</v>
      </c>
      <c r="Q63" s="0" t="n">
        <v>11.343</v>
      </c>
      <c r="R63" s="0" t="n">
        <v>11.747</v>
      </c>
      <c r="S63" s="0" t="n">
        <v>12.122</v>
      </c>
      <c r="T63" s="0" t="n">
        <v>12.478</v>
      </c>
      <c r="U63" s="0" t="n">
        <v>12.026</v>
      </c>
      <c r="V63" s="0" t="n">
        <v>11.574</v>
      </c>
      <c r="W63" s="0" t="n">
        <v>11.121</v>
      </c>
      <c r="X63" s="0" t="n">
        <v>10.669</v>
      </c>
      <c r="Y63" s="0" t="n">
        <v>10.217</v>
      </c>
      <c r="Z63" s="0" t="n">
        <v>9.765</v>
      </c>
      <c r="AA63" s="0" t="n">
        <v>9.313</v>
      </c>
      <c r="AB63" s="0" t="n">
        <v>8.861</v>
      </c>
      <c r="AC63" s="0" t="n">
        <v>8.409</v>
      </c>
      <c r="AD63" s="0" t="n">
        <v>7.957</v>
      </c>
      <c r="AE63" s="0" t="n">
        <v>7.505</v>
      </c>
      <c r="AF63" s="0" t="n">
        <v>7.053</v>
      </c>
      <c r="AG63" s="0" t="n">
        <v>6.601</v>
      </c>
      <c r="AH63" s="0" t="n">
        <v>6.148</v>
      </c>
      <c r="AI63" s="0" t="n">
        <v>5.696</v>
      </c>
      <c r="AJ63" s="0" t="n">
        <v>5.244</v>
      </c>
      <c r="AK63" s="0" t="n">
        <v>4.792</v>
      </c>
      <c r="AL63" s="0" t="n">
        <v>4.34</v>
      </c>
      <c r="AM63" s="0" t="n">
        <v>3.888</v>
      </c>
    </row>
    <row r="64" customFormat="false" ht="12.8" hidden="false" customHeight="false" outlineLevel="0" collapsed="false">
      <c r="A64" s="0" t="n">
        <v>12</v>
      </c>
      <c r="B64" s="0" t="n">
        <v>3</v>
      </c>
      <c r="C64" s="0" t="n">
        <v>0</v>
      </c>
      <c r="D64" s="0" t="n">
        <v>0.696</v>
      </c>
      <c r="E64" s="0" t="n">
        <v>1.544</v>
      </c>
      <c r="F64" s="0" t="n">
        <v>2.588</v>
      </c>
      <c r="G64" s="0" t="n">
        <v>3.626</v>
      </c>
      <c r="H64" s="0" t="n">
        <v>4.781</v>
      </c>
      <c r="I64" s="0" t="n">
        <v>6.262</v>
      </c>
      <c r="J64" s="0" t="n">
        <v>7.523</v>
      </c>
      <c r="K64" s="0" t="n">
        <v>8.606</v>
      </c>
      <c r="L64" s="0" t="n">
        <v>9.496</v>
      </c>
      <c r="M64" s="0" t="n">
        <v>10.274</v>
      </c>
      <c r="N64" s="0" t="n">
        <v>10.834</v>
      </c>
      <c r="O64" s="0" t="n">
        <v>11.332</v>
      </c>
      <c r="P64" s="0" t="n">
        <v>11.766</v>
      </c>
      <c r="Q64" s="0" t="n">
        <v>12.212</v>
      </c>
      <c r="R64" s="0" t="n">
        <v>12.678</v>
      </c>
      <c r="S64" s="0" t="n">
        <v>13.13</v>
      </c>
      <c r="T64" s="0" t="n">
        <v>13.569</v>
      </c>
      <c r="U64" s="0" t="n">
        <v>14.003</v>
      </c>
      <c r="V64" s="0" t="n">
        <v>13.477</v>
      </c>
      <c r="W64" s="0" t="n">
        <v>12.951</v>
      </c>
      <c r="X64" s="0" t="n">
        <v>12.425</v>
      </c>
      <c r="Y64" s="0" t="n">
        <v>11.899</v>
      </c>
      <c r="Z64" s="0" t="n">
        <v>11.373</v>
      </c>
      <c r="AA64" s="0" t="n">
        <v>10.847</v>
      </c>
      <c r="AB64" s="0" t="n">
        <v>10.321</v>
      </c>
      <c r="AC64" s="0" t="n">
        <v>9.795</v>
      </c>
      <c r="AD64" s="0" t="n">
        <v>9.269</v>
      </c>
      <c r="AE64" s="0" t="n">
        <v>8.743</v>
      </c>
      <c r="AF64" s="0" t="n">
        <v>8.217</v>
      </c>
      <c r="AG64" s="0" t="n">
        <v>7.692</v>
      </c>
      <c r="AH64" s="0" t="n">
        <v>7.166</v>
      </c>
      <c r="AI64" s="0" t="n">
        <v>6.64</v>
      </c>
      <c r="AJ64" s="0" t="n">
        <v>6.114</v>
      </c>
      <c r="AK64" s="0" t="n">
        <v>5.588</v>
      </c>
      <c r="AL64" s="0" t="n">
        <v>5.062</v>
      </c>
      <c r="AM64" s="0" t="n">
        <v>4.536</v>
      </c>
    </row>
    <row r="65" customFormat="false" ht="12.8" hidden="false" customHeight="false" outlineLevel="0" collapsed="false">
      <c r="A65" s="0" t="n">
        <v>14</v>
      </c>
      <c r="B65" s="0" t="n">
        <v>3</v>
      </c>
      <c r="C65" s="0" t="n">
        <v>0</v>
      </c>
      <c r="D65" s="0" t="n">
        <v>0.752</v>
      </c>
      <c r="E65" s="0" t="n">
        <v>1.642</v>
      </c>
      <c r="F65" s="0" t="n">
        <v>2.77</v>
      </c>
      <c r="G65" s="0" t="n">
        <v>3.874</v>
      </c>
      <c r="H65" s="0" t="n">
        <v>5.098</v>
      </c>
      <c r="I65" s="0" t="n">
        <v>6.684</v>
      </c>
      <c r="J65" s="0" t="n">
        <v>8.04</v>
      </c>
      <c r="K65" s="0" t="n">
        <v>9.207</v>
      </c>
      <c r="L65" s="0" t="n">
        <v>9.99</v>
      </c>
      <c r="M65" s="0" t="n">
        <v>10.598</v>
      </c>
      <c r="N65" s="0" t="n">
        <v>11.172</v>
      </c>
      <c r="O65" s="0" t="n">
        <v>11.819</v>
      </c>
      <c r="P65" s="0" t="n">
        <v>12.404</v>
      </c>
      <c r="Q65" s="0" t="n">
        <v>13.011</v>
      </c>
      <c r="R65" s="0" t="n">
        <v>13.578</v>
      </c>
      <c r="S65" s="0" t="n">
        <v>14.135</v>
      </c>
      <c r="T65" s="0" t="n">
        <v>14.682</v>
      </c>
      <c r="U65" s="0" t="n">
        <v>15.23</v>
      </c>
      <c r="V65" s="0" t="n">
        <v>15.529</v>
      </c>
      <c r="W65" s="0" t="n">
        <v>15.829</v>
      </c>
      <c r="X65" s="0" t="n">
        <v>15.162</v>
      </c>
      <c r="Y65" s="0" t="n">
        <v>14.495</v>
      </c>
      <c r="Z65" s="0" t="n">
        <v>13.828</v>
      </c>
      <c r="AA65" s="0" t="n">
        <v>13.161</v>
      </c>
      <c r="AB65" s="0" t="n">
        <v>12.494</v>
      </c>
      <c r="AC65" s="0" t="n">
        <v>11.827</v>
      </c>
      <c r="AD65" s="0" t="n">
        <v>11.16</v>
      </c>
      <c r="AE65" s="0" t="n">
        <v>10.493</v>
      </c>
      <c r="AF65" s="0" t="n">
        <v>9.826</v>
      </c>
      <c r="AG65" s="0" t="n">
        <v>9.159</v>
      </c>
      <c r="AH65" s="0" t="n">
        <v>8.492</v>
      </c>
      <c r="AI65" s="0" t="n">
        <v>7.825</v>
      </c>
      <c r="AJ65" s="0" t="n">
        <v>7.159</v>
      </c>
      <c r="AK65" s="0" t="n">
        <v>6.492</v>
      </c>
      <c r="AL65" s="0" t="n">
        <v>5.825</v>
      </c>
      <c r="AM65" s="0" t="n">
        <v>5.158</v>
      </c>
    </row>
    <row r="66" customFormat="false" ht="12.8" hidden="false" customHeight="false" outlineLevel="0" collapsed="false">
      <c r="A66" s="0" t="n">
        <v>16</v>
      </c>
      <c r="B66" s="0" t="n">
        <v>3</v>
      </c>
      <c r="C66" s="0" t="n">
        <v>0</v>
      </c>
      <c r="D66" s="0" t="n">
        <v>0.78</v>
      </c>
      <c r="E66" s="0" t="n">
        <v>1.731</v>
      </c>
      <c r="F66" s="0" t="n">
        <v>2.904</v>
      </c>
      <c r="G66" s="0" t="n">
        <v>4.085</v>
      </c>
      <c r="H66" s="0" t="n">
        <v>5.386</v>
      </c>
      <c r="I66" s="0" t="n">
        <v>7.045</v>
      </c>
      <c r="J66" s="0" t="n">
        <v>8.436</v>
      </c>
      <c r="K66" s="0" t="n">
        <v>9.664</v>
      </c>
      <c r="L66" s="0" t="n">
        <v>10.46</v>
      </c>
      <c r="M66" s="0" t="n">
        <v>11.053</v>
      </c>
      <c r="N66" s="0" t="n">
        <v>11.642</v>
      </c>
      <c r="O66" s="0" t="n">
        <v>12.351</v>
      </c>
      <c r="P66" s="0" t="n">
        <v>13.009</v>
      </c>
      <c r="Q66" s="0" t="n">
        <v>13.696</v>
      </c>
      <c r="R66" s="0" t="n">
        <v>15.104</v>
      </c>
      <c r="S66" s="0" t="n">
        <v>16.578</v>
      </c>
      <c r="T66" s="0" t="n">
        <v>17.325</v>
      </c>
      <c r="U66" s="0" t="n">
        <v>18.081</v>
      </c>
      <c r="V66" s="0" t="n">
        <v>18.61</v>
      </c>
      <c r="W66" s="0" t="n">
        <v>19.137</v>
      </c>
      <c r="X66" s="0" t="n">
        <v>19.644</v>
      </c>
      <c r="Y66" s="0" t="n">
        <v>20.101</v>
      </c>
      <c r="Z66" s="0" t="n">
        <v>19.095</v>
      </c>
      <c r="AA66" s="0" t="n">
        <v>18.089</v>
      </c>
      <c r="AB66" s="0" t="n">
        <v>17.083</v>
      </c>
      <c r="AC66" s="0" t="n">
        <v>16.077</v>
      </c>
      <c r="AD66" s="0" t="n">
        <v>15.071</v>
      </c>
      <c r="AE66" s="0" t="n">
        <v>14.065</v>
      </c>
      <c r="AF66" s="0" t="n">
        <v>13.059</v>
      </c>
      <c r="AG66" s="0" t="n">
        <v>12.053</v>
      </c>
      <c r="AH66" s="0" t="n">
        <v>11.047</v>
      </c>
      <c r="AI66" s="0" t="n">
        <v>10.041</v>
      </c>
      <c r="AJ66" s="0" t="n">
        <v>9.035</v>
      </c>
      <c r="AK66" s="0" t="n">
        <v>8.029</v>
      </c>
      <c r="AL66" s="0" t="n">
        <v>7.023</v>
      </c>
      <c r="AM66" s="0" t="n">
        <v>6.016</v>
      </c>
    </row>
    <row r="67" customFormat="false" ht="12.8" hidden="false" customHeight="false" outlineLevel="0" collapsed="false">
      <c r="A67" s="0" t="n">
        <v>18</v>
      </c>
      <c r="B67" s="0" t="n">
        <v>3</v>
      </c>
      <c r="C67" s="0" t="n">
        <v>0</v>
      </c>
      <c r="D67" s="0" t="n">
        <v>0.807</v>
      </c>
      <c r="E67" s="0" t="n">
        <v>1.789</v>
      </c>
      <c r="F67" s="0" t="n">
        <v>2.999</v>
      </c>
      <c r="G67" s="0" t="n">
        <v>4.209</v>
      </c>
      <c r="H67" s="0" t="n">
        <v>5.541</v>
      </c>
      <c r="I67" s="0" t="n">
        <v>7.257</v>
      </c>
      <c r="J67" s="0" t="n">
        <v>8.695</v>
      </c>
      <c r="K67" s="0" t="n">
        <v>9.963</v>
      </c>
      <c r="L67" s="0" t="n">
        <v>10.764</v>
      </c>
      <c r="M67" s="0" t="n">
        <v>11.381</v>
      </c>
      <c r="N67" s="0" t="n">
        <v>12.019</v>
      </c>
      <c r="O67" s="0" t="n">
        <v>12.814</v>
      </c>
      <c r="P67" s="0" t="n">
        <v>13.605</v>
      </c>
      <c r="Q67" s="0" t="n">
        <v>14.432</v>
      </c>
      <c r="R67" s="0" t="n">
        <v>15.9</v>
      </c>
      <c r="S67" s="0" t="n">
        <v>17.435</v>
      </c>
      <c r="T67" s="0" t="n">
        <v>18.205</v>
      </c>
      <c r="U67" s="0" t="n">
        <v>18.978</v>
      </c>
      <c r="V67" s="0" t="n">
        <v>19.519</v>
      </c>
      <c r="W67" s="0" t="n">
        <v>20.06</v>
      </c>
      <c r="X67" s="0" t="n">
        <v>20.597</v>
      </c>
      <c r="Y67" s="0" t="n">
        <v>21.106</v>
      </c>
      <c r="Z67" s="0" t="n">
        <v>21.184</v>
      </c>
      <c r="AA67" s="0" t="n">
        <v>20.086</v>
      </c>
      <c r="AB67" s="0" t="n">
        <v>18.987</v>
      </c>
      <c r="AC67" s="0" t="n">
        <v>17.889</v>
      </c>
      <c r="AD67" s="0" t="n">
        <v>16.79</v>
      </c>
      <c r="AE67" s="0" t="n">
        <v>15.692</v>
      </c>
      <c r="AF67" s="0" t="n">
        <v>14.593</v>
      </c>
      <c r="AG67" s="0" t="n">
        <v>13.495</v>
      </c>
      <c r="AH67" s="0" t="n">
        <v>12.396</v>
      </c>
      <c r="AI67" s="0" t="n">
        <v>11.298</v>
      </c>
      <c r="AJ67" s="0" t="n">
        <v>10.199</v>
      </c>
      <c r="AK67" s="0" t="n">
        <v>9.101</v>
      </c>
      <c r="AL67" s="0" t="n">
        <v>8.002</v>
      </c>
      <c r="AM67" s="0" t="n">
        <v>6.904</v>
      </c>
    </row>
    <row r="68" customFormat="false" ht="12.8" hidden="false" customHeight="false" outlineLevel="0" collapsed="false">
      <c r="A68" s="0" t="n">
        <v>20</v>
      </c>
      <c r="B68" s="0" t="n">
        <v>3</v>
      </c>
      <c r="C68" s="0" t="n">
        <v>0</v>
      </c>
      <c r="D68" s="0" t="n">
        <v>0.833</v>
      </c>
      <c r="E68" s="0" t="n">
        <v>1.847</v>
      </c>
      <c r="F68" s="0" t="n">
        <v>3.095</v>
      </c>
      <c r="G68" s="0" t="n">
        <v>4.334</v>
      </c>
      <c r="H68" s="0" t="n">
        <v>5.695</v>
      </c>
      <c r="I68" s="0" t="n">
        <v>7.468</v>
      </c>
      <c r="J68" s="0" t="n">
        <v>8.954</v>
      </c>
      <c r="K68" s="0" t="n">
        <v>10.261</v>
      </c>
      <c r="L68" s="0" t="n">
        <v>11.067</v>
      </c>
      <c r="M68" s="0" t="n">
        <v>11.71</v>
      </c>
      <c r="N68" s="0" t="n">
        <v>12.396</v>
      </c>
      <c r="O68" s="0" t="n">
        <v>13.276</v>
      </c>
      <c r="P68" s="0" t="n">
        <v>14.201</v>
      </c>
      <c r="Q68" s="0" t="n">
        <v>15.169</v>
      </c>
      <c r="R68" s="0" t="n">
        <v>16.696</v>
      </c>
      <c r="S68" s="0" t="n">
        <v>18.291</v>
      </c>
      <c r="T68" s="0" t="n">
        <v>19.085</v>
      </c>
      <c r="U68" s="0" t="n">
        <v>19.874</v>
      </c>
      <c r="V68" s="0" t="n">
        <v>20.428</v>
      </c>
      <c r="W68" s="0" t="n">
        <v>20.983</v>
      </c>
      <c r="X68" s="0" t="n">
        <v>21.55</v>
      </c>
      <c r="Y68" s="0" t="n">
        <v>22.111</v>
      </c>
      <c r="Z68" s="0" t="n">
        <v>22.473</v>
      </c>
      <c r="AA68" s="0" t="n">
        <v>22.804</v>
      </c>
      <c r="AB68" s="0" t="n">
        <v>21.553</v>
      </c>
      <c r="AC68" s="0" t="n">
        <v>20.302</v>
      </c>
      <c r="AD68" s="0" t="n">
        <v>19.051</v>
      </c>
      <c r="AE68" s="0" t="n">
        <v>17.8</v>
      </c>
      <c r="AF68" s="0" t="n">
        <v>16.549</v>
      </c>
      <c r="AG68" s="0" t="n">
        <v>15.298</v>
      </c>
      <c r="AH68" s="0" t="n">
        <v>14.047</v>
      </c>
      <c r="AI68" s="0" t="n">
        <v>12.795</v>
      </c>
      <c r="AJ68" s="0" t="n">
        <v>11.544</v>
      </c>
      <c r="AK68" s="0" t="n">
        <v>10.293</v>
      </c>
      <c r="AL68" s="0" t="n">
        <v>9.042</v>
      </c>
      <c r="AM68" s="0" t="n">
        <v>7.791</v>
      </c>
    </row>
    <row r="69" customFormat="false" ht="12.8" hidden="false" customHeight="false" outlineLevel="0" collapsed="false">
      <c r="A69" s="0" t="n">
        <v>22</v>
      </c>
      <c r="B69" s="0" t="n">
        <v>3</v>
      </c>
      <c r="C69" s="0" t="n">
        <v>0</v>
      </c>
      <c r="D69" s="0" t="n">
        <v>0.832</v>
      </c>
      <c r="E69" s="0" t="n">
        <v>1.831</v>
      </c>
      <c r="F69" s="0" t="n">
        <v>3.071</v>
      </c>
      <c r="G69" s="0" t="n">
        <v>4.307</v>
      </c>
      <c r="H69" s="0" t="n">
        <v>5.672</v>
      </c>
      <c r="I69" s="0" t="n">
        <v>7.459</v>
      </c>
      <c r="J69" s="0" t="n">
        <v>9.01</v>
      </c>
      <c r="K69" s="0" t="n">
        <v>10.407</v>
      </c>
      <c r="L69" s="0" t="n">
        <v>11.33</v>
      </c>
      <c r="M69" s="0" t="n">
        <v>12.027</v>
      </c>
      <c r="N69" s="0" t="n">
        <v>12.766</v>
      </c>
      <c r="O69" s="0" t="n">
        <v>13.716</v>
      </c>
      <c r="P69" s="0" t="n">
        <v>14.707</v>
      </c>
      <c r="Q69" s="0" t="n">
        <v>15.72</v>
      </c>
      <c r="R69" s="0" t="n">
        <v>17.363</v>
      </c>
      <c r="S69" s="0" t="n">
        <v>19.107</v>
      </c>
      <c r="T69" s="0" t="n">
        <v>20</v>
      </c>
      <c r="U69" s="0" t="n">
        <v>20.887</v>
      </c>
      <c r="V69" s="0" t="n">
        <v>21.457</v>
      </c>
      <c r="W69" s="0" t="n">
        <v>22.031</v>
      </c>
      <c r="X69" s="0" t="n">
        <v>22.615</v>
      </c>
      <c r="Y69" s="0" t="n">
        <v>23.193</v>
      </c>
      <c r="Z69" s="0" t="n">
        <v>23.637</v>
      </c>
      <c r="AA69" s="0" t="n">
        <v>24.046</v>
      </c>
      <c r="AB69" s="0" t="n">
        <v>24.088</v>
      </c>
      <c r="AC69" s="0" t="n">
        <v>22.671</v>
      </c>
      <c r="AD69" s="0" t="n">
        <v>21.253</v>
      </c>
      <c r="AE69" s="0" t="n">
        <v>19.835</v>
      </c>
      <c r="AF69" s="0" t="n">
        <v>18.418</v>
      </c>
      <c r="AG69" s="0" t="n">
        <v>17</v>
      </c>
      <c r="AH69" s="0" t="n">
        <v>15.583</v>
      </c>
      <c r="AI69" s="0" t="n">
        <v>14.165</v>
      </c>
      <c r="AJ69" s="0" t="n">
        <v>12.748</v>
      </c>
      <c r="AK69" s="0" t="n">
        <v>11.33</v>
      </c>
      <c r="AL69" s="0" t="n">
        <v>9.912</v>
      </c>
      <c r="AM69" s="0" t="n">
        <v>8.495</v>
      </c>
    </row>
    <row r="70" customFormat="false" ht="12.8" hidden="false" customHeight="false" outlineLevel="0" collapsed="false">
      <c r="A70" s="0" t="n">
        <v>25</v>
      </c>
      <c r="B70" s="0" t="n">
        <v>3</v>
      </c>
      <c r="C70" s="0" t="n">
        <v>0</v>
      </c>
      <c r="D70" s="0" t="n">
        <v>0</v>
      </c>
      <c r="E70" s="0" t="n">
        <v>0</v>
      </c>
      <c r="F70" s="0" t="n">
        <v>0</v>
      </c>
      <c r="G70" s="0" t="n">
        <v>0</v>
      </c>
      <c r="H70" s="0" t="n">
        <v>0</v>
      </c>
      <c r="I70" s="0" t="n">
        <v>0</v>
      </c>
      <c r="J70" s="0" t="n">
        <v>0.915</v>
      </c>
      <c r="K70" s="0" t="n">
        <v>2.133</v>
      </c>
      <c r="L70" s="0" t="n">
        <v>3.55</v>
      </c>
      <c r="M70" s="0" t="n">
        <v>5.111</v>
      </c>
      <c r="N70" s="0" t="n">
        <v>6.776</v>
      </c>
      <c r="O70" s="0" t="n">
        <v>8.514</v>
      </c>
      <c r="P70" s="0" t="n">
        <v>10.298</v>
      </c>
      <c r="Q70" s="0" t="n">
        <v>12.103</v>
      </c>
      <c r="R70" s="0" t="n">
        <v>13.907</v>
      </c>
      <c r="S70" s="0" t="n">
        <v>15.687</v>
      </c>
      <c r="T70" s="0" t="n">
        <v>17.42</v>
      </c>
      <c r="U70" s="0" t="n">
        <v>19.085</v>
      </c>
      <c r="V70" s="0" t="n">
        <v>20.656</v>
      </c>
      <c r="W70" s="0" t="n">
        <v>22.106</v>
      </c>
      <c r="X70" s="0" t="n">
        <v>23.406</v>
      </c>
      <c r="Y70" s="0" t="n">
        <v>24.517</v>
      </c>
      <c r="Z70" s="0" t="n">
        <v>25.383</v>
      </c>
      <c r="AA70" s="0" t="n">
        <v>25.909</v>
      </c>
      <c r="AB70" s="0" t="n">
        <v>26.095</v>
      </c>
      <c r="AC70" s="0" t="n">
        <v>26.15</v>
      </c>
      <c r="AD70" s="0" t="n">
        <v>24.49</v>
      </c>
      <c r="AE70" s="0" t="n">
        <v>22.83</v>
      </c>
      <c r="AF70" s="0" t="n">
        <v>21.17</v>
      </c>
      <c r="AG70" s="0" t="n">
        <v>19.51</v>
      </c>
      <c r="AH70" s="0" t="n">
        <v>17.85</v>
      </c>
      <c r="AI70" s="0" t="n">
        <v>16.19</v>
      </c>
      <c r="AJ70" s="0" t="n">
        <v>14.53</v>
      </c>
      <c r="AK70" s="0" t="n">
        <v>12.87</v>
      </c>
      <c r="AL70" s="0" t="n">
        <v>11.21</v>
      </c>
      <c r="AM70" s="0" t="n">
        <v>9.551</v>
      </c>
    </row>
    <row r="71" customFormat="false" ht="12.8" hidden="false" customHeight="false" outlineLevel="0" collapsed="false">
      <c r="A71" s="0" t="n">
        <v>28</v>
      </c>
      <c r="B71" s="0" t="n">
        <v>3</v>
      </c>
      <c r="C71" s="0" t="n">
        <v>0</v>
      </c>
      <c r="D71" s="0" t="n">
        <v>0</v>
      </c>
      <c r="E71" s="0" t="n">
        <v>0</v>
      </c>
      <c r="F71" s="0" t="n">
        <v>0</v>
      </c>
      <c r="G71" s="0" t="n">
        <v>0</v>
      </c>
      <c r="H71" s="0" t="n">
        <v>0</v>
      </c>
      <c r="I71" s="0" t="n">
        <v>0</v>
      </c>
      <c r="J71" s="0" t="n">
        <v>0.982</v>
      </c>
      <c r="K71" s="0" t="n">
        <v>2.29</v>
      </c>
      <c r="L71" s="0" t="n">
        <v>3.81</v>
      </c>
      <c r="M71" s="0" t="n">
        <v>5.483</v>
      </c>
      <c r="N71" s="0" t="n">
        <v>7.267</v>
      </c>
      <c r="O71" s="0" t="n">
        <v>9.126</v>
      </c>
      <c r="P71" s="0" t="n">
        <v>11.031</v>
      </c>
      <c r="Q71" s="0" t="n">
        <v>12.956</v>
      </c>
      <c r="R71" s="0" t="n">
        <v>14.875</v>
      </c>
      <c r="S71" s="0" t="n">
        <v>16.762</v>
      </c>
      <c r="T71" s="0" t="n">
        <v>18.594</v>
      </c>
      <c r="U71" s="0" t="n">
        <v>20.344</v>
      </c>
      <c r="V71" s="0" t="n">
        <v>21.983</v>
      </c>
      <c r="W71" s="0" t="n">
        <v>23.48</v>
      </c>
      <c r="X71" s="0" t="n">
        <v>24.797</v>
      </c>
      <c r="Y71" s="0" t="n">
        <v>25.884</v>
      </c>
      <c r="Z71" s="0" t="n">
        <v>26.657</v>
      </c>
      <c r="AA71" s="0" t="n">
        <v>26.971</v>
      </c>
      <c r="AB71" s="0" t="n">
        <v>26.94</v>
      </c>
      <c r="AC71" s="0" t="n">
        <v>26.763</v>
      </c>
      <c r="AD71" s="0" t="n">
        <v>25.141</v>
      </c>
      <c r="AE71" s="0" t="n">
        <v>23.518</v>
      </c>
      <c r="AF71" s="0" t="n">
        <v>21.895</v>
      </c>
      <c r="AG71" s="0" t="n">
        <v>20.273</v>
      </c>
      <c r="AH71" s="0" t="n">
        <v>18.65</v>
      </c>
      <c r="AI71" s="0" t="n">
        <v>17.028</v>
      </c>
      <c r="AJ71" s="0" t="n">
        <v>15.405</v>
      </c>
      <c r="AK71" s="0" t="n">
        <v>13.782</v>
      </c>
      <c r="AL71" s="0" t="n">
        <v>12.16</v>
      </c>
      <c r="AM71" s="0" t="n">
        <v>10.537</v>
      </c>
    </row>
    <row r="72" customFormat="false" ht="12.8" hidden="false" customHeight="false" outlineLevel="0" collapsed="false">
      <c r="A72" s="0" t="n">
        <v>30</v>
      </c>
      <c r="B72" s="0" t="n">
        <v>3</v>
      </c>
      <c r="C72" s="0" t="n">
        <v>0</v>
      </c>
      <c r="D72" s="0" t="n">
        <v>0</v>
      </c>
      <c r="E72" s="0" t="n">
        <v>0</v>
      </c>
      <c r="F72" s="0" t="n">
        <v>0</v>
      </c>
      <c r="G72" s="0" t="n">
        <v>0</v>
      </c>
      <c r="H72" s="0" t="n">
        <v>0</v>
      </c>
      <c r="I72" s="0" t="n">
        <v>0</v>
      </c>
      <c r="J72" s="0" t="n">
        <v>0.997</v>
      </c>
      <c r="K72" s="0" t="n">
        <v>2.324</v>
      </c>
      <c r="L72" s="0" t="n">
        <v>3.868</v>
      </c>
      <c r="M72" s="0" t="n">
        <v>5.568</v>
      </c>
      <c r="N72" s="0" t="n">
        <v>7.38</v>
      </c>
      <c r="O72" s="0" t="n">
        <v>9.27</v>
      </c>
      <c r="P72" s="0" t="n">
        <v>11.207</v>
      </c>
      <c r="Q72" s="0" t="n">
        <v>13.165</v>
      </c>
      <c r="R72" s="0" t="n">
        <v>15.117</v>
      </c>
      <c r="S72" s="0" t="n">
        <v>17.04</v>
      </c>
      <c r="T72" s="0" t="n">
        <v>18.907</v>
      </c>
      <c r="U72" s="0" t="n">
        <v>20.693</v>
      </c>
      <c r="V72" s="0" t="n">
        <v>22.369</v>
      </c>
      <c r="W72" s="0" t="n">
        <v>23.904</v>
      </c>
      <c r="X72" s="0" t="n">
        <v>25.262</v>
      </c>
      <c r="Y72" s="0" t="n">
        <v>26.397</v>
      </c>
      <c r="Z72" s="0" t="n">
        <v>27.245</v>
      </c>
      <c r="AA72" s="0" t="n">
        <v>27.679</v>
      </c>
      <c r="AB72" s="0" t="n">
        <v>27.502</v>
      </c>
      <c r="AC72" s="0" t="n">
        <v>27.172</v>
      </c>
      <c r="AD72" s="0" t="n">
        <v>25.575</v>
      </c>
      <c r="AE72" s="0" t="n">
        <v>23.977</v>
      </c>
      <c r="AF72" s="0" t="n">
        <v>22.379</v>
      </c>
      <c r="AG72" s="0" t="n">
        <v>20.781</v>
      </c>
      <c r="AH72" s="0" t="n">
        <v>19.183</v>
      </c>
      <c r="AI72" s="0" t="n">
        <v>17.586</v>
      </c>
      <c r="AJ72" s="0" t="n">
        <v>15.988</v>
      </c>
      <c r="AK72" s="0" t="n">
        <v>14.39</v>
      </c>
      <c r="AL72" s="0" t="n">
        <v>12.792</v>
      </c>
      <c r="AM72" s="0" t="n">
        <v>11.194</v>
      </c>
    </row>
    <row r="73" customFormat="false" ht="12.8" hidden="false" customHeight="false" outlineLevel="0" collapsed="false">
      <c r="A73" s="0" t="n">
        <v>35</v>
      </c>
      <c r="B73" s="0" t="n">
        <v>3</v>
      </c>
      <c r="C73" s="0" t="n">
        <v>0</v>
      </c>
      <c r="D73" s="0" t="n">
        <v>0</v>
      </c>
      <c r="E73" s="0" t="n">
        <v>0</v>
      </c>
      <c r="F73" s="0" t="n">
        <v>0</v>
      </c>
      <c r="G73" s="0" t="n">
        <v>0</v>
      </c>
      <c r="H73" s="0" t="n">
        <v>0</v>
      </c>
      <c r="I73" s="0" t="n">
        <v>0</v>
      </c>
      <c r="J73" s="0" t="n">
        <v>0</v>
      </c>
      <c r="K73" s="0" t="n">
        <v>0.652</v>
      </c>
      <c r="L73" s="0" t="n">
        <v>1.509</v>
      </c>
      <c r="M73" s="0" t="n">
        <v>2.498</v>
      </c>
      <c r="N73" s="0" t="n">
        <v>3.584</v>
      </c>
      <c r="O73" s="0" t="n">
        <v>4.739</v>
      </c>
      <c r="P73" s="0" t="n">
        <v>5.941</v>
      </c>
      <c r="Q73" s="0" t="n">
        <v>7.171</v>
      </c>
      <c r="R73" s="0" t="n">
        <v>8.411</v>
      </c>
      <c r="S73" s="0" t="n">
        <v>9.644</v>
      </c>
      <c r="T73" s="0" t="n">
        <v>10.855</v>
      </c>
      <c r="U73" s="0" t="n">
        <v>12.026</v>
      </c>
      <c r="V73" s="0" t="n">
        <v>13.137</v>
      </c>
      <c r="W73" s="0" t="n">
        <v>14.17</v>
      </c>
      <c r="X73" s="0" t="n">
        <v>15.098</v>
      </c>
      <c r="Y73" s="0" t="n">
        <v>15.89</v>
      </c>
      <c r="Z73" s="0" t="n">
        <v>16.5</v>
      </c>
      <c r="AA73" s="0" t="n">
        <v>16.832</v>
      </c>
      <c r="AB73" s="0" t="n">
        <v>16.718</v>
      </c>
      <c r="AC73" s="0" t="n">
        <v>16.516</v>
      </c>
      <c r="AD73" s="0" t="n">
        <v>16.212</v>
      </c>
      <c r="AE73" s="0" t="n">
        <v>15.818</v>
      </c>
      <c r="AF73" s="0" t="n">
        <v>15.352</v>
      </c>
      <c r="AG73" s="0" t="n">
        <v>14.831</v>
      </c>
      <c r="AH73" s="0" t="n">
        <v>14.272</v>
      </c>
      <c r="AI73" s="0" t="n">
        <v>13.688</v>
      </c>
      <c r="AJ73" s="0" t="n">
        <v>13.096</v>
      </c>
      <c r="AK73" s="0" t="n">
        <v>12.513</v>
      </c>
      <c r="AL73" s="0" t="n">
        <v>11.959</v>
      </c>
      <c r="AM73" s="0" t="n">
        <v>11.469</v>
      </c>
    </row>
    <row r="74" customFormat="false" ht="12.8" hidden="false" customHeight="false" outlineLevel="0" collapsed="false">
      <c r="A74" s="0" t="n">
        <v>38</v>
      </c>
      <c r="B74" s="0" t="n">
        <v>3</v>
      </c>
      <c r="C74" s="0" t="n">
        <v>0</v>
      </c>
      <c r="D74" s="0" t="n">
        <v>0</v>
      </c>
      <c r="E74" s="0" t="n">
        <v>0</v>
      </c>
      <c r="F74" s="0" t="n">
        <v>0</v>
      </c>
      <c r="G74" s="0" t="n">
        <v>0</v>
      </c>
      <c r="H74" s="0" t="n">
        <v>0</v>
      </c>
      <c r="I74" s="0" t="n">
        <v>0</v>
      </c>
      <c r="J74" s="0" t="n">
        <v>0</v>
      </c>
      <c r="K74" s="0" t="n">
        <v>0</v>
      </c>
      <c r="L74" s="0" t="n">
        <v>0.583</v>
      </c>
      <c r="M74" s="0" t="n">
        <v>1.339</v>
      </c>
      <c r="N74" s="0" t="n">
        <v>2.209</v>
      </c>
      <c r="O74" s="0" t="n">
        <v>3.163</v>
      </c>
      <c r="P74" s="0" t="n">
        <v>4.179</v>
      </c>
      <c r="Q74" s="0" t="n">
        <v>5.239</v>
      </c>
      <c r="R74" s="0" t="n">
        <v>6.328</v>
      </c>
      <c r="S74" s="0" t="n">
        <v>7.431</v>
      </c>
      <c r="T74" s="0" t="n">
        <v>8.535</v>
      </c>
      <c r="U74" s="0" t="n">
        <v>9.628</v>
      </c>
      <c r="V74" s="0" t="n">
        <v>10.697</v>
      </c>
      <c r="W74" s="0" t="n">
        <v>11.727</v>
      </c>
      <c r="X74" s="0" t="n">
        <v>12.705</v>
      </c>
      <c r="Y74" s="0" t="n">
        <v>13.614</v>
      </c>
      <c r="Z74" s="0" t="n">
        <v>14.435</v>
      </c>
      <c r="AA74" s="0" t="n">
        <v>15.146</v>
      </c>
      <c r="AB74" s="0" t="n">
        <v>15.717</v>
      </c>
      <c r="AC74" s="0" t="n">
        <v>16.103</v>
      </c>
      <c r="AD74" s="0" t="n">
        <v>16.209</v>
      </c>
      <c r="AE74" s="0" t="n">
        <v>15.87</v>
      </c>
      <c r="AF74" s="0" t="n">
        <v>15.411</v>
      </c>
      <c r="AG74" s="0" t="n">
        <v>14.833</v>
      </c>
      <c r="AH74" s="0" t="n">
        <v>13.912</v>
      </c>
      <c r="AI74" s="0" t="n">
        <v>13.145</v>
      </c>
      <c r="AJ74" s="0" t="n">
        <v>12.623</v>
      </c>
      <c r="AK74" s="0" t="n">
        <v>12.144</v>
      </c>
      <c r="AL74" s="0" t="n">
        <v>11.813</v>
      </c>
      <c r="AM74" s="0" t="n">
        <v>11.588</v>
      </c>
    </row>
    <row r="75" customFormat="false" ht="12.8" hidden="false" customHeight="false" outlineLevel="0" collapsed="false">
      <c r="A75" s="0" t="n">
        <v>40</v>
      </c>
      <c r="B75" s="0" t="n">
        <v>3</v>
      </c>
      <c r="C75" s="0" t="n">
        <v>0</v>
      </c>
      <c r="D75" s="0" t="n">
        <v>0</v>
      </c>
      <c r="E75" s="0" t="n">
        <v>0</v>
      </c>
      <c r="F75" s="0" t="n">
        <v>0</v>
      </c>
      <c r="G75" s="0" t="n">
        <v>0</v>
      </c>
      <c r="H75" s="0" t="n">
        <v>0</v>
      </c>
      <c r="I75" s="0" t="n">
        <v>0</v>
      </c>
      <c r="J75" s="0" t="n">
        <v>0</v>
      </c>
      <c r="K75" s="0" t="n">
        <v>0</v>
      </c>
      <c r="L75" s="0" t="n">
        <v>0.486</v>
      </c>
      <c r="M75" s="0" t="n">
        <v>1.193</v>
      </c>
      <c r="N75" s="0" t="n">
        <v>2.017</v>
      </c>
      <c r="O75" s="0" t="n">
        <v>2.926</v>
      </c>
      <c r="P75" s="0" t="n">
        <v>3.897</v>
      </c>
      <c r="Q75" s="0" t="n">
        <v>4.913</v>
      </c>
      <c r="R75" s="0" t="n">
        <v>5.958</v>
      </c>
      <c r="S75" s="0" t="n">
        <v>7.02</v>
      </c>
      <c r="T75" s="0" t="n">
        <v>8.085</v>
      </c>
      <c r="U75" s="0" t="n">
        <v>9.141</v>
      </c>
      <c r="V75" s="0" t="n">
        <v>10.175</v>
      </c>
      <c r="W75" s="0" t="n">
        <v>11.175</v>
      </c>
      <c r="X75" s="0" t="n">
        <v>12.128</v>
      </c>
      <c r="Y75" s="0" t="n">
        <v>13.017</v>
      </c>
      <c r="Z75" s="0" t="n">
        <v>13.825</v>
      </c>
      <c r="AA75" s="0" t="n">
        <v>14.532</v>
      </c>
      <c r="AB75" s="0" t="n">
        <v>15.109</v>
      </c>
      <c r="AC75" s="0" t="n">
        <v>15.516</v>
      </c>
      <c r="AD75" s="0" t="n">
        <v>15.67</v>
      </c>
      <c r="AE75" s="0" t="n">
        <v>15.426</v>
      </c>
      <c r="AF75" s="0" t="n">
        <v>15.041</v>
      </c>
      <c r="AG75" s="0" t="n">
        <v>14.486</v>
      </c>
      <c r="AH75" s="0" t="n">
        <v>13.608</v>
      </c>
      <c r="AI75" s="0" t="n">
        <v>12.875</v>
      </c>
      <c r="AJ75" s="0" t="n">
        <v>12.387</v>
      </c>
      <c r="AK75" s="0" t="n">
        <v>11.939</v>
      </c>
      <c r="AL75" s="0" t="n">
        <v>11.62</v>
      </c>
      <c r="AM75" s="0" t="n">
        <v>11.407</v>
      </c>
    </row>
    <row r="76" customFormat="false" ht="12.8" hidden="false" customHeight="false" outlineLevel="0" collapsed="false">
      <c r="A76" s="0" t="n">
        <v>45</v>
      </c>
      <c r="B76" s="0" t="n">
        <v>3</v>
      </c>
      <c r="C76" s="0" t="n">
        <v>0</v>
      </c>
      <c r="D76" s="0" t="n">
        <v>0</v>
      </c>
      <c r="E76" s="0" t="n">
        <v>0</v>
      </c>
      <c r="F76" s="0" t="n">
        <v>0</v>
      </c>
      <c r="G76" s="0" t="n">
        <v>0</v>
      </c>
      <c r="H76" s="0" t="n">
        <v>0</v>
      </c>
      <c r="I76" s="0" t="n">
        <v>0</v>
      </c>
      <c r="J76" s="0" t="n">
        <v>0</v>
      </c>
      <c r="K76" s="0" t="n">
        <v>0</v>
      </c>
      <c r="L76" s="0" t="n">
        <v>0.243</v>
      </c>
      <c r="M76" s="0" t="n">
        <v>0.828</v>
      </c>
      <c r="N76" s="0" t="n">
        <v>1.537</v>
      </c>
      <c r="O76" s="0" t="n">
        <v>2.332</v>
      </c>
      <c r="P76" s="0" t="n">
        <v>3.191</v>
      </c>
      <c r="Q76" s="0" t="n">
        <v>4.096</v>
      </c>
      <c r="R76" s="0" t="n">
        <v>5.034</v>
      </c>
      <c r="S76" s="0" t="n">
        <v>5.992</v>
      </c>
      <c r="T76" s="0" t="n">
        <v>6.958</v>
      </c>
      <c r="U76" s="0" t="n">
        <v>7.921</v>
      </c>
      <c r="V76" s="0" t="n">
        <v>8.871</v>
      </c>
      <c r="W76" s="0" t="n">
        <v>9.796</v>
      </c>
      <c r="X76" s="0" t="n">
        <v>10.685</v>
      </c>
      <c r="Y76" s="0" t="n">
        <v>11.524</v>
      </c>
      <c r="Z76" s="0" t="n">
        <v>12.3</v>
      </c>
      <c r="AA76" s="0" t="n">
        <v>12.995</v>
      </c>
      <c r="AB76" s="0" t="n">
        <v>13.588</v>
      </c>
      <c r="AC76" s="0" t="n">
        <v>14.048</v>
      </c>
      <c r="AD76" s="0" t="n">
        <v>14.322</v>
      </c>
      <c r="AE76" s="0" t="n">
        <v>14.315</v>
      </c>
      <c r="AF76" s="0" t="n">
        <v>14.114</v>
      </c>
      <c r="AG76" s="0" t="n">
        <v>13.618</v>
      </c>
      <c r="AH76" s="0" t="n">
        <v>12.848</v>
      </c>
      <c r="AI76" s="0" t="n">
        <v>12.199</v>
      </c>
      <c r="AJ76" s="0" t="n">
        <v>11.795</v>
      </c>
      <c r="AK76" s="0" t="n">
        <v>11.427</v>
      </c>
      <c r="AL76" s="0" t="n">
        <v>11.139</v>
      </c>
      <c r="AM76" s="0" t="n">
        <v>10.956</v>
      </c>
    </row>
    <row r="77" customFormat="false" ht="12.8" hidden="false" customHeight="false" outlineLevel="0" collapsed="false">
      <c r="A77" s="0" t="n">
        <v>50</v>
      </c>
      <c r="B77" s="0" t="n">
        <v>3</v>
      </c>
      <c r="C77" s="0" t="n">
        <v>0</v>
      </c>
      <c r="D77" s="0" t="n">
        <v>0</v>
      </c>
      <c r="E77" s="0" t="n">
        <v>0</v>
      </c>
      <c r="F77" s="0" t="n">
        <v>0</v>
      </c>
      <c r="G77" s="0" t="n">
        <v>0</v>
      </c>
      <c r="H77" s="0" t="n">
        <v>0</v>
      </c>
      <c r="I77" s="0" t="n">
        <v>0</v>
      </c>
      <c r="J77" s="0" t="n">
        <v>0</v>
      </c>
      <c r="K77" s="0" t="n">
        <v>0</v>
      </c>
      <c r="L77" s="0" t="n">
        <v>0</v>
      </c>
      <c r="M77" s="0" t="n">
        <v>0.464</v>
      </c>
      <c r="N77" s="0" t="n">
        <v>1.058</v>
      </c>
      <c r="O77" s="0" t="n">
        <v>1.739</v>
      </c>
      <c r="P77" s="0" t="n">
        <v>2.485</v>
      </c>
      <c r="Q77" s="0" t="n">
        <v>3.28</v>
      </c>
      <c r="R77" s="0" t="n">
        <v>4.11</v>
      </c>
      <c r="S77" s="0" t="n">
        <v>4.964</v>
      </c>
      <c r="T77" s="0" t="n">
        <v>5.831</v>
      </c>
      <c r="U77" s="0" t="n">
        <v>6.702</v>
      </c>
      <c r="V77" s="0" t="n">
        <v>7.567</v>
      </c>
      <c r="W77" s="0" t="n">
        <v>8.417</v>
      </c>
      <c r="X77" s="0" t="n">
        <v>9.242</v>
      </c>
      <c r="Y77" s="0" t="n">
        <v>10.032</v>
      </c>
      <c r="Z77" s="0" t="n">
        <v>10.775</v>
      </c>
      <c r="AA77" s="0" t="n">
        <v>11.458</v>
      </c>
      <c r="AB77" s="0" t="n">
        <v>12.067</v>
      </c>
      <c r="AC77" s="0" t="n">
        <v>12.58</v>
      </c>
      <c r="AD77" s="0" t="n">
        <v>12.973</v>
      </c>
      <c r="AE77" s="0" t="n">
        <v>13.205</v>
      </c>
      <c r="AF77" s="0" t="n">
        <v>13.188</v>
      </c>
      <c r="AG77" s="0" t="n">
        <v>12.75</v>
      </c>
      <c r="AH77" s="0" t="n">
        <v>12.087</v>
      </c>
      <c r="AI77" s="0" t="n">
        <v>11.522</v>
      </c>
      <c r="AJ77" s="0" t="n">
        <v>11.203</v>
      </c>
      <c r="AK77" s="0" t="n">
        <v>10.914</v>
      </c>
      <c r="AL77" s="0" t="n">
        <v>10.657</v>
      </c>
      <c r="AM77" s="0" t="n">
        <v>10.505</v>
      </c>
    </row>
    <row r="78" customFormat="false" ht="12.8" hidden="false" customHeight="false" outlineLevel="0" collapsed="false">
      <c r="A78" s="0" t="n">
        <v>4</v>
      </c>
      <c r="B78" s="0" t="n">
        <v>4</v>
      </c>
      <c r="C78" s="0" t="n">
        <v>0</v>
      </c>
      <c r="D78" s="0" t="n">
        <v>0.277</v>
      </c>
      <c r="E78" s="0" t="n">
        <v>0.622</v>
      </c>
      <c r="F78" s="0" t="n">
        <v>1.126</v>
      </c>
      <c r="G78" s="0" t="n">
        <v>1.533</v>
      </c>
      <c r="H78" s="0" t="n">
        <v>1.957</v>
      </c>
      <c r="I78" s="0" t="n">
        <v>2.528</v>
      </c>
      <c r="J78" s="0" t="n">
        <v>3.151</v>
      </c>
      <c r="K78" s="0" t="n">
        <v>3.832</v>
      </c>
      <c r="L78" s="0" t="n">
        <v>4.488</v>
      </c>
      <c r="M78" s="0" t="n">
        <v>5.032</v>
      </c>
      <c r="N78" s="0" t="n">
        <v>5.397</v>
      </c>
      <c r="O78" s="0" t="n">
        <v>5.654</v>
      </c>
      <c r="P78" s="0" t="n">
        <v>5.868</v>
      </c>
      <c r="Q78" s="0" t="n">
        <v>6.1</v>
      </c>
      <c r="R78" s="0" t="n">
        <v>6.31</v>
      </c>
      <c r="S78" s="0" t="n">
        <v>6.511</v>
      </c>
      <c r="T78" s="0" t="n">
        <v>6.667</v>
      </c>
      <c r="U78" s="0" t="n">
        <v>6.813</v>
      </c>
      <c r="V78" s="0" t="n">
        <v>6.736</v>
      </c>
      <c r="W78" s="0" t="n">
        <v>6.651</v>
      </c>
      <c r="X78" s="0" t="n">
        <v>6.55</v>
      </c>
      <c r="Y78" s="0" t="n">
        <v>6.445</v>
      </c>
      <c r="Z78" s="0" t="n">
        <v>6.252</v>
      </c>
      <c r="AA78" s="0" t="n">
        <v>6.087</v>
      </c>
      <c r="AB78" s="0" t="n">
        <v>5.853</v>
      </c>
      <c r="AC78" s="0" t="n">
        <v>5.592</v>
      </c>
      <c r="AD78" s="0" t="n">
        <v>5.244</v>
      </c>
      <c r="AE78" s="0" t="n">
        <v>4.881</v>
      </c>
      <c r="AF78" s="0" t="n">
        <v>4.548</v>
      </c>
      <c r="AG78" s="0" t="n">
        <v>4.212</v>
      </c>
      <c r="AH78" s="0" t="n">
        <v>3.868</v>
      </c>
      <c r="AI78" s="0" t="n">
        <v>3.594</v>
      </c>
      <c r="AJ78" s="0" t="n">
        <v>3.35</v>
      </c>
      <c r="AK78" s="0" t="n">
        <v>3.129</v>
      </c>
      <c r="AL78" s="0" t="n">
        <v>2.966</v>
      </c>
      <c r="AM78" s="0" t="n">
        <v>2.852</v>
      </c>
    </row>
    <row r="79" customFormat="false" ht="12.8" hidden="false" customHeight="false" outlineLevel="0" collapsed="false">
      <c r="A79" s="0" t="n">
        <v>6</v>
      </c>
      <c r="B79" s="0" t="n">
        <v>4</v>
      </c>
      <c r="C79" s="0" t="n">
        <v>0</v>
      </c>
      <c r="D79" s="0" t="n">
        <v>0.446</v>
      </c>
      <c r="E79" s="0" t="n">
        <v>1.069</v>
      </c>
      <c r="F79" s="0" t="n">
        <v>1.882</v>
      </c>
      <c r="G79" s="0" t="n">
        <v>2.561</v>
      </c>
      <c r="H79" s="0" t="n">
        <v>3.277</v>
      </c>
      <c r="I79" s="0" t="n">
        <v>4.206</v>
      </c>
      <c r="J79" s="0" t="n">
        <v>5.112</v>
      </c>
      <c r="K79" s="0" t="n">
        <v>6.025</v>
      </c>
      <c r="L79" s="0" t="n">
        <v>6.623</v>
      </c>
      <c r="M79" s="0" t="n">
        <v>7.067</v>
      </c>
      <c r="N79" s="0" t="n">
        <v>7.464</v>
      </c>
      <c r="O79" s="0" t="n">
        <v>7.788</v>
      </c>
      <c r="P79" s="0" t="n">
        <v>8.081</v>
      </c>
      <c r="Q79" s="0" t="n">
        <v>8.387</v>
      </c>
      <c r="R79" s="0" t="n">
        <v>8.584</v>
      </c>
      <c r="S79" s="0" t="n">
        <v>8.755</v>
      </c>
      <c r="T79" s="0" t="n">
        <v>8.91</v>
      </c>
      <c r="U79" s="0" t="n">
        <v>9.058</v>
      </c>
      <c r="V79" s="0" t="n">
        <v>8.943</v>
      </c>
      <c r="W79" s="0" t="n">
        <v>8.827</v>
      </c>
      <c r="X79" s="0" t="n">
        <v>8.716</v>
      </c>
      <c r="Y79" s="0" t="n">
        <v>8.597</v>
      </c>
      <c r="Z79" s="0" t="n">
        <v>8.398</v>
      </c>
      <c r="AA79" s="0" t="n">
        <v>8.195</v>
      </c>
      <c r="AB79" s="0" t="n">
        <v>7.895</v>
      </c>
      <c r="AC79" s="0" t="n">
        <v>7.57</v>
      </c>
      <c r="AD79" s="0" t="n">
        <v>7.131</v>
      </c>
      <c r="AE79" s="0" t="n">
        <v>6.612</v>
      </c>
      <c r="AF79" s="0" t="n">
        <v>6.085</v>
      </c>
      <c r="AG79" s="0" t="n">
        <v>5.577</v>
      </c>
      <c r="AH79" s="0" t="n">
        <v>5.084</v>
      </c>
      <c r="AI79" s="0" t="n">
        <v>4.702</v>
      </c>
      <c r="AJ79" s="0" t="n">
        <v>4.369</v>
      </c>
      <c r="AK79" s="0" t="n">
        <v>4.069</v>
      </c>
      <c r="AL79" s="0" t="n">
        <v>3.867</v>
      </c>
      <c r="AM79" s="0" t="n">
        <v>3.726</v>
      </c>
    </row>
    <row r="80" customFormat="false" ht="12.8" hidden="false" customHeight="false" outlineLevel="0" collapsed="false">
      <c r="A80" s="0" t="n">
        <v>8</v>
      </c>
      <c r="B80" s="0" t="n">
        <v>4</v>
      </c>
      <c r="C80" s="0" t="n">
        <v>0</v>
      </c>
      <c r="D80" s="0" t="n">
        <v>0.488</v>
      </c>
      <c r="E80" s="0" t="n">
        <v>1.153</v>
      </c>
      <c r="F80" s="0" t="n">
        <v>2.027</v>
      </c>
      <c r="G80" s="0" t="n">
        <v>2.902</v>
      </c>
      <c r="H80" s="0" t="n">
        <v>3.884</v>
      </c>
      <c r="I80" s="0" t="n">
        <v>5.102</v>
      </c>
      <c r="J80" s="0" t="n">
        <v>6.186</v>
      </c>
      <c r="K80" s="0" t="n">
        <v>7.203</v>
      </c>
      <c r="L80" s="0" t="n">
        <v>7.858</v>
      </c>
      <c r="M80" s="0" t="n">
        <v>8.614</v>
      </c>
      <c r="N80" s="0" t="n">
        <v>9.176</v>
      </c>
      <c r="O80" s="0" t="n">
        <v>9.571</v>
      </c>
      <c r="P80" s="0" t="n">
        <v>9.894</v>
      </c>
      <c r="Q80" s="0" t="n">
        <v>10.228</v>
      </c>
      <c r="R80" s="0" t="n">
        <v>10.436</v>
      </c>
      <c r="S80" s="0" t="n">
        <v>10.598</v>
      </c>
      <c r="T80" s="0" t="n">
        <v>10.759</v>
      </c>
      <c r="U80" s="0" t="n">
        <v>10.912</v>
      </c>
      <c r="V80" s="0" t="n">
        <v>10.78</v>
      </c>
      <c r="W80" s="0" t="n">
        <v>10.653</v>
      </c>
      <c r="X80" s="0" t="n">
        <v>10.52</v>
      </c>
      <c r="Y80" s="0" t="n">
        <v>10.374</v>
      </c>
      <c r="Z80" s="0" t="n">
        <v>10.176</v>
      </c>
      <c r="AA80" s="0" t="n">
        <v>9.943</v>
      </c>
      <c r="AB80" s="0" t="n">
        <v>9.352</v>
      </c>
      <c r="AC80" s="0" t="n">
        <v>8.76</v>
      </c>
      <c r="AD80" s="0" t="n">
        <v>8.168</v>
      </c>
      <c r="AE80" s="0" t="n">
        <v>7.577</v>
      </c>
      <c r="AF80" s="0" t="n">
        <v>6.985</v>
      </c>
      <c r="AG80" s="0" t="n">
        <v>6.393</v>
      </c>
      <c r="AH80" s="0" t="n">
        <v>5.802</v>
      </c>
      <c r="AI80" s="0" t="n">
        <v>5.21</v>
      </c>
      <c r="AJ80" s="0" t="n">
        <v>4.618</v>
      </c>
      <c r="AK80" s="0" t="n">
        <v>4.027</v>
      </c>
      <c r="AL80" s="0" t="n">
        <v>3.435</v>
      </c>
      <c r="AM80" s="0" t="n">
        <v>2.844</v>
      </c>
    </row>
    <row r="81" customFormat="false" ht="12.8" hidden="false" customHeight="false" outlineLevel="0" collapsed="false">
      <c r="A81" s="0" t="n">
        <v>10</v>
      </c>
      <c r="B81" s="0" t="n">
        <v>4</v>
      </c>
      <c r="C81" s="0" t="n">
        <v>0</v>
      </c>
      <c r="D81" s="0" t="n">
        <v>0</v>
      </c>
      <c r="E81" s="0" t="n">
        <v>0</v>
      </c>
      <c r="F81" s="0" t="n">
        <v>0</v>
      </c>
      <c r="G81" s="0" t="n">
        <v>0.533</v>
      </c>
      <c r="H81" s="0" t="n">
        <v>1.299</v>
      </c>
      <c r="I81" s="0" t="n">
        <v>2.207</v>
      </c>
      <c r="J81" s="0" t="n">
        <v>3.211</v>
      </c>
      <c r="K81" s="0" t="n">
        <v>4.277</v>
      </c>
      <c r="L81" s="0" t="n">
        <v>5.381</v>
      </c>
      <c r="M81" s="0" t="n">
        <v>6.498</v>
      </c>
      <c r="N81" s="0" t="n">
        <v>7.606</v>
      </c>
      <c r="O81" s="0" t="n">
        <v>8.685</v>
      </c>
      <c r="P81" s="0" t="n">
        <v>9.71</v>
      </c>
      <c r="Q81" s="0" t="n">
        <v>10.654</v>
      </c>
      <c r="R81" s="0" t="n">
        <v>11.48</v>
      </c>
      <c r="S81" s="0" t="n">
        <v>12.122</v>
      </c>
      <c r="T81" s="0" t="n">
        <v>12.478</v>
      </c>
      <c r="U81" s="0" t="n">
        <v>12.827</v>
      </c>
      <c r="V81" s="0" t="n">
        <v>12.816</v>
      </c>
      <c r="W81" s="0" t="n">
        <v>12.809</v>
      </c>
      <c r="X81" s="0" t="n">
        <v>12.794</v>
      </c>
      <c r="Y81" s="0" t="n">
        <v>12.772</v>
      </c>
      <c r="Z81" s="0" t="n">
        <v>12.358</v>
      </c>
      <c r="AA81" s="0" t="n">
        <v>11.929</v>
      </c>
      <c r="AB81" s="0" t="n">
        <v>11.412</v>
      </c>
      <c r="AC81" s="0" t="n">
        <v>10.82</v>
      </c>
      <c r="AD81" s="0" t="n">
        <v>10.17</v>
      </c>
      <c r="AE81" s="0" t="n">
        <v>9.476</v>
      </c>
      <c r="AF81" s="0" t="n">
        <v>8.748</v>
      </c>
      <c r="AG81" s="0" t="n">
        <v>7.995</v>
      </c>
      <c r="AH81" s="0" t="n">
        <v>7.228</v>
      </c>
      <c r="AI81" s="0" t="n">
        <v>6.455</v>
      </c>
      <c r="AJ81" s="0" t="n">
        <v>5.689</v>
      </c>
      <c r="AK81" s="0" t="n">
        <v>4.939</v>
      </c>
      <c r="AL81" s="0" t="n">
        <v>4.222</v>
      </c>
      <c r="AM81" s="0" t="n">
        <v>3.564</v>
      </c>
    </row>
    <row r="82" customFormat="false" ht="12.8" hidden="false" customHeight="false" outlineLevel="0" collapsed="false">
      <c r="A82" s="0" t="n">
        <v>12</v>
      </c>
      <c r="B82" s="0" t="n">
        <v>4</v>
      </c>
      <c r="C82" s="0" t="n">
        <v>0</v>
      </c>
      <c r="D82" s="0" t="n">
        <v>0</v>
      </c>
      <c r="E82" s="0" t="n">
        <v>0</v>
      </c>
      <c r="F82" s="0" t="n">
        <v>0</v>
      </c>
      <c r="G82" s="0" t="n">
        <v>0.533</v>
      </c>
      <c r="H82" s="0" t="n">
        <v>1.301</v>
      </c>
      <c r="I82" s="0" t="n">
        <v>2.215</v>
      </c>
      <c r="J82" s="0" t="n">
        <v>3.229</v>
      </c>
      <c r="K82" s="0" t="n">
        <v>4.313</v>
      </c>
      <c r="L82" s="0" t="n">
        <v>5.442</v>
      </c>
      <c r="M82" s="0" t="n">
        <v>6.594</v>
      </c>
      <c r="N82" s="0" t="n">
        <v>7.749</v>
      </c>
      <c r="O82" s="0" t="n">
        <v>8.889</v>
      </c>
      <c r="P82" s="0" t="n">
        <v>9.995</v>
      </c>
      <c r="Q82" s="0" t="n">
        <v>11.044</v>
      </c>
      <c r="R82" s="0" t="n">
        <v>12.015</v>
      </c>
      <c r="S82" s="0" t="n">
        <v>12.874</v>
      </c>
      <c r="T82" s="0" t="n">
        <v>13.569</v>
      </c>
      <c r="U82" s="0" t="n">
        <v>14.003</v>
      </c>
      <c r="V82" s="0" t="n">
        <v>14.23</v>
      </c>
      <c r="W82" s="0" t="n">
        <v>14.46</v>
      </c>
      <c r="X82" s="0" t="n">
        <v>14.672</v>
      </c>
      <c r="Y82" s="0" t="n">
        <v>14.884</v>
      </c>
      <c r="Z82" s="0" t="n">
        <v>14.471</v>
      </c>
      <c r="AA82" s="0" t="n">
        <v>14.035</v>
      </c>
      <c r="AB82" s="0" t="n">
        <v>13.543</v>
      </c>
      <c r="AC82" s="0" t="n">
        <v>12.908</v>
      </c>
      <c r="AD82" s="0" t="n">
        <v>12.172</v>
      </c>
      <c r="AE82" s="0" t="n">
        <v>11.363</v>
      </c>
      <c r="AF82" s="0" t="n">
        <v>10.498</v>
      </c>
      <c r="AG82" s="0" t="n">
        <v>9.592</v>
      </c>
      <c r="AH82" s="0" t="n">
        <v>8.661</v>
      </c>
      <c r="AI82" s="0" t="n">
        <v>7.718</v>
      </c>
      <c r="AJ82" s="0" t="n">
        <v>6.776</v>
      </c>
      <c r="AK82" s="0" t="n">
        <v>5.853</v>
      </c>
      <c r="AL82" s="0" t="n">
        <v>4.969</v>
      </c>
      <c r="AM82" s="0" t="n">
        <v>4.158</v>
      </c>
    </row>
    <row r="83" customFormat="false" ht="12.8" hidden="false" customHeight="false" outlineLevel="0" collapsed="false">
      <c r="A83" s="0" t="n">
        <v>14</v>
      </c>
      <c r="B83" s="0" t="n">
        <v>4</v>
      </c>
      <c r="C83" s="0" t="n">
        <v>0</v>
      </c>
      <c r="D83" s="0" t="n">
        <v>0</v>
      </c>
      <c r="E83" s="0" t="n">
        <v>0</v>
      </c>
      <c r="F83" s="0" t="n">
        <v>0</v>
      </c>
      <c r="G83" s="0" t="n">
        <v>0</v>
      </c>
      <c r="H83" s="0" t="n">
        <v>0.643</v>
      </c>
      <c r="I83" s="0" t="n">
        <v>1.539</v>
      </c>
      <c r="J83" s="0" t="n">
        <v>2.594</v>
      </c>
      <c r="K83" s="0" t="n">
        <v>3.758</v>
      </c>
      <c r="L83" s="0" t="n">
        <v>4.997</v>
      </c>
      <c r="M83" s="0" t="n">
        <v>6.283</v>
      </c>
      <c r="N83" s="0" t="n">
        <v>7.591</v>
      </c>
      <c r="O83" s="0" t="n">
        <v>8.897</v>
      </c>
      <c r="P83" s="0" t="n">
        <v>10.181</v>
      </c>
      <c r="Q83" s="0" t="n">
        <v>11.417</v>
      </c>
      <c r="R83" s="0" t="n">
        <v>12.58</v>
      </c>
      <c r="S83" s="0" t="n">
        <v>13.64</v>
      </c>
      <c r="T83" s="0" t="n">
        <v>14.552</v>
      </c>
      <c r="U83" s="0" t="n">
        <v>15.23</v>
      </c>
      <c r="V83" s="0" t="n">
        <v>15.529</v>
      </c>
      <c r="W83" s="0" t="n">
        <v>15.829</v>
      </c>
      <c r="X83" s="0" t="n">
        <v>16.113</v>
      </c>
      <c r="Y83" s="0" t="n">
        <v>16.374</v>
      </c>
      <c r="Z83" s="0" t="n">
        <v>16.17</v>
      </c>
      <c r="AA83" s="0" t="n">
        <v>15.941</v>
      </c>
      <c r="AB83" s="0" t="n">
        <v>15.674</v>
      </c>
      <c r="AC83" s="0" t="n">
        <v>14.678</v>
      </c>
      <c r="AD83" s="0" t="n">
        <v>13.683</v>
      </c>
      <c r="AE83" s="0" t="n">
        <v>12.688</v>
      </c>
      <c r="AF83" s="0" t="n">
        <v>11.693</v>
      </c>
      <c r="AG83" s="0" t="n">
        <v>10.698</v>
      </c>
      <c r="AH83" s="0" t="n">
        <v>9.703</v>
      </c>
      <c r="AI83" s="0" t="n">
        <v>8.708</v>
      </c>
      <c r="AJ83" s="0" t="n">
        <v>7.713</v>
      </c>
      <c r="AK83" s="0" t="n">
        <v>6.718</v>
      </c>
      <c r="AL83" s="0" t="n">
        <v>5.723</v>
      </c>
      <c r="AM83" s="0" t="n">
        <v>4.728</v>
      </c>
    </row>
    <row r="84" customFormat="false" ht="12.8" hidden="false" customHeight="false" outlineLevel="0" collapsed="false">
      <c r="A84" s="0" t="n">
        <v>16</v>
      </c>
      <c r="B84" s="0" t="n">
        <v>4</v>
      </c>
      <c r="C84" s="0" t="n">
        <v>0</v>
      </c>
      <c r="D84" s="0" t="n">
        <v>0</v>
      </c>
      <c r="E84" s="0" t="n">
        <v>0</v>
      </c>
      <c r="F84" s="0" t="n">
        <v>0</v>
      </c>
      <c r="G84" s="0" t="n">
        <v>0</v>
      </c>
      <c r="H84" s="0" t="n">
        <v>0</v>
      </c>
      <c r="I84" s="0" t="n">
        <v>0.77</v>
      </c>
      <c r="J84" s="0" t="n">
        <v>1.815</v>
      </c>
      <c r="K84" s="0" t="n">
        <v>3.036</v>
      </c>
      <c r="L84" s="0" t="n">
        <v>4.382</v>
      </c>
      <c r="M84" s="0" t="n">
        <v>5.815</v>
      </c>
      <c r="N84" s="0" t="n">
        <v>7.304</v>
      </c>
      <c r="O84" s="0" t="n">
        <v>8.825</v>
      </c>
      <c r="P84" s="0" t="n">
        <v>10.353</v>
      </c>
      <c r="Q84" s="0" t="n">
        <v>11.865</v>
      </c>
      <c r="R84" s="0" t="n">
        <v>13.338</v>
      </c>
      <c r="S84" s="0" t="n">
        <v>14.748</v>
      </c>
      <c r="T84" s="0" t="n">
        <v>16.07</v>
      </c>
      <c r="U84" s="0" t="n">
        <v>17.273</v>
      </c>
      <c r="V84" s="0" t="n">
        <v>18.318</v>
      </c>
      <c r="W84" s="0" t="n">
        <v>19.137</v>
      </c>
      <c r="X84" s="0" t="n">
        <v>19.644</v>
      </c>
      <c r="Y84" s="0" t="n">
        <v>20.101</v>
      </c>
      <c r="Z84" s="0" t="n">
        <v>19.895</v>
      </c>
      <c r="AA84" s="0" t="n">
        <v>19.659</v>
      </c>
      <c r="AB84" s="0" t="n">
        <v>19.161</v>
      </c>
      <c r="AC84" s="0" t="n">
        <v>18.535</v>
      </c>
      <c r="AD84" s="0" t="n">
        <v>17.233</v>
      </c>
      <c r="AE84" s="0" t="n">
        <v>15.931</v>
      </c>
      <c r="AF84" s="0" t="n">
        <v>14.629</v>
      </c>
      <c r="AG84" s="0" t="n">
        <v>13.327</v>
      </c>
      <c r="AH84" s="0" t="n">
        <v>12.025</v>
      </c>
      <c r="AI84" s="0" t="n">
        <v>10.723</v>
      </c>
      <c r="AJ84" s="0" t="n">
        <v>9.421</v>
      </c>
      <c r="AK84" s="0" t="n">
        <v>8.119</v>
      </c>
      <c r="AL84" s="0" t="n">
        <v>6.817</v>
      </c>
      <c r="AM84" s="0" t="n">
        <v>5.515</v>
      </c>
    </row>
    <row r="85" customFormat="false" ht="12.8" hidden="false" customHeight="false" outlineLevel="0" collapsed="false">
      <c r="A85" s="0" t="n">
        <v>18</v>
      </c>
      <c r="B85" s="0" t="n">
        <v>4</v>
      </c>
      <c r="C85" s="0" t="n">
        <v>0</v>
      </c>
      <c r="D85" s="0" t="n">
        <v>0</v>
      </c>
      <c r="E85" s="0" t="n">
        <v>0</v>
      </c>
      <c r="F85" s="0" t="n">
        <v>0</v>
      </c>
      <c r="G85" s="0" t="n">
        <v>0</v>
      </c>
      <c r="H85" s="0" t="n">
        <v>0</v>
      </c>
      <c r="I85" s="0" t="n">
        <v>0</v>
      </c>
      <c r="J85" s="0" t="n">
        <v>0.859</v>
      </c>
      <c r="K85" s="0" t="n">
        <v>1.999</v>
      </c>
      <c r="L85" s="0" t="n">
        <v>3.321</v>
      </c>
      <c r="M85" s="0" t="n">
        <v>4.771</v>
      </c>
      <c r="N85" s="0" t="n">
        <v>6.311</v>
      </c>
      <c r="O85" s="0" t="n">
        <v>7.908</v>
      </c>
      <c r="P85" s="0" t="n">
        <v>9.536</v>
      </c>
      <c r="Q85" s="0" t="n">
        <v>11.169</v>
      </c>
      <c r="R85" s="0" t="n">
        <v>12.783</v>
      </c>
      <c r="S85" s="0" t="n">
        <v>14.353</v>
      </c>
      <c r="T85" s="0" t="n">
        <v>15.854</v>
      </c>
      <c r="U85" s="0" t="n">
        <v>17.259</v>
      </c>
      <c r="V85" s="0" t="n">
        <v>18.536</v>
      </c>
      <c r="W85" s="0" t="n">
        <v>19.647</v>
      </c>
      <c r="X85" s="0" t="n">
        <v>20.539</v>
      </c>
      <c r="Y85" s="0" t="n">
        <v>21.106</v>
      </c>
      <c r="Z85" s="0" t="n">
        <v>21.184</v>
      </c>
      <c r="AA85" s="0" t="n">
        <v>21.232</v>
      </c>
      <c r="AB85" s="0" t="n">
        <v>20.956</v>
      </c>
      <c r="AC85" s="0" t="n">
        <v>20.536</v>
      </c>
      <c r="AD85" s="0" t="n">
        <v>19.476</v>
      </c>
      <c r="AE85" s="0" t="n">
        <v>18.015</v>
      </c>
      <c r="AF85" s="0" t="n">
        <v>16.554</v>
      </c>
      <c r="AG85" s="0" t="n">
        <v>15.093</v>
      </c>
      <c r="AH85" s="0" t="n">
        <v>13.633</v>
      </c>
      <c r="AI85" s="0" t="n">
        <v>12.172</v>
      </c>
      <c r="AJ85" s="0" t="n">
        <v>10.711</v>
      </c>
      <c r="AK85" s="0" t="n">
        <v>9.25</v>
      </c>
      <c r="AL85" s="0" t="n">
        <v>7.789</v>
      </c>
      <c r="AM85" s="0" t="n">
        <v>6.328</v>
      </c>
    </row>
    <row r="86" customFormat="false" ht="12.8" hidden="false" customHeight="false" outlineLevel="0" collapsed="false">
      <c r="A86" s="0" t="n">
        <v>20</v>
      </c>
      <c r="B86" s="0" t="n">
        <v>4</v>
      </c>
      <c r="C86" s="0" t="n">
        <v>0</v>
      </c>
      <c r="D86" s="0" t="n">
        <v>0</v>
      </c>
      <c r="E86" s="0" t="n">
        <v>0</v>
      </c>
      <c r="F86" s="0" t="n">
        <v>0</v>
      </c>
      <c r="G86" s="0" t="n">
        <v>0</v>
      </c>
      <c r="H86" s="0" t="n">
        <v>0</v>
      </c>
      <c r="I86" s="0" t="n">
        <v>0</v>
      </c>
      <c r="J86" s="0" t="n">
        <v>0</v>
      </c>
      <c r="K86" s="0" t="n">
        <v>0.93</v>
      </c>
      <c r="L86" s="0" t="n">
        <v>2.143</v>
      </c>
      <c r="M86" s="0" t="n">
        <v>3.539</v>
      </c>
      <c r="N86" s="0" t="n">
        <v>5.066</v>
      </c>
      <c r="O86" s="0" t="n">
        <v>6.684</v>
      </c>
      <c r="P86" s="0" t="n">
        <v>8.361</v>
      </c>
      <c r="Q86" s="0" t="n">
        <v>10.069</v>
      </c>
      <c r="R86" s="0" t="n">
        <v>11.783</v>
      </c>
      <c r="S86" s="0" t="n">
        <v>13.477</v>
      </c>
      <c r="T86" s="0" t="n">
        <v>15.128</v>
      </c>
      <c r="U86" s="0" t="n">
        <v>16.709</v>
      </c>
      <c r="V86" s="0" t="n">
        <v>18.195</v>
      </c>
      <c r="W86" s="0" t="n">
        <v>19.555</v>
      </c>
      <c r="X86" s="0" t="n">
        <v>20.755</v>
      </c>
      <c r="Y86" s="0" t="n">
        <v>21.75</v>
      </c>
      <c r="Z86" s="0" t="n">
        <v>22.473</v>
      </c>
      <c r="AA86" s="0" t="n">
        <v>22.804</v>
      </c>
      <c r="AB86" s="0" t="n">
        <v>22.75</v>
      </c>
      <c r="AC86" s="0" t="n">
        <v>22.536</v>
      </c>
      <c r="AD86" s="0" t="n">
        <v>21.415</v>
      </c>
      <c r="AE86" s="0" t="n">
        <v>20.185</v>
      </c>
      <c r="AF86" s="0" t="n">
        <v>18.555</v>
      </c>
      <c r="AG86" s="0" t="n">
        <v>16.924</v>
      </c>
      <c r="AH86" s="0" t="n">
        <v>15.294</v>
      </c>
      <c r="AI86" s="0" t="n">
        <v>13.663</v>
      </c>
      <c r="AJ86" s="0" t="n">
        <v>12.033</v>
      </c>
      <c r="AK86" s="0" t="n">
        <v>10.403</v>
      </c>
      <c r="AL86" s="0" t="n">
        <v>8.772</v>
      </c>
      <c r="AM86" s="0" t="n">
        <v>7.142</v>
      </c>
    </row>
    <row r="87" customFormat="false" ht="12.8" hidden="false" customHeight="false" outlineLevel="0" collapsed="false">
      <c r="A87" s="0" t="n">
        <v>22</v>
      </c>
      <c r="B87" s="0" t="n">
        <v>4</v>
      </c>
      <c r="C87" s="0" t="n">
        <v>0</v>
      </c>
      <c r="D87" s="0" t="n">
        <v>0</v>
      </c>
      <c r="E87" s="0" t="n">
        <v>0</v>
      </c>
      <c r="F87" s="0" t="n">
        <v>0</v>
      </c>
      <c r="G87" s="0" t="n">
        <v>0</v>
      </c>
      <c r="H87" s="0" t="n">
        <v>0</v>
      </c>
      <c r="I87" s="0" t="n">
        <v>0</v>
      </c>
      <c r="J87" s="0" t="n">
        <v>0</v>
      </c>
      <c r="K87" s="0" t="n">
        <v>0</v>
      </c>
      <c r="L87" s="0" t="n">
        <v>1.059</v>
      </c>
      <c r="M87" s="0" t="n">
        <v>2.418</v>
      </c>
      <c r="N87" s="0" t="n">
        <v>3.972</v>
      </c>
      <c r="O87" s="0" t="n">
        <v>5.662</v>
      </c>
      <c r="P87" s="0" t="n">
        <v>7.445</v>
      </c>
      <c r="Q87" s="0" t="n">
        <v>9.287</v>
      </c>
      <c r="R87" s="0" t="n">
        <v>11.155</v>
      </c>
      <c r="S87" s="0" t="n">
        <v>13.021</v>
      </c>
      <c r="T87" s="0" t="n">
        <v>14.857</v>
      </c>
      <c r="U87" s="0" t="n">
        <v>16.634</v>
      </c>
      <c r="V87" s="0" t="n">
        <v>18.324</v>
      </c>
      <c r="W87" s="0" t="n">
        <v>19.893</v>
      </c>
      <c r="X87" s="0" t="n">
        <v>21.305</v>
      </c>
      <c r="Y87" s="0" t="n">
        <v>22.517</v>
      </c>
      <c r="Z87" s="0" t="n">
        <v>23.468</v>
      </c>
      <c r="AA87" s="0" t="n">
        <v>24.046</v>
      </c>
      <c r="AB87" s="0" t="n">
        <v>24.088</v>
      </c>
      <c r="AC87" s="0" t="n">
        <v>23.982</v>
      </c>
      <c r="AD87" s="0" t="n">
        <v>23.14</v>
      </c>
      <c r="AE87" s="0" t="n">
        <v>22.146</v>
      </c>
      <c r="AF87" s="0" t="n">
        <v>20.351</v>
      </c>
      <c r="AG87" s="0" t="n">
        <v>18.556</v>
      </c>
      <c r="AH87" s="0" t="n">
        <v>16.762</v>
      </c>
      <c r="AI87" s="0" t="n">
        <v>14.967</v>
      </c>
      <c r="AJ87" s="0" t="n">
        <v>13.172</v>
      </c>
      <c r="AK87" s="0" t="n">
        <v>11.377</v>
      </c>
      <c r="AL87" s="0" t="n">
        <v>9.582</v>
      </c>
      <c r="AM87" s="0" t="n">
        <v>7.787</v>
      </c>
    </row>
    <row r="88" customFormat="false" ht="12.8" hidden="false" customHeight="false" outlineLevel="0" collapsed="false">
      <c r="A88" s="0" t="n">
        <v>25</v>
      </c>
      <c r="B88" s="0" t="n">
        <v>4</v>
      </c>
      <c r="C88" s="0" t="n">
        <v>0</v>
      </c>
      <c r="D88" s="0" t="n">
        <v>0</v>
      </c>
      <c r="E88" s="0" t="n">
        <v>0</v>
      </c>
      <c r="F88" s="0" t="n">
        <v>0</v>
      </c>
      <c r="G88" s="0" t="n">
        <v>0</v>
      </c>
      <c r="H88" s="0" t="n">
        <v>0</v>
      </c>
      <c r="I88" s="0" t="n">
        <v>0</v>
      </c>
      <c r="J88" s="0" t="n">
        <v>0</v>
      </c>
      <c r="K88" s="0" t="n">
        <v>0</v>
      </c>
      <c r="L88" s="0" t="n">
        <v>1.073</v>
      </c>
      <c r="M88" s="0" t="n">
        <v>2.451</v>
      </c>
      <c r="N88" s="0" t="n">
        <v>4.028</v>
      </c>
      <c r="O88" s="0" t="n">
        <v>5.748</v>
      </c>
      <c r="P88" s="0" t="n">
        <v>7.567</v>
      </c>
      <c r="Q88" s="0" t="n">
        <v>9.451</v>
      </c>
      <c r="R88" s="0" t="n">
        <v>11.369</v>
      </c>
      <c r="S88" s="0" t="n">
        <v>13.294</v>
      </c>
      <c r="T88" s="0" t="n">
        <v>15.198</v>
      </c>
      <c r="U88" s="0" t="n">
        <v>17.056</v>
      </c>
      <c r="V88" s="0" t="n">
        <v>18.841</v>
      </c>
      <c r="W88" s="0" t="n">
        <v>20.524</v>
      </c>
      <c r="X88" s="0" t="n">
        <v>22.074</v>
      </c>
      <c r="Y88" s="0" t="n">
        <v>23.456</v>
      </c>
      <c r="Z88" s="0" t="n">
        <v>24.629</v>
      </c>
      <c r="AA88" s="0" t="n">
        <v>25.538</v>
      </c>
      <c r="AB88" s="0" t="n">
        <v>26.095</v>
      </c>
      <c r="AC88" s="0" t="n">
        <v>26.15</v>
      </c>
      <c r="AD88" s="0" t="n">
        <v>25.728</v>
      </c>
      <c r="AE88" s="0" t="n">
        <v>25.089</v>
      </c>
      <c r="AF88" s="0" t="n">
        <v>23.3</v>
      </c>
      <c r="AG88" s="0" t="n">
        <v>21.222</v>
      </c>
      <c r="AH88" s="0" t="n">
        <v>19.144</v>
      </c>
      <c r="AI88" s="0" t="n">
        <v>17.066</v>
      </c>
      <c r="AJ88" s="0" t="n">
        <v>14.988</v>
      </c>
      <c r="AK88" s="0" t="n">
        <v>12.91</v>
      </c>
      <c r="AL88" s="0" t="n">
        <v>10.832</v>
      </c>
      <c r="AM88" s="0" t="n">
        <v>8.755</v>
      </c>
    </row>
    <row r="89" customFormat="false" ht="12.8" hidden="false" customHeight="false" outlineLevel="0" collapsed="false">
      <c r="A89" s="0" t="n">
        <v>28</v>
      </c>
      <c r="B89" s="0" t="n">
        <v>4</v>
      </c>
      <c r="C89" s="0" t="n">
        <v>0</v>
      </c>
      <c r="D89" s="0" t="n">
        <v>0</v>
      </c>
      <c r="E89" s="0" t="n">
        <v>0</v>
      </c>
      <c r="F89" s="0" t="n">
        <v>0</v>
      </c>
      <c r="G89" s="0" t="n">
        <v>0</v>
      </c>
      <c r="H89" s="0" t="n">
        <v>0</v>
      </c>
      <c r="I89" s="0" t="n">
        <v>0</v>
      </c>
      <c r="J89" s="0" t="n">
        <v>0</v>
      </c>
      <c r="K89" s="0" t="n">
        <v>0</v>
      </c>
      <c r="L89" s="0" t="n">
        <v>1.077</v>
      </c>
      <c r="M89" s="0" t="n">
        <v>2.461</v>
      </c>
      <c r="N89" s="0" t="n">
        <v>4.046</v>
      </c>
      <c r="O89" s="0" t="n">
        <v>5.775</v>
      </c>
      <c r="P89" s="0" t="n">
        <v>7.605</v>
      </c>
      <c r="Q89" s="0" t="n">
        <v>9.502</v>
      </c>
      <c r="R89" s="0" t="n">
        <v>11.435</v>
      </c>
      <c r="S89" s="0" t="n">
        <v>13.378</v>
      </c>
      <c r="T89" s="0" t="n">
        <v>15.304</v>
      </c>
      <c r="U89" s="0" t="n">
        <v>17.186</v>
      </c>
      <c r="V89" s="0" t="n">
        <v>18.999</v>
      </c>
      <c r="W89" s="0" t="n">
        <v>20.715</v>
      </c>
      <c r="X89" s="0" t="n">
        <v>22.303</v>
      </c>
      <c r="Y89" s="0" t="n">
        <v>23.729</v>
      </c>
      <c r="Z89" s="0" t="n">
        <v>24.955</v>
      </c>
      <c r="AA89" s="0" t="n">
        <v>25.929</v>
      </c>
      <c r="AB89" s="0" t="n">
        <v>26.58</v>
      </c>
      <c r="AC89" s="0" t="n">
        <v>26.763</v>
      </c>
      <c r="AD89" s="0" t="n">
        <v>26.256</v>
      </c>
      <c r="AE89" s="0" t="n">
        <v>25.613</v>
      </c>
      <c r="AF89" s="0" t="n">
        <v>24.341</v>
      </c>
      <c r="AG89" s="0" t="n">
        <v>22.766</v>
      </c>
      <c r="AH89" s="0" t="n">
        <v>20.581</v>
      </c>
      <c r="AI89" s="0" t="n">
        <v>18.397</v>
      </c>
      <c r="AJ89" s="0" t="n">
        <v>16.212</v>
      </c>
      <c r="AK89" s="0" t="n">
        <v>14.028</v>
      </c>
      <c r="AL89" s="0" t="n">
        <v>11.843</v>
      </c>
      <c r="AM89" s="0" t="n">
        <v>9.659</v>
      </c>
    </row>
    <row r="90" customFormat="false" ht="12.8" hidden="false" customHeight="false" outlineLevel="0" collapsed="false">
      <c r="A90" s="0" t="n">
        <v>30</v>
      </c>
      <c r="B90" s="0" t="n">
        <v>4</v>
      </c>
      <c r="C90" s="0" t="n">
        <v>0</v>
      </c>
      <c r="D90" s="0" t="n">
        <v>0</v>
      </c>
      <c r="E90" s="0" t="n">
        <v>0</v>
      </c>
      <c r="F90" s="0" t="n">
        <v>0</v>
      </c>
      <c r="G90" s="0" t="n">
        <v>0</v>
      </c>
      <c r="H90" s="0" t="n">
        <v>0</v>
      </c>
      <c r="I90" s="0" t="n">
        <v>0</v>
      </c>
      <c r="J90" s="0" t="n">
        <v>0</v>
      </c>
      <c r="K90" s="0" t="n">
        <v>0</v>
      </c>
      <c r="L90" s="0" t="n">
        <v>1.091</v>
      </c>
      <c r="M90" s="0" t="n">
        <v>2.494</v>
      </c>
      <c r="N90" s="0" t="n">
        <v>4.101</v>
      </c>
      <c r="O90" s="0" t="n">
        <v>5.854</v>
      </c>
      <c r="P90" s="0" t="n">
        <v>7.71</v>
      </c>
      <c r="Q90" s="0" t="n">
        <v>9.634</v>
      </c>
      <c r="R90" s="0" t="n">
        <v>11.596</v>
      </c>
      <c r="S90" s="0" t="n">
        <v>13.568</v>
      </c>
      <c r="T90" s="0" t="n">
        <v>15.523</v>
      </c>
      <c r="U90" s="0" t="n">
        <v>17.435</v>
      </c>
      <c r="V90" s="0" t="n">
        <v>19.277</v>
      </c>
      <c r="W90" s="0" t="n">
        <v>21.022</v>
      </c>
      <c r="X90" s="0" t="n">
        <v>22.637</v>
      </c>
      <c r="Y90" s="0" t="n">
        <v>24.09</v>
      </c>
      <c r="Z90" s="0" t="n">
        <v>25.34</v>
      </c>
      <c r="AA90" s="0" t="n">
        <v>26.334</v>
      </c>
      <c r="AB90" s="0" t="n">
        <v>26.996</v>
      </c>
      <c r="AC90" s="0" t="n">
        <v>27.172</v>
      </c>
      <c r="AD90" s="0" t="n">
        <v>26.608</v>
      </c>
      <c r="AE90" s="0" t="n">
        <v>25.963</v>
      </c>
      <c r="AF90" s="0" t="n">
        <v>25.035</v>
      </c>
      <c r="AG90" s="0" t="n">
        <v>23.569</v>
      </c>
      <c r="AH90" s="0" t="n">
        <v>21.351</v>
      </c>
      <c r="AI90" s="0" t="n">
        <v>19.133</v>
      </c>
      <c r="AJ90" s="0" t="n">
        <v>16.915</v>
      </c>
      <c r="AK90" s="0" t="n">
        <v>14.697</v>
      </c>
      <c r="AL90" s="0" t="n">
        <v>12.479</v>
      </c>
      <c r="AM90" s="0" t="n">
        <v>10.262</v>
      </c>
    </row>
    <row r="91" customFormat="false" ht="12.8" hidden="false" customHeight="false" outlineLevel="0" collapsed="false">
      <c r="A91" s="0" t="n">
        <v>35</v>
      </c>
      <c r="B91" s="0" t="n">
        <v>4</v>
      </c>
      <c r="C91" s="0" t="n">
        <v>0</v>
      </c>
      <c r="D91" s="0" t="n">
        <v>0</v>
      </c>
      <c r="E91" s="0" t="n">
        <v>0</v>
      </c>
      <c r="F91" s="0" t="n">
        <v>0</v>
      </c>
      <c r="G91" s="0" t="n">
        <v>0</v>
      </c>
      <c r="H91" s="0" t="n">
        <v>0</v>
      </c>
      <c r="I91" s="0" t="n">
        <v>0</v>
      </c>
      <c r="J91" s="0" t="n">
        <v>0</v>
      </c>
      <c r="K91" s="0" t="n">
        <v>0</v>
      </c>
      <c r="L91" s="0" t="n">
        <v>1.103</v>
      </c>
      <c r="M91" s="0" t="n">
        <v>2.52</v>
      </c>
      <c r="N91" s="0" t="n">
        <v>4.144</v>
      </c>
      <c r="O91" s="0" t="n">
        <v>5.915</v>
      </c>
      <c r="P91" s="0" t="n">
        <v>7.791</v>
      </c>
      <c r="Q91" s="0" t="n">
        <v>9.737</v>
      </c>
      <c r="R91" s="0" t="n">
        <v>11.721</v>
      </c>
      <c r="S91" s="0" t="n">
        <v>13.715</v>
      </c>
      <c r="T91" s="0" t="n">
        <v>15.694</v>
      </c>
      <c r="U91" s="0" t="n">
        <v>17.629</v>
      </c>
      <c r="V91" s="0" t="n">
        <v>19.495</v>
      </c>
      <c r="W91" s="0" t="n">
        <v>21.263</v>
      </c>
      <c r="X91" s="0" t="n">
        <v>22.903</v>
      </c>
      <c r="Y91" s="0" t="n">
        <v>24.379</v>
      </c>
      <c r="Z91" s="0" t="n">
        <v>25.651</v>
      </c>
      <c r="AA91" s="0" t="n">
        <v>26.666</v>
      </c>
      <c r="AB91" s="0" t="n">
        <v>27.346</v>
      </c>
      <c r="AC91" s="0" t="n">
        <v>27.527</v>
      </c>
      <c r="AD91" s="0" t="n">
        <v>26.941</v>
      </c>
      <c r="AE91" s="0" t="n">
        <v>26.334</v>
      </c>
      <c r="AF91" s="0" t="n">
        <v>25.525</v>
      </c>
      <c r="AG91" s="0" t="n">
        <v>24.505</v>
      </c>
      <c r="AH91" s="0" t="n">
        <v>22.173</v>
      </c>
      <c r="AI91" s="0" t="n">
        <v>19.841</v>
      </c>
      <c r="AJ91" s="0" t="n">
        <v>17.509</v>
      </c>
      <c r="AK91" s="0" t="n">
        <v>15.177</v>
      </c>
      <c r="AL91" s="0" t="n">
        <v>12.845</v>
      </c>
      <c r="AM91" s="0" t="n">
        <v>10.513</v>
      </c>
    </row>
    <row r="92" customFormat="false" ht="12.8" hidden="false" customHeight="false" outlineLevel="0" collapsed="false">
      <c r="A92" s="0" t="n">
        <v>38</v>
      </c>
      <c r="B92" s="0" t="n">
        <v>4</v>
      </c>
      <c r="C92" s="0" t="n">
        <v>0</v>
      </c>
      <c r="D92" s="0" t="n">
        <v>0</v>
      </c>
      <c r="E92" s="0" t="n">
        <v>0</v>
      </c>
      <c r="F92" s="0" t="n">
        <v>0</v>
      </c>
      <c r="G92" s="0" t="n">
        <v>0</v>
      </c>
      <c r="H92" s="0" t="n">
        <v>0</v>
      </c>
      <c r="I92" s="0" t="n">
        <v>0</v>
      </c>
      <c r="J92" s="0" t="n">
        <v>0</v>
      </c>
      <c r="K92" s="0" t="n">
        <v>0</v>
      </c>
      <c r="L92" s="0" t="n">
        <v>0</v>
      </c>
      <c r="M92" s="0" t="n">
        <v>0.588</v>
      </c>
      <c r="N92" s="0" t="n">
        <v>1.338</v>
      </c>
      <c r="O92" s="0" t="n">
        <v>2.196</v>
      </c>
      <c r="P92" s="0" t="n">
        <v>3.132</v>
      </c>
      <c r="Q92" s="0" t="n">
        <v>4.124</v>
      </c>
      <c r="R92" s="0" t="n">
        <v>5.155</v>
      </c>
      <c r="S92" s="0" t="n">
        <v>6.21</v>
      </c>
      <c r="T92" s="0" t="n">
        <v>7.272</v>
      </c>
      <c r="U92" s="0" t="n">
        <v>8.33</v>
      </c>
      <c r="V92" s="0" t="n">
        <v>9.37</v>
      </c>
      <c r="W92" s="0" t="n">
        <v>10.378</v>
      </c>
      <c r="X92" s="0" t="n">
        <v>11.338</v>
      </c>
      <c r="Y92" s="0" t="n">
        <v>12.235</v>
      </c>
      <c r="Z92" s="0" t="n">
        <v>13.05</v>
      </c>
      <c r="AA92" s="0" t="n">
        <v>13.761</v>
      </c>
      <c r="AB92" s="0" t="n">
        <v>14.337</v>
      </c>
      <c r="AC92" s="0" t="n">
        <v>14.734</v>
      </c>
      <c r="AD92" s="0" t="n">
        <v>14.858</v>
      </c>
      <c r="AE92" s="0" t="n">
        <v>14.548</v>
      </c>
      <c r="AF92" s="0" t="n">
        <v>14.127</v>
      </c>
      <c r="AG92" s="0" t="n">
        <v>13.597</v>
      </c>
      <c r="AH92" s="0" t="n">
        <v>12.753</v>
      </c>
      <c r="AI92" s="0" t="n">
        <v>12.05</v>
      </c>
      <c r="AJ92" s="0" t="n">
        <v>11.571</v>
      </c>
      <c r="AK92" s="0" t="n">
        <v>11.132</v>
      </c>
      <c r="AL92" s="0" t="n">
        <v>10.829</v>
      </c>
      <c r="AM92" s="0" t="n">
        <v>10.622</v>
      </c>
    </row>
    <row r="93" customFormat="false" ht="12.8" hidden="false" customHeight="false" outlineLevel="0" collapsed="false">
      <c r="A93" s="0" t="n">
        <v>40</v>
      </c>
      <c r="B93" s="0" t="n">
        <v>4</v>
      </c>
      <c r="C93" s="0" t="n">
        <v>0</v>
      </c>
      <c r="D93" s="0" t="n">
        <v>0</v>
      </c>
      <c r="E93" s="0" t="n">
        <v>0</v>
      </c>
      <c r="F93" s="0" t="n">
        <v>0</v>
      </c>
      <c r="G93" s="0" t="n">
        <v>0</v>
      </c>
      <c r="H93" s="0" t="n">
        <v>0</v>
      </c>
      <c r="I93" s="0" t="n">
        <v>0</v>
      </c>
      <c r="J93" s="0" t="n">
        <v>0</v>
      </c>
      <c r="K93" s="0" t="n">
        <v>0</v>
      </c>
      <c r="L93" s="0" t="n">
        <v>0</v>
      </c>
      <c r="M93" s="0" t="n">
        <v>0.49</v>
      </c>
      <c r="N93" s="0" t="n">
        <v>1.192</v>
      </c>
      <c r="O93" s="0" t="n">
        <v>2.005</v>
      </c>
      <c r="P93" s="0" t="n">
        <v>2.897</v>
      </c>
      <c r="Q93" s="0" t="n">
        <v>3.845</v>
      </c>
      <c r="R93" s="0" t="n">
        <v>4.834</v>
      </c>
      <c r="S93" s="0" t="n">
        <v>5.846</v>
      </c>
      <c r="T93" s="0" t="n">
        <v>6.869</v>
      </c>
      <c r="U93" s="0" t="n">
        <v>7.89</v>
      </c>
      <c r="V93" s="0" t="n">
        <v>8.896</v>
      </c>
      <c r="W93" s="0" t="n">
        <v>9.872</v>
      </c>
      <c r="X93" s="0" t="n">
        <v>10.806</v>
      </c>
      <c r="Y93" s="0" t="n">
        <v>11.683</v>
      </c>
      <c r="Z93" s="0" t="n">
        <v>12.483</v>
      </c>
      <c r="AA93" s="0" t="n">
        <v>13.188</v>
      </c>
      <c r="AB93" s="0" t="n">
        <v>13.768</v>
      </c>
      <c r="AC93" s="0" t="n">
        <v>14.185</v>
      </c>
      <c r="AD93" s="0" t="n">
        <v>14.355</v>
      </c>
      <c r="AE93" s="0" t="n">
        <v>14.137</v>
      </c>
      <c r="AF93" s="0" t="n">
        <v>13.787</v>
      </c>
      <c r="AG93" s="0" t="n">
        <v>13.278</v>
      </c>
      <c r="AH93" s="0" t="n">
        <v>12.474</v>
      </c>
      <c r="AI93" s="0" t="n">
        <v>11.802</v>
      </c>
      <c r="AJ93" s="0" t="n">
        <v>11.354</v>
      </c>
      <c r="AK93" s="0" t="n">
        <v>10.944</v>
      </c>
      <c r="AL93" s="0" t="n">
        <v>10.652</v>
      </c>
      <c r="AM93" s="0" t="n">
        <v>10.457</v>
      </c>
    </row>
    <row r="94" customFormat="false" ht="12.8" hidden="false" customHeight="false" outlineLevel="0" collapsed="false">
      <c r="A94" s="0" t="n">
        <v>45</v>
      </c>
      <c r="B94" s="0" t="n">
        <v>4</v>
      </c>
      <c r="C94" s="0" t="n">
        <v>0</v>
      </c>
      <c r="D94" s="0" t="n">
        <v>0</v>
      </c>
      <c r="E94" s="0" t="n">
        <v>0</v>
      </c>
      <c r="F94" s="0" t="n">
        <v>0</v>
      </c>
      <c r="G94" s="0" t="n">
        <v>0</v>
      </c>
      <c r="H94" s="0" t="n">
        <v>0</v>
      </c>
      <c r="I94" s="0" t="n">
        <v>0</v>
      </c>
      <c r="J94" s="0" t="n">
        <v>0</v>
      </c>
      <c r="K94" s="0" t="n">
        <v>0</v>
      </c>
      <c r="L94" s="0" t="n">
        <v>0</v>
      </c>
      <c r="M94" s="0" t="n">
        <v>0.245</v>
      </c>
      <c r="N94" s="0" t="n">
        <v>0.828</v>
      </c>
      <c r="O94" s="0" t="n">
        <v>1.528</v>
      </c>
      <c r="P94" s="0" t="n">
        <v>2.309</v>
      </c>
      <c r="Q94" s="0" t="n">
        <v>3.148</v>
      </c>
      <c r="R94" s="0" t="n">
        <v>4.029</v>
      </c>
      <c r="S94" s="0" t="n">
        <v>4.938</v>
      </c>
      <c r="T94" s="0" t="n">
        <v>5.862</v>
      </c>
      <c r="U94" s="0" t="n">
        <v>6.79</v>
      </c>
      <c r="V94" s="0" t="n">
        <v>7.709</v>
      </c>
      <c r="W94" s="0" t="n">
        <v>8.609</v>
      </c>
      <c r="X94" s="0" t="n">
        <v>9.477</v>
      </c>
      <c r="Y94" s="0" t="n">
        <v>10.301</v>
      </c>
      <c r="Z94" s="0" t="n">
        <v>11.066</v>
      </c>
      <c r="AA94" s="0" t="n">
        <v>11.756</v>
      </c>
      <c r="AB94" s="0" t="n">
        <v>12.348</v>
      </c>
      <c r="AC94" s="0" t="n">
        <v>12.813</v>
      </c>
      <c r="AD94" s="0" t="n">
        <v>13.098</v>
      </c>
      <c r="AE94" s="0" t="n">
        <v>13.111</v>
      </c>
      <c r="AF94" s="0" t="n">
        <v>12.938</v>
      </c>
      <c r="AG94" s="0" t="n">
        <v>12.483</v>
      </c>
      <c r="AH94" s="0" t="n">
        <v>11.777</v>
      </c>
      <c r="AI94" s="0" t="n">
        <v>11.182</v>
      </c>
      <c r="AJ94" s="0" t="n">
        <v>10.812</v>
      </c>
      <c r="AK94" s="0" t="n">
        <v>10.474</v>
      </c>
      <c r="AL94" s="0" t="n">
        <v>10.21</v>
      </c>
      <c r="AM94" s="0" t="n">
        <v>10.043</v>
      </c>
    </row>
    <row r="95" customFormat="false" ht="12.8" hidden="false" customHeight="false" outlineLevel="0" collapsed="false">
      <c r="A95" s="0" t="n">
        <v>50</v>
      </c>
      <c r="B95" s="0" t="n">
        <v>4</v>
      </c>
      <c r="C95" s="0" t="n">
        <v>0</v>
      </c>
      <c r="D95" s="0" t="n">
        <v>0</v>
      </c>
      <c r="E95" s="0" t="n">
        <v>0</v>
      </c>
      <c r="F95" s="0" t="n">
        <v>0</v>
      </c>
      <c r="G95" s="0" t="n">
        <v>0</v>
      </c>
      <c r="H95" s="0" t="n">
        <v>0</v>
      </c>
      <c r="I95" s="0" t="n">
        <v>0</v>
      </c>
      <c r="J95" s="0" t="n">
        <v>0</v>
      </c>
      <c r="K95" s="0" t="n">
        <v>0</v>
      </c>
      <c r="L95" s="0" t="n">
        <v>0</v>
      </c>
      <c r="M95" s="0" t="n">
        <v>0</v>
      </c>
      <c r="N95" s="0" t="n">
        <v>0.464</v>
      </c>
      <c r="O95" s="0" t="n">
        <v>1.051</v>
      </c>
      <c r="P95" s="0" t="n">
        <v>1.721</v>
      </c>
      <c r="Q95" s="0" t="n">
        <v>2.451</v>
      </c>
      <c r="R95" s="0" t="n">
        <v>3.225</v>
      </c>
      <c r="S95" s="0" t="n">
        <v>4.03</v>
      </c>
      <c r="T95" s="0" t="n">
        <v>4.855</v>
      </c>
      <c r="U95" s="0" t="n">
        <v>5.689</v>
      </c>
      <c r="V95" s="0" t="n">
        <v>6.523</v>
      </c>
      <c r="W95" s="0" t="n">
        <v>7.346</v>
      </c>
      <c r="X95" s="0" t="n">
        <v>8.148</v>
      </c>
      <c r="Y95" s="0" t="n">
        <v>8.92</v>
      </c>
      <c r="Z95" s="0" t="n">
        <v>9.649</v>
      </c>
      <c r="AA95" s="0" t="n">
        <v>10.323</v>
      </c>
      <c r="AB95" s="0" t="n">
        <v>10.927</v>
      </c>
      <c r="AC95" s="0" t="n">
        <v>11.441</v>
      </c>
      <c r="AD95" s="0" t="n">
        <v>11.84</v>
      </c>
      <c r="AE95" s="0" t="n">
        <v>12.084</v>
      </c>
      <c r="AF95" s="0" t="n">
        <v>12.089</v>
      </c>
      <c r="AG95" s="0" t="n">
        <v>11.688</v>
      </c>
      <c r="AH95" s="0" t="n">
        <v>11.08</v>
      </c>
      <c r="AI95" s="0" t="n">
        <v>10.562</v>
      </c>
      <c r="AJ95" s="0" t="n">
        <v>10.27</v>
      </c>
      <c r="AK95" s="0" t="n">
        <v>10.005</v>
      </c>
      <c r="AL95" s="0" t="n">
        <v>9.769</v>
      </c>
      <c r="AM95" s="0" t="n">
        <v>9.629</v>
      </c>
    </row>
    <row r="96" customFormat="false" ht="12.8" hidden="false" customHeight="false" outlineLevel="0" collapsed="false">
      <c r="A96" s="0" t="n">
        <v>4</v>
      </c>
      <c r="B96" s="0" t="n">
        <v>5</v>
      </c>
      <c r="C96" s="0" t="n">
        <v>0</v>
      </c>
      <c r="D96" s="0" t="n">
        <v>0</v>
      </c>
      <c r="E96" s="0" t="n">
        <v>0</v>
      </c>
      <c r="F96" s="0" t="n">
        <v>0</v>
      </c>
      <c r="G96" s="0" t="n">
        <v>0</v>
      </c>
      <c r="H96" s="0" t="n">
        <v>0</v>
      </c>
      <c r="I96" s="0" t="n">
        <v>0</v>
      </c>
      <c r="J96" s="0" t="n">
        <v>0</v>
      </c>
      <c r="K96" s="0" t="n">
        <v>0</v>
      </c>
      <c r="L96" s="0" t="n">
        <v>0.172</v>
      </c>
      <c r="M96" s="0" t="n">
        <v>0.344</v>
      </c>
      <c r="N96" s="0" t="n">
        <v>0.516</v>
      </c>
      <c r="O96" s="0" t="n">
        <v>0.689</v>
      </c>
      <c r="P96" s="0" t="n">
        <v>0.861</v>
      </c>
      <c r="Q96" s="0" t="n">
        <v>1.033</v>
      </c>
      <c r="R96" s="0" t="n">
        <v>1.205</v>
      </c>
      <c r="S96" s="0" t="n">
        <v>1.377</v>
      </c>
      <c r="T96" s="0" t="n">
        <v>1.549</v>
      </c>
      <c r="U96" s="0" t="n">
        <v>1.721</v>
      </c>
      <c r="V96" s="0" t="n">
        <v>1.894</v>
      </c>
      <c r="W96" s="0" t="n">
        <v>2.066</v>
      </c>
      <c r="X96" s="0" t="n">
        <v>2.238</v>
      </c>
      <c r="Y96" s="0" t="n">
        <v>2.41</v>
      </c>
      <c r="Z96" s="0" t="n">
        <v>2.582</v>
      </c>
      <c r="AA96" s="0" t="n">
        <v>2.754</v>
      </c>
      <c r="AB96" s="0" t="n">
        <v>2.926</v>
      </c>
      <c r="AC96" s="0" t="n">
        <v>2.796</v>
      </c>
      <c r="AD96" s="0" t="n">
        <v>2.622</v>
      </c>
      <c r="AE96" s="0" t="n">
        <v>2.441</v>
      </c>
      <c r="AF96" s="0" t="n">
        <v>2.274</v>
      </c>
      <c r="AG96" s="0" t="n">
        <v>2.106</v>
      </c>
      <c r="AH96" s="0" t="n">
        <v>1.934</v>
      </c>
      <c r="AI96" s="0" t="n">
        <v>1.797</v>
      </c>
      <c r="AJ96" s="0" t="n">
        <v>1.675</v>
      </c>
      <c r="AK96" s="0" t="n">
        <v>1.564</v>
      </c>
      <c r="AL96" s="0" t="n">
        <v>1.483</v>
      </c>
      <c r="AM96" s="0" t="n">
        <v>1.426</v>
      </c>
    </row>
    <row r="97" customFormat="false" ht="12.8" hidden="false" customHeight="false" outlineLevel="0" collapsed="false">
      <c r="A97" s="0" t="n">
        <v>6</v>
      </c>
      <c r="B97" s="0" t="n">
        <v>5</v>
      </c>
      <c r="C97" s="0" t="n">
        <v>0</v>
      </c>
      <c r="D97" s="0" t="n">
        <v>0</v>
      </c>
      <c r="E97" s="0" t="n">
        <v>0</v>
      </c>
      <c r="F97" s="0" t="n">
        <v>0</v>
      </c>
      <c r="G97" s="0" t="n">
        <v>0</v>
      </c>
      <c r="H97" s="0" t="n">
        <v>0</v>
      </c>
      <c r="I97" s="0" t="n">
        <v>0</v>
      </c>
      <c r="J97" s="0" t="n">
        <v>0</v>
      </c>
      <c r="K97" s="0" t="n">
        <v>0</v>
      </c>
      <c r="L97" s="0" t="n">
        <v>0.388</v>
      </c>
      <c r="M97" s="0" t="n">
        <v>0.888</v>
      </c>
      <c r="N97" s="0" t="n">
        <v>1.458</v>
      </c>
      <c r="O97" s="0" t="n">
        <v>2.078</v>
      </c>
      <c r="P97" s="0" t="n">
        <v>2.729</v>
      </c>
      <c r="Q97" s="0" t="n">
        <v>3.399</v>
      </c>
      <c r="R97" s="0" t="n">
        <v>4.074</v>
      </c>
      <c r="S97" s="0" t="n">
        <v>4.745</v>
      </c>
      <c r="T97" s="0" t="n">
        <v>5.398</v>
      </c>
      <c r="U97" s="0" t="n">
        <v>6.023</v>
      </c>
      <c r="V97" s="0" t="n">
        <v>6.606</v>
      </c>
      <c r="W97" s="0" t="n">
        <v>7.133</v>
      </c>
      <c r="X97" s="0" t="n">
        <v>7.586</v>
      </c>
      <c r="Y97" s="0" t="n">
        <v>7.944</v>
      </c>
      <c r="Z97" s="0" t="n">
        <v>8.171</v>
      </c>
      <c r="AA97" s="0" t="n">
        <v>8.195</v>
      </c>
      <c r="AB97" s="0" t="n">
        <v>7.895</v>
      </c>
      <c r="AC97" s="0" t="n">
        <v>7.57</v>
      </c>
      <c r="AD97" s="0" t="n">
        <v>7.131</v>
      </c>
      <c r="AE97" s="0" t="n">
        <v>6.612</v>
      </c>
      <c r="AF97" s="0" t="n">
        <v>6.085</v>
      </c>
      <c r="AG97" s="0" t="n">
        <v>5.577</v>
      </c>
      <c r="AH97" s="0" t="n">
        <v>5.084</v>
      </c>
      <c r="AI97" s="0" t="n">
        <v>4.702</v>
      </c>
      <c r="AJ97" s="0" t="n">
        <v>4.369</v>
      </c>
      <c r="AK97" s="0" t="n">
        <v>4.069</v>
      </c>
      <c r="AL97" s="0" t="n">
        <v>3.867</v>
      </c>
      <c r="AM97" s="0" t="n">
        <v>3.726</v>
      </c>
    </row>
    <row r="98" customFormat="false" ht="12.8" hidden="false" customHeight="false" outlineLevel="0" collapsed="false">
      <c r="A98" s="0" t="n">
        <v>8</v>
      </c>
      <c r="B98" s="0" t="n">
        <v>5</v>
      </c>
      <c r="C98" s="0" t="n">
        <v>0</v>
      </c>
      <c r="D98" s="0" t="n">
        <v>0</v>
      </c>
      <c r="E98" s="0" t="n">
        <v>0</v>
      </c>
      <c r="F98" s="0" t="n">
        <v>0</v>
      </c>
      <c r="G98" s="0" t="n">
        <v>0</v>
      </c>
      <c r="H98" s="0" t="n">
        <v>0</v>
      </c>
      <c r="I98" s="0" t="n">
        <v>0</v>
      </c>
      <c r="J98" s="0" t="n">
        <v>0</v>
      </c>
      <c r="K98" s="0" t="n">
        <v>0</v>
      </c>
      <c r="L98" s="0" t="n">
        <v>0</v>
      </c>
      <c r="M98" s="0" t="n">
        <v>0.515</v>
      </c>
      <c r="N98" s="0" t="n">
        <v>1.17</v>
      </c>
      <c r="O98" s="0" t="n">
        <v>1.911</v>
      </c>
      <c r="P98" s="0" t="n">
        <v>2.712</v>
      </c>
      <c r="Q98" s="0" t="n">
        <v>3.55</v>
      </c>
      <c r="R98" s="0" t="n">
        <v>4.407</v>
      </c>
      <c r="S98" s="0" t="n">
        <v>5.267</v>
      </c>
      <c r="T98" s="0" t="n">
        <v>6.114</v>
      </c>
      <c r="U98" s="0" t="n">
        <v>6.932</v>
      </c>
      <c r="V98" s="0" t="n">
        <v>7.704</v>
      </c>
      <c r="W98" s="0" t="n">
        <v>8.41</v>
      </c>
      <c r="X98" s="0" t="n">
        <v>9.027</v>
      </c>
      <c r="Y98" s="0" t="n">
        <v>9.527</v>
      </c>
      <c r="Z98" s="0" t="n">
        <v>9.865</v>
      </c>
      <c r="AA98" s="0" t="n">
        <v>9.943</v>
      </c>
      <c r="AB98" s="0" t="n">
        <v>9.597</v>
      </c>
      <c r="AC98" s="0" t="n">
        <v>9.228</v>
      </c>
      <c r="AD98" s="0" t="n">
        <v>8.789</v>
      </c>
      <c r="AE98" s="0" t="n">
        <v>8.362</v>
      </c>
      <c r="AF98" s="0" t="n">
        <v>7.911</v>
      </c>
      <c r="AG98" s="0" t="n">
        <v>7.432</v>
      </c>
      <c r="AH98" s="0" t="n">
        <v>6.885</v>
      </c>
      <c r="AI98" s="0" t="n">
        <v>6.435</v>
      </c>
      <c r="AJ98" s="0" t="n">
        <v>6.01</v>
      </c>
      <c r="AK98" s="0" t="n">
        <v>5.62</v>
      </c>
      <c r="AL98" s="0" t="n">
        <v>5.355</v>
      </c>
      <c r="AM98" s="0" t="n">
        <v>5.17</v>
      </c>
    </row>
    <row r="99" customFormat="false" ht="12.8" hidden="false" customHeight="false" outlineLevel="0" collapsed="false">
      <c r="A99" s="0" t="n">
        <v>10</v>
      </c>
      <c r="B99" s="0" t="n">
        <v>5</v>
      </c>
      <c r="C99" s="0" t="n">
        <v>0</v>
      </c>
      <c r="D99" s="0" t="n">
        <v>0</v>
      </c>
      <c r="E99" s="0" t="n">
        <v>0</v>
      </c>
      <c r="F99" s="0" t="n">
        <v>0</v>
      </c>
      <c r="G99" s="0" t="n">
        <v>0</v>
      </c>
      <c r="H99" s="0" t="n">
        <v>0</v>
      </c>
      <c r="I99" s="0" t="n">
        <v>0</v>
      </c>
      <c r="J99" s="0" t="n">
        <v>0</v>
      </c>
      <c r="K99" s="0" t="n">
        <v>0</v>
      </c>
      <c r="L99" s="0" t="n">
        <v>0</v>
      </c>
      <c r="M99" s="0" t="n">
        <v>0.629</v>
      </c>
      <c r="N99" s="0" t="n">
        <v>1.427</v>
      </c>
      <c r="O99" s="0" t="n">
        <v>2.332</v>
      </c>
      <c r="P99" s="0" t="n">
        <v>3.309</v>
      </c>
      <c r="Q99" s="0" t="n">
        <v>4.33</v>
      </c>
      <c r="R99" s="0" t="n">
        <v>5.374</v>
      </c>
      <c r="S99" s="0" t="n">
        <v>6.419</v>
      </c>
      <c r="T99" s="0" t="n">
        <v>7.447</v>
      </c>
      <c r="U99" s="0" t="n">
        <v>8.437</v>
      </c>
      <c r="V99" s="0" t="n">
        <v>9.367</v>
      </c>
      <c r="W99" s="0" t="n">
        <v>10.213</v>
      </c>
      <c r="X99" s="0" t="n">
        <v>10.947</v>
      </c>
      <c r="Y99" s="0" t="n">
        <v>11.529</v>
      </c>
      <c r="Z99" s="0" t="n">
        <v>11.9</v>
      </c>
      <c r="AA99" s="0" t="n">
        <v>11.929</v>
      </c>
      <c r="AB99" s="0" t="n">
        <v>11.381</v>
      </c>
      <c r="AC99" s="0" t="n">
        <v>10.808</v>
      </c>
      <c r="AD99" s="0" t="n">
        <v>10.381</v>
      </c>
      <c r="AE99" s="0" t="n">
        <v>9.993</v>
      </c>
      <c r="AF99" s="0" t="n">
        <v>9.446</v>
      </c>
      <c r="AG99" s="0" t="n">
        <v>8.837</v>
      </c>
      <c r="AH99" s="0" t="n">
        <v>8.222</v>
      </c>
      <c r="AI99" s="0" t="n">
        <v>7.743</v>
      </c>
      <c r="AJ99" s="0" t="n">
        <v>7.317</v>
      </c>
      <c r="AK99" s="0" t="n">
        <v>6.925</v>
      </c>
      <c r="AL99" s="0" t="n">
        <v>6.661</v>
      </c>
      <c r="AM99" s="0" t="n">
        <v>6.48</v>
      </c>
    </row>
    <row r="100" customFormat="false" ht="12.8" hidden="false" customHeight="false" outlineLevel="0" collapsed="false">
      <c r="A100" s="0" t="n">
        <v>12</v>
      </c>
      <c r="B100" s="0" t="n">
        <v>5</v>
      </c>
      <c r="C100" s="0" t="n">
        <v>0</v>
      </c>
      <c r="D100" s="0" t="n">
        <v>0</v>
      </c>
      <c r="E100" s="0" t="n">
        <v>0</v>
      </c>
      <c r="F100" s="0" t="n">
        <v>0</v>
      </c>
      <c r="G100" s="0" t="n">
        <v>0</v>
      </c>
      <c r="H100" s="0" t="n">
        <v>0</v>
      </c>
      <c r="I100" s="0" t="n">
        <v>0</v>
      </c>
      <c r="J100" s="0" t="n">
        <v>0</v>
      </c>
      <c r="K100" s="0" t="n">
        <v>0</v>
      </c>
      <c r="L100" s="0" t="n">
        <v>0</v>
      </c>
      <c r="M100" s="0" t="n">
        <v>0</v>
      </c>
      <c r="N100" s="0" t="n">
        <v>0.727</v>
      </c>
      <c r="O100" s="0" t="n">
        <v>1.64</v>
      </c>
      <c r="P100" s="0" t="n">
        <v>2.669</v>
      </c>
      <c r="Q100" s="0" t="n">
        <v>3.777</v>
      </c>
      <c r="R100" s="0" t="n">
        <v>4.933</v>
      </c>
      <c r="S100" s="0" t="n">
        <v>6.113</v>
      </c>
      <c r="T100" s="0" t="n">
        <v>7.295</v>
      </c>
      <c r="U100" s="0" t="n">
        <v>8.455</v>
      </c>
      <c r="V100" s="0" t="n">
        <v>9.571</v>
      </c>
      <c r="W100" s="0" t="n">
        <v>10.619</v>
      </c>
      <c r="X100" s="0" t="n">
        <v>11.573</v>
      </c>
      <c r="Y100" s="0" t="n">
        <v>12.4</v>
      </c>
      <c r="Z100" s="0" t="n">
        <v>13.057</v>
      </c>
      <c r="AA100" s="0" t="n">
        <v>13.482</v>
      </c>
      <c r="AB100" s="0" t="n">
        <v>13.543</v>
      </c>
      <c r="AC100" s="0" t="n">
        <v>12.998</v>
      </c>
      <c r="AD100" s="0" t="n">
        <v>12.259</v>
      </c>
      <c r="AE100" s="0" t="n">
        <v>11.488</v>
      </c>
      <c r="AF100" s="0" t="n">
        <v>10.845</v>
      </c>
      <c r="AG100" s="0" t="n">
        <v>10.217</v>
      </c>
      <c r="AH100" s="0" t="n">
        <v>9.55</v>
      </c>
      <c r="AI100" s="0" t="n">
        <v>9.01</v>
      </c>
      <c r="AJ100" s="0" t="n">
        <v>8.525</v>
      </c>
      <c r="AK100" s="0" t="n">
        <v>8.08</v>
      </c>
      <c r="AL100" s="0" t="n">
        <v>7.77</v>
      </c>
      <c r="AM100" s="0" t="n">
        <v>7.56</v>
      </c>
    </row>
    <row r="101" customFormat="false" ht="12.8" hidden="false" customHeight="false" outlineLevel="0" collapsed="false">
      <c r="A101" s="0" t="n">
        <v>14</v>
      </c>
      <c r="B101" s="0" t="n">
        <v>5</v>
      </c>
      <c r="C101" s="0" t="n">
        <v>0</v>
      </c>
      <c r="D101" s="0" t="n">
        <v>0</v>
      </c>
      <c r="E101" s="0" t="n">
        <v>0</v>
      </c>
      <c r="F101" s="0" t="n">
        <v>0</v>
      </c>
      <c r="G101" s="0" t="n">
        <v>0</v>
      </c>
      <c r="H101" s="0" t="n">
        <v>0</v>
      </c>
      <c r="I101" s="0" t="n">
        <v>0</v>
      </c>
      <c r="J101" s="0" t="n">
        <v>0</v>
      </c>
      <c r="K101" s="0" t="n">
        <v>0</v>
      </c>
      <c r="L101" s="0" t="n">
        <v>0</v>
      </c>
      <c r="M101" s="0" t="n">
        <v>0</v>
      </c>
      <c r="N101" s="0" t="n">
        <v>0.821</v>
      </c>
      <c r="O101" s="0" t="n">
        <v>1.853</v>
      </c>
      <c r="P101" s="0" t="n">
        <v>3.017</v>
      </c>
      <c r="Q101" s="0" t="n">
        <v>4.271</v>
      </c>
      <c r="R101" s="0" t="n">
        <v>5.58</v>
      </c>
      <c r="S101" s="0" t="n">
        <v>6.919</v>
      </c>
      <c r="T101" s="0" t="n">
        <v>8.26</v>
      </c>
      <c r="U101" s="0" t="n">
        <v>9.581</v>
      </c>
      <c r="V101" s="0" t="n">
        <v>10.855</v>
      </c>
      <c r="W101" s="0" t="n">
        <v>12.057</v>
      </c>
      <c r="X101" s="0" t="n">
        <v>13.158</v>
      </c>
      <c r="Y101" s="0" t="n">
        <v>14.124</v>
      </c>
      <c r="Z101" s="0" t="n">
        <v>14.913</v>
      </c>
      <c r="AA101" s="0" t="n">
        <v>15.464</v>
      </c>
      <c r="AB101" s="0" t="n">
        <v>15.674</v>
      </c>
      <c r="AC101" s="0" t="n">
        <v>15.317</v>
      </c>
      <c r="AD101" s="0" t="n">
        <v>14.203</v>
      </c>
      <c r="AE101" s="0" t="n">
        <v>13.169</v>
      </c>
      <c r="AF101" s="0" t="n">
        <v>12.379</v>
      </c>
      <c r="AG101" s="0" t="n">
        <v>11.648</v>
      </c>
      <c r="AH101" s="0" t="n">
        <v>10.879</v>
      </c>
      <c r="AI101" s="0" t="n">
        <v>10.253</v>
      </c>
      <c r="AJ101" s="0" t="n">
        <v>9.705</v>
      </c>
      <c r="AK101" s="0" t="n">
        <v>9.197</v>
      </c>
      <c r="AL101" s="0" t="n">
        <v>8.839</v>
      </c>
      <c r="AM101" s="0" t="n">
        <v>8.596</v>
      </c>
    </row>
    <row r="102" customFormat="false" ht="12.8" hidden="false" customHeight="false" outlineLevel="0" collapsed="false">
      <c r="A102" s="0" t="n">
        <v>16</v>
      </c>
      <c r="B102" s="0" t="n">
        <v>5</v>
      </c>
      <c r="C102" s="0" t="n">
        <v>0</v>
      </c>
      <c r="D102" s="0" t="n">
        <v>0</v>
      </c>
      <c r="E102" s="0" t="n">
        <v>0</v>
      </c>
      <c r="F102" s="0" t="n">
        <v>0</v>
      </c>
      <c r="G102" s="0" t="n">
        <v>0</v>
      </c>
      <c r="H102" s="0" t="n">
        <v>0</v>
      </c>
      <c r="I102" s="0" t="n">
        <v>0</v>
      </c>
      <c r="J102" s="0" t="n">
        <v>0</v>
      </c>
      <c r="K102" s="0" t="n">
        <v>0</v>
      </c>
      <c r="L102" s="0" t="n">
        <v>0</v>
      </c>
      <c r="M102" s="0" t="n">
        <v>0</v>
      </c>
      <c r="N102" s="0" t="n">
        <v>1.02</v>
      </c>
      <c r="O102" s="0" t="n">
        <v>2.301</v>
      </c>
      <c r="P102" s="0" t="n">
        <v>3.746</v>
      </c>
      <c r="Q102" s="0" t="n">
        <v>5.301</v>
      </c>
      <c r="R102" s="0" t="n">
        <v>6.924</v>
      </c>
      <c r="S102" s="0" t="n">
        <v>8.581</v>
      </c>
      <c r="T102" s="0" t="n">
        <v>10.24</v>
      </c>
      <c r="U102" s="0" t="n">
        <v>11.87</v>
      </c>
      <c r="V102" s="0" t="n">
        <v>13.441</v>
      </c>
      <c r="W102" s="0" t="n">
        <v>14.917</v>
      </c>
      <c r="X102" s="0" t="n">
        <v>16.264</v>
      </c>
      <c r="Y102" s="0" t="n">
        <v>17.437</v>
      </c>
      <c r="Z102" s="0" t="n">
        <v>18.379</v>
      </c>
      <c r="AA102" s="0" t="n">
        <v>19.008</v>
      </c>
      <c r="AB102" s="0" t="n">
        <v>19.161</v>
      </c>
      <c r="AC102" s="0" t="n">
        <v>18.535</v>
      </c>
      <c r="AD102" s="0" t="n">
        <v>17.537</v>
      </c>
      <c r="AE102" s="0" t="n">
        <v>16.464</v>
      </c>
      <c r="AF102" s="0" t="n">
        <v>15.145</v>
      </c>
      <c r="AG102" s="0" t="n">
        <v>13.924</v>
      </c>
      <c r="AH102" s="0" t="n">
        <v>12.771</v>
      </c>
      <c r="AI102" s="0" t="n">
        <v>11.866</v>
      </c>
      <c r="AJ102" s="0" t="n">
        <v>11.232</v>
      </c>
      <c r="AK102" s="0" t="n">
        <v>10.66</v>
      </c>
      <c r="AL102" s="0" t="n">
        <v>10.282</v>
      </c>
      <c r="AM102" s="0" t="n">
        <v>10.027</v>
      </c>
    </row>
    <row r="103" customFormat="false" ht="12.8" hidden="false" customHeight="false" outlineLevel="0" collapsed="false">
      <c r="A103" s="0" t="n">
        <v>18</v>
      </c>
      <c r="B103" s="0" t="n">
        <v>5</v>
      </c>
      <c r="C103" s="0" t="n">
        <v>0</v>
      </c>
      <c r="D103" s="0" t="n">
        <v>0</v>
      </c>
      <c r="E103" s="0" t="n">
        <v>0</v>
      </c>
      <c r="F103" s="0" t="n">
        <v>0</v>
      </c>
      <c r="G103" s="0" t="n">
        <v>0</v>
      </c>
      <c r="H103" s="0" t="n">
        <v>0</v>
      </c>
      <c r="I103" s="0" t="n">
        <v>0</v>
      </c>
      <c r="J103" s="0" t="n">
        <v>0</v>
      </c>
      <c r="K103" s="0" t="n">
        <v>0</v>
      </c>
      <c r="L103" s="0" t="n">
        <v>0</v>
      </c>
      <c r="M103" s="0" t="n">
        <v>0</v>
      </c>
      <c r="N103" s="0" t="n">
        <v>1.045</v>
      </c>
      <c r="O103" s="0" t="n">
        <v>2.358</v>
      </c>
      <c r="P103" s="0" t="n">
        <v>3.842</v>
      </c>
      <c r="Q103" s="0" t="n">
        <v>5.442</v>
      </c>
      <c r="R103" s="0" t="n">
        <v>7.117</v>
      </c>
      <c r="S103" s="0" t="n">
        <v>8.833</v>
      </c>
      <c r="T103" s="0" t="n">
        <v>10.559</v>
      </c>
      <c r="U103" s="0" t="n">
        <v>12.264</v>
      </c>
      <c r="V103" s="0" t="n">
        <v>13.918</v>
      </c>
      <c r="W103" s="0" t="n">
        <v>15.49</v>
      </c>
      <c r="X103" s="0" t="n">
        <v>16.947</v>
      </c>
      <c r="Y103" s="0" t="n">
        <v>18.248</v>
      </c>
      <c r="Z103" s="0" t="n">
        <v>19.347</v>
      </c>
      <c r="AA103" s="0" t="n">
        <v>20.178</v>
      </c>
      <c r="AB103" s="0" t="n">
        <v>20.646</v>
      </c>
      <c r="AC103" s="0" t="n">
        <v>20.536</v>
      </c>
      <c r="AD103" s="0" t="n">
        <v>19.476</v>
      </c>
      <c r="AE103" s="0" t="n">
        <v>18.325</v>
      </c>
      <c r="AF103" s="0" t="n">
        <v>16.932</v>
      </c>
      <c r="AG103" s="0" t="n">
        <v>15.631</v>
      </c>
      <c r="AH103" s="0" t="n">
        <v>14.405</v>
      </c>
      <c r="AI103" s="0" t="n">
        <v>13.444</v>
      </c>
      <c r="AJ103" s="0" t="n">
        <v>12.781</v>
      </c>
      <c r="AK103" s="0" t="n">
        <v>12.18</v>
      </c>
      <c r="AL103" s="0" t="n">
        <v>11.78</v>
      </c>
      <c r="AM103" s="0" t="n">
        <v>11.506</v>
      </c>
    </row>
    <row r="104" customFormat="false" ht="12.8" hidden="false" customHeight="false" outlineLevel="0" collapsed="false">
      <c r="A104" s="0" t="n">
        <v>20</v>
      </c>
      <c r="B104" s="0" t="n">
        <v>5</v>
      </c>
      <c r="C104" s="0" t="n">
        <v>0</v>
      </c>
      <c r="D104" s="0" t="n">
        <v>0</v>
      </c>
      <c r="E104" s="0" t="n">
        <v>0</v>
      </c>
      <c r="F104" s="0" t="n">
        <v>0</v>
      </c>
      <c r="G104" s="0" t="n">
        <v>0</v>
      </c>
      <c r="H104" s="0" t="n">
        <v>0</v>
      </c>
      <c r="I104" s="0" t="n">
        <v>0</v>
      </c>
      <c r="J104" s="0" t="n">
        <v>0</v>
      </c>
      <c r="K104" s="0" t="n">
        <v>0</v>
      </c>
      <c r="L104" s="0" t="n">
        <v>0</v>
      </c>
      <c r="M104" s="0" t="n">
        <v>0</v>
      </c>
      <c r="N104" s="0" t="n">
        <v>0.92</v>
      </c>
      <c r="O104" s="0" t="n">
        <v>2.078</v>
      </c>
      <c r="P104" s="0" t="n">
        <v>3.392</v>
      </c>
      <c r="Q104" s="0" t="n">
        <v>4.816</v>
      </c>
      <c r="R104" s="0" t="n">
        <v>6.315</v>
      </c>
      <c r="S104" s="0" t="n">
        <v>7.862</v>
      </c>
      <c r="T104" s="0" t="n">
        <v>9.432</v>
      </c>
      <c r="U104" s="0" t="n">
        <v>11.001</v>
      </c>
      <c r="V104" s="0" t="n">
        <v>12.546</v>
      </c>
      <c r="W104" s="0" t="n">
        <v>14.045</v>
      </c>
      <c r="X104" s="0" t="n">
        <v>15.472</v>
      </c>
      <c r="Y104" s="0" t="n">
        <v>16.801</v>
      </c>
      <c r="Z104" s="0" t="n">
        <v>18.003</v>
      </c>
      <c r="AA104" s="0" t="n">
        <v>19.042</v>
      </c>
      <c r="AB104" s="0" t="n">
        <v>19.871</v>
      </c>
      <c r="AC104" s="0" t="n">
        <v>20.429</v>
      </c>
      <c r="AD104" s="0" t="n">
        <v>20.614</v>
      </c>
      <c r="AE104" s="0" t="n">
        <v>20.185</v>
      </c>
      <c r="AF104" s="0" t="n">
        <v>18.719</v>
      </c>
      <c r="AG104" s="0" t="n">
        <v>17.338</v>
      </c>
      <c r="AH104" s="0" t="n">
        <v>16.04</v>
      </c>
      <c r="AI104" s="0" t="n">
        <v>15.023</v>
      </c>
      <c r="AJ104" s="0" t="n">
        <v>14.329</v>
      </c>
      <c r="AK104" s="0" t="n">
        <v>13.701</v>
      </c>
      <c r="AL104" s="0" t="n">
        <v>13.278</v>
      </c>
      <c r="AM104" s="0" t="n">
        <v>12.985</v>
      </c>
    </row>
    <row r="105" customFormat="false" ht="12.8" hidden="false" customHeight="false" outlineLevel="0" collapsed="false">
      <c r="A105" s="0" t="n">
        <v>22</v>
      </c>
      <c r="B105" s="0" t="n">
        <v>5</v>
      </c>
      <c r="C105" s="0" t="n">
        <v>0</v>
      </c>
      <c r="D105" s="0" t="n">
        <v>0</v>
      </c>
      <c r="E105" s="0" t="n">
        <v>0</v>
      </c>
      <c r="F105" s="0" t="n">
        <v>0</v>
      </c>
      <c r="G105" s="0" t="n">
        <v>0</v>
      </c>
      <c r="H105" s="0" t="n">
        <v>0</v>
      </c>
      <c r="I105" s="0" t="n">
        <v>0</v>
      </c>
      <c r="J105" s="0" t="n">
        <v>0</v>
      </c>
      <c r="K105" s="0" t="n">
        <v>0</v>
      </c>
      <c r="L105" s="0" t="n">
        <v>0</v>
      </c>
      <c r="M105" s="0" t="n">
        <v>0</v>
      </c>
      <c r="N105" s="0" t="n">
        <v>1.009</v>
      </c>
      <c r="O105" s="0" t="n">
        <v>2.279</v>
      </c>
      <c r="P105" s="0" t="n">
        <v>3.72</v>
      </c>
      <c r="Q105" s="0" t="n">
        <v>5.282</v>
      </c>
      <c r="R105" s="0" t="n">
        <v>6.927</v>
      </c>
      <c r="S105" s="0" t="n">
        <v>8.624</v>
      </c>
      <c r="T105" s="0" t="n">
        <v>10.346</v>
      </c>
      <c r="U105" s="0" t="n">
        <v>12.066</v>
      </c>
      <c r="V105" s="0" t="n">
        <v>13.761</v>
      </c>
      <c r="W105" s="0" t="n">
        <v>15.404</v>
      </c>
      <c r="X105" s="0" t="n">
        <v>16.969</v>
      </c>
      <c r="Y105" s="0" t="n">
        <v>18.427</v>
      </c>
      <c r="Z105" s="0" t="n">
        <v>19.745</v>
      </c>
      <c r="AA105" s="0" t="n">
        <v>20.884</v>
      </c>
      <c r="AB105" s="0" t="n">
        <v>21.794</v>
      </c>
      <c r="AC105" s="0" t="n">
        <v>22.407</v>
      </c>
      <c r="AD105" s="0" t="n">
        <v>22.611</v>
      </c>
      <c r="AE105" s="0" t="n">
        <v>22.146</v>
      </c>
      <c r="AF105" s="0" t="n">
        <v>20.551</v>
      </c>
      <c r="AG105" s="0" t="n">
        <v>19.027</v>
      </c>
      <c r="AH105" s="0" t="n">
        <v>17.584</v>
      </c>
      <c r="AI105" s="0" t="n">
        <v>16.453</v>
      </c>
      <c r="AJ105" s="0" t="n">
        <v>15.669</v>
      </c>
      <c r="AK105" s="0" t="n">
        <v>14.958</v>
      </c>
      <c r="AL105" s="0" t="n">
        <v>14.484</v>
      </c>
      <c r="AM105" s="0" t="n">
        <v>14.158</v>
      </c>
    </row>
    <row r="106" customFormat="false" ht="12.8" hidden="false" customHeight="false" outlineLevel="0" collapsed="false">
      <c r="A106" s="0" t="n">
        <v>25</v>
      </c>
      <c r="B106" s="0" t="n">
        <v>5</v>
      </c>
      <c r="C106" s="0" t="n">
        <v>0</v>
      </c>
      <c r="D106" s="0" t="n">
        <v>0</v>
      </c>
      <c r="E106" s="0" t="n">
        <v>0</v>
      </c>
      <c r="F106" s="0" t="n">
        <v>0</v>
      </c>
      <c r="G106" s="0" t="n">
        <v>0</v>
      </c>
      <c r="H106" s="0" t="n">
        <v>0</v>
      </c>
      <c r="I106" s="0" t="n">
        <v>0</v>
      </c>
      <c r="J106" s="0" t="n">
        <v>0</v>
      </c>
      <c r="K106" s="0" t="n">
        <v>0</v>
      </c>
      <c r="L106" s="0" t="n">
        <v>0</v>
      </c>
      <c r="M106" s="0" t="n">
        <v>0</v>
      </c>
      <c r="N106" s="0" t="n">
        <v>1.143</v>
      </c>
      <c r="O106" s="0" t="n">
        <v>2.581</v>
      </c>
      <c r="P106" s="0" t="n">
        <v>4.213</v>
      </c>
      <c r="Q106" s="0" t="n">
        <v>5.982</v>
      </c>
      <c r="R106" s="0" t="n">
        <v>7.844</v>
      </c>
      <c r="S106" s="0" t="n">
        <v>9.766</v>
      </c>
      <c r="T106" s="0" t="n">
        <v>11.716</v>
      </c>
      <c r="U106" s="0" t="n">
        <v>13.664</v>
      </c>
      <c r="V106" s="0" t="n">
        <v>15.583</v>
      </c>
      <c r="W106" s="0" t="n">
        <v>17.443</v>
      </c>
      <c r="X106" s="0" t="n">
        <v>19.215</v>
      </c>
      <c r="Y106" s="0" t="n">
        <v>20.866</v>
      </c>
      <c r="Z106" s="0" t="n">
        <v>22.358</v>
      </c>
      <c r="AA106" s="0" t="n">
        <v>23.648</v>
      </c>
      <c r="AB106" s="0" t="n">
        <v>24.679</v>
      </c>
      <c r="AC106" s="0" t="n">
        <v>25.373</v>
      </c>
      <c r="AD106" s="0" t="n">
        <v>25.607</v>
      </c>
      <c r="AE106" s="0" t="n">
        <v>25.089</v>
      </c>
      <c r="AF106" s="0" t="n">
        <v>23.3</v>
      </c>
      <c r="AG106" s="0" t="n">
        <v>21.562</v>
      </c>
      <c r="AH106" s="0" t="n">
        <v>19.9</v>
      </c>
      <c r="AI106" s="0" t="n">
        <v>18.599</v>
      </c>
      <c r="AJ106" s="0" t="n">
        <v>17.677</v>
      </c>
      <c r="AK106" s="0" t="n">
        <v>16.844</v>
      </c>
      <c r="AL106" s="0" t="n">
        <v>16.292</v>
      </c>
      <c r="AM106" s="0" t="n">
        <v>15.917</v>
      </c>
    </row>
    <row r="107" customFormat="false" ht="12.8" hidden="false" customHeight="false" outlineLevel="0" collapsed="false">
      <c r="A107" s="0" t="n">
        <v>28</v>
      </c>
      <c r="B107" s="0" t="n">
        <v>5</v>
      </c>
      <c r="C107" s="0" t="n">
        <v>0</v>
      </c>
      <c r="D107" s="0" t="n">
        <v>0</v>
      </c>
      <c r="E107" s="0" t="n">
        <v>0</v>
      </c>
      <c r="F107" s="0" t="n">
        <v>0</v>
      </c>
      <c r="G107" s="0" t="n">
        <v>0</v>
      </c>
      <c r="H107" s="0" t="n">
        <v>0</v>
      </c>
      <c r="I107" s="0" t="n">
        <v>0</v>
      </c>
      <c r="J107" s="0" t="n">
        <v>0</v>
      </c>
      <c r="K107" s="0" t="n">
        <v>0</v>
      </c>
      <c r="L107" s="0" t="n">
        <v>0</v>
      </c>
      <c r="M107" s="0" t="n">
        <v>0</v>
      </c>
      <c r="N107" s="0" t="n">
        <v>1.01</v>
      </c>
      <c r="O107" s="0" t="n">
        <v>2.285</v>
      </c>
      <c r="P107" s="0" t="n">
        <v>3.736</v>
      </c>
      <c r="Q107" s="0" t="n">
        <v>5.313</v>
      </c>
      <c r="R107" s="0" t="n">
        <v>6.981</v>
      </c>
      <c r="S107" s="0" t="n">
        <v>8.71</v>
      </c>
      <c r="T107" s="0" t="n">
        <v>10.474</v>
      </c>
      <c r="U107" s="0" t="n">
        <v>12.25</v>
      </c>
      <c r="V107" s="0" t="n">
        <v>14.015</v>
      </c>
      <c r="W107" s="0" t="n">
        <v>15.745</v>
      </c>
      <c r="X107" s="0" t="n">
        <v>17.418</v>
      </c>
      <c r="Y107" s="0" t="n">
        <v>19.008</v>
      </c>
      <c r="Z107" s="0" t="n">
        <v>20.487</v>
      </c>
      <c r="AA107" s="0" t="n">
        <v>21.825</v>
      </c>
      <c r="AB107" s="0" t="n">
        <v>22.984</v>
      </c>
      <c r="AC107" s="0" t="n">
        <v>23.914</v>
      </c>
      <c r="AD107" s="0" t="n">
        <v>24.548</v>
      </c>
      <c r="AE107" s="0" t="n">
        <v>24.777</v>
      </c>
      <c r="AF107" s="0" t="n">
        <v>24.341</v>
      </c>
      <c r="AG107" s="0" t="n">
        <v>22.766</v>
      </c>
      <c r="AH107" s="0" t="n">
        <v>21.206</v>
      </c>
      <c r="AI107" s="0" t="n">
        <v>19.983</v>
      </c>
      <c r="AJ107" s="0" t="n">
        <v>19.152</v>
      </c>
      <c r="AK107" s="0" t="n">
        <v>18.401</v>
      </c>
      <c r="AL107" s="0" t="n">
        <v>17.902</v>
      </c>
      <c r="AM107" s="0" t="n">
        <v>17.562</v>
      </c>
    </row>
    <row r="108" customFormat="false" ht="12.8" hidden="false" customHeight="false" outlineLevel="0" collapsed="false">
      <c r="A108" s="0" t="n">
        <v>30</v>
      </c>
      <c r="B108" s="0" t="n">
        <v>5</v>
      </c>
      <c r="C108" s="0" t="n">
        <v>0</v>
      </c>
      <c r="D108" s="0" t="n">
        <v>0</v>
      </c>
      <c r="E108" s="0" t="n">
        <v>0</v>
      </c>
      <c r="F108" s="0" t="n">
        <v>0</v>
      </c>
      <c r="G108" s="0" t="n">
        <v>0</v>
      </c>
      <c r="H108" s="0" t="n">
        <v>0</v>
      </c>
      <c r="I108" s="0" t="n">
        <v>0</v>
      </c>
      <c r="J108" s="0" t="n">
        <v>0</v>
      </c>
      <c r="K108" s="0" t="n">
        <v>0</v>
      </c>
      <c r="L108" s="0" t="n">
        <v>0</v>
      </c>
      <c r="M108" s="0" t="n">
        <v>0</v>
      </c>
      <c r="N108" s="0" t="n">
        <v>0</v>
      </c>
      <c r="O108" s="0" t="n">
        <v>0.979</v>
      </c>
      <c r="P108" s="0" t="n">
        <v>2.204</v>
      </c>
      <c r="Q108" s="0" t="n">
        <v>3.592</v>
      </c>
      <c r="R108" s="0" t="n">
        <v>5.1</v>
      </c>
      <c r="S108" s="0" t="n">
        <v>6.693</v>
      </c>
      <c r="T108" s="0" t="n">
        <v>8.344</v>
      </c>
      <c r="U108" s="0" t="n">
        <v>10.03</v>
      </c>
      <c r="V108" s="0" t="n">
        <v>11.729</v>
      </c>
      <c r="W108" s="0" t="n">
        <v>13.42</v>
      </c>
      <c r="X108" s="0" t="n">
        <v>15.08</v>
      </c>
      <c r="Y108" s="0" t="n">
        <v>16.689</v>
      </c>
      <c r="Z108" s="0" t="n">
        <v>18.223</v>
      </c>
      <c r="AA108" s="0" t="n">
        <v>19.656</v>
      </c>
      <c r="AB108" s="0" t="n">
        <v>20.96</v>
      </c>
      <c r="AC108" s="0" t="n">
        <v>22.099</v>
      </c>
      <c r="AD108" s="0" t="n">
        <v>23.026</v>
      </c>
      <c r="AE108" s="0" t="n">
        <v>23.678</v>
      </c>
      <c r="AF108" s="0" t="n">
        <v>23.947</v>
      </c>
      <c r="AG108" s="0" t="n">
        <v>23.569</v>
      </c>
      <c r="AH108" s="0" t="n">
        <v>22.076</v>
      </c>
      <c r="AI108" s="0" t="n">
        <v>20.906</v>
      </c>
      <c r="AJ108" s="0" t="n">
        <v>20.136</v>
      </c>
      <c r="AK108" s="0" t="n">
        <v>19.439</v>
      </c>
      <c r="AL108" s="0" t="n">
        <v>18.975</v>
      </c>
      <c r="AM108" s="0" t="n">
        <v>18.657</v>
      </c>
    </row>
    <row r="109" customFormat="false" ht="12.8" hidden="false" customHeight="false" outlineLevel="0" collapsed="false">
      <c r="A109" s="0" t="n">
        <v>35</v>
      </c>
      <c r="B109" s="0" t="n">
        <v>5</v>
      </c>
      <c r="C109" s="0" t="n">
        <v>0</v>
      </c>
      <c r="D109" s="0" t="n">
        <v>0</v>
      </c>
      <c r="E109" s="0" t="n">
        <v>0</v>
      </c>
      <c r="F109" s="0" t="n">
        <v>0</v>
      </c>
      <c r="G109" s="0" t="n">
        <v>0</v>
      </c>
      <c r="H109" s="0" t="n">
        <v>0</v>
      </c>
      <c r="I109" s="0" t="n">
        <v>0</v>
      </c>
      <c r="J109" s="0" t="n">
        <v>0</v>
      </c>
      <c r="K109" s="0" t="n">
        <v>0</v>
      </c>
      <c r="L109" s="0" t="n">
        <v>0</v>
      </c>
      <c r="M109" s="0" t="n">
        <v>0</v>
      </c>
      <c r="N109" s="0" t="n">
        <v>0</v>
      </c>
      <c r="O109" s="0" t="n">
        <v>0</v>
      </c>
      <c r="P109" s="0" t="n">
        <v>1.111</v>
      </c>
      <c r="Q109" s="0" t="n">
        <v>2.488</v>
      </c>
      <c r="R109" s="0" t="n">
        <v>4.039</v>
      </c>
      <c r="S109" s="0" t="n">
        <v>5.716</v>
      </c>
      <c r="T109" s="0" t="n">
        <v>7.479</v>
      </c>
      <c r="U109" s="0" t="n">
        <v>9.3</v>
      </c>
      <c r="V109" s="0" t="n">
        <v>11.149</v>
      </c>
      <c r="W109" s="0" t="n">
        <v>13.001</v>
      </c>
      <c r="X109" s="0" t="n">
        <v>14.831</v>
      </c>
      <c r="Y109" s="0" t="n">
        <v>16.614</v>
      </c>
      <c r="Z109" s="0" t="n">
        <v>18.321</v>
      </c>
      <c r="AA109" s="0" t="n">
        <v>19.926</v>
      </c>
      <c r="AB109" s="0" t="n">
        <v>21.392</v>
      </c>
      <c r="AC109" s="0" t="n">
        <v>22.683</v>
      </c>
      <c r="AD109" s="0" t="n">
        <v>23.745</v>
      </c>
      <c r="AE109" s="0" t="n">
        <v>24.508</v>
      </c>
      <c r="AF109" s="0" t="n">
        <v>24.856</v>
      </c>
      <c r="AG109" s="0" t="n">
        <v>24.505</v>
      </c>
      <c r="AH109" s="0" t="n">
        <v>22.951</v>
      </c>
      <c r="AI109" s="0" t="n">
        <v>21.684</v>
      </c>
      <c r="AJ109" s="0" t="n">
        <v>20.822</v>
      </c>
      <c r="AK109" s="0" t="n">
        <v>20.029</v>
      </c>
      <c r="AL109" s="0" t="n">
        <v>19.488</v>
      </c>
      <c r="AM109" s="0" t="n">
        <v>19.115</v>
      </c>
    </row>
    <row r="110" customFormat="false" ht="12.8" hidden="false" customHeight="false" outlineLevel="0" collapsed="false">
      <c r="A110" s="0" t="n">
        <v>38</v>
      </c>
      <c r="B110" s="0" t="n">
        <v>5</v>
      </c>
      <c r="C110" s="0" t="n">
        <v>0</v>
      </c>
      <c r="D110" s="0" t="n">
        <v>0</v>
      </c>
      <c r="E110" s="0" t="n">
        <v>0</v>
      </c>
      <c r="F110" s="0" t="n">
        <v>0</v>
      </c>
      <c r="G110" s="0" t="n">
        <v>0</v>
      </c>
      <c r="H110" s="0" t="n">
        <v>0</v>
      </c>
      <c r="I110" s="0" t="n">
        <v>0</v>
      </c>
      <c r="J110" s="0" t="n">
        <v>0</v>
      </c>
      <c r="K110" s="0" t="n">
        <v>0</v>
      </c>
      <c r="L110" s="0" t="n">
        <v>0</v>
      </c>
      <c r="M110" s="0" t="n">
        <v>0</v>
      </c>
      <c r="N110" s="0" t="n">
        <v>0</v>
      </c>
      <c r="O110" s="0" t="n">
        <v>0</v>
      </c>
      <c r="P110" s="0" t="n">
        <v>0</v>
      </c>
      <c r="Q110" s="0" t="n">
        <v>0.609</v>
      </c>
      <c r="R110" s="0" t="n">
        <v>1.357</v>
      </c>
      <c r="S110" s="0" t="n">
        <v>2.195</v>
      </c>
      <c r="T110" s="0" t="n">
        <v>3.097</v>
      </c>
      <c r="U110" s="0" t="n">
        <v>4.042</v>
      </c>
      <c r="V110" s="0" t="n">
        <v>5.012</v>
      </c>
      <c r="W110" s="0" t="n">
        <v>5.993</v>
      </c>
      <c r="X110" s="0" t="n">
        <v>6.969</v>
      </c>
      <c r="Y110" s="0" t="n">
        <v>7.926</v>
      </c>
      <c r="Z110" s="0" t="n">
        <v>8.849</v>
      </c>
      <c r="AA110" s="0" t="n">
        <v>9.721</v>
      </c>
      <c r="AB110" s="0" t="n">
        <v>10.525</v>
      </c>
      <c r="AC110" s="0" t="n">
        <v>11.239</v>
      </c>
      <c r="AD110" s="0" t="n">
        <v>11.835</v>
      </c>
      <c r="AE110" s="0" t="n">
        <v>12.276</v>
      </c>
      <c r="AF110" s="0" t="n">
        <v>12.501</v>
      </c>
      <c r="AG110" s="0" t="n">
        <v>12.36</v>
      </c>
      <c r="AH110" s="0" t="n">
        <v>11.594</v>
      </c>
      <c r="AI110" s="0" t="n">
        <v>10.954</v>
      </c>
      <c r="AJ110" s="0" t="n">
        <v>10.519</v>
      </c>
      <c r="AK110" s="0" t="n">
        <v>10.12</v>
      </c>
      <c r="AL110" s="0" t="n">
        <v>9.844</v>
      </c>
      <c r="AM110" s="0" t="n">
        <v>9.656</v>
      </c>
    </row>
    <row r="111" customFormat="false" ht="12.8" hidden="false" customHeight="false" outlineLevel="0" collapsed="false">
      <c r="A111" s="0" t="n">
        <v>40</v>
      </c>
      <c r="B111" s="0" t="n">
        <v>5</v>
      </c>
      <c r="C111" s="0" t="n">
        <v>0</v>
      </c>
      <c r="D111" s="0" t="n">
        <v>0</v>
      </c>
      <c r="E111" s="0" t="n">
        <v>0</v>
      </c>
      <c r="F111" s="0" t="n">
        <v>0</v>
      </c>
      <c r="G111" s="0" t="n">
        <v>0</v>
      </c>
      <c r="H111" s="0" t="n">
        <v>0</v>
      </c>
      <c r="I111" s="0" t="n">
        <v>0</v>
      </c>
      <c r="J111" s="0" t="n">
        <v>0</v>
      </c>
      <c r="K111" s="0" t="n">
        <v>0</v>
      </c>
      <c r="L111" s="0" t="n">
        <v>0</v>
      </c>
      <c r="M111" s="0" t="n">
        <v>0</v>
      </c>
      <c r="N111" s="0" t="n">
        <v>0</v>
      </c>
      <c r="O111" s="0" t="n">
        <v>0</v>
      </c>
      <c r="P111" s="0" t="n">
        <v>0</v>
      </c>
      <c r="Q111" s="0" t="n">
        <v>0.507</v>
      </c>
      <c r="R111" s="0" t="n">
        <v>1.232</v>
      </c>
      <c r="S111" s="0" t="n">
        <v>2.054</v>
      </c>
      <c r="T111" s="0" t="n">
        <v>2.942</v>
      </c>
      <c r="U111" s="0" t="n">
        <v>3.876</v>
      </c>
      <c r="V111" s="0" t="n">
        <v>4.838</v>
      </c>
      <c r="W111" s="0" t="n">
        <v>5.811</v>
      </c>
      <c r="X111" s="0" t="n">
        <v>6.78</v>
      </c>
      <c r="Y111" s="0" t="n">
        <v>7.732</v>
      </c>
      <c r="Z111" s="0" t="n">
        <v>8.649</v>
      </c>
      <c r="AA111" s="0" t="n">
        <v>9.517</v>
      </c>
      <c r="AB111" s="0" t="n">
        <v>10.316</v>
      </c>
      <c r="AC111" s="0" t="n">
        <v>11.024</v>
      </c>
      <c r="AD111" s="0" t="n">
        <v>11.613</v>
      </c>
      <c r="AE111" s="0" t="n">
        <v>12.044</v>
      </c>
      <c r="AF111" s="0" t="n">
        <v>12.249</v>
      </c>
      <c r="AG111" s="0" t="n">
        <v>12.071</v>
      </c>
      <c r="AH111" s="0" t="n">
        <v>11.34</v>
      </c>
      <c r="AI111" s="0" t="n">
        <v>10.729</v>
      </c>
      <c r="AJ111" s="0" t="n">
        <v>10.322</v>
      </c>
      <c r="AK111" s="0" t="n">
        <v>9.949</v>
      </c>
      <c r="AL111" s="0" t="n">
        <v>9.684</v>
      </c>
      <c r="AM111" s="0" t="n">
        <v>9.506</v>
      </c>
    </row>
    <row r="112" customFormat="false" ht="12.8" hidden="false" customHeight="false" outlineLevel="0" collapsed="false">
      <c r="A112" s="0" t="n">
        <v>45</v>
      </c>
      <c r="B112" s="0" t="n">
        <v>5</v>
      </c>
      <c r="C112" s="0" t="n">
        <v>0</v>
      </c>
      <c r="D112" s="0" t="n">
        <v>0</v>
      </c>
      <c r="E112" s="0" t="n">
        <v>0</v>
      </c>
      <c r="F112" s="0" t="n">
        <v>0</v>
      </c>
      <c r="G112" s="0" t="n">
        <v>0</v>
      </c>
      <c r="H112" s="0" t="n">
        <v>0</v>
      </c>
      <c r="I112" s="0" t="n">
        <v>0</v>
      </c>
      <c r="J112" s="0" t="n">
        <v>0</v>
      </c>
      <c r="K112" s="0" t="n">
        <v>0</v>
      </c>
      <c r="L112" s="0" t="n">
        <v>0</v>
      </c>
      <c r="M112" s="0" t="n">
        <v>0</v>
      </c>
      <c r="N112" s="0" t="n">
        <v>0</v>
      </c>
      <c r="O112" s="0" t="n">
        <v>0</v>
      </c>
      <c r="P112" s="0" t="n">
        <v>0</v>
      </c>
      <c r="Q112" s="0" t="n">
        <v>0.254</v>
      </c>
      <c r="R112" s="0" t="n">
        <v>0.919</v>
      </c>
      <c r="S112" s="0" t="n">
        <v>1.7</v>
      </c>
      <c r="T112" s="0" t="n">
        <v>2.556</v>
      </c>
      <c r="U112" s="0" t="n">
        <v>3.463</v>
      </c>
      <c r="V112" s="0" t="n">
        <v>4.402</v>
      </c>
      <c r="W112" s="0" t="n">
        <v>5.357</v>
      </c>
      <c r="X112" s="0" t="n">
        <v>6.31</v>
      </c>
      <c r="Y112" s="0" t="n">
        <v>7.246</v>
      </c>
      <c r="Z112" s="0" t="n">
        <v>8.151</v>
      </c>
      <c r="AA112" s="0" t="n">
        <v>9.005</v>
      </c>
      <c r="AB112" s="0" t="n">
        <v>9.792</v>
      </c>
      <c r="AC112" s="0" t="n">
        <v>10.486</v>
      </c>
      <c r="AD112" s="0" t="n">
        <v>11.058</v>
      </c>
      <c r="AE112" s="0" t="n">
        <v>11.464</v>
      </c>
      <c r="AF112" s="0" t="n">
        <v>11.619</v>
      </c>
      <c r="AG112" s="0" t="n">
        <v>11.348</v>
      </c>
      <c r="AH112" s="0" t="n">
        <v>10.706</v>
      </c>
      <c r="AI112" s="0" t="n">
        <v>10.165</v>
      </c>
      <c r="AJ112" s="0" t="n">
        <v>9.829</v>
      </c>
      <c r="AK112" s="0" t="n">
        <v>9.522</v>
      </c>
      <c r="AL112" s="0" t="n">
        <v>9.282</v>
      </c>
      <c r="AM112" s="0" t="n">
        <v>9.13</v>
      </c>
    </row>
    <row r="113" customFormat="false" ht="12.8" hidden="false" customHeight="false" outlineLevel="0" collapsed="false">
      <c r="A113" s="0" t="n">
        <v>50</v>
      </c>
      <c r="B113" s="0" t="n">
        <v>5</v>
      </c>
      <c r="C113" s="0" t="n">
        <v>0</v>
      </c>
      <c r="D113" s="0" t="n">
        <v>0</v>
      </c>
      <c r="E113" s="0" t="n">
        <v>0</v>
      </c>
      <c r="F113" s="0" t="n">
        <v>0</v>
      </c>
      <c r="G113" s="0" t="n">
        <v>0</v>
      </c>
      <c r="H113" s="0" t="n">
        <v>0</v>
      </c>
      <c r="I113" s="0" t="n">
        <v>0</v>
      </c>
      <c r="J113" s="0" t="n">
        <v>0</v>
      </c>
      <c r="K113" s="0" t="n">
        <v>0</v>
      </c>
      <c r="L113" s="0" t="n">
        <v>0</v>
      </c>
      <c r="M113" s="0" t="n">
        <v>0</v>
      </c>
      <c r="N113" s="0" t="n">
        <v>0</v>
      </c>
      <c r="O113" s="0" t="n">
        <v>0</v>
      </c>
      <c r="P113" s="0" t="n">
        <v>0</v>
      </c>
      <c r="Q113" s="0" t="n">
        <v>0</v>
      </c>
      <c r="R113" s="0" t="n">
        <v>0.607</v>
      </c>
      <c r="S113" s="0" t="n">
        <v>1.346</v>
      </c>
      <c r="T113" s="0" t="n">
        <v>2.169</v>
      </c>
      <c r="U113" s="0" t="n">
        <v>3.05</v>
      </c>
      <c r="V113" s="0" t="n">
        <v>3.967</v>
      </c>
      <c r="W113" s="0" t="n">
        <v>4.902</v>
      </c>
      <c r="X113" s="0" t="n">
        <v>5.839</v>
      </c>
      <c r="Y113" s="0" t="n">
        <v>6.761</v>
      </c>
      <c r="Z113" s="0" t="n">
        <v>7.652</v>
      </c>
      <c r="AA113" s="0" t="n">
        <v>8.494</v>
      </c>
      <c r="AB113" s="0" t="n">
        <v>9.267</v>
      </c>
      <c r="AC113" s="0" t="n">
        <v>9.948</v>
      </c>
      <c r="AD113" s="0" t="n">
        <v>10.503</v>
      </c>
      <c r="AE113" s="0" t="n">
        <v>10.884</v>
      </c>
      <c r="AF113" s="0" t="n">
        <v>10.99</v>
      </c>
      <c r="AG113" s="0" t="n">
        <v>10.625</v>
      </c>
      <c r="AH113" s="0" t="n">
        <v>10.073</v>
      </c>
      <c r="AI113" s="0" t="n">
        <v>9.602</v>
      </c>
      <c r="AJ113" s="0" t="n">
        <v>9.336</v>
      </c>
      <c r="AK113" s="0" t="n">
        <v>9.095</v>
      </c>
      <c r="AL113" s="0" t="n">
        <v>8.881</v>
      </c>
      <c r="AM113" s="0" t="n">
        <v>8.754</v>
      </c>
    </row>
    <row r="114" customFormat="false" ht="12.8" hidden="false" customHeight="false" outlineLevel="0" collapsed="false">
      <c r="A114" s="0" t="n">
        <v>4</v>
      </c>
      <c r="B114" s="0" t="n">
        <v>6</v>
      </c>
      <c r="C114" s="0" t="n">
        <v>0</v>
      </c>
      <c r="D114" s="0" t="n">
        <v>0.27075</v>
      </c>
      <c r="E114" s="0" t="n">
        <v>0.5909</v>
      </c>
      <c r="F114" s="0" t="n">
        <v>1.0697</v>
      </c>
      <c r="G114" s="0" t="n">
        <v>1.45635</v>
      </c>
      <c r="H114" s="0" t="n">
        <v>1.85915</v>
      </c>
      <c r="I114" s="0" t="n">
        <v>2.4016</v>
      </c>
      <c r="J114" s="0" t="n">
        <v>2.99345</v>
      </c>
      <c r="K114" s="0" t="n">
        <v>3.6404</v>
      </c>
      <c r="L114" s="0" t="n">
        <v>4.2636</v>
      </c>
      <c r="M114" s="0" t="n">
        <v>4.7804</v>
      </c>
      <c r="N114" s="0" t="n">
        <v>5.12715</v>
      </c>
      <c r="O114" s="0" t="n">
        <v>5.3713</v>
      </c>
      <c r="P114" s="0" t="n">
        <v>5.5746</v>
      </c>
      <c r="Q114" s="0" t="n">
        <v>5.795</v>
      </c>
      <c r="R114" s="0" t="n">
        <v>5.9945</v>
      </c>
      <c r="S114" s="0" t="n">
        <v>6.18545</v>
      </c>
      <c r="T114" s="0" t="n">
        <v>6.33365</v>
      </c>
      <c r="U114" s="0" t="n">
        <v>6.47235</v>
      </c>
      <c r="V114" s="0" t="n">
        <v>6.3992</v>
      </c>
      <c r="W114" s="0" t="n">
        <v>6.31845</v>
      </c>
      <c r="X114" s="0" t="n">
        <v>6.2225</v>
      </c>
      <c r="Y114" s="0" t="n">
        <v>6.12275</v>
      </c>
      <c r="Z114" s="0" t="n">
        <v>5.9394</v>
      </c>
      <c r="AA114" s="0" t="n">
        <v>5.78265</v>
      </c>
      <c r="AB114" s="0" t="n">
        <v>5.56035</v>
      </c>
      <c r="AC114" s="0" t="n">
        <v>5.3124</v>
      </c>
      <c r="AD114" s="0" t="n">
        <v>4.9818</v>
      </c>
      <c r="AE114" s="0" t="n">
        <v>4.63695</v>
      </c>
      <c r="AF114" s="0" t="n">
        <v>4.3206</v>
      </c>
      <c r="AG114" s="0" t="n">
        <v>4.0014</v>
      </c>
      <c r="AH114" s="0" t="n">
        <v>3.6746</v>
      </c>
      <c r="AI114" s="0" t="n">
        <v>3.4143</v>
      </c>
      <c r="AJ114" s="0" t="n">
        <v>3.1825</v>
      </c>
      <c r="AK114" s="0" t="n">
        <v>2.97255</v>
      </c>
      <c r="AL114" s="0" t="n">
        <v>2.8177</v>
      </c>
      <c r="AM114" s="0" t="n">
        <v>2.7094</v>
      </c>
    </row>
    <row r="115" customFormat="false" ht="12.8" hidden="false" customHeight="false" outlineLevel="0" collapsed="false">
      <c r="A115" s="0" t="n">
        <v>6</v>
      </c>
      <c r="B115" s="0" t="n">
        <v>6</v>
      </c>
      <c r="C115" s="0" t="n">
        <v>0</v>
      </c>
      <c r="D115" s="0" t="n">
        <v>0.4237</v>
      </c>
      <c r="E115" s="0" t="n">
        <v>1.01555</v>
      </c>
      <c r="F115" s="0" t="n">
        <v>1.7879</v>
      </c>
      <c r="G115" s="0" t="n">
        <v>2.43295</v>
      </c>
      <c r="H115" s="0" t="n">
        <v>3.11315</v>
      </c>
      <c r="I115" s="0" t="n">
        <v>3.9957</v>
      </c>
      <c r="J115" s="0" t="n">
        <v>4.8564</v>
      </c>
      <c r="K115" s="0" t="n">
        <v>5.72375</v>
      </c>
      <c r="L115" s="0" t="n">
        <v>6.29185</v>
      </c>
      <c r="M115" s="0" t="n">
        <v>6.71365</v>
      </c>
      <c r="N115" s="0" t="n">
        <v>7.0908</v>
      </c>
      <c r="O115" s="0" t="n">
        <v>7.3986</v>
      </c>
      <c r="P115" s="0" t="n">
        <v>7.67695</v>
      </c>
      <c r="Q115" s="0" t="n">
        <v>7.96765</v>
      </c>
      <c r="R115" s="0" t="n">
        <v>8.1548</v>
      </c>
      <c r="S115" s="0" t="n">
        <v>8.31725</v>
      </c>
      <c r="T115" s="0" t="n">
        <v>8.4645</v>
      </c>
      <c r="U115" s="0" t="n">
        <v>8.6051</v>
      </c>
      <c r="V115" s="0" t="n">
        <v>8.49585</v>
      </c>
      <c r="W115" s="0" t="n">
        <v>8.38565</v>
      </c>
      <c r="X115" s="0" t="n">
        <v>8.2802</v>
      </c>
      <c r="Y115" s="0" t="n">
        <v>8.16715</v>
      </c>
      <c r="Z115" s="0" t="n">
        <v>7.9781</v>
      </c>
      <c r="AA115" s="0" t="n">
        <v>7.78525</v>
      </c>
      <c r="AB115" s="0" t="n">
        <v>7.50025</v>
      </c>
      <c r="AC115" s="0" t="n">
        <v>7.1915</v>
      </c>
      <c r="AD115" s="0" t="n">
        <v>6.77445</v>
      </c>
      <c r="AE115" s="0" t="n">
        <v>6.2814</v>
      </c>
      <c r="AF115" s="0" t="n">
        <v>5.78075</v>
      </c>
      <c r="AG115" s="0" t="n">
        <v>5.29815</v>
      </c>
      <c r="AH115" s="0" t="n">
        <v>4.8298</v>
      </c>
      <c r="AI115" s="0" t="n">
        <v>4.4669</v>
      </c>
      <c r="AJ115" s="0" t="n">
        <v>4.15055</v>
      </c>
      <c r="AK115" s="0" t="n">
        <v>3.86555</v>
      </c>
      <c r="AL115" s="0" t="n">
        <v>3.67365</v>
      </c>
      <c r="AM115" s="0" t="n">
        <v>3.5397</v>
      </c>
    </row>
    <row r="116" customFormat="false" ht="12.8" hidden="false" customHeight="false" outlineLevel="0" collapsed="false">
      <c r="A116" s="0" t="n">
        <v>8</v>
      </c>
      <c r="B116" s="0" t="n">
        <v>6</v>
      </c>
      <c r="C116" s="0" t="n">
        <v>0</v>
      </c>
      <c r="D116" s="0" t="n">
        <v>0.4636</v>
      </c>
      <c r="E116" s="0" t="n">
        <v>1.09535</v>
      </c>
      <c r="F116" s="0" t="n">
        <v>1.92565</v>
      </c>
      <c r="G116" s="0" t="n">
        <v>2.7569</v>
      </c>
      <c r="H116" s="0" t="n">
        <v>3.6898</v>
      </c>
      <c r="I116" s="0" t="n">
        <v>4.8469</v>
      </c>
      <c r="J116" s="0" t="n">
        <v>5.8767</v>
      </c>
      <c r="K116" s="0" t="n">
        <v>6.84285</v>
      </c>
      <c r="L116" s="0" t="n">
        <v>7.4651</v>
      </c>
      <c r="M116" s="0" t="n">
        <v>8.1833</v>
      </c>
      <c r="N116" s="0" t="n">
        <v>8.7172</v>
      </c>
      <c r="O116" s="0" t="n">
        <v>9.09245</v>
      </c>
      <c r="P116" s="0" t="n">
        <v>9.3993</v>
      </c>
      <c r="Q116" s="0" t="n">
        <v>9.7166</v>
      </c>
      <c r="R116" s="0" t="n">
        <v>9.9142</v>
      </c>
      <c r="S116" s="0" t="n">
        <v>10.0681</v>
      </c>
      <c r="T116" s="0" t="n">
        <v>10.22105</v>
      </c>
      <c r="U116" s="0" t="n">
        <v>10.3664</v>
      </c>
      <c r="V116" s="0" t="n">
        <v>10.241</v>
      </c>
      <c r="W116" s="0" t="n">
        <v>10.12035</v>
      </c>
      <c r="X116" s="0" t="n">
        <v>9.994</v>
      </c>
      <c r="Y116" s="0" t="n">
        <v>9.8553</v>
      </c>
      <c r="Z116" s="0" t="n">
        <v>9.6672</v>
      </c>
      <c r="AA116" s="0" t="n">
        <v>9.44585</v>
      </c>
      <c r="AB116" s="0" t="n">
        <v>9.11715</v>
      </c>
      <c r="AC116" s="0" t="n">
        <v>8.7666</v>
      </c>
      <c r="AD116" s="0" t="n">
        <v>8.34955</v>
      </c>
      <c r="AE116" s="0" t="n">
        <v>7.9439</v>
      </c>
      <c r="AF116" s="0" t="n">
        <v>7.51545</v>
      </c>
      <c r="AG116" s="0" t="n">
        <v>7.0604</v>
      </c>
      <c r="AH116" s="0" t="n">
        <v>6.54075</v>
      </c>
      <c r="AI116" s="0" t="n">
        <v>6.11325</v>
      </c>
      <c r="AJ116" s="0" t="n">
        <v>5.7095</v>
      </c>
      <c r="AK116" s="0" t="n">
        <v>5.339</v>
      </c>
      <c r="AL116" s="0" t="n">
        <v>5.08725</v>
      </c>
      <c r="AM116" s="0" t="n">
        <v>4.9115</v>
      </c>
    </row>
    <row r="117" customFormat="false" ht="12.8" hidden="false" customHeight="false" outlineLevel="0" collapsed="false">
      <c r="A117" s="0" t="n">
        <v>10</v>
      </c>
      <c r="B117" s="0" t="n">
        <v>6</v>
      </c>
      <c r="C117" s="0" t="n">
        <v>0</v>
      </c>
      <c r="D117" s="0" t="n">
        <v>0.51205</v>
      </c>
      <c r="E117" s="0" t="n">
        <v>1.14665</v>
      </c>
      <c r="F117" s="0" t="n">
        <v>1.96555</v>
      </c>
      <c r="G117" s="0" t="n">
        <v>2.82435</v>
      </c>
      <c r="H117" s="0" t="n">
        <v>3.79335</v>
      </c>
      <c r="I117" s="0" t="n">
        <v>4.96945</v>
      </c>
      <c r="J117" s="0" t="n">
        <v>6.05055</v>
      </c>
      <c r="K117" s="0" t="n">
        <v>7.06325</v>
      </c>
      <c r="L117" s="0" t="n">
        <v>8.13105</v>
      </c>
      <c r="M117" s="0" t="n">
        <v>9.04875</v>
      </c>
      <c r="N117" s="0" t="n">
        <v>9.557</v>
      </c>
      <c r="O117" s="0" t="n">
        <v>9.99305</v>
      </c>
      <c r="P117" s="0" t="n">
        <v>10.37875</v>
      </c>
      <c r="Q117" s="0" t="n">
        <v>10.77585</v>
      </c>
      <c r="R117" s="0" t="n">
        <v>11.15965</v>
      </c>
      <c r="S117" s="0" t="n">
        <v>11.5159</v>
      </c>
      <c r="T117" s="0" t="n">
        <v>11.8541</v>
      </c>
      <c r="U117" s="0" t="n">
        <v>12.18565</v>
      </c>
      <c r="V117" s="0" t="n">
        <v>12.1752</v>
      </c>
      <c r="W117" s="0" t="n">
        <v>12.16855</v>
      </c>
      <c r="X117" s="0" t="n">
        <v>12.1543</v>
      </c>
      <c r="Y117" s="0" t="n">
        <v>12.1334</v>
      </c>
      <c r="Z117" s="0" t="n">
        <v>11.7401</v>
      </c>
      <c r="AA117" s="0" t="n">
        <v>11.33255</v>
      </c>
      <c r="AB117" s="0" t="n">
        <v>10.8414</v>
      </c>
      <c r="AC117" s="0" t="n">
        <v>10.279</v>
      </c>
      <c r="AD117" s="0" t="n">
        <v>9.86195</v>
      </c>
      <c r="AE117" s="0" t="n">
        <v>9.49335</v>
      </c>
      <c r="AF117" s="0" t="n">
        <v>8.9737</v>
      </c>
      <c r="AG117" s="0" t="n">
        <v>8.39515</v>
      </c>
      <c r="AH117" s="0" t="n">
        <v>7.8109</v>
      </c>
      <c r="AI117" s="0" t="n">
        <v>7.35585</v>
      </c>
      <c r="AJ117" s="0" t="n">
        <v>6.95115</v>
      </c>
      <c r="AK117" s="0" t="n">
        <v>6.57875</v>
      </c>
      <c r="AL117" s="0" t="n">
        <v>6.32795</v>
      </c>
      <c r="AM117" s="0" t="n">
        <v>6.156</v>
      </c>
    </row>
    <row r="118" customFormat="false" ht="12.8" hidden="false" customHeight="false" outlineLevel="0" collapsed="false">
      <c r="A118" s="0" t="n">
        <v>12</v>
      </c>
      <c r="B118" s="0" t="n">
        <v>6</v>
      </c>
      <c r="C118" s="0" t="n">
        <v>0</v>
      </c>
      <c r="D118" s="0" t="n">
        <v>0.6612</v>
      </c>
      <c r="E118" s="0" t="n">
        <v>1.4668</v>
      </c>
      <c r="F118" s="0" t="n">
        <v>2.4586</v>
      </c>
      <c r="G118" s="0" t="n">
        <v>3.4447</v>
      </c>
      <c r="H118" s="0" t="n">
        <v>4.54195</v>
      </c>
      <c r="I118" s="0" t="n">
        <v>5.9489</v>
      </c>
      <c r="J118" s="0" t="n">
        <v>7.14685</v>
      </c>
      <c r="K118" s="0" t="n">
        <v>8.1757</v>
      </c>
      <c r="L118" s="0" t="n">
        <v>9.0212</v>
      </c>
      <c r="M118" s="0" t="n">
        <v>9.7603</v>
      </c>
      <c r="N118" s="0" t="n">
        <v>10.2923</v>
      </c>
      <c r="O118" s="0" t="n">
        <v>10.7654</v>
      </c>
      <c r="P118" s="0" t="n">
        <v>11.1777</v>
      </c>
      <c r="Q118" s="0" t="n">
        <v>11.6014</v>
      </c>
      <c r="R118" s="0" t="n">
        <v>12.0441</v>
      </c>
      <c r="S118" s="0" t="n">
        <v>12.4735</v>
      </c>
      <c r="T118" s="0" t="n">
        <v>12.89055</v>
      </c>
      <c r="U118" s="0" t="n">
        <v>13.30285</v>
      </c>
      <c r="V118" s="0" t="n">
        <v>13.5185</v>
      </c>
      <c r="W118" s="0" t="n">
        <v>13.737</v>
      </c>
      <c r="X118" s="0" t="n">
        <v>13.9384</v>
      </c>
      <c r="Y118" s="0" t="n">
        <v>14.1398</v>
      </c>
      <c r="Z118" s="0" t="n">
        <v>13.74745</v>
      </c>
      <c r="AA118" s="0" t="n">
        <v>13.33325</v>
      </c>
      <c r="AB118" s="0" t="n">
        <v>12.86585</v>
      </c>
      <c r="AC118" s="0" t="n">
        <v>12.3481</v>
      </c>
      <c r="AD118" s="0" t="n">
        <v>11.64605</v>
      </c>
      <c r="AE118" s="0" t="n">
        <v>10.9136</v>
      </c>
      <c r="AF118" s="0" t="n">
        <v>10.30275</v>
      </c>
      <c r="AG118" s="0" t="n">
        <v>9.70615</v>
      </c>
      <c r="AH118" s="0" t="n">
        <v>9.0725</v>
      </c>
      <c r="AI118" s="0" t="n">
        <v>8.5595</v>
      </c>
      <c r="AJ118" s="0" t="n">
        <v>8.09875</v>
      </c>
      <c r="AK118" s="0" t="n">
        <v>7.676</v>
      </c>
      <c r="AL118" s="0" t="n">
        <v>7.3815</v>
      </c>
      <c r="AM118" s="0" t="n">
        <v>7.182</v>
      </c>
    </row>
    <row r="119" customFormat="false" ht="12.8" hidden="false" customHeight="false" outlineLevel="0" collapsed="false">
      <c r="A119" s="0" t="n">
        <v>14</v>
      </c>
      <c r="B119" s="0" t="n">
        <v>6</v>
      </c>
      <c r="C119" s="0" t="n">
        <v>0</v>
      </c>
      <c r="D119" s="0" t="n">
        <v>0.7144</v>
      </c>
      <c r="E119" s="0" t="n">
        <v>1.5599</v>
      </c>
      <c r="F119" s="0" t="n">
        <v>2.6315</v>
      </c>
      <c r="G119" s="0" t="n">
        <v>3.6803</v>
      </c>
      <c r="H119" s="0" t="n">
        <v>4.8431</v>
      </c>
      <c r="I119" s="0" t="n">
        <v>6.3498</v>
      </c>
      <c r="J119" s="0" t="n">
        <v>7.638</v>
      </c>
      <c r="K119" s="0" t="n">
        <v>8.74665</v>
      </c>
      <c r="L119" s="0" t="n">
        <v>9.4905</v>
      </c>
      <c r="M119" s="0" t="n">
        <v>10.0681</v>
      </c>
      <c r="N119" s="0" t="n">
        <v>10.6134</v>
      </c>
      <c r="O119" s="0" t="n">
        <v>11.22805</v>
      </c>
      <c r="P119" s="0" t="n">
        <v>11.7838</v>
      </c>
      <c r="Q119" s="0" t="n">
        <v>12.36045</v>
      </c>
      <c r="R119" s="0" t="n">
        <v>12.8991</v>
      </c>
      <c r="S119" s="0" t="n">
        <v>13.42825</v>
      </c>
      <c r="T119" s="0" t="n">
        <v>13.9479</v>
      </c>
      <c r="U119" s="0" t="n">
        <v>14.4685</v>
      </c>
      <c r="V119" s="0" t="n">
        <v>14.75255</v>
      </c>
      <c r="W119" s="0" t="n">
        <v>15.03755</v>
      </c>
      <c r="X119" s="0" t="n">
        <v>15.30735</v>
      </c>
      <c r="Y119" s="0" t="n">
        <v>15.5553</v>
      </c>
      <c r="Z119" s="0" t="n">
        <v>15.3615</v>
      </c>
      <c r="AA119" s="0" t="n">
        <v>15.14395</v>
      </c>
      <c r="AB119" s="0" t="n">
        <v>14.8903</v>
      </c>
      <c r="AC119" s="0" t="n">
        <v>14.55115</v>
      </c>
      <c r="AD119" s="0" t="n">
        <v>13.49285</v>
      </c>
      <c r="AE119" s="0" t="n">
        <v>12.51055</v>
      </c>
      <c r="AF119" s="0" t="n">
        <v>11.76005</v>
      </c>
      <c r="AG119" s="0" t="n">
        <v>11.0656</v>
      </c>
      <c r="AH119" s="0" t="n">
        <v>10.33505</v>
      </c>
      <c r="AI119" s="0" t="n">
        <v>9.74035</v>
      </c>
      <c r="AJ119" s="0" t="n">
        <v>9.21975</v>
      </c>
      <c r="AK119" s="0" t="n">
        <v>8.73715</v>
      </c>
      <c r="AL119" s="0" t="n">
        <v>8.39705</v>
      </c>
      <c r="AM119" s="0" t="n">
        <v>8.1662</v>
      </c>
    </row>
    <row r="120" customFormat="false" ht="12.8" hidden="false" customHeight="false" outlineLevel="0" collapsed="false">
      <c r="A120" s="0" t="n">
        <v>16</v>
      </c>
      <c r="B120" s="0" t="n">
        <v>6</v>
      </c>
      <c r="C120" s="0" t="n">
        <v>0</v>
      </c>
      <c r="D120" s="0" t="n">
        <v>0.741</v>
      </c>
      <c r="E120" s="0" t="n">
        <v>1.64445</v>
      </c>
      <c r="F120" s="0" t="n">
        <v>2.7588</v>
      </c>
      <c r="G120" s="0" t="n">
        <v>3.88075</v>
      </c>
      <c r="H120" s="0" t="n">
        <v>5.1167</v>
      </c>
      <c r="I120" s="0" t="n">
        <v>6.69275</v>
      </c>
      <c r="J120" s="0" t="n">
        <v>8.0142</v>
      </c>
      <c r="K120" s="0" t="n">
        <v>9.1808</v>
      </c>
      <c r="L120" s="0" t="n">
        <v>9.937</v>
      </c>
      <c r="M120" s="0" t="n">
        <v>10.50035</v>
      </c>
      <c r="N120" s="0" t="n">
        <v>11.0599</v>
      </c>
      <c r="O120" s="0" t="n">
        <v>11.73345</v>
      </c>
      <c r="P120" s="0" t="n">
        <v>12.35855</v>
      </c>
      <c r="Q120" s="0" t="n">
        <v>13.0112</v>
      </c>
      <c r="R120" s="0" t="n">
        <v>14.3488</v>
      </c>
      <c r="S120" s="0" t="n">
        <v>15.7491</v>
      </c>
      <c r="T120" s="0" t="n">
        <v>16.45875</v>
      </c>
      <c r="U120" s="0" t="n">
        <v>17.17695</v>
      </c>
      <c r="V120" s="0" t="n">
        <v>17.6795</v>
      </c>
      <c r="W120" s="0" t="n">
        <v>18.18015</v>
      </c>
      <c r="X120" s="0" t="n">
        <v>18.6618</v>
      </c>
      <c r="Y120" s="0" t="n">
        <v>19.09595</v>
      </c>
      <c r="Z120" s="0" t="n">
        <v>18.90025</v>
      </c>
      <c r="AA120" s="0" t="n">
        <v>18.67605</v>
      </c>
      <c r="AB120" s="0" t="n">
        <v>18.20295</v>
      </c>
      <c r="AC120" s="0" t="n">
        <v>17.60825</v>
      </c>
      <c r="AD120" s="0" t="n">
        <v>16.66015</v>
      </c>
      <c r="AE120" s="0" t="n">
        <v>15.6408</v>
      </c>
      <c r="AF120" s="0" t="n">
        <v>14.38775</v>
      </c>
      <c r="AG120" s="0" t="n">
        <v>13.2278</v>
      </c>
      <c r="AH120" s="0" t="n">
        <v>12.13245</v>
      </c>
      <c r="AI120" s="0" t="n">
        <v>11.2727</v>
      </c>
      <c r="AJ120" s="0" t="n">
        <v>10.6704</v>
      </c>
      <c r="AK120" s="0" t="n">
        <v>10.127</v>
      </c>
      <c r="AL120" s="0" t="n">
        <v>9.7679</v>
      </c>
      <c r="AM120" s="0" t="n">
        <v>9.52565</v>
      </c>
    </row>
    <row r="121" customFormat="false" ht="12.8" hidden="false" customHeight="false" outlineLevel="0" collapsed="false">
      <c r="A121" s="0" t="n">
        <v>18</v>
      </c>
      <c r="B121" s="0" t="n">
        <v>6</v>
      </c>
      <c r="C121" s="0" t="n">
        <v>0</v>
      </c>
      <c r="D121" s="0" t="n">
        <v>0.76665</v>
      </c>
      <c r="E121" s="0" t="n">
        <v>1.69955</v>
      </c>
      <c r="F121" s="0" t="n">
        <v>2.84905</v>
      </c>
      <c r="G121" s="0" t="n">
        <v>3.99855</v>
      </c>
      <c r="H121" s="0" t="n">
        <v>5.26395</v>
      </c>
      <c r="I121" s="0" t="n">
        <v>6.89415</v>
      </c>
      <c r="J121" s="0" t="n">
        <v>8.26025</v>
      </c>
      <c r="K121" s="0" t="n">
        <v>9.46485</v>
      </c>
      <c r="L121" s="0" t="n">
        <v>10.2258</v>
      </c>
      <c r="M121" s="0" t="n">
        <v>10.81195</v>
      </c>
      <c r="N121" s="0" t="n">
        <v>11.41805</v>
      </c>
      <c r="O121" s="0" t="n">
        <v>12.1733</v>
      </c>
      <c r="P121" s="0" t="n">
        <v>12.92475</v>
      </c>
      <c r="Q121" s="0" t="n">
        <v>13.7104</v>
      </c>
      <c r="R121" s="0" t="n">
        <v>15.105</v>
      </c>
      <c r="S121" s="0" t="n">
        <v>16.56325</v>
      </c>
      <c r="T121" s="0" t="n">
        <v>17.29475</v>
      </c>
      <c r="U121" s="0" t="n">
        <v>18.0291</v>
      </c>
      <c r="V121" s="0" t="n">
        <v>18.54305</v>
      </c>
      <c r="W121" s="0" t="n">
        <v>19.057</v>
      </c>
      <c r="X121" s="0" t="n">
        <v>19.56715</v>
      </c>
      <c r="Y121" s="0" t="n">
        <v>20.0507</v>
      </c>
      <c r="Z121" s="0" t="n">
        <v>20.1248</v>
      </c>
      <c r="AA121" s="0" t="n">
        <v>20.1704</v>
      </c>
      <c r="AB121" s="0" t="n">
        <v>19.9082</v>
      </c>
      <c r="AC121" s="0" t="n">
        <v>19.5092</v>
      </c>
      <c r="AD121" s="0" t="n">
        <v>18.5022</v>
      </c>
      <c r="AE121" s="0" t="n">
        <v>17.40875</v>
      </c>
      <c r="AF121" s="0" t="n">
        <v>16.0854</v>
      </c>
      <c r="AG121" s="0" t="n">
        <v>14.84945</v>
      </c>
      <c r="AH121" s="0" t="n">
        <v>13.68475</v>
      </c>
      <c r="AI121" s="0" t="n">
        <v>12.7718</v>
      </c>
      <c r="AJ121" s="0" t="n">
        <v>12.14195</v>
      </c>
      <c r="AK121" s="0" t="n">
        <v>11.571</v>
      </c>
      <c r="AL121" s="0" t="n">
        <v>11.191</v>
      </c>
      <c r="AM121" s="0" t="n">
        <v>10.9307</v>
      </c>
    </row>
    <row r="122" customFormat="false" ht="12.8" hidden="false" customHeight="false" outlineLevel="0" collapsed="false">
      <c r="A122" s="0" t="n">
        <v>20</v>
      </c>
      <c r="B122" s="0" t="n">
        <v>6</v>
      </c>
      <c r="C122" s="0" t="n">
        <v>0</v>
      </c>
      <c r="D122" s="0" t="n">
        <v>0.79135</v>
      </c>
      <c r="E122" s="0" t="n">
        <v>1.75465</v>
      </c>
      <c r="F122" s="0" t="n">
        <v>2.94025</v>
      </c>
      <c r="G122" s="0" t="n">
        <v>4.1173</v>
      </c>
      <c r="H122" s="0" t="n">
        <v>5.41025</v>
      </c>
      <c r="I122" s="0" t="n">
        <v>7.0946</v>
      </c>
      <c r="J122" s="0" t="n">
        <v>8.5063</v>
      </c>
      <c r="K122" s="0" t="n">
        <v>9.74795</v>
      </c>
      <c r="L122" s="0" t="n">
        <v>10.51365</v>
      </c>
      <c r="M122" s="0" t="n">
        <v>11.1245</v>
      </c>
      <c r="N122" s="0" t="n">
        <v>11.7762</v>
      </c>
      <c r="O122" s="0" t="n">
        <v>12.6122</v>
      </c>
      <c r="P122" s="0" t="n">
        <v>13.49095</v>
      </c>
      <c r="Q122" s="0" t="n">
        <v>14.41055</v>
      </c>
      <c r="R122" s="0" t="n">
        <v>15.8612</v>
      </c>
      <c r="S122" s="0" t="n">
        <v>17.37645</v>
      </c>
      <c r="T122" s="0" t="n">
        <v>18.13075</v>
      </c>
      <c r="U122" s="0" t="n">
        <v>18.8803</v>
      </c>
      <c r="V122" s="0" t="n">
        <v>19.4066</v>
      </c>
      <c r="W122" s="0" t="n">
        <v>19.93385</v>
      </c>
      <c r="X122" s="0" t="n">
        <v>20.4725</v>
      </c>
      <c r="Y122" s="0" t="n">
        <v>21.00545</v>
      </c>
      <c r="Z122" s="0" t="n">
        <v>21.34935</v>
      </c>
      <c r="AA122" s="0" t="n">
        <v>21.6638</v>
      </c>
      <c r="AB122" s="0" t="n">
        <v>21.6125</v>
      </c>
      <c r="AC122" s="0" t="n">
        <v>21.4092</v>
      </c>
      <c r="AD122" s="0" t="n">
        <v>20.34425</v>
      </c>
      <c r="AE122" s="0" t="n">
        <v>19.17575</v>
      </c>
      <c r="AF122" s="0" t="n">
        <v>17.78305</v>
      </c>
      <c r="AG122" s="0" t="n">
        <v>16.4711</v>
      </c>
      <c r="AH122" s="0" t="n">
        <v>15.238</v>
      </c>
      <c r="AI122" s="0" t="n">
        <v>14.27185</v>
      </c>
      <c r="AJ122" s="0" t="n">
        <v>13.61255</v>
      </c>
      <c r="AK122" s="0" t="n">
        <v>13.01595</v>
      </c>
      <c r="AL122" s="0" t="n">
        <v>12.6141</v>
      </c>
      <c r="AM122" s="0" t="n">
        <v>12.33575</v>
      </c>
    </row>
    <row r="123" customFormat="false" ht="12.8" hidden="false" customHeight="false" outlineLevel="0" collapsed="false">
      <c r="A123" s="0" t="n">
        <v>22</v>
      </c>
      <c r="B123" s="0" t="n">
        <v>6</v>
      </c>
      <c r="C123" s="0" t="n">
        <v>0</v>
      </c>
      <c r="D123" s="0" t="n">
        <v>0.7904</v>
      </c>
      <c r="E123" s="0" t="n">
        <v>1.73945</v>
      </c>
      <c r="F123" s="0" t="n">
        <v>2.91745</v>
      </c>
      <c r="G123" s="0" t="n">
        <v>4.09165</v>
      </c>
      <c r="H123" s="0" t="n">
        <v>5.3884</v>
      </c>
      <c r="I123" s="0" t="n">
        <v>7.08605</v>
      </c>
      <c r="J123" s="0" t="n">
        <v>8.5595</v>
      </c>
      <c r="K123" s="0" t="n">
        <v>9.88665</v>
      </c>
      <c r="L123" s="0" t="n">
        <v>10.7635</v>
      </c>
      <c r="M123" s="0" t="n">
        <v>11.42565</v>
      </c>
      <c r="N123" s="0" t="n">
        <v>12.1277</v>
      </c>
      <c r="O123" s="0" t="n">
        <v>13.0302</v>
      </c>
      <c r="P123" s="0" t="n">
        <v>13.97165</v>
      </c>
      <c r="Q123" s="0" t="n">
        <v>14.934</v>
      </c>
      <c r="R123" s="0" t="n">
        <v>16.49485</v>
      </c>
      <c r="S123" s="0" t="n">
        <v>18.15165</v>
      </c>
      <c r="T123" s="0" t="n">
        <v>19</v>
      </c>
      <c r="U123" s="0" t="n">
        <v>19.84265</v>
      </c>
      <c r="V123" s="0" t="n">
        <v>20.38415</v>
      </c>
      <c r="W123" s="0" t="n">
        <v>20.92945</v>
      </c>
      <c r="X123" s="0" t="n">
        <v>21.48425</v>
      </c>
      <c r="Y123" s="0" t="n">
        <v>22.03335</v>
      </c>
      <c r="Z123" s="0" t="n">
        <v>22.45515</v>
      </c>
      <c r="AA123" s="0" t="n">
        <v>22.8437</v>
      </c>
      <c r="AB123" s="0" t="n">
        <v>22.8836</v>
      </c>
      <c r="AC123" s="0" t="n">
        <v>22.7829</v>
      </c>
      <c r="AD123" s="0" t="n">
        <v>21.983</v>
      </c>
      <c r="AE123" s="0" t="n">
        <v>21.0387</v>
      </c>
      <c r="AF123" s="0" t="n">
        <v>19.52345</v>
      </c>
      <c r="AG123" s="0" t="n">
        <v>18.07565</v>
      </c>
      <c r="AH123" s="0" t="n">
        <v>16.7048</v>
      </c>
      <c r="AI123" s="0" t="n">
        <v>15.63035</v>
      </c>
      <c r="AJ123" s="0" t="n">
        <v>14.88555</v>
      </c>
      <c r="AK123" s="0" t="n">
        <v>14.2101</v>
      </c>
      <c r="AL123" s="0" t="n">
        <v>13.7598</v>
      </c>
      <c r="AM123" s="0" t="n">
        <v>13.4501</v>
      </c>
    </row>
    <row r="124" customFormat="false" ht="12.8" hidden="false" customHeight="false" outlineLevel="0" collapsed="false">
      <c r="A124" s="0" t="n">
        <v>25</v>
      </c>
      <c r="B124" s="0" t="n">
        <v>6</v>
      </c>
      <c r="C124" s="0" t="n">
        <v>0</v>
      </c>
      <c r="D124" s="0" t="n">
        <v>0.7885</v>
      </c>
      <c r="E124" s="0" t="n">
        <v>1.7176</v>
      </c>
      <c r="F124" s="0" t="n">
        <v>2.88325</v>
      </c>
      <c r="G124" s="0" t="n">
        <v>4.05365</v>
      </c>
      <c r="H124" s="0" t="n">
        <v>5.3542</v>
      </c>
      <c r="I124" s="0" t="n">
        <v>7.07275</v>
      </c>
      <c r="J124" s="0" t="n">
        <v>8.64025</v>
      </c>
      <c r="K124" s="0" t="n">
        <v>10.09565</v>
      </c>
      <c r="L124" s="0" t="n">
        <v>11.13685</v>
      </c>
      <c r="M124" s="0" t="n">
        <v>11.8788</v>
      </c>
      <c r="N124" s="0" t="n">
        <v>12.6559</v>
      </c>
      <c r="O124" s="0" t="n">
        <v>13.6572</v>
      </c>
      <c r="P124" s="0" t="n">
        <v>14.69175</v>
      </c>
      <c r="Q124" s="0" t="n">
        <v>15.7206</v>
      </c>
      <c r="R124" s="0" t="n">
        <v>17.4439</v>
      </c>
      <c r="S124" s="0" t="n">
        <v>19.31445</v>
      </c>
      <c r="T124" s="0" t="n">
        <v>20.30245</v>
      </c>
      <c r="U124" s="0" t="n">
        <v>21.2857</v>
      </c>
      <c r="V124" s="0" t="n">
        <v>21.8519</v>
      </c>
      <c r="W124" s="0" t="n">
        <v>22.42285</v>
      </c>
      <c r="X124" s="0" t="n">
        <v>23.0033</v>
      </c>
      <c r="Y124" s="0" t="n">
        <v>23.5752</v>
      </c>
      <c r="Z124" s="0" t="n">
        <v>24.11385</v>
      </c>
      <c r="AA124" s="0" t="n">
        <v>24.61355</v>
      </c>
      <c r="AB124" s="0" t="n">
        <v>24.79025</v>
      </c>
      <c r="AC124" s="0" t="n">
        <v>24.8425</v>
      </c>
      <c r="AD124" s="0" t="n">
        <v>24.4416</v>
      </c>
      <c r="AE124" s="0" t="n">
        <v>23.83455</v>
      </c>
      <c r="AF124" s="0" t="n">
        <v>22.135</v>
      </c>
      <c r="AG124" s="0" t="n">
        <v>20.4839</v>
      </c>
      <c r="AH124" s="0" t="n">
        <v>18.905</v>
      </c>
      <c r="AI124" s="0" t="n">
        <v>17.66905</v>
      </c>
      <c r="AJ124" s="0" t="n">
        <v>16.79315</v>
      </c>
      <c r="AK124" s="0" t="n">
        <v>16.0018</v>
      </c>
      <c r="AL124" s="0" t="n">
        <v>15.4774</v>
      </c>
      <c r="AM124" s="0" t="n">
        <v>15.12115</v>
      </c>
    </row>
    <row r="125" customFormat="false" ht="12.8" hidden="false" customHeight="false" outlineLevel="0" collapsed="false">
      <c r="A125" s="0" t="n">
        <v>28</v>
      </c>
      <c r="B125" s="0" t="n">
        <v>6</v>
      </c>
      <c r="C125" s="0" t="n">
        <v>0</v>
      </c>
      <c r="D125" s="0" t="n">
        <v>0.80845</v>
      </c>
      <c r="E125" s="0" t="n">
        <v>1.67105</v>
      </c>
      <c r="F125" s="0" t="n">
        <v>2.79205</v>
      </c>
      <c r="G125" s="0" t="n">
        <v>3.91495</v>
      </c>
      <c r="H125" s="0" t="n">
        <v>5.17465</v>
      </c>
      <c r="I125" s="0" t="n">
        <v>6.8647</v>
      </c>
      <c r="J125" s="0" t="n">
        <v>8.474</v>
      </c>
      <c r="K125" s="0" t="n">
        <v>10.0054</v>
      </c>
      <c r="L125" s="0" t="n">
        <v>11.2556</v>
      </c>
      <c r="M125" s="0" t="n">
        <v>12.2018</v>
      </c>
      <c r="N125" s="0" t="n">
        <v>13.0739</v>
      </c>
      <c r="O125" s="0" t="n">
        <v>14.12745</v>
      </c>
      <c r="P125" s="0" t="n">
        <v>15.2114</v>
      </c>
      <c r="Q125" s="0" t="n">
        <v>16.2906</v>
      </c>
      <c r="R125" s="0" t="n">
        <v>18.12885</v>
      </c>
      <c r="S125" s="0" t="n">
        <v>20.0963</v>
      </c>
      <c r="T125" s="0" t="n">
        <v>21.1945</v>
      </c>
      <c r="U125" s="0" t="n">
        <v>22.29175</v>
      </c>
      <c r="V125" s="0" t="n">
        <v>22.9425</v>
      </c>
      <c r="W125" s="0" t="n">
        <v>23.65975</v>
      </c>
      <c r="X125" s="0" t="n">
        <v>24.3276</v>
      </c>
      <c r="Y125" s="0" t="n">
        <v>24.98405</v>
      </c>
      <c r="Z125" s="0" t="n">
        <v>25.32415</v>
      </c>
      <c r="AA125" s="0" t="n">
        <v>25.62245</v>
      </c>
      <c r="AB125" s="0" t="n">
        <v>25.593</v>
      </c>
      <c r="AC125" s="0" t="n">
        <v>25.42485</v>
      </c>
      <c r="AD125" s="0" t="n">
        <v>24.9432</v>
      </c>
      <c r="AE125" s="0" t="n">
        <v>24.33235</v>
      </c>
      <c r="AF125" s="0" t="n">
        <v>23.12395</v>
      </c>
      <c r="AG125" s="0" t="n">
        <v>21.6277</v>
      </c>
      <c r="AH125" s="0" t="n">
        <v>20.1457</v>
      </c>
      <c r="AI125" s="0" t="n">
        <v>18.98385</v>
      </c>
      <c r="AJ125" s="0" t="n">
        <v>18.1944</v>
      </c>
      <c r="AK125" s="0" t="n">
        <v>17.48095</v>
      </c>
      <c r="AL125" s="0" t="n">
        <v>17.0069</v>
      </c>
      <c r="AM125" s="0" t="n">
        <v>16.6839</v>
      </c>
    </row>
    <row r="126" customFormat="false" ht="12.8" hidden="false" customHeight="false" outlineLevel="0" collapsed="false">
      <c r="A126" s="0" t="n">
        <v>30</v>
      </c>
      <c r="B126" s="0" t="n">
        <v>6</v>
      </c>
      <c r="C126" s="0" t="n">
        <v>0</v>
      </c>
      <c r="D126" s="0" t="n">
        <v>0.7448</v>
      </c>
      <c r="E126" s="0" t="n">
        <v>1.64065</v>
      </c>
      <c r="F126" s="0" t="n">
        <v>2.7303</v>
      </c>
      <c r="G126" s="0" t="n">
        <v>3.8228</v>
      </c>
      <c r="H126" s="0" t="n">
        <v>5.05495</v>
      </c>
      <c r="I126" s="0" t="n">
        <v>6.726</v>
      </c>
      <c r="J126" s="0" t="n">
        <v>8.3638</v>
      </c>
      <c r="K126" s="0" t="n">
        <v>9.9446</v>
      </c>
      <c r="L126" s="0" t="n">
        <v>11.3354</v>
      </c>
      <c r="M126" s="0" t="n">
        <v>12.41745</v>
      </c>
      <c r="N126" s="0" t="n">
        <v>13.3532</v>
      </c>
      <c r="O126" s="0" t="n">
        <v>14.44095</v>
      </c>
      <c r="P126" s="0" t="n">
        <v>15.55815</v>
      </c>
      <c r="Q126" s="0" t="n">
        <v>16.6706</v>
      </c>
      <c r="R126" s="0" t="n">
        <v>18.5858</v>
      </c>
      <c r="S126" s="0" t="n">
        <v>20.6169</v>
      </c>
      <c r="T126" s="0" t="n">
        <v>21.7892</v>
      </c>
      <c r="U126" s="0" t="n">
        <v>22.96245</v>
      </c>
      <c r="V126" s="0" t="n">
        <v>23.66925</v>
      </c>
      <c r="W126" s="0" t="n">
        <v>24.4853</v>
      </c>
      <c r="X126" s="0" t="n">
        <v>25.21015</v>
      </c>
      <c r="Y126" s="0" t="n">
        <v>25.92265</v>
      </c>
      <c r="Z126" s="0" t="n">
        <v>26.13165</v>
      </c>
      <c r="AA126" s="0" t="n">
        <v>26.29505</v>
      </c>
      <c r="AB126" s="0" t="n">
        <v>26.1269</v>
      </c>
      <c r="AC126" s="0" t="n">
        <v>25.8134</v>
      </c>
      <c r="AD126" s="0" t="n">
        <v>25.2776</v>
      </c>
      <c r="AE126" s="0" t="n">
        <v>24.66485</v>
      </c>
      <c r="AF126" s="0" t="n">
        <v>23.78325</v>
      </c>
      <c r="AG126" s="0" t="n">
        <v>22.39055</v>
      </c>
      <c r="AH126" s="0" t="n">
        <v>20.9722</v>
      </c>
      <c r="AI126" s="0" t="n">
        <v>19.8607</v>
      </c>
      <c r="AJ126" s="0" t="n">
        <v>19.1292</v>
      </c>
      <c r="AK126" s="0" t="n">
        <v>18.46705</v>
      </c>
      <c r="AL126" s="0" t="n">
        <v>18.02625</v>
      </c>
      <c r="AM126" s="0" t="n">
        <v>17.72415</v>
      </c>
    </row>
    <row r="127" customFormat="false" ht="12.8" hidden="false" customHeight="false" outlineLevel="0" collapsed="false">
      <c r="A127" s="0" t="n">
        <v>35</v>
      </c>
      <c r="B127" s="0" t="n">
        <v>6</v>
      </c>
      <c r="C127" s="0" t="n">
        <v>0</v>
      </c>
      <c r="D127" s="0" t="n">
        <v>0.741</v>
      </c>
      <c r="E127" s="0" t="n">
        <v>1.65965</v>
      </c>
      <c r="F127" s="0" t="n">
        <v>2.75405</v>
      </c>
      <c r="G127" s="0" t="n">
        <v>3.8817</v>
      </c>
      <c r="H127" s="0" t="n">
        <v>5.12525</v>
      </c>
      <c r="I127" s="0" t="n">
        <v>6.81815</v>
      </c>
      <c r="J127" s="0" t="n">
        <v>8.44075</v>
      </c>
      <c r="K127" s="0" t="n">
        <v>10.00825</v>
      </c>
      <c r="L127" s="0" t="n">
        <v>11.3962</v>
      </c>
      <c r="M127" s="0" t="n">
        <v>12.2778</v>
      </c>
      <c r="N127" s="0" t="n">
        <v>13.0967</v>
      </c>
      <c r="O127" s="0" t="n">
        <v>14.13125</v>
      </c>
      <c r="P127" s="0" t="n">
        <v>15.2038</v>
      </c>
      <c r="Q127" s="0" t="n">
        <v>16.2716</v>
      </c>
      <c r="R127" s="0" t="n">
        <v>18.2894</v>
      </c>
      <c r="S127" s="0" t="n">
        <v>20.425</v>
      </c>
      <c r="T127" s="0" t="n">
        <v>21.7037</v>
      </c>
      <c r="U127" s="0" t="n">
        <v>22.98335</v>
      </c>
      <c r="V127" s="0" t="n">
        <v>23.77755</v>
      </c>
      <c r="W127" s="0" t="n">
        <v>24.57555</v>
      </c>
      <c r="X127" s="0" t="n">
        <v>25.3745</v>
      </c>
      <c r="Y127" s="0" t="n">
        <v>26.15825</v>
      </c>
      <c r="Z127" s="0" t="n">
        <v>26.42805</v>
      </c>
      <c r="AA127" s="0" t="n">
        <v>26.65035</v>
      </c>
      <c r="AB127" s="0" t="n">
        <v>26.46985</v>
      </c>
      <c r="AC127" s="0" t="n">
        <v>26.15065</v>
      </c>
      <c r="AD127" s="0" t="n">
        <v>25.59395</v>
      </c>
      <c r="AE127" s="0" t="n">
        <v>25.0173</v>
      </c>
      <c r="AF127" s="0" t="n">
        <v>24.24875</v>
      </c>
      <c r="AG127" s="0" t="n">
        <v>23.27975</v>
      </c>
      <c r="AH127" s="0" t="n">
        <v>21.80345</v>
      </c>
      <c r="AI127" s="0" t="n">
        <v>20.5998</v>
      </c>
      <c r="AJ127" s="0" t="n">
        <v>19.7809</v>
      </c>
      <c r="AK127" s="0" t="n">
        <v>19.02755</v>
      </c>
      <c r="AL127" s="0" t="n">
        <v>18.5136</v>
      </c>
      <c r="AM127" s="0" t="n">
        <v>18.15925</v>
      </c>
    </row>
    <row r="128" customFormat="false" ht="12.8" hidden="false" customHeight="false" outlineLevel="0" collapsed="false">
      <c r="A128" s="0" t="n">
        <v>38</v>
      </c>
      <c r="B128" s="0" t="n">
        <v>6</v>
      </c>
      <c r="C128" s="0" t="n">
        <v>0</v>
      </c>
      <c r="D128" s="0" t="n">
        <v>0.5928</v>
      </c>
      <c r="E128" s="0" t="n">
        <v>1.39175</v>
      </c>
      <c r="F128" s="0" t="n">
        <v>2.4263</v>
      </c>
      <c r="G128" s="0" t="n">
        <v>3.5587</v>
      </c>
      <c r="H128" s="0" t="n">
        <v>4.81745</v>
      </c>
      <c r="I128" s="0" t="n">
        <v>6.4866</v>
      </c>
      <c r="J128" s="0" t="n">
        <v>8.1035</v>
      </c>
      <c r="K128" s="0" t="n">
        <v>9.6938</v>
      </c>
      <c r="L128" s="0" t="n">
        <v>11.08365</v>
      </c>
      <c r="M128" s="0" t="n">
        <v>11.9358</v>
      </c>
      <c r="N128" s="0" t="n">
        <v>12.7452</v>
      </c>
      <c r="O128" s="0" t="n">
        <v>13.78355</v>
      </c>
      <c r="P128" s="0" t="n">
        <v>14.8314</v>
      </c>
      <c r="Q128" s="0" t="n">
        <v>15.87355</v>
      </c>
      <c r="R128" s="0" t="n">
        <v>17.9322</v>
      </c>
      <c r="S128" s="0" t="n">
        <v>20.1115</v>
      </c>
      <c r="T128" s="0" t="n">
        <v>21.4415</v>
      </c>
      <c r="U128" s="0" t="n">
        <v>22.7715</v>
      </c>
      <c r="V128" s="0" t="n">
        <v>23.56475</v>
      </c>
      <c r="W128" s="0" t="n">
        <v>24.358</v>
      </c>
      <c r="X128" s="0" t="n">
        <v>25.17975</v>
      </c>
      <c r="Y128" s="0" t="n">
        <v>26.00245</v>
      </c>
      <c r="Z128" s="0" t="n">
        <v>26.32735</v>
      </c>
      <c r="AA128" s="0" t="n">
        <v>26.57815</v>
      </c>
      <c r="AB128" s="0" t="n">
        <v>26.4385</v>
      </c>
      <c r="AC128" s="0" t="n">
        <v>26.1877</v>
      </c>
      <c r="AD128" s="0" t="n">
        <v>25.66425</v>
      </c>
      <c r="AE128" s="0" t="n">
        <v>25.1275</v>
      </c>
      <c r="AF128" s="0" t="n">
        <v>24.4017</v>
      </c>
      <c r="AG128" s="0" t="n">
        <v>23.48495</v>
      </c>
      <c r="AH128" s="0" t="n">
        <v>22.02765</v>
      </c>
      <c r="AI128" s="0" t="n">
        <v>20.81355</v>
      </c>
      <c r="AJ128" s="0" t="n">
        <v>19.98705</v>
      </c>
      <c r="AK128" s="0" t="n">
        <v>19.228</v>
      </c>
      <c r="AL128" s="0" t="n">
        <v>18.7036</v>
      </c>
      <c r="AM128" s="0" t="n">
        <v>18.34735</v>
      </c>
    </row>
    <row r="129" customFormat="false" ht="12.8" hidden="false" customHeight="false" outlineLevel="0" collapsed="false">
      <c r="A129" s="0" t="n">
        <v>40</v>
      </c>
      <c r="B129" s="0" t="n">
        <v>6</v>
      </c>
      <c r="C129" s="0" t="n">
        <v>0</v>
      </c>
      <c r="D129" s="0" t="n">
        <v>0.494</v>
      </c>
      <c r="E129" s="0" t="n">
        <v>1.2141</v>
      </c>
      <c r="F129" s="0" t="n">
        <v>2.20685</v>
      </c>
      <c r="G129" s="0" t="n">
        <v>3.34305</v>
      </c>
      <c r="H129" s="0" t="n">
        <v>4.61225</v>
      </c>
      <c r="I129" s="0" t="n">
        <v>6.26525</v>
      </c>
      <c r="J129" s="0" t="n">
        <v>7.87835</v>
      </c>
      <c r="K129" s="0" t="n">
        <v>9.48385</v>
      </c>
      <c r="L129" s="0" t="n">
        <v>10.8756</v>
      </c>
      <c r="M129" s="0" t="n">
        <v>11.7078</v>
      </c>
      <c r="N129" s="0" t="n">
        <v>12.5115</v>
      </c>
      <c r="O129" s="0" t="n">
        <v>13.55175</v>
      </c>
      <c r="P129" s="0" t="n">
        <v>14.5825</v>
      </c>
      <c r="Q129" s="0" t="n">
        <v>15.6085</v>
      </c>
      <c r="R129" s="0" t="n">
        <v>17.6947</v>
      </c>
      <c r="S129" s="0" t="n">
        <v>19.90155</v>
      </c>
      <c r="T129" s="0" t="n">
        <v>21.26765</v>
      </c>
      <c r="U129" s="0" t="n">
        <v>22.6309</v>
      </c>
      <c r="V129" s="0" t="n">
        <v>23.42225</v>
      </c>
      <c r="W129" s="0" t="n">
        <v>24.21265</v>
      </c>
      <c r="X129" s="0" t="n">
        <v>25.0496</v>
      </c>
      <c r="Y129" s="0" t="n">
        <v>25.89985</v>
      </c>
      <c r="Z129" s="0" t="n">
        <v>26.26085</v>
      </c>
      <c r="AA129" s="0" t="n">
        <v>26.5297</v>
      </c>
      <c r="AB129" s="0" t="n">
        <v>26.41665</v>
      </c>
      <c r="AC129" s="0" t="n">
        <v>26.2124</v>
      </c>
      <c r="AD129" s="0" t="n">
        <v>25.71175</v>
      </c>
      <c r="AE129" s="0" t="n">
        <v>25.2016</v>
      </c>
      <c r="AF129" s="0" t="n">
        <v>24.50335</v>
      </c>
      <c r="AG129" s="0" t="n">
        <v>23.62175</v>
      </c>
      <c r="AH129" s="0" t="n">
        <v>22.17775</v>
      </c>
      <c r="AI129" s="0" t="n">
        <v>20.95605</v>
      </c>
      <c r="AJ129" s="0" t="n">
        <v>20.12385</v>
      </c>
      <c r="AK129" s="0" t="n">
        <v>19.36195</v>
      </c>
      <c r="AL129" s="0" t="n">
        <v>18.8309</v>
      </c>
      <c r="AM129" s="0" t="n">
        <v>18.47275</v>
      </c>
    </row>
    <row r="130" customFormat="false" ht="12.8" hidden="false" customHeight="false" outlineLevel="0" collapsed="false">
      <c r="A130" s="0" t="n">
        <v>45</v>
      </c>
      <c r="B130" s="0" t="n">
        <v>6</v>
      </c>
      <c r="C130" s="0" t="n">
        <v>0</v>
      </c>
      <c r="D130" s="0" t="n">
        <v>0.47025</v>
      </c>
      <c r="E130" s="0" t="n">
        <v>1.07255</v>
      </c>
      <c r="F130" s="0" t="n">
        <v>1.8924</v>
      </c>
      <c r="G130" s="0" t="n">
        <v>2.87945</v>
      </c>
      <c r="H130" s="0" t="n">
        <v>3.95295</v>
      </c>
      <c r="I130" s="0" t="n">
        <v>5.1908</v>
      </c>
      <c r="J130" s="0" t="n">
        <v>6.42865</v>
      </c>
      <c r="K130" s="0" t="n">
        <v>7.6646</v>
      </c>
      <c r="L130" s="0" t="n">
        <v>8.6811</v>
      </c>
      <c r="M130" s="0" t="n">
        <v>9.3765</v>
      </c>
      <c r="N130" s="0" t="n">
        <v>10.0643</v>
      </c>
      <c r="O130" s="0" t="n">
        <v>10.97915</v>
      </c>
      <c r="P130" s="0" t="n">
        <v>11.8104</v>
      </c>
      <c r="Q130" s="0" t="n">
        <v>12.635</v>
      </c>
      <c r="R130" s="0" t="n">
        <v>14.3203</v>
      </c>
      <c r="S130" s="0" t="n">
        <v>16.09395</v>
      </c>
      <c r="T130" s="0" t="n">
        <v>17.3185</v>
      </c>
      <c r="U130" s="0" t="n">
        <v>18.53925</v>
      </c>
      <c r="V130" s="0" t="n">
        <v>19.39045</v>
      </c>
      <c r="W130" s="0" t="n">
        <v>20.2388</v>
      </c>
      <c r="X130" s="0" t="n">
        <v>21.17455</v>
      </c>
      <c r="Y130" s="0" t="n">
        <v>22.15305</v>
      </c>
      <c r="Z130" s="0" t="n">
        <v>22.79905</v>
      </c>
      <c r="AA130" s="0" t="n">
        <v>23.31015</v>
      </c>
      <c r="AB130" s="0" t="n">
        <v>23.4707</v>
      </c>
      <c r="AC130" s="0" t="n">
        <v>23.4897</v>
      </c>
      <c r="AD130" s="0" t="n">
        <v>23.3871</v>
      </c>
      <c r="AE130" s="0" t="n">
        <v>23.17145</v>
      </c>
      <c r="AF130" s="0" t="n">
        <v>22.6119</v>
      </c>
      <c r="AG130" s="0" t="n">
        <v>21.9051</v>
      </c>
      <c r="AH130" s="0" t="n">
        <v>20.7233</v>
      </c>
      <c r="AI130" s="0" t="n">
        <v>19.73055</v>
      </c>
      <c r="AJ130" s="0" t="n">
        <v>19.1805</v>
      </c>
      <c r="AK130" s="0" t="n">
        <v>18.68935</v>
      </c>
      <c r="AL130" s="0" t="n">
        <v>18.26755</v>
      </c>
      <c r="AM130" s="0" t="n">
        <v>18.0158</v>
      </c>
    </row>
    <row r="131" customFormat="false" ht="12.8" hidden="false" customHeight="false" outlineLevel="0" collapsed="false">
      <c r="A131" s="0" t="n">
        <v>50</v>
      </c>
      <c r="B131" s="0" t="n">
        <v>6</v>
      </c>
      <c r="C131" s="0" t="n">
        <v>0</v>
      </c>
      <c r="D131" s="0" t="n">
        <v>0.44745</v>
      </c>
      <c r="E131" s="0" t="n">
        <v>1.0032</v>
      </c>
      <c r="F131" s="0" t="n">
        <v>1.69575</v>
      </c>
      <c r="G131" s="0" t="n">
        <v>2.55835</v>
      </c>
      <c r="H131" s="0" t="n">
        <v>3.4846</v>
      </c>
      <c r="I131" s="0" t="n">
        <v>4.5106</v>
      </c>
      <c r="J131" s="0" t="n">
        <v>5.52615</v>
      </c>
      <c r="K131" s="0" t="n">
        <v>6.6766</v>
      </c>
      <c r="L131" s="0" t="n">
        <v>7.6513</v>
      </c>
      <c r="M131" s="0" t="n">
        <v>8.32865</v>
      </c>
      <c r="N131" s="0" t="n">
        <v>8.98225</v>
      </c>
      <c r="O131" s="0" t="n">
        <v>9.8306</v>
      </c>
      <c r="P131" s="0" t="n">
        <v>10.5811</v>
      </c>
      <c r="Q131" s="0" t="n">
        <v>11.324</v>
      </c>
      <c r="R131" s="0" t="n">
        <v>12.8155</v>
      </c>
      <c r="S131" s="0" t="n">
        <v>14.37635</v>
      </c>
      <c r="T131" s="0" t="n">
        <v>15.4603</v>
      </c>
      <c r="U131" s="0" t="n">
        <v>16.53855</v>
      </c>
      <c r="V131" s="0" t="n">
        <v>17.3451</v>
      </c>
      <c r="W131" s="0" t="n">
        <v>18.145</v>
      </c>
      <c r="X131" s="0" t="n">
        <v>19.07505</v>
      </c>
      <c r="Y131" s="0" t="n">
        <v>20.07825</v>
      </c>
      <c r="Z131" s="0" t="n">
        <v>20.8658</v>
      </c>
      <c r="AA131" s="0" t="n">
        <v>21.4757</v>
      </c>
      <c r="AB131" s="0" t="n">
        <v>21.7246</v>
      </c>
      <c r="AC131" s="0" t="n">
        <v>21.78825</v>
      </c>
      <c r="AD131" s="0" t="n">
        <v>21.73125</v>
      </c>
      <c r="AE131" s="0" t="n">
        <v>21.46525</v>
      </c>
      <c r="AF131" s="0" t="n">
        <v>20.881</v>
      </c>
      <c r="AG131" s="0" t="n">
        <v>20.18845</v>
      </c>
      <c r="AH131" s="0" t="n">
        <v>19.13775</v>
      </c>
      <c r="AI131" s="0" t="n">
        <v>18.2438</v>
      </c>
      <c r="AJ131" s="0" t="n">
        <v>17.7384</v>
      </c>
      <c r="AK131" s="0" t="n">
        <v>17.2805</v>
      </c>
      <c r="AL131" s="0" t="n">
        <v>16.8739</v>
      </c>
      <c r="AM131" s="0" t="n">
        <v>16.6326</v>
      </c>
    </row>
  </sheetData>
  <sheetProtection sheet="true" objects="true" scenarios="true"/>
  <mergeCells count="1">
    <mergeCell ref="D1:I1"/>
  </mergeCells>
  <printOptions headings="false" gridLines="false" gridLinesSet="true" horizontalCentered="false" verticalCentered="false"/>
  <pageMargins left="0.7875" right="0.7875" top="1.025" bottom="1.025" header="0.7875" footer="0.787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>&amp;C&amp;A</oddHeader>
    <oddFooter>&amp;CPage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2838</TotalTime>
  <Application>LibreOffice/5.1.6.2$Linux_X86_64 LibreOffice_project/10m0$Build-2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:description/>
  <dc:language>en-AU</dc:language>
  <cp:lastModifiedBy/>
  <dcterms:modified xsi:type="dcterms:W3CDTF">2018-07-11T16:55:54Z</dcterms:modified>
  <cp:revision>58</cp:revision>
  <dc:subject/>
  <dc:title/>
</cp:coreProperties>
</file>